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20" yWindow="-120" windowWidth="20730" windowHeight="11760" tabRatio="857"/>
  </bookViews>
  <sheets>
    <sheet name="Índice" sheetId="569" r:id="rId1"/>
    <sheet name="Cuadro 1" sheetId="520" r:id="rId2"/>
    <sheet name="Cuadro 2" sheetId="524" r:id="rId3"/>
    <sheet name="Cuadro 3" sheetId="525" r:id="rId4"/>
    <sheet name="Cuadro 4" sheetId="526" r:id="rId5"/>
    <sheet name="Cuadro 5" sheetId="527" r:id="rId6"/>
    <sheet name="Cuadro 6" sheetId="529" r:id="rId7"/>
    <sheet name="Cuadro 7" sheetId="530" r:id="rId8"/>
    <sheet name="Cuadro 8" sheetId="531" r:id="rId9"/>
    <sheet name="Cuadro 9" sheetId="533" r:id="rId10"/>
    <sheet name="Cuadro 10" sheetId="535" r:id="rId11"/>
    <sheet name="Cuadro 11" sheetId="534" r:id="rId12"/>
    <sheet name="Cuadro 12" sheetId="536" r:id="rId13"/>
    <sheet name="Cuadro 13" sheetId="537" r:id="rId14"/>
    <sheet name="Cuadro 14" sheetId="538" r:id="rId15"/>
    <sheet name="Cuadro 15" sheetId="539" r:id="rId16"/>
    <sheet name="Cuadro 16" sheetId="540" r:id="rId17"/>
    <sheet name="Cuadro 17" sheetId="542" r:id="rId18"/>
    <sheet name="Cuadro 18" sheetId="543" r:id="rId19"/>
    <sheet name="Cuadro 19" sheetId="544" r:id="rId20"/>
    <sheet name="Cuadro 20" sheetId="546" r:id="rId21"/>
    <sheet name="Cuadro 21" sheetId="547" r:id="rId22"/>
    <sheet name="Cuadro 22" sheetId="548" r:id="rId23"/>
    <sheet name="Cuadro 23" sheetId="549" r:id="rId24"/>
    <sheet name="Cuadro 24" sheetId="550" r:id="rId25"/>
    <sheet name="Cuadro 25" sheetId="551" r:id="rId26"/>
    <sheet name="Cuadro 26" sheetId="552" r:id="rId27"/>
    <sheet name="Cuadro 27" sheetId="553" r:id="rId28"/>
    <sheet name="Cuadro 28" sheetId="555" r:id="rId29"/>
    <sheet name="Cuadro 29" sheetId="556" r:id="rId30"/>
    <sheet name="Cuadro 30" sheetId="557" r:id="rId31"/>
    <sheet name="Cuadro 31" sheetId="559" r:id="rId32"/>
    <sheet name="Cuadro 32" sheetId="560" r:id="rId33"/>
    <sheet name="Cuadro 33" sheetId="561" r:id="rId34"/>
    <sheet name="Cuadro 34" sheetId="562" r:id="rId35"/>
  </sheets>
  <definedNames>
    <definedName name="_xlnm._FilterDatabase" localSheetId="21" hidden="1">'Cuadro 21'!$A$2132:$P$2367</definedName>
    <definedName name="_xlnm._FilterDatabase" localSheetId="23" hidden="1">'Cuadro 23'!$A$336:$E$402</definedName>
    <definedName name="_xlnm._FilterDatabase" localSheetId="32" hidden="1">'Cuadro 32'!$A$2142:$H$2375</definedName>
    <definedName name="_xlnm._FilterDatabase" localSheetId="7" hidden="1">'Cuadro 7'!$A$408:$E$450</definedName>
    <definedName name="_xlnm._FilterDatabase" localSheetId="8" hidden="1">'Cuadro 8'!$947:$1086</definedName>
  </definedNames>
  <calcPr calcId="125725" iterate="1" iterateCount="100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713" i="560"/>
  <c r="L18" i="525" l="1"/>
  <c r="D108" i="548"/>
  <c r="D96"/>
  <c r="E624" i="562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C108" i="561"/>
  <c r="D108"/>
  <c r="B119"/>
  <c r="C119"/>
  <c r="D119"/>
  <c r="D113"/>
  <c r="D114"/>
  <c r="D115"/>
  <c r="D116"/>
  <c r="D117"/>
  <c r="D118"/>
  <c r="D112"/>
  <c r="B108"/>
  <c r="E2147" i="560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E2375"/>
  <c r="E2376"/>
  <c r="E2144"/>
  <c r="E2145"/>
  <c r="E2146"/>
  <c r="E2143"/>
  <c r="F2143"/>
  <c r="F2368"/>
  <c r="F2369"/>
  <c r="F2370"/>
  <c r="F2371"/>
  <c r="F2372"/>
  <c r="F2373"/>
  <c r="F2374"/>
  <c r="F2375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76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E115" i="559"/>
  <c r="D127"/>
  <c r="E127"/>
  <c r="E128"/>
  <c r="D128"/>
  <c r="E126"/>
  <c r="D126"/>
  <c r="E125"/>
  <c r="D125"/>
  <c r="E124"/>
  <c r="D124"/>
  <c r="E123"/>
  <c r="D123"/>
  <c r="E122"/>
  <c r="D122"/>
  <c r="E121"/>
  <c r="D121"/>
  <c r="E120"/>
  <c r="D120"/>
  <c r="D1461" i="557"/>
  <c r="E1461"/>
  <c r="F1461"/>
  <c r="G1461"/>
  <c r="H1461"/>
  <c r="I1461"/>
  <c r="J1461"/>
  <c r="K1461"/>
  <c r="L1461"/>
  <c r="M1461"/>
  <c r="N1461"/>
  <c r="O1461"/>
  <c r="P1461"/>
  <c r="D1462"/>
  <c r="E1462"/>
  <c r="F1462"/>
  <c r="G1462"/>
  <c r="H1462"/>
  <c r="I1462"/>
  <c r="J1462"/>
  <c r="K1462"/>
  <c r="L1462"/>
  <c r="M1462"/>
  <c r="N1462"/>
  <c r="O1462"/>
  <c r="P1462"/>
  <c r="P1463"/>
  <c r="O1463"/>
  <c r="N1463"/>
  <c r="M1463"/>
  <c r="L1463"/>
  <c r="K1463"/>
  <c r="J1463"/>
  <c r="I1463"/>
  <c r="H1463"/>
  <c r="G1463"/>
  <c r="F1463"/>
  <c r="E1463"/>
  <c r="D1463"/>
  <c r="D1458"/>
  <c r="E1458"/>
  <c r="F1458"/>
  <c r="G1458"/>
  <c r="H1458"/>
  <c r="I1458"/>
  <c r="J1458"/>
  <c r="K1458"/>
  <c r="L1458"/>
  <c r="M1458"/>
  <c r="N1458"/>
  <c r="O1458"/>
  <c r="P1458"/>
  <c r="D1459"/>
  <c r="E1459"/>
  <c r="F1459"/>
  <c r="G1459"/>
  <c r="H1459"/>
  <c r="I1459"/>
  <c r="J1459"/>
  <c r="K1459"/>
  <c r="L1459"/>
  <c r="M1459"/>
  <c r="N1459"/>
  <c r="O1459"/>
  <c r="P1459"/>
  <c r="P1460"/>
  <c r="O1460"/>
  <c r="N1460"/>
  <c r="M1460"/>
  <c r="L1460"/>
  <c r="K1460"/>
  <c r="J1460"/>
  <c r="I1460"/>
  <c r="H1460"/>
  <c r="G1460"/>
  <c r="F1460"/>
  <c r="E1460"/>
  <c r="D1460"/>
  <c r="D1455"/>
  <c r="E1455"/>
  <c r="F1455"/>
  <c r="G1455"/>
  <c r="H1455"/>
  <c r="I1455"/>
  <c r="J1455"/>
  <c r="K1455"/>
  <c r="L1455"/>
  <c r="M1455"/>
  <c r="N1455"/>
  <c r="O1455"/>
  <c r="P1455"/>
  <c r="D1456"/>
  <c r="E1456"/>
  <c r="F1456"/>
  <c r="G1456"/>
  <c r="H1456"/>
  <c r="I1456"/>
  <c r="J1456"/>
  <c r="K1456"/>
  <c r="L1456"/>
  <c r="M1456"/>
  <c r="N1456"/>
  <c r="O1456"/>
  <c r="P1456"/>
  <c r="P1457"/>
  <c r="O1457"/>
  <c r="N1457"/>
  <c r="M1457"/>
  <c r="L1457"/>
  <c r="K1457"/>
  <c r="J1457"/>
  <c r="I1457"/>
  <c r="H1457"/>
  <c r="G1457"/>
  <c r="F1457"/>
  <c r="E1457"/>
  <c r="D1457"/>
  <c r="D1452"/>
  <c r="E1452"/>
  <c r="F1452"/>
  <c r="G1452"/>
  <c r="H1452"/>
  <c r="I1452"/>
  <c r="J1452"/>
  <c r="K1452"/>
  <c r="L1452"/>
  <c r="M1452"/>
  <c r="N1452"/>
  <c r="O1452"/>
  <c r="P1452"/>
  <c r="D1453"/>
  <c r="E1453"/>
  <c r="F1453"/>
  <c r="G1453"/>
  <c r="H1453"/>
  <c r="I1453"/>
  <c r="J1453"/>
  <c r="K1453"/>
  <c r="L1453"/>
  <c r="M1453"/>
  <c r="N1453"/>
  <c r="O1453"/>
  <c r="P1453"/>
  <c r="P1454"/>
  <c r="O1454"/>
  <c r="N1454"/>
  <c r="M1454"/>
  <c r="L1454"/>
  <c r="K1454"/>
  <c r="J1454"/>
  <c r="I1454"/>
  <c r="H1454"/>
  <c r="G1454"/>
  <c r="F1454"/>
  <c r="E1454"/>
  <c r="D1454"/>
  <c r="P1449"/>
  <c r="P1450"/>
  <c r="P1451"/>
  <c r="O1451"/>
  <c r="N1451"/>
  <c r="M1451"/>
  <c r="L1451"/>
  <c r="K1451"/>
  <c r="J1451"/>
  <c r="I1451"/>
  <c r="H1451"/>
  <c r="G1451"/>
  <c r="F1451"/>
  <c r="E1451"/>
  <c r="D1451"/>
  <c r="P1446"/>
  <c r="P1447"/>
  <c r="P1448"/>
  <c r="O1448"/>
  <c r="N1448"/>
  <c r="M1448"/>
  <c r="L1448"/>
  <c r="K1448"/>
  <c r="J1448"/>
  <c r="I1448"/>
  <c r="H1448"/>
  <c r="G1448"/>
  <c r="F1448"/>
  <c r="E1448"/>
  <c r="D1448"/>
  <c r="P1443"/>
  <c r="P1444"/>
  <c r="P1445"/>
  <c r="O1445"/>
  <c r="N1445"/>
  <c r="M1445"/>
  <c r="L1445"/>
  <c r="K1445"/>
  <c r="J1445"/>
  <c r="I1445"/>
  <c r="H1445"/>
  <c r="G1445"/>
  <c r="F1445"/>
  <c r="E1445"/>
  <c r="D1445"/>
  <c r="P1440"/>
  <c r="P1441"/>
  <c r="P1442"/>
  <c r="O1442"/>
  <c r="N1442"/>
  <c r="M1442"/>
  <c r="L1442"/>
  <c r="K1442"/>
  <c r="J1442"/>
  <c r="I1442"/>
  <c r="H1442"/>
  <c r="G1442"/>
  <c r="F1442"/>
  <c r="E1442"/>
  <c r="D1442"/>
  <c r="P1437"/>
  <c r="P1438"/>
  <c r="P1439"/>
  <c r="O1439"/>
  <c r="N1439"/>
  <c r="M1439"/>
  <c r="L1439"/>
  <c r="K1439"/>
  <c r="J1439"/>
  <c r="I1439"/>
  <c r="H1439"/>
  <c r="G1439"/>
  <c r="F1439"/>
  <c r="E1439"/>
  <c r="D1439"/>
  <c r="P1434"/>
  <c r="P1435"/>
  <c r="P1436"/>
  <c r="O1436"/>
  <c r="N1436"/>
  <c r="M1436"/>
  <c r="L1436"/>
  <c r="K1436"/>
  <c r="J1436"/>
  <c r="I1436"/>
  <c r="H1436"/>
  <c r="G1436"/>
  <c r="F1436"/>
  <c r="E1436"/>
  <c r="D1436"/>
  <c r="P1431"/>
  <c r="P1432"/>
  <c r="P1433"/>
  <c r="O1433"/>
  <c r="N1433"/>
  <c r="M1433"/>
  <c r="L1433"/>
  <c r="K1433"/>
  <c r="J1433"/>
  <c r="I1433"/>
  <c r="H1433"/>
  <c r="G1433"/>
  <c r="F1433"/>
  <c r="E1433"/>
  <c r="D1433"/>
  <c r="P1428"/>
  <c r="P1429"/>
  <c r="P1430"/>
  <c r="O1430"/>
  <c r="N1430"/>
  <c r="M1430"/>
  <c r="L1430"/>
  <c r="K1430"/>
  <c r="J1430"/>
  <c r="I1430"/>
  <c r="H1430"/>
  <c r="G1430"/>
  <c r="F1430"/>
  <c r="E1430"/>
  <c r="D1430"/>
  <c r="P1425"/>
  <c r="P1426"/>
  <c r="P1427"/>
  <c r="O1427"/>
  <c r="N1427"/>
  <c r="M1427"/>
  <c r="L1427"/>
  <c r="K1427"/>
  <c r="J1427"/>
  <c r="I1427"/>
  <c r="H1427"/>
  <c r="G1427"/>
  <c r="F1427"/>
  <c r="E1427"/>
  <c r="D1427"/>
  <c r="P1422"/>
  <c r="P1423"/>
  <c r="P1424"/>
  <c r="O1424"/>
  <c r="N1424"/>
  <c r="M1424"/>
  <c r="L1424"/>
  <c r="K1424"/>
  <c r="J1424"/>
  <c r="I1424"/>
  <c r="H1424"/>
  <c r="G1424"/>
  <c r="F1424"/>
  <c r="E1424"/>
  <c r="D1424"/>
  <c r="P1419"/>
  <c r="P1420"/>
  <c r="P1421"/>
  <c r="O1421"/>
  <c r="N1421"/>
  <c r="M1421"/>
  <c r="L1421"/>
  <c r="K1421"/>
  <c r="J1421"/>
  <c r="I1421"/>
  <c r="H1421"/>
  <c r="G1421"/>
  <c r="F1421"/>
  <c r="E1421"/>
  <c r="D1421"/>
  <c r="P1416"/>
  <c r="P1417"/>
  <c r="P1418"/>
  <c r="O1418"/>
  <c r="N1418"/>
  <c r="M1418"/>
  <c r="L1418"/>
  <c r="K1418"/>
  <c r="J1418"/>
  <c r="I1418"/>
  <c r="H1418"/>
  <c r="G1418"/>
  <c r="F1418"/>
  <c r="E1418"/>
  <c r="D1418"/>
  <c r="P1413"/>
  <c r="P1414"/>
  <c r="P1415"/>
  <c r="O1415"/>
  <c r="N1415"/>
  <c r="M1415"/>
  <c r="L1415"/>
  <c r="K1415"/>
  <c r="J1415"/>
  <c r="I1415"/>
  <c r="H1415"/>
  <c r="G1415"/>
  <c r="F1415"/>
  <c r="E1415"/>
  <c r="D1415"/>
  <c r="P1410"/>
  <c r="P1411"/>
  <c r="P1412"/>
  <c r="O1412"/>
  <c r="N1412"/>
  <c r="M1412"/>
  <c r="L1412"/>
  <c r="K1412"/>
  <c r="J1412"/>
  <c r="I1412"/>
  <c r="H1412"/>
  <c r="G1412"/>
  <c r="F1412"/>
  <c r="E1412"/>
  <c r="D1412"/>
  <c r="P1407"/>
  <c r="P1408"/>
  <c r="P1409"/>
  <c r="O1409"/>
  <c r="N1409"/>
  <c r="M1409"/>
  <c r="L1409"/>
  <c r="K1409"/>
  <c r="J1409"/>
  <c r="I1409"/>
  <c r="H1409"/>
  <c r="G1409"/>
  <c r="F1409"/>
  <c r="E1409"/>
  <c r="D1409"/>
  <c r="P1404"/>
  <c r="P1405"/>
  <c r="P1406"/>
  <c r="O1406"/>
  <c r="N1406"/>
  <c r="M1406"/>
  <c r="L1406"/>
  <c r="K1406"/>
  <c r="J1406"/>
  <c r="I1406"/>
  <c r="H1406"/>
  <c r="G1406"/>
  <c r="F1406"/>
  <c r="E1406"/>
  <c r="D1406"/>
  <c r="P1401"/>
  <c r="P1402"/>
  <c r="P1403"/>
  <c r="O1403"/>
  <c r="N1403"/>
  <c r="M1403"/>
  <c r="L1403"/>
  <c r="K1403"/>
  <c r="J1403"/>
  <c r="I1403"/>
  <c r="H1403"/>
  <c r="G1403"/>
  <c r="F1403"/>
  <c r="E1403"/>
  <c r="D1403"/>
  <c r="P1398"/>
  <c r="P1399"/>
  <c r="P1400"/>
  <c r="O1400"/>
  <c r="N1400"/>
  <c r="M1400"/>
  <c r="L1400"/>
  <c r="K1400"/>
  <c r="J1400"/>
  <c r="I1400"/>
  <c r="H1400"/>
  <c r="G1400"/>
  <c r="F1400"/>
  <c r="E1400"/>
  <c r="D1400"/>
  <c r="P1395"/>
  <c r="P1396"/>
  <c r="P1397"/>
  <c r="O1397"/>
  <c r="N1397"/>
  <c r="M1397"/>
  <c r="L1397"/>
  <c r="K1397"/>
  <c r="J1397"/>
  <c r="I1397"/>
  <c r="H1397"/>
  <c r="G1397"/>
  <c r="F1397"/>
  <c r="E1397"/>
  <c r="D1397"/>
  <c r="P1392"/>
  <c r="P1393"/>
  <c r="P1394"/>
  <c r="O1394"/>
  <c r="N1394"/>
  <c r="M1394"/>
  <c r="L1394"/>
  <c r="K1394"/>
  <c r="J1394"/>
  <c r="I1394"/>
  <c r="H1394"/>
  <c r="G1394"/>
  <c r="F1394"/>
  <c r="E1394"/>
  <c r="D1394"/>
  <c r="P1389"/>
  <c r="P1390"/>
  <c r="P1391"/>
  <c r="O1391"/>
  <c r="N1391"/>
  <c r="M1391"/>
  <c r="L1391"/>
  <c r="K1391"/>
  <c r="J1391"/>
  <c r="I1391"/>
  <c r="H1391"/>
  <c r="G1391"/>
  <c r="F1391"/>
  <c r="E1391"/>
  <c r="D1391"/>
  <c r="P1386"/>
  <c r="P1387"/>
  <c r="P1388"/>
  <c r="O1388"/>
  <c r="N1388"/>
  <c r="M1388"/>
  <c r="L1388"/>
  <c r="K1388"/>
  <c r="J1388"/>
  <c r="I1388"/>
  <c r="H1388"/>
  <c r="G1388"/>
  <c r="F1388"/>
  <c r="E1388"/>
  <c r="D1388"/>
  <c r="P1383"/>
  <c r="P1384"/>
  <c r="P1385"/>
  <c r="O1385"/>
  <c r="N1385"/>
  <c r="M1385"/>
  <c r="L1385"/>
  <c r="K1385"/>
  <c r="J1385"/>
  <c r="I1385"/>
  <c r="H1385"/>
  <c r="G1385"/>
  <c r="F1385"/>
  <c r="E1385"/>
  <c r="D1385"/>
  <c r="P1380"/>
  <c r="P1381"/>
  <c r="P1382"/>
  <c r="O1382"/>
  <c r="N1382"/>
  <c r="M1382"/>
  <c r="L1382"/>
  <c r="K1382"/>
  <c r="J1382"/>
  <c r="I1382"/>
  <c r="H1382"/>
  <c r="G1382"/>
  <c r="F1382"/>
  <c r="E1382"/>
  <c r="D1382"/>
  <c r="P1377"/>
  <c r="P1378"/>
  <c r="P1379"/>
  <c r="O1379"/>
  <c r="N1379"/>
  <c r="M1379"/>
  <c r="L1379"/>
  <c r="K1379"/>
  <c r="J1379"/>
  <c r="I1379"/>
  <c r="H1379"/>
  <c r="G1379"/>
  <c r="F1379"/>
  <c r="E1379"/>
  <c r="D1379"/>
  <c r="P1374"/>
  <c r="P1375"/>
  <c r="P1376"/>
  <c r="O1376"/>
  <c r="N1376"/>
  <c r="M1376"/>
  <c r="L1376"/>
  <c r="K1376"/>
  <c r="J1376"/>
  <c r="I1376"/>
  <c r="H1376"/>
  <c r="G1376"/>
  <c r="F1376"/>
  <c r="E1376"/>
  <c r="D1376"/>
  <c r="P1371"/>
  <c r="P1372"/>
  <c r="P1373"/>
  <c r="O1373"/>
  <c r="N1373"/>
  <c r="M1373"/>
  <c r="L1373"/>
  <c r="K1373"/>
  <c r="J1373"/>
  <c r="I1373"/>
  <c r="H1373"/>
  <c r="G1373"/>
  <c r="F1373"/>
  <c r="E1373"/>
  <c r="D1373"/>
  <c r="P1368"/>
  <c r="P1369"/>
  <c r="P1370"/>
  <c r="O1370"/>
  <c r="N1370"/>
  <c r="M1370"/>
  <c r="L1370"/>
  <c r="K1370"/>
  <c r="J1370"/>
  <c r="I1370"/>
  <c r="H1370"/>
  <c r="G1370"/>
  <c r="F1370"/>
  <c r="E1370"/>
  <c r="D1370"/>
  <c r="P1365"/>
  <c r="P1366"/>
  <c r="P1367"/>
  <c r="O1367"/>
  <c r="N1367"/>
  <c r="M1367"/>
  <c r="L1367"/>
  <c r="K1367"/>
  <c r="J1367"/>
  <c r="I1367"/>
  <c r="H1367"/>
  <c r="G1367"/>
  <c r="F1367"/>
  <c r="E1367"/>
  <c r="D1367"/>
  <c r="P1362"/>
  <c r="P1363"/>
  <c r="P1364"/>
  <c r="O1364"/>
  <c r="N1364"/>
  <c r="M1364"/>
  <c r="L1364"/>
  <c r="K1364"/>
  <c r="J1364"/>
  <c r="I1364"/>
  <c r="H1364"/>
  <c r="G1364"/>
  <c r="F1364"/>
  <c r="E1364"/>
  <c r="D1364"/>
  <c r="P1359"/>
  <c r="P1360"/>
  <c r="P1361"/>
  <c r="O1361"/>
  <c r="N1361"/>
  <c r="M1361"/>
  <c r="L1361"/>
  <c r="K1361"/>
  <c r="J1361"/>
  <c r="I1361"/>
  <c r="H1361"/>
  <c r="G1361"/>
  <c r="F1361"/>
  <c r="E1361"/>
  <c r="D1361"/>
  <c r="P1356"/>
  <c r="P1357"/>
  <c r="P1358"/>
  <c r="O1358"/>
  <c r="N1358"/>
  <c r="M1358"/>
  <c r="L1358"/>
  <c r="K1358"/>
  <c r="J1358"/>
  <c r="I1358"/>
  <c r="H1358"/>
  <c r="G1358"/>
  <c r="F1358"/>
  <c r="E1358"/>
  <c r="D1358"/>
  <c r="P1353"/>
  <c r="P1354"/>
  <c r="P1355"/>
  <c r="O1355"/>
  <c r="N1355"/>
  <c r="M1355"/>
  <c r="L1355"/>
  <c r="K1355"/>
  <c r="J1355"/>
  <c r="I1355"/>
  <c r="H1355"/>
  <c r="G1355"/>
  <c r="F1355"/>
  <c r="E1355"/>
  <c r="D1355"/>
  <c r="P1350"/>
  <c r="P1351"/>
  <c r="P1352"/>
  <c r="O1352"/>
  <c r="N1352"/>
  <c r="M1352"/>
  <c r="L1352"/>
  <c r="K1352"/>
  <c r="J1352"/>
  <c r="I1352"/>
  <c r="H1352"/>
  <c r="G1352"/>
  <c r="F1352"/>
  <c r="E1352"/>
  <c r="D1352"/>
  <c r="P1347"/>
  <c r="P1348"/>
  <c r="P1349"/>
  <c r="O1349"/>
  <c r="N1349"/>
  <c r="M1349"/>
  <c r="L1349"/>
  <c r="K1349"/>
  <c r="J1349"/>
  <c r="I1349"/>
  <c r="H1349"/>
  <c r="G1349"/>
  <c r="F1349"/>
  <c r="E1349"/>
  <c r="D1349"/>
  <c r="P1344"/>
  <c r="P1345"/>
  <c r="P1346"/>
  <c r="O1346"/>
  <c r="N1346"/>
  <c r="M1346"/>
  <c r="L1346"/>
  <c r="K1346"/>
  <c r="J1346"/>
  <c r="I1346"/>
  <c r="H1346"/>
  <c r="G1346"/>
  <c r="F1346"/>
  <c r="E1346"/>
  <c r="D1346"/>
  <c r="P1341"/>
  <c r="P1342"/>
  <c r="P1343"/>
  <c r="O1343"/>
  <c r="N1343"/>
  <c r="M1343"/>
  <c r="L1343"/>
  <c r="K1343"/>
  <c r="J1343"/>
  <c r="I1343"/>
  <c r="H1343"/>
  <c r="G1343"/>
  <c r="F1343"/>
  <c r="E1343"/>
  <c r="D1343"/>
  <c r="P1338"/>
  <c r="P1339"/>
  <c r="P1340"/>
  <c r="O1340"/>
  <c r="N1340"/>
  <c r="M1340"/>
  <c r="L1340"/>
  <c r="K1340"/>
  <c r="J1340"/>
  <c r="I1340"/>
  <c r="H1340"/>
  <c r="G1340"/>
  <c r="F1340"/>
  <c r="E1340"/>
  <c r="D1340"/>
  <c r="P1335"/>
  <c r="P1336"/>
  <c r="P1337"/>
  <c r="O1337"/>
  <c r="N1337"/>
  <c r="M1337"/>
  <c r="L1337"/>
  <c r="K1337"/>
  <c r="J1337"/>
  <c r="I1337"/>
  <c r="H1337"/>
  <c r="G1337"/>
  <c r="F1337"/>
  <c r="E1337"/>
  <c r="D1337"/>
  <c r="P1332"/>
  <c r="P1333"/>
  <c r="P1334"/>
  <c r="O1334"/>
  <c r="N1334"/>
  <c r="M1334"/>
  <c r="L1334"/>
  <c r="K1334"/>
  <c r="J1334"/>
  <c r="I1334"/>
  <c r="H1334"/>
  <c r="G1334"/>
  <c r="F1334"/>
  <c r="E1334"/>
  <c r="D1334"/>
  <c r="P1329"/>
  <c r="P1330"/>
  <c r="P1331"/>
  <c r="O1331"/>
  <c r="N1331"/>
  <c r="M1331"/>
  <c r="L1331"/>
  <c r="K1331"/>
  <c r="J1331"/>
  <c r="I1331"/>
  <c r="H1331"/>
  <c r="G1331"/>
  <c r="F1331"/>
  <c r="E1331"/>
  <c r="D1331"/>
  <c r="E477" i="556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C41" i="555"/>
  <c r="D41"/>
  <c r="E41"/>
  <c r="F41"/>
  <c r="G41"/>
  <c r="G40"/>
  <c r="G39"/>
  <c r="G175" i="553"/>
  <c r="F175"/>
  <c r="G174"/>
  <c r="F174"/>
  <c r="G173"/>
  <c r="F173"/>
  <c r="G172"/>
  <c r="F172"/>
  <c r="G171"/>
  <c r="F171"/>
  <c r="G170"/>
  <c r="F170"/>
  <c r="G169"/>
  <c r="F169"/>
  <c r="G168"/>
  <c r="F168"/>
  <c r="G167"/>
  <c r="F167"/>
  <c r="G166"/>
  <c r="F166"/>
  <c r="G165"/>
  <c r="F165"/>
  <c r="G164"/>
  <c r="F164"/>
  <c r="G228" i="552"/>
  <c r="F228"/>
  <c r="G227"/>
  <c r="F227"/>
  <c r="G226"/>
  <c r="F226"/>
  <c r="G225"/>
  <c r="F225"/>
  <c r="G224"/>
  <c r="F224"/>
  <c r="G223"/>
  <c r="F223"/>
  <c r="G222"/>
  <c r="F222"/>
  <c r="G221"/>
  <c r="F221"/>
  <c r="G220"/>
  <c r="F220"/>
  <c r="G219"/>
  <c r="F219"/>
  <c r="G218"/>
  <c r="F218"/>
  <c r="G217"/>
  <c r="F217"/>
  <c r="G216"/>
  <c r="F216"/>
  <c r="G215"/>
  <c r="F215"/>
  <c r="G214"/>
  <c r="F214"/>
  <c r="G213"/>
  <c r="F213"/>
  <c r="G212"/>
  <c r="F212"/>
  <c r="G211"/>
  <c r="F211"/>
  <c r="D589" i="549"/>
  <c r="E589"/>
  <c r="C589"/>
  <c r="D584"/>
  <c r="E584"/>
  <c r="C584"/>
  <c r="D576"/>
  <c r="E576"/>
  <c r="C576"/>
  <c r="D568"/>
  <c r="E568"/>
  <c r="C568"/>
  <c r="D560"/>
  <c r="E560"/>
  <c r="C560"/>
  <c r="D551"/>
  <c r="E551"/>
  <c r="C551"/>
  <c r="D543"/>
  <c r="E543"/>
  <c r="C543"/>
  <c r="D535"/>
  <c r="E535"/>
  <c r="C535"/>
  <c r="C656"/>
  <c r="D656"/>
  <c r="E656"/>
  <c r="E655"/>
  <c r="E654"/>
  <c r="E653"/>
  <c r="E652"/>
  <c r="E651"/>
  <c r="E650"/>
  <c r="E649"/>
  <c r="C648"/>
  <c r="D648"/>
  <c r="E648"/>
  <c r="E647"/>
  <c r="E646"/>
  <c r="E645"/>
  <c r="E644"/>
  <c r="E643"/>
  <c r="E642"/>
  <c r="E641"/>
  <c r="C640"/>
  <c r="D640"/>
  <c r="E640"/>
  <c r="E639"/>
  <c r="E638"/>
  <c r="E637"/>
  <c r="E636"/>
  <c r="E635"/>
  <c r="E634"/>
  <c r="E633"/>
  <c r="C632"/>
  <c r="D632"/>
  <c r="E632"/>
  <c r="E631"/>
  <c r="E630"/>
  <c r="E629"/>
  <c r="E628"/>
  <c r="E627"/>
  <c r="E626"/>
  <c r="E625"/>
  <c r="C624"/>
  <c r="D624"/>
  <c r="E624"/>
  <c r="E623"/>
  <c r="E622"/>
  <c r="E621"/>
  <c r="E620"/>
  <c r="E619"/>
  <c r="E618"/>
  <c r="E617"/>
  <c r="C616"/>
  <c r="D616"/>
  <c r="E616"/>
  <c r="E615"/>
  <c r="E614"/>
  <c r="E613"/>
  <c r="E612"/>
  <c r="E611"/>
  <c r="E610"/>
  <c r="E609"/>
  <c r="C608"/>
  <c r="D608"/>
  <c r="E608"/>
  <c r="E607"/>
  <c r="E606"/>
  <c r="E605"/>
  <c r="E604"/>
  <c r="E603"/>
  <c r="E602"/>
  <c r="E601"/>
  <c r="C600"/>
  <c r="D600"/>
  <c r="E600"/>
  <c r="E599"/>
  <c r="E598"/>
  <c r="E597"/>
  <c r="E596"/>
  <c r="E595"/>
  <c r="E594"/>
  <c r="E593"/>
  <c r="C108" i="548"/>
  <c r="B108"/>
  <c r="D119"/>
  <c r="D112"/>
  <c r="D114"/>
  <c r="D113"/>
  <c r="D115"/>
  <c r="D117"/>
  <c r="D118"/>
  <c r="D116"/>
  <c r="F2367" i="547"/>
  <c r="E2367"/>
  <c r="F2366"/>
  <c r="E2366"/>
  <c r="F2365"/>
  <c r="E2365"/>
  <c r="F2364"/>
  <c r="E2364"/>
  <c r="F2363"/>
  <c r="E2363"/>
  <c r="F2362"/>
  <c r="E2362"/>
  <c r="F2361"/>
  <c r="E2361"/>
  <c r="F2360"/>
  <c r="E2360"/>
  <c r="F2359"/>
  <c r="E2359"/>
  <c r="F2358"/>
  <c r="E2358"/>
  <c r="F2357"/>
  <c r="E2357"/>
  <c r="F2356"/>
  <c r="E2356"/>
  <c r="F2355"/>
  <c r="E2355"/>
  <c r="F2354"/>
  <c r="E2354"/>
  <c r="F2353"/>
  <c r="E2353"/>
  <c r="F2352"/>
  <c r="E2352"/>
  <c r="F2351"/>
  <c r="E2351"/>
  <c r="F2350"/>
  <c r="E2350"/>
  <c r="F2349"/>
  <c r="E2349"/>
  <c r="F2348"/>
  <c r="E2348"/>
  <c r="F2347"/>
  <c r="E2347"/>
  <c r="F2346"/>
  <c r="E2346"/>
  <c r="F2345"/>
  <c r="E2345"/>
  <c r="F2344"/>
  <c r="E2344"/>
  <c r="F2343"/>
  <c r="E2343"/>
  <c r="F2342"/>
  <c r="E2342"/>
  <c r="F2341"/>
  <c r="E2341"/>
  <c r="F2340"/>
  <c r="E2340"/>
  <c r="F2339"/>
  <c r="E2339"/>
  <c r="F2338"/>
  <c r="E2338"/>
  <c r="F2337"/>
  <c r="E2337"/>
  <c r="F2336"/>
  <c r="E2336"/>
  <c r="F2335"/>
  <c r="E2335"/>
  <c r="F2334"/>
  <c r="E2334"/>
  <c r="F2333"/>
  <c r="E2333"/>
  <c r="F2332"/>
  <c r="E2332"/>
  <c r="F2331"/>
  <c r="E2331"/>
  <c r="F2330"/>
  <c r="E2330"/>
  <c r="F2329"/>
  <c r="E2329"/>
  <c r="F2328"/>
  <c r="E2328"/>
  <c r="E2327"/>
  <c r="F2326"/>
  <c r="E2326"/>
  <c r="F2325"/>
  <c r="E2325"/>
  <c r="F2324"/>
  <c r="E2324"/>
  <c r="F2323"/>
  <c r="E2323"/>
  <c r="F2322"/>
  <c r="E2322"/>
  <c r="F2321"/>
  <c r="E2321"/>
  <c r="F2320"/>
  <c r="E2320"/>
  <c r="F2319"/>
  <c r="E2319"/>
  <c r="F2318"/>
  <c r="E2318"/>
  <c r="F2317"/>
  <c r="E2317"/>
  <c r="F2316"/>
  <c r="E2316"/>
  <c r="F2315"/>
  <c r="E2315"/>
  <c r="F2314"/>
  <c r="E2314"/>
  <c r="F2313"/>
  <c r="E2313"/>
  <c r="F2312"/>
  <c r="E2312"/>
  <c r="F2311"/>
  <c r="E2311"/>
  <c r="F2310"/>
  <c r="E2310"/>
  <c r="F2309"/>
  <c r="E2309"/>
  <c r="F2308"/>
  <c r="E2308"/>
  <c r="F2307"/>
  <c r="E2307"/>
  <c r="F2306"/>
  <c r="E2306"/>
  <c r="F2305"/>
  <c r="E2305"/>
  <c r="F2304"/>
  <c r="E2304"/>
  <c r="F2303"/>
  <c r="E2303"/>
  <c r="F2302"/>
  <c r="E2302"/>
  <c r="F2301"/>
  <c r="E2301"/>
  <c r="F2300"/>
  <c r="E2300"/>
  <c r="F2299"/>
  <c r="E2299"/>
  <c r="F2298"/>
  <c r="E2298"/>
  <c r="F2297"/>
  <c r="E2297"/>
  <c r="F2296"/>
  <c r="E2296"/>
  <c r="F2295"/>
  <c r="E2295"/>
  <c r="F2294"/>
  <c r="E2294"/>
  <c r="F2293"/>
  <c r="E2293"/>
  <c r="F2292"/>
  <c r="E2292"/>
  <c r="E2291"/>
  <c r="F2290"/>
  <c r="E2290"/>
  <c r="F2289"/>
  <c r="E2289"/>
  <c r="F2288"/>
  <c r="E2288"/>
  <c r="F2287"/>
  <c r="E2287"/>
  <c r="F2286"/>
  <c r="E2286"/>
  <c r="F2285"/>
  <c r="E2285"/>
  <c r="E2284"/>
  <c r="F2283"/>
  <c r="E2283"/>
  <c r="F2282"/>
  <c r="E2282"/>
  <c r="F2281"/>
  <c r="E2281"/>
  <c r="F2280"/>
  <c r="E2280"/>
  <c r="F2279"/>
  <c r="E2279"/>
  <c r="F2278"/>
  <c r="E2278"/>
  <c r="F2277"/>
  <c r="E2277"/>
  <c r="F2276"/>
  <c r="E2276"/>
  <c r="F2275"/>
  <c r="E2275"/>
  <c r="F2274"/>
  <c r="E2274"/>
  <c r="F2273"/>
  <c r="E2273"/>
  <c r="F2272"/>
  <c r="E2272"/>
  <c r="F2271"/>
  <c r="E2271"/>
  <c r="F2270"/>
  <c r="E2270"/>
  <c r="F2269"/>
  <c r="E2269"/>
  <c r="F2268"/>
  <c r="E2268"/>
  <c r="F2267"/>
  <c r="E2267"/>
  <c r="F2266"/>
  <c r="E2266"/>
  <c r="F2265"/>
  <c r="E2265"/>
  <c r="F2264"/>
  <c r="E2264"/>
  <c r="F2263"/>
  <c r="E2263"/>
  <c r="F2262"/>
  <c r="E2262"/>
  <c r="F2261"/>
  <c r="E2261"/>
  <c r="F2260"/>
  <c r="E2260"/>
  <c r="F2259"/>
  <c r="E2259"/>
  <c r="F2258"/>
  <c r="E2258"/>
  <c r="F2257"/>
  <c r="E2257"/>
  <c r="F2256"/>
  <c r="E2256"/>
  <c r="F2255"/>
  <c r="E2255"/>
  <c r="F2254"/>
  <c r="E2254"/>
  <c r="F2253"/>
  <c r="E2253"/>
  <c r="F2252"/>
  <c r="E2252"/>
  <c r="F2251"/>
  <c r="E2251"/>
  <c r="F2250"/>
  <c r="E2250"/>
  <c r="F2249"/>
  <c r="E2249"/>
  <c r="F2248"/>
  <c r="E2248"/>
  <c r="E2247"/>
  <c r="F2246"/>
  <c r="E2246"/>
  <c r="F2245"/>
  <c r="E2245"/>
  <c r="F2244"/>
  <c r="E2244"/>
  <c r="F2243"/>
  <c r="E2243"/>
  <c r="F2242"/>
  <c r="E2242"/>
  <c r="F2241"/>
  <c r="E2241"/>
  <c r="F2240"/>
  <c r="E2240"/>
  <c r="F2239"/>
  <c r="E2239"/>
  <c r="F2238"/>
  <c r="E2238"/>
  <c r="F2237"/>
  <c r="E2237"/>
  <c r="F2236"/>
  <c r="E2236"/>
  <c r="F2235"/>
  <c r="E2235"/>
  <c r="F2234"/>
  <c r="E2234"/>
  <c r="F2233"/>
  <c r="E2233"/>
  <c r="F2232"/>
  <c r="E2232"/>
  <c r="F2231"/>
  <c r="E2231"/>
  <c r="F2230"/>
  <c r="E2230"/>
  <c r="F2229"/>
  <c r="E2229"/>
  <c r="F2228"/>
  <c r="E2228"/>
  <c r="F2227"/>
  <c r="E2227"/>
  <c r="F2226"/>
  <c r="E2226"/>
  <c r="F2225"/>
  <c r="E2225"/>
  <c r="F2224"/>
  <c r="E2224"/>
  <c r="F2223"/>
  <c r="E2223"/>
  <c r="F2222"/>
  <c r="E2222"/>
  <c r="F2221"/>
  <c r="E2221"/>
  <c r="F2220"/>
  <c r="E2220"/>
  <c r="F2219"/>
  <c r="E2219"/>
  <c r="F2218"/>
  <c r="E2218"/>
  <c r="F2217"/>
  <c r="E2217"/>
  <c r="F2216"/>
  <c r="E2216"/>
  <c r="F2215"/>
  <c r="E2215"/>
  <c r="F2214"/>
  <c r="E2214"/>
  <c r="F2213"/>
  <c r="E2213"/>
  <c r="F2212"/>
  <c r="E2212"/>
  <c r="F2211"/>
  <c r="E2211"/>
  <c r="F2210"/>
  <c r="E2210"/>
  <c r="F2209"/>
  <c r="E2209"/>
  <c r="F2208"/>
  <c r="E2208"/>
  <c r="F2207"/>
  <c r="E2207"/>
  <c r="F2206"/>
  <c r="E2206"/>
  <c r="F2205"/>
  <c r="E2205"/>
  <c r="F2204"/>
  <c r="E2204"/>
  <c r="F2203"/>
  <c r="E2203"/>
  <c r="F2202"/>
  <c r="E2202"/>
  <c r="F2201"/>
  <c r="E2201"/>
  <c r="F2200"/>
  <c r="E2200"/>
  <c r="F2199"/>
  <c r="E2199"/>
  <c r="F2198"/>
  <c r="E2198"/>
  <c r="F2197"/>
  <c r="E2197"/>
  <c r="F2196"/>
  <c r="E2196"/>
  <c r="F2195"/>
  <c r="E2195"/>
  <c r="F2194"/>
  <c r="E2194"/>
  <c r="F2193"/>
  <c r="E2193"/>
  <c r="F2192"/>
  <c r="E2192"/>
  <c r="F2191"/>
  <c r="E2191"/>
  <c r="F2190"/>
  <c r="E2190"/>
  <c r="F2189"/>
  <c r="E2189"/>
  <c r="F2188"/>
  <c r="E2188"/>
  <c r="F2187"/>
  <c r="E2187"/>
  <c r="F2186"/>
  <c r="E2186"/>
  <c r="F2185"/>
  <c r="E2185"/>
  <c r="F2184"/>
  <c r="E2184"/>
  <c r="F2183"/>
  <c r="E2183"/>
  <c r="F2182"/>
  <c r="E2182"/>
  <c r="F2181"/>
  <c r="E2181"/>
  <c r="F2180"/>
  <c r="E2180"/>
  <c r="F2179"/>
  <c r="E2179"/>
  <c r="F2178"/>
  <c r="E2178"/>
  <c r="F2177"/>
  <c r="E2177"/>
  <c r="F2176"/>
  <c r="E2176"/>
  <c r="F2175"/>
  <c r="E2175"/>
  <c r="F2174"/>
  <c r="E2174"/>
  <c r="F2173"/>
  <c r="E2173"/>
  <c r="F2172"/>
  <c r="E2172"/>
  <c r="F2171"/>
  <c r="E2171"/>
  <c r="F2170"/>
  <c r="E2170"/>
  <c r="E2169"/>
  <c r="F2168"/>
  <c r="E2168"/>
  <c r="F2167"/>
  <c r="E2167"/>
  <c r="F2166"/>
  <c r="E2166"/>
  <c r="F2165"/>
  <c r="E2165"/>
  <c r="F2164"/>
  <c r="E2164"/>
  <c r="F2163"/>
  <c r="E2163"/>
  <c r="F2162"/>
  <c r="E2162"/>
  <c r="F2161"/>
  <c r="E2161"/>
  <c r="F2160"/>
  <c r="E2160"/>
  <c r="F2159"/>
  <c r="E2159"/>
  <c r="F2158"/>
  <c r="E2158"/>
  <c r="F2157"/>
  <c r="E2157"/>
  <c r="F2156"/>
  <c r="E2156"/>
  <c r="F2155"/>
  <c r="E2155"/>
  <c r="F2154"/>
  <c r="E2154"/>
  <c r="F2153"/>
  <c r="E2153"/>
  <c r="F2152"/>
  <c r="E2152"/>
  <c r="F2151"/>
  <c r="E2151"/>
  <c r="F2150"/>
  <c r="E2150"/>
  <c r="F2149"/>
  <c r="E2149"/>
  <c r="F2148"/>
  <c r="E2148"/>
  <c r="F2147"/>
  <c r="E2147"/>
  <c r="F2146"/>
  <c r="E2146"/>
  <c r="F2145"/>
  <c r="E2145"/>
  <c r="F2144"/>
  <c r="E2144"/>
  <c r="F2143"/>
  <c r="E2143"/>
  <c r="F2142"/>
  <c r="E2142"/>
  <c r="F2141"/>
  <c r="E2141"/>
  <c r="F2140"/>
  <c r="E2140"/>
  <c r="F2139"/>
  <c r="E2139"/>
  <c r="F2138"/>
  <c r="E2138"/>
  <c r="F2137"/>
  <c r="E2137"/>
  <c r="F2136"/>
  <c r="E2136"/>
  <c r="F2135"/>
  <c r="E2135"/>
  <c r="E2134"/>
  <c r="F2133"/>
  <c r="E2133"/>
  <c r="D1438" i="544"/>
  <c r="E1438"/>
  <c r="F1438"/>
  <c r="G1438"/>
  <c r="H1438"/>
  <c r="I1438"/>
  <c r="J1438"/>
  <c r="K1438"/>
  <c r="L1438"/>
  <c r="M1438"/>
  <c r="N1438"/>
  <c r="O1438"/>
  <c r="P1438"/>
  <c r="D1441"/>
  <c r="E1441"/>
  <c r="F1441"/>
  <c r="G1441"/>
  <c r="H1441"/>
  <c r="I1441"/>
  <c r="J1441"/>
  <c r="K1441"/>
  <c r="L1441"/>
  <c r="M1441"/>
  <c r="N1441"/>
  <c r="O1441"/>
  <c r="P1441"/>
  <c r="D1444"/>
  <c r="E1444"/>
  <c r="F1444"/>
  <c r="G1444"/>
  <c r="H1444"/>
  <c r="I1444"/>
  <c r="J1444"/>
  <c r="K1444"/>
  <c r="L1444"/>
  <c r="M1444"/>
  <c r="N1444"/>
  <c r="O1444"/>
  <c r="P1444"/>
  <c r="D1432"/>
  <c r="E1432"/>
  <c r="F1432"/>
  <c r="G1432"/>
  <c r="H1432"/>
  <c r="I1432"/>
  <c r="J1432"/>
  <c r="K1432"/>
  <c r="L1432"/>
  <c r="M1432"/>
  <c r="N1432"/>
  <c r="O1432"/>
  <c r="P1432"/>
  <c r="D1378"/>
  <c r="E1378"/>
  <c r="F1378"/>
  <c r="G1378"/>
  <c r="H1378"/>
  <c r="I1378"/>
  <c r="J1378"/>
  <c r="K1378"/>
  <c r="L1378"/>
  <c r="M1378"/>
  <c r="N1378"/>
  <c r="O1378"/>
  <c r="P1378"/>
  <c r="D1381"/>
  <c r="E1381"/>
  <c r="F1381"/>
  <c r="G1381"/>
  <c r="H1381"/>
  <c r="I1381"/>
  <c r="J1381"/>
  <c r="K1381"/>
  <c r="L1381"/>
  <c r="M1381"/>
  <c r="N1381"/>
  <c r="O1381"/>
  <c r="P1381"/>
  <c r="D1447"/>
  <c r="E1447"/>
  <c r="F1447"/>
  <c r="G1447"/>
  <c r="H1447"/>
  <c r="I1447"/>
  <c r="J1447"/>
  <c r="K1447"/>
  <c r="L1447"/>
  <c r="M1447"/>
  <c r="N1447"/>
  <c r="O1447"/>
  <c r="P1447"/>
  <c r="D1435"/>
  <c r="E1435"/>
  <c r="F1435"/>
  <c r="G1435"/>
  <c r="H1435"/>
  <c r="I1435"/>
  <c r="J1435"/>
  <c r="K1435"/>
  <c r="L1435"/>
  <c r="M1435"/>
  <c r="N1435"/>
  <c r="O1435"/>
  <c r="P1435"/>
  <c r="P1459"/>
  <c r="O1459"/>
  <c r="N1459"/>
  <c r="M1459"/>
  <c r="L1459"/>
  <c r="K1459"/>
  <c r="J1459"/>
  <c r="I1459"/>
  <c r="H1459"/>
  <c r="G1459"/>
  <c r="F1459"/>
  <c r="E1459"/>
  <c r="D1459"/>
  <c r="P1437"/>
  <c r="P1440"/>
  <c r="P1443"/>
  <c r="P1431"/>
  <c r="P1377"/>
  <c r="P1380"/>
  <c r="P1446"/>
  <c r="P1434"/>
  <c r="P1458"/>
  <c r="O1458"/>
  <c r="N1458"/>
  <c r="M1458"/>
  <c r="L1458"/>
  <c r="K1458"/>
  <c r="J1458"/>
  <c r="I1458"/>
  <c r="H1458"/>
  <c r="G1458"/>
  <c r="F1458"/>
  <c r="E1458"/>
  <c r="D1458"/>
  <c r="P1436"/>
  <c r="P1439"/>
  <c r="P1442"/>
  <c r="P1430"/>
  <c r="P1376"/>
  <c r="P1379"/>
  <c r="P1445"/>
  <c r="P1433"/>
  <c r="P1457"/>
  <c r="O1457"/>
  <c r="N1457"/>
  <c r="M1457"/>
  <c r="L1457"/>
  <c r="K1457"/>
  <c r="J1457"/>
  <c r="I1457"/>
  <c r="H1457"/>
  <c r="G1457"/>
  <c r="F1457"/>
  <c r="E1457"/>
  <c r="D1457"/>
  <c r="D1402"/>
  <c r="E1402"/>
  <c r="F1402"/>
  <c r="G1402"/>
  <c r="H1402"/>
  <c r="I1402"/>
  <c r="J1402"/>
  <c r="K1402"/>
  <c r="L1402"/>
  <c r="M1402"/>
  <c r="N1402"/>
  <c r="O1402"/>
  <c r="P1402"/>
  <c r="D1405"/>
  <c r="E1405"/>
  <c r="F1405"/>
  <c r="G1405"/>
  <c r="H1405"/>
  <c r="I1405"/>
  <c r="J1405"/>
  <c r="K1405"/>
  <c r="L1405"/>
  <c r="M1405"/>
  <c r="N1405"/>
  <c r="O1405"/>
  <c r="P1405"/>
  <c r="D1408"/>
  <c r="E1408"/>
  <c r="F1408"/>
  <c r="G1408"/>
  <c r="H1408"/>
  <c r="I1408"/>
  <c r="J1408"/>
  <c r="K1408"/>
  <c r="L1408"/>
  <c r="M1408"/>
  <c r="N1408"/>
  <c r="O1408"/>
  <c r="P1408"/>
  <c r="D1411"/>
  <c r="E1411"/>
  <c r="F1411"/>
  <c r="G1411"/>
  <c r="H1411"/>
  <c r="I1411"/>
  <c r="J1411"/>
  <c r="K1411"/>
  <c r="L1411"/>
  <c r="M1411"/>
  <c r="N1411"/>
  <c r="O1411"/>
  <c r="P1411"/>
  <c r="D1414"/>
  <c r="E1414"/>
  <c r="F1414"/>
  <c r="G1414"/>
  <c r="H1414"/>
  <c r="I1414"/>
  <c r="J1414"/>
  <c r="K1414"/>
  <c r="L1414"/>
  <c r="M1414"/>
  <c r="N1414"/>
  <c r="O1414"/>
  <c r="P1414"/>
  <c r="D1417"/>
  <c r="E1417"/>
  <c r="F1417"/>
  <c r="G1417"/>
  <c r="H1417"/>
  <c r="I1417"/>
  <c r="J1417"/>
  <c r="K1417"/>
  <c r="L1417"/>
  <c r="M1417"/>
  <c r="N1417"/>
  <c r="O1417"/>
  <c r="P1417"/>
  <c r="D1420"/>
  <c r="E1420"/>
  <c r="F1420"/>
  <c r="G1420"/>
  <c r="H1420"/>
  <c r="I1420"/>
  <c r="J1420"/>
  <c r="K1420"/>
  <c r="L1420"/>
  <c r="M1420"/>
  <c r="N1420"/>
  <c r="O1420"/>
  <c r="P1420"/>
  <c r="D1423"/>
  <c r="E1423"/>
  <c r="F1423"/>
  <c r="G1423"/>
  <c r="H1423"/>
  <c r="I1423"/>
  <c r="J1423"/>
  <c r="K1423"/>
  <c r="L1423"/>
  <c r="M1423"/>
  <c r="N1423"/>
  <c r="O1423"/>
  <c r="P1423"/>
  <c r="D1426"/>
  <c r="E1426"/>
  <c r="F1426"/>
  <c r="G1426"/>
  <c r="H1426"/>
  <c r="I1426"/>
  <c r="J1426"/>
  <c r="K1426"/>
  <c r="L1426"/>
  <c r="M1426"/>
  <c r="N1426"/>
  <c r="O1426"/>
  <c r="P1426"/>
  <c r="D1429"/>
  <c r="E1429"/>
  <c r="F1429"/>
  <c r="G1429"/>
  <c r="H1429"/>
  <c r="I1429"/>
  <c r="J1429"/>
  <c r="K1429"/>
  <c r="L1429"/>
  <c r="M1429"/>
  <c r="N1429"/>
  <c r="O1429"/>
  <c r="P1429"/>
  <c r="D1384"/>
  <c r="E1384"/>
  <c r="F1384"/>
  <c r="G1384"/>
  <c r="H1384"/>
  <c r="I1384"/>
  <c r="J1384"/>
  <c r="K1384"/>
  <c r="L1384"/>
  <c r="M1384"/>
  <c r="N1384"/>
  <c r="O1384"/>
  <c r="P1384"/>
  <c r="D1387"/>
  <c r="E1387"/>
  <c r="F1387"/>
  <c r="G1387"/>
  <c r="H1387"/>
  <c r="I1387"/>
  <c r="J1387"/>
  <c r="K1387"/>
  <c r="L1387"/>
  <c r="M1387"/>
  <c r="N1387"/>
  <c r="O1387"/>
  <c r="P1387"/>
  <c r="D1390"/>
  <c r="E1390"/>
  <c r="F1390"/>
  <c r="G1390"/>
  <c r="H1390"/>
  <c r="I1390"/>
  <c r="J1390"/>
  <c r="K1390"/>
  <c r="L1390"/>
  <c r="M1390"/>
  <c r="N1390"/>
  <c r="O1390"/>
  <c r="P1390"/>
  <c r="D1375"/>
  <c r="E1375"/>
  <c r="F1375"/>
  <c r="G1375"/>
  <c r="H1375"/>
  <c r="I1375"/>
  <c r="J1375"/>
  <c r="K1375"/>
  <c r="L1375"/>
  <c r="M1375"/>
  <c r="N1375"/>
  <c r="O1375"/>
  <c r="P1375"/>
  <c r="P1456"/>
  <c r="O1456"/>
  <c r="N1456"/>
  <c r="M1456"/>
  <c r="L1456"/>
  <c r="K1456"/>
  <c r="J1456"/>
  <c r="I1456"/>
  <c r="H1456"/>
  <c r="G1456"/>
  <c r="F1456"/>
  <c r="E1456"/>
  <c r="D1456"/>
  <c r="P1401"/>
  <c r="P1404"/>
  <c r="P1407"/>
  <c r="P1410"/>
  <c r="P1413"/>
  <c r="P1416"/>
  <c r="P1419"/>
  <c r="P1422"/>
  <c r="P1425"/>
  <c r="P1428"/>
  <c r="P1383"/>
  <c r="P1386"/>
  <c r="P1389"/>
  <c r="P1374"/>
  <c r="P1455"/>
  <c r="O1455"/>
  <c r="N1455"/>
  <c r="M1455"/>
  <c r="L1455"/>
  <c r="K1455"/>
  <c r="J1455"/>
  <c r="I1455"/>
  <c r="H1455"/>
  <c r="G1455"/>
  <c r="F1455"/>
  <c r="E1455"/>
  <c r="D1455"/>
  <c r="P1400"/>
  <c r="P1403"/>
  <c r="P1406"/>
  <c r="P1409"/>
  <c r="P1412"/>
  <c r="P1415"/>
  <c r="P1418"/>
  <c r="P1421"/>
  <c r="P1424"/>
  <c r="P1427"/>
  <c r="P1382"/>
  <c r="P1385"/>
  <c r="P1388"/>
  <c r="P1373"/>
  <c r="P1454"/>
  <c r="O1454"/>
  <c r="N1454"/>
  <c r="M1454"/>
  <c r="L1454"/>
  <c r="K1454"/>
  <c r="J1454"/>
  <c r="I1454"/>
  <c r="H1454"/>
  <c r="G1454"/>
  <c r="F1454"/>
  <c r="E1454"/>
  <c r="D1454"/>
  <c r="D1393"/>
  <c r="E1393"/>
  <c r="F1393"/>
  <c r="G1393"/>
  <c r="H1393"/>
  <c r="I1393"/>
  <c r="J1393"/>
  <c r="K1393"/>
  <c r="L1393"/>
  <c r="M1393"/>
  <c r="N1393"/>
  <c r="O1393"/>
  <c r="P1393"/>
  <c r="D1399"/>
  <c r="E1399"/>
  <c r="F1399"/>
  <c r="G1399"/>
  <c r="H1399"/>
  <c r="I1399"/>
  <c r="J1399"/>
  <c r="K1399"/>
  <c r="L1399"/>
  <c r="M1399"/>
  <c r="N1399"/>
  <c r="O1399"/>
  <c r="P1399"/>
  <c r="D1396"/>
  <c r="E1396"/>
  <c r="F1396"/>
  <c r="G1396"/>
  <c r="H1396"/>
  <c r="I1396"/>
  <c r="J1396"/>
  <c r="K1396"/>
  <c r="L1396"/>
  <c r="M1396"/>
  <c r="N1396"/>
  <c r="O1396"/>
  <c r="P1396"/>
  <c r="P1453"/>
  <c r="O1453"/>
  <c r="N1453"/>
  <c r="M1453"/>
  <c r="L1453"/>
  <c r="K1453"/>
  <c r="J1453"/>
  <c r="I1453"/>
  <c r="H1453"/>
  <c r="G1453"/>
  <c r="F1453"/>
  <c r="E1453"/>
  <c r="D1453"/>
  <c r="P1392"/>
  <c r="P1398"/>
  <c r="P1395"/>
  <c r="P1452"/>
  <c r="O1452"/>
  <c r="N1452"/>
  <c r="M1452"/>
  <c r="L1452"/>
  <c r="K1452"/>
  <c r="J1452"/>
  <c r="I1452"/>
  <c r="H1452"/>
  <c r="G1452"/>
  <c r="F1452"/>
  <c r="E1452"/>
  <c r="D1452"/>
  <c r="P1391"/>
  <c r="P1397"/>
  <c r="P1394"/>
  <c r="P1451"/>
  <c r="O1451"/>
  <c r="N1451"/>
  <c r="M1451"/>
  <c r="L1451"/>
  <c r="K1451"/>
  <c r="J1451"/>
  <c r="I1451"/>
  <c r="H1451"/>
  <c r="G1451"/>
  <c r="F1451"/>
  <c r="E1451"/>
  <c r="D1451"/>
  <c r="D1448"/>
  <c r="D1449"/>
  <c r="D1450"/>
  <c r="E1448"/>
  <c r="E1449"/>
  <c r="E1450"/>
  <c r="F1448"/>
  <c r="F1449"/>
  <c r="F1450"/>
  <c r="G1448"/>
  <c r="G1449"/>
  <c r="G1450"/>
  <c r="H1448"/>
  <c r="H1449"/>
  <c r="H1450"/>
  <c r="I1448"/>
  <c r="I1449"/>
  <c r="I1450"/>
  <c r="J1448"/>
  <c r="J1449"/>
  <c r="J1450"/>
  <c r="K1448"/>
  <c r="K1449"/>
  <c r="K1450"/>
  <c r="L1448"/>
  <c r="L1449"/>
  <c r="L1450"/>
  <c r="M1448"/>
  <c r="M1449"/>
  <c r="M1450"/>
  <c r="N1448"/>
  <c r="N1449"/>
  <c r="N1450"/>
  <c r="O1448"/>
  <c r="O1449"/>
  <c r="O1450"/>
  <c r="P1450"/>
  <c r="P1449"/>
  <c r="P1448"/>
  <c r="D1372"/>
  <c r="E1372"/>
  <c r="F1372"/>
  <c r="G1372"/>
  <c r="H1372"/>
  <c r="I1372"/>
  <c r="J1372"/>
  <c r="K1372"/>
  <c r="L1372"/>
  <c r="M1372"/>
  <c r="N1372"/>
  <c r="O1372"/>
  <c r="P1372"/>
  <c r="P1371"/>
  <c r="P1370"/>
  <c r="D1369"/>
  <c r="E1369"/>
  <c r="F1369"/>
  <c r="G1369"/>
  <c r="H1369"/>
  <c r="I1369"/>
  <c r="J1369"/>
  <c r="K1369"/>
  <c r="L1369"/>
  <c r="M1369"/>
  <c r="N1369"/>
  <c r="O1369"/>
  <c r="P1369"/>
  <c r="P1368"/>
  <c r="P1367"/>
  <c r="D1366"/>
  <c r="E1366"/>
  <c r="F1366"/>
  <c r="G1366"/>
  <c r="H1366"/>
  <c r="I1366"/>
  <c r="J1366"/>
  <c r="K1366"/>
  <c r="L1366"/>
  <c r="M1366"/>
  <c r="N1366"/>
  <c r="O1366"/>
  <c r="P1366"/>
  <c r="P1365"/>
  <c r="P1364"/>
  <c r="D1363"/>
  <c r="E1363"/>
  <c r="F1363"/>
  <c r="G1363"/>
  <c r="H1363"/>
  <c r="I1363"/>
  <c r="J1363"/>
  <c r="K1363"/>
  <c r="L1363"/>
  <c r="M1363"/>
  <c r="N1363"/>
  <c r="O1363"/>
  <c r="P1363"/>
  <c r="P1362"/>
  <c r="P1361"/>
  <c r="D1360"/>
  <c r="E1360"/>
  <c r="F1360"/>
  <c r="G1360"/>
  <c r="H1360"/>
  <c r="I1360"/>
  <c r="J1360"/>
  <c r="K1360"/>
  <c r="L1360"/>
  <c r="M1360"/>
  <c r="N1360"/>
  <c r="O1360"/>
  <c r="P1360"/>
  <c r="P1359"/>
  <c r="P1358"/>
  <c r="D1357"/>
  <c r="E1357"/>
  <c r="F1357"/>
  <c r="G1357"/>
  <c r="H1357"/>
  <c r="I1357"/>
  <c r="J1357"/>
  <c r="K1357"/>
  <c r="L1357"/>
  <c r="M1357"/>
  <c r="N1357"/>
  <c r="O1357"/>
  <c r="P1357"/>
  <c r="P1356"/>
  <c r="P1355"/>
  <c r="D1354"/>
  <c r="E1354"/>
  <c r="F1354"/>
  <c r="G1354"/>
  <c r="H1354"/>
  <c r="I1354"/>
  <c r="J1354"/>
  <c r="K1354"/>
  <c r="L1354"/>
  <c r="M1354"/>
  <c r="N1354"/>
  <c r="O1354"/>
  <c r="P1354"/>
  <c r="P1353"/>
  <c r="P1352"/>
  <c r="D1351"/>
  <c r="E1351"/>
  <c r="F1351"/>
  <c r="G1351"/>
  <c r="H1351"/>
  <c r="I1351"/>
  <c r="J1351"/>
  <c r="K1351"/>
  <c r="L1351"/>
  <c r="M1351"/>
  <c r="N1351"/>
  <c r="O1351"/>
  <c r="P1351"/>
  <c r="P1350"/>
  <c r="P1349"/>
  <c r="D1348"/>
  <c r="E1348"/>
  <c r="F1348"/>
  <c r="G1348"/>
  <c r="H1348"/>
  <c r="I1348"/>
  <c r="J1348"/>
  <c r="K1348"/>
  <c r="L1348"/>
  <c r="M1348"/>
  <c r="N1348"/>
  <c r="O1348"/>
  <c r="P1348"/>
  <c r="P1347"/>
  <c r="P1346"/>
  <c r="D1345"/>
  <c r="E1345"/>
  <c r="F1345"/>
  <c r="G1345"/>
  <c r="H1345"/>
  <c r="I1345"/>
  <c r="J1345"/>
  <c r="K1345"/>
  <c r="L1345"/>
  <c r="M1345"/>
  <c r="N1345"/>
  <c r="O1345"/>
  <c r="P1345"/>
  <c r="P1344"/>
  <c r="P1343"/>
  <c r="D1342"/>
  <c r="E1342"/>
  <c r="F1342"/>
  <c r="G1342"/>
  <c r="H1342"/>
  <c r="I1342"/>
  <c r="J1342"/>
  <c r="K1342"/>
  <c r="L1342"/>
  <c r="M1342"/>
  <c r="N1342"/>
  <c r="O1342"/>
  <c r="P1342"/>
  <c r="P1341"/>
  <c r="P1340"/>
  <c r="D1339"/>
  <c r="E1339"/>
  <c r="F1339"/>
  <c r="G1339"/>
  <c r="H1339"/>
  <c r="I1339"/>
  <c r="J1339"/>
  <c r="K1339"/>
  <c r="L1339"/>
  <c r="M1339"/>
  <c r="N1339"/>
  <c r="O1339"/>
  <c r="P1339"/>
  <c r="P1338"/>
  <c r="P1337"/>
  <c r="D1336"/>
  <c r="E1336"/>
  <c r="F1336"/>
  <c r="G1336"/>
  <c r="H1336"/>
  <c r="I1336"/>
  <c r="J1336"/>
  <c r="K1336"/>
  <c r="L1336"/>
  <c r="M1336"/>
  <c r="N1336"/>
  <c r="O1336"/>
  <c r="P1336"/>
  <c r="P1335"/>
  <c r="P1334"/>
  <c r="D1333"/>
  <c r="E1333"/>
  <c r="F1333"/>
  <c r="G1333"/>
  <c r="H1333"/>
  <c r="I1333"/>
  <c r="J1333"/>
  <c r="K1333"/>
  <c r="L1333"/>
  <c r="M1333"/>
  <c r="N1333"/>
  <c r="O1333"/>
  <c r="P1333"/>
  <c r="P1332"/>
  <c r="P1331"/>
  <c r="D1330"/>
  <c r="E1330"/>
  <c r="F1330"/>
  <c r="G1330"/>
  <c r="H1330"/>
  <c r="I1330"/>
  <c r="J1330"/>
  <c r="K1330"/>
  <c r="L1330"/>
  <c r="M1330"/>
  <c r="N1330"/>
  <c r="O1330"/>
  <c r="P1330"/>
  <c r="P1329"/>
  <c r="P1328"/>
  <c r="E480" i="543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C41" i="542"/>
  <c r="D41"/>
  <c r="E41"/>
  <c r="F41"/>
  <c r="G41"/>
  <c r="G40"/>
  <c r="G39"/>
  <c r="H178" i="540"/>
  <c r="C178"/>
  <c r="E178"/>
  <c r="G178"/>
  <c r="B178"/>
  <c r="D178"/>
  <c r="F178"/>
  <c r="G177"/>
  <c r="F177"/>
  <c r="G176"/>
  <c r="F176"/>
  <c r="G175"/>
  <c r="F175"/>
  <c r="G174"/>
  <c r="F174"/>
  <c r="G173"/>
  <c r="F173"/>
  <c r="G172"/>
  <c r="F172"/>
  <c r="G171"/>
  <c r="F171"/>
  <c r="G170"/>
  <c r="F170"/>
  <c r="G169"/>
  <c r="F169"/>
  <c r="G168"/>
  <c r="F168"/>
  <c r="G167"/>
  <c r="F167"/>
  <c r="G166"/>
  <c r="F166"/>
  <c r="G229" i="539"/>
  <c r="F229"/>
  <c r="G228"/>
  <c r="F228"/>
  <c r="G227"/>
  <c r="F227"/>
  <c r="G226"/>
  <c r="F226"/>
  <c r="G225"/>
  <c r="F225"/>
  <c r="G224"/>
  <c r="F224"/>
  <c r="G223"/>
  <c r="F223"/>
  <c r="G222"/>
  <c r="F222"/>
  <c r="G221"/>
  <c r="F221"/>
  <c r="G220"/>
  <c r="F220"/>
  <c r="G219"/>
  <c r="F219"/>
  <c r="G218"/>
  <c r="F218"/>
  <c r="G217"/>
  <c r="F217"/>
  <c r="G216"/>
  <c r="F216"/>
  <c r="G215"/>
  <c r="F215"/>
  <c r="G214"/>
  <c r="F214"/>
  <c r="G213"/>
  <c r="F213"/>
  <c r="G212"/>
  <c r="F212"/>
  <c r="G211"/>
  <c r="F211"/>
  <c r="E640" i="536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B119" i="534"/>
  <c r="C119"/>
  <c r="D119"/>
  <c r="D118"/>
  <c r="D117"/>
  <c r="D116"/>
  <c r="D115"/>
  <c r="D114"/>
  <c r="D113"/>
  <c r="D112"/>
  <c r="D111"/>
  <c r="F2428" i="535"/>
  <c r="E2428"/>
  <c r="F2426"/>
  <c r="E2426"/>
  <c r="F2425"/>
  <c r="E2425"/>
  <c r="F2424"/>
  <c r="E2424"/>
  <c r="F2423"/>
  <c r="E2423"/>
  <c r="F2422"/>
  <c r="E2422"/>
  <c r="F2421"/>
  <c r="E2421"/>
  <c r="F2420"/>
  <c r="E2420"/>
  <c r="F2419"/>
  <c r="E2419"/>
  <c r="F2418"/>
  <c r="E2418"/>
  <c r="F2417"/>
  <c r="E2417"/>
  <c r="F2416"/>
  <c r="E2416"/>
  <c r="F2415"/>
  <c r="E2415"/>
  <c r="F2414"/>
  <c r="E2414"/>
  <c r="F2413"/>
  <c r="E2413"/>
  <c r="F2412"/>
  <c r="E2412"/>
  <c r="F2411"/>
  <c r="E2411"/>
  <c r="F2410"/>
  <c r="E2410"/>
  <c r="F2409"/>
  <c r="E2409"/>
  <c r="F2408"/>
  <c r="E2408"/>
  <c r="F2407"/>
  <c r="E2407"/>
  <c r="F2406"/>
  <c r="E2406"/>
  <c r="F2405"/>
  <c r="E2405"/>
  <c r="F2404"/>
  <c r="E2404"/>
  <c r="F2403"/>
  <c r="E2403"/>
  <c r="F2402"/>
  <c r="E2402"/>
  <c r="F2401"/>
  <c r="E2401"/>
  <c r="F2400"/>
  <c r="E2400"/>
  <c r="F2399"/>
  <c r="E2399"/>
  <c r="F2398"/>
  <c r="E2398"/>
  <c r="F2397"/>
  <c r="E2397"/>
  <c r="F2396"/>
  <c r="E2396"/>
  <c r="F2395"/>
  <c r="E2395"/>
  <c r="F2394"/>
  <c r="E2394"/>
  <c r="F2393"/>
  <c r="E2393"/>
  <c r="F2392"/>
  <c r="E2392"/>
  <c r="F2391"/>
  <c r="E2391"/>
  <c r="F2390"/>
  <c r="E2390"/>
  <c r="F2389"/>
  <c r="E2389"/>
  <c r="F2388"/>
  <c r="E2388"/>
  <c r="F2387"/>
  <c r="E2387"/>
  <c r="F2386"/>
  <c r="E2386"/>
  <c r="F2385"/>
  <c r="E2385"/>
  <c r="F2384"/>
  <c r="E2384"/>
  <c r="F2383"/>
  <c r="E2383"/>
  <c r="F2382"/>
  <c r="E2382"/>
  <c r="F2381"/>
  <c r="E2381"/>
  <c r="F2380"/>
  <c r="E2380"/>
  <c r="F2379"/>
  <c r="E2379"/>
  <c r="F2378"/>
  <c r="E2378"/>
  <c r="F2377"/>
  <c r="E2377"/>
  <c r="F2376"/>
  <c r="E2376"/>
  <c r="F2375"/>
  <c r="E2375"/>
  <c r="F2374"/>
  <c r="E2374"/>
  <c r="F2373"/>
  <c r="E2373"/>
  <c r="F2372"/>
  <c r="E2372"/>
  <c r="F2371"/>
  <c r="E2371"/>
  <c r="F2370"/>
  <c r="E2370"/>
  <c r="F2369"/>
  <c r="E2369"/>
  <c r="F2368"/>
  <c r="E2368"/>
  <c r="F2367"/>
  <c r="E2367"/>
  <c r="F2366"/>
  <c r="E2366"/>
  <c r="F2365"/>
  <c r="E2365"/>
  <c r="F2364"/>
  <c r="E2364"/>
  <c r="F2363"/>
  <c r="E2363"/>
  <c r="F2362"/>
  <c r="E2362"/>
  <c r="F2361"/>
  <c r="E2361"/>
  <c r="F2360"/>
  <c r="E2360"/>
  <c r="F2359"/>
  <c r="E2359"/>
  <c r="F2358"/>
  <c r="E2358"/>
  <c r="F2357"/>
  <c r="E2357"/>
  <c r="F2356"/>
  <c r="E2356"/>
  <c r="F2355"/>
  <c r="E2355"/>
  <c r="F2354"/>
  <c r="E2354"/>
  <c r="F2353"/>
  <c r="E2353"/>
  <c r="F2352"/>
  <c r="E2352"/>
  <c r="F2351"/>
  <c r="E2351"/>
  <c r="F2350"/>
  <c r="E2350"/>
  <c r="F2349"/>
  <c r="E2349"/>
  <c r="F2348"/>
  <c r="E2348"/>
  <c r="F2347"/>
  <c r="E2347"/>
  <c r="F2346"/>
  <c r="E2346"/>
  <c r="F2345"/>
  <c r="E2345"/>
  <c r="F2344"/>
  <c r="E2344"/>
  <c r="F2343"/>
  <c r="E2343"/>
  <c r="F2342"/>
  <c r="E2342"/>
  <c r="F2341"/>
  <c r="E2341"/>
  <c r="F2340"/>
  <c r="E2340"/>
  <c r="F2339"/>
  <c r="E2339"/>
  <c r="F2338"/>
  <c r="E2338"/>
  <c r="F2337"/>
  <c r="E2337"/>
  <c r="F2336"/>
  <c r="E2336"/>
  <c r="F2335"/>
  <c r="E2335"/>
  <c r="F2334"/>
  <c r="E2334"/>
  <c r="F2333"/>
  <c r="E2333"/>
  <c r="F2332"/>
  <c r="E2332"/>
  <c r="F2331"/>
  <c r="E2331"/>
  <c r="F2330"/>
  <c r="E2330"/>
  <c r="F2329"/>
  <c r="E2329"/>
  <c r="F2328"/>
  <c r="E2328"/>
  <c r="F2327"/>
  <c r="E2327"/>
  <c r="F2326"/>
  <c r="E2326"/>
  <c r="F2325"/>
  <c r="E2325"/>
  <c r="F2324"/>
  <c r="E2324"/>
  <c r="F2323"/>
  <c r="E2323"/>
  <c r="F2322"/>
  <c r="E2322"/>
  <c r="F2321"/>
  <c r="E2321"/>
  <c r="F2320"/>
  <c r="E2320"/>
  <c r="F2319"/>
  <c r="E2319"/>
  <c r="F2318"/>
  <c r="E2318"/>
  <c r="F2317"/>
  <c r="E2317"/>
  <c r="F2316"/>
  <c r="E2316"/>
  <c r="F2315"/>
  <c r="E2315"/>
  <c r="F2314"/>
  <c r="E2314"/>
  <c r="F2313"/>
  <c r="E2313"/>
  <c r="F2312"/>
  <c r="E2312"/>
  <c r="F2311"/>
  <c r="E2311"/>
  <c r="F2310"/>
  <c r="E2310"/>
  <c r="F2309"/>
  <c r="E2309"/>
  <c r="F2308"/>
  <c r="E2308"/>
  <c r="F2307"/>
  <c r="E2307"/>
  <c r="F2306"/>
  <c r="E2306"/>
  <c r="F2305"/>
  <c r="E2305"/>
  <c r="F2304"/>
  <c r="E2304"/>
  <c r="F2303"/>
  <c r="E2303"/>
  <c r="F2302"/>
  <c r="E2302"/>
  <c r="F2301"/>
  <c r="E2301"/>
  <c r="F2300"/>
  <c r="E2300"/>
  <c r="F2299"/>
  <c r="E2299"/>
  <c r="F2298"/>
  <c r="E2298"/>
  <c r="F2297"/>
  <c r="E2297"/>
  <c r="F2296"/>
  <c r="E2296"/>
  <c r="F2295"/>
  <c r="E2295"/>
  <c r="F2294"/>
  <c r="E2294"/>
  <c r="F2293"/>
  <c r="E2293"/>
  <c r="F2292"/>
  <c r="E2292"/>
  <c r="F2291"/>
  <c r="E2291"/>
  <c r="F2290"/>
  <c r="E2290"/>
  <c r="F2289"/>
  <c r="E2289"/>
  <c r="F2288"/>
  <c r="E2288"/>
  <c r="F2287"/>
  <c r="E2287"/>
  <c r="F2286"/>
  <c r="E2286"/>
  <c r="F2285"/>
  <c r="E2285"/>
  <c r="F2284"/>
  <c r="E2284"/>
  <c r="F2283"/>
  <c r="E2283"/>
  <c r="F2282"/>
  <c r="E2282"/>
  <c r="F2281"/>
  <c r="E2281"/>
  <c r="F2280"/>
  <c r="E2280"/>
  <c r="F2279"/>
  <c r="E2279"/>
  <c r="F2278"/>
  <c r="E2278"/>
  <c r="F2277"/>
  <c r="E2277"/>
  <c r="F2276"/>
  <c r="E2276"/>
  <c r="F2275"/>
  <c r="E2275"/>
  <c r="F2274"/>
  <c r="E2274"/>
  <c r="F2273"/>
  <c r="E2273"/>
  <c r="F2272"/>
  <c r="E2272"/>
  <c r="F2271"/>
  <c r="E2271"/>
  <c r="F2270"/>
  <c r="E2270"/>
  <c r="F2269"/>
  <c r="E2269"/>
  <c r="F2268"/>
  <c r="E2268"/>
  <c r="F2267"/>
  <c r="E2267"/>
  <c r="F2266"/>
  <c r="E2266"/>
  <c r="F2265"/>
  <c r="E2265"/>
  <c r="F2264"/>
  <c r="E2264"/>
  <c r="F2263"/>
  <c r="E2263"/>
  <c r="F2262"/>
  <c r="E2262"/>
  <c r="F2261"/>
  <c r="E2261"/>
  <c r="F2260"/>
  <c r="E2260"/>
  <c r="F2259"/>
  <c r="E2259"/>
  <c r="F2258"/>
  <c r="E2258"/>
  <c r="F2257"/>
  <c r="E2257"/>
  <c r="F2256"/>
  <c r="E2256"/>
  <c r="F2255"/>
  <c r="E2255"/>
  <c r="F2254"/>
  <c r="E2254"/>
  <c r="F2253"/>
  <c r="E2253"/>
  <c r="F2252"/>
  <c r="E2252"/>
  <c r="F2251"/>
  <c r="E2251"/>
  <c r="F2250"/>
  <c r="E2250"/>
  <c r="F2249"/>
  <c r="E2249"/>
  <c r="F2248"/>
  <c r="E2248"/>
  <c r="F2247"/>
  <c r="E2247"/>
  <c r="F2246"/>
  <c r="E2246"/>
  <c r="F2245"/>
  <c r="E2245"/>
  <c r="F2244"/>
  <c r="E2244"/>
  <c r="F2243"/>
  <c r="E2243"/>
  <c r="F2242"/>
  <c r="E2242"/>
  <c r="F2241"/>
  <c r="E2241"/>
  <c r="F2240"/>
  <c r="E2240"/>
  <c r="F2239"/>
  <c r="E2239"/>
  <c r="F2238"/>
  <c r="E2238"/>
  <c r="F2237"/>
  <c r="E2237"/>
  <c r="F2236"/>
  <c r="E2236"/>
  <c r="F2235"/>
  <c r="E2235"/>
  <c r="F2234"/>
  <c r="E2234"/>
  <c r="F2233"/>
  <c r="E2233"/>
  <c r="F2232"/>
  <c r="E2232"/>
  <c r="F2231"/>
  <c r="E2231"/>
  <c r="F2230"/>
  <c r="E2230"/>
  <c r="F2229"/>
  <c r="E2229"/>
  <c r="F2228"/>
  <c r="E2228"/>
  <c r="F2227"/>
  <c r="E2227"/>
  <c r="F2226"/>
  <c r="E2226"/>
  <c r="F2225"/>
  <c r="E2225"/>
  <c r="F2224"/>
  <c r="E2224"/>
  <c r="F2223"/>
  <c r="E2223"/>
  <c r="F2222"/>
  <c r="E2222"/>
  <c r="F2221"/>
  <c r="E2221"/>
  <c r="F2220"/>
  <c r="E2220"/>
  <c r="F2219"/>
  <c r="E2219"/>
  <c r="F2218"/>
  <c r="E2218"/>
  <c r="F2217"/>
  <c r="E2217"/>
  <c r="F2216"/>
  <c r="E2216"/>
  <c r="F2215"/>
  <c r="E2215"/>
  <c r="F2214"/>
  <c r="E2214"/>
  <c r="F2213"/>
  <c r="E2213"/>
  <c r="F2212"/>
  <c r="E2212"/>
  <c r="F2211"/>
  <c r="E2211"/>
  <c r="F2210"/>
  <c r="E2210"/>
  <c r="F2209"/>
  <c r="E2209"/>
  <c r="F2208"/>
  <c r="E2208"/>
  <c r="F2207"/>
  <c r="E2207"/>
  <c r="F2206"/>
  <c r="E2206"/>
  <c r="F2205"/>
  <c r="E2205"/>
  <c r="F2204"/>
  <c r="E2204"/>
  <c r="F2203"/>
  <c r="E2203"/>
  <c r="F2202"/>
  <c r="E2202"/>
  <c r="F2201"/>
  <c r="E2201"/>
  <c r="F2200"/>
  <c r="E2200"/>
  <c r="F2199"/>
  <c r="E2199"/>
  <c r="F2198"/>
  <c r="E2198"/>
  <c r="F2197"/>
  <c r="E2197"/>
  <c r="F2196"/>
  <c r="E2196"/>
  <c r="F2427"/>
  <c r="E2427"/>
  <c r="F2195"/>
  <c r="E2195"/>
  <c r="E127" i="533"/>
  <c r="D127"/>
  <c r="E126"/>
  <c r="D126"/>
  <c r="E125"/>
  <c r="D125"/>
  <c r="E124"/>
  <c r="D124"/>
  <c r="E123"/>
  <c r="D123"/>
  <c r="E122"/>
  <c r="D122"/>
  <c r="E121"/>
  <c r="D121"/>
  <c r="E120"/>
  <c r="D120"/>
  <c r="E119"/>
  <c r="D119"/>
  <c r="D1498" i="531"/>
  <c r="E1498"/>
  <c r="F1498"/>
  <c r="G1498"/>
  <c r="H1498"/>
  <c r="I1498"/>
  <c r="J1498"/>
  <c r="K1498"/>
  <c r="L1498"/>
  <c r="M1498"/>
  <c r="N1498"/>
  <c r="O1498"/>
  <c r="P1498"/>
  <c r="D1499"/>
  <c r="E1499"/>
  <c r="F1499"/>
  <c r="G1499"/>
  <c r="H1499"/>
  <c r="I1499"/>
  <c r="J1499"/>
  <c r="K1499"/>
  <c r="L1499"/>
  <c r="M1499"/>
  <c r="N1499"/>
  <c r="O1499"/>
  <c r="P1499"/>
  <c r="P1500"/>
  <c r="O1500"/>
  <c r="N1500"/>
  <c r="M1500"/>
  <c r="L1500"/>
  <c r="K1500"/>
  <c r="J1500"/>
  <c r="I1500"/>
  <c r="H1500"/>
  <c r="G1500"/>
  <c r="F1500"/>
  <c r="E1500"/>
  <c r="D1500"/>
  <c r="D1495"/>
  <c r="E1495"/>
  <c r="F1495"/>
  <c r="G1495"/>
  <c r="H1495"/>
  <c r="I1495"/>
  <c r="J1495"/>
  <c r="K1495"/>
  <c r="L1495"/>
  <c r="M1495"/>
  <c r="N1495"/>
  <c r="O1495"/>
  <c r="P1495"/>
  <c r="D1496"/>
  <c r="E1496"/>
  <c r="F1496"/>
  <c r="G1496"/>
  <c r="H1496"/>
  <c r="I1496"/>
  <c r="J1496"/>
  <c r="K1496"/>
  <c r="L1496"/>
  <c r="M1496"/>
  <c r="N1496"/>
  <c r="O1496"/>
  <c r="P1496"/>
  <c r="P1497"/>
  <c r="O1443"/>
  <c r="O1446"/>
  <c r="O1449"/>
  <c r="O1452"/>
  <c r="O1455"/>
  <c r="O1458"/>
  <c r="O1461"/>
  <c r="O1464"/>
  <c r="O1467"/>
  <c r="O1470"/>
  <c r="O1497"/>
  <c r="N1443"/>
  <c r="N1446"/>
  <c r="N1449"/>
  <c r="N1452"/>
  <c r="N1455"/>
  <c r="N1458"/>
  <c r="N1461"/>
  <c r="N1464"/>
  <c r="N1467"/>
  <c r="N1470"/>
  <c r="N1497"/>
  <c r="M1443"/>
  <c r="M1446"/>
  <c r="M1449"/>
  <c r="M1452"/>
  <c r="M1455"/>
  <c r="M1458"/>
  <c r="M1461"/>
  <c r="M1464"/>
  <c r="M1467"/>
  <c r="M1470"/>
  <c r="M1497"/>
  <c r="L1497"/>
  <c r="K1443"/>
  <c r="K1446"/>
  <c r="K1449"/>
  <c r="K1452"/>
  <c r="K1455"/>
  <c r="K1458"/>
  <c r="K1461"/>
  <c r="K1464"/>
  <c r="K1467"/>
  <c r="K1470"/>
  <c r="K1416"/>
  <c r="K1425"/>
  <c r="K1428"/>
  <c r="K1431"/>
  <c r="K1497"/>
  <c r="J1443"/>
  <c r="J1446"/>
  <c r="J1449"/>
  <c r="J1452"/>
  <c r="J1455"/>
  <c r="J1458"/>
  <c r="J1461"/>
  <c r="J1464"/>
  <c r="J1467"/>
  <c r="J1470"/>
  <c r="J1416"/>
  <c r="J1425"/>
  <c r="J1428"/>
  <c r="J1431"/>
  <c r="J1497"/>
  <c r="I1443"/>
  <c r="I1446"/>
  <c r="I1449"/>
  <c r="I1452"/>
  <c r="I1455"/>
  <c r="I1458"/>
  <c r="I1461"/>
  <c r="I1464"/>
  <c r="I1467"/>
  <c r="I1470"/>
  <c r="I1416"/>
  <c r="I1425"/>
  <c r="I1428"/>
  <c r="I1431"/>
  <c r="I1497"/>
  <c r="H1443"/>
  <c r="H1446"/>
  <c r="H1449"/>
  <c r="H1452"/>
  <c r="H1455"/>
  <c r="H1458"/>
  <c r="H1461"/>
  <c r="H1464"/>
  <c r="H1467"/>
  <c r="H1470"/>
  <c r="H1416"/>
  <c r="H1425"/>
  <c r="H1428"/>
  <c r="H1431"/>
  <c r="H1497"/>
  <c r="G1443"/>
  <c r="G1446"/>
  <c r="G1449"/>
  <c r="G1452"/>
  <c r="G1455"/>
  <c r="G1458"/>
  <c r="G1461"/>
  <c r="G1464"/>
  <c r="G1467"/>
  <c r="G1470"/>
  <c r="G1416"/>
  <c r="G1425"/>
  <c r="G1428"/>
  <c r="G1431"/>
  <c r="G1497"/>
  <c r="F1443"/>
  <c r="F1446"/>
  <c r="F1449"/>
  <c r="F1452"/>
  <c r="F1455"/>
  <c r="F1458"/>
  <c r="F1461"/>
  <c r="F1464"/>
  <c r="F1467"/>
  <c r="F1470"/>
  <c r="F1416"/>
  <c r="F1425"/>
  <c r="F1428"/>
  <c r="F1431"/>
  <c r="F1497"/>
  <c r="E1443"/>
  <c r="E1446"/>
  <c r="E1449"/>
  <c r="E1452"/>
  <c r="E1455"/>
  <c r="E1458"/>
  <c r="E1461"/>
  <c r="E1464"/>
  <c r="E1467"/>
  <c r="E1470"/>
  <c r="E1416"/>
  <c r="E1425"/>
  <c r="E1428"/>
  <c r="E1431"/>
  <c r="E1497"/>
  <c r="D1443"/>
  <c r="D1446"/>
  <c r="D1449"/>
  <c r="D1452"/>
  <c r="D1455"/>
  <c r="D1458"/>
  <c r="D1461"/>
  <c r="D1464"/>
  <c r="D1467"/>
  <c r="D1470"/>
  <c r="D1416"/>
  <c r="D1425"/>
  <c r="D1428"/>
  <c r="D1431"/>
  <c r="D1497"/>
  <c r="P1432"/>
  <c r="P1435"/>
  <c r="P1438"/>
  <c r="P1492"/>
  <c r="P1433"/>
  <c r="P1436"/>
  <c r="P1439"/>
  <c r="P1493"/>
  <c r="P1494"/>
  <c r="O1434"/>
  <c r="O1437"/>
  <c r="O1440"/>
  <c r="O1494"/>
  <c r="N1434"/>
  <c r="N1437"/>
  <c r="N1440"/>
  <c r="N1494"/>
  <c r="M1434"/>
  <c r="M1437"/>
  <c r="M1440"/>
  <c r="M1494"/>
  <c r="L1434"/>
  <c r="L1437"/>
  <c r="L1440"/>
  <c r="L1494"/>
  <c r="K1434"/>
  <c r="K1437"/>
  <c r="K1440"/>
  <c r="K1494"/>
  <c r="J1434"/>
  <c r="J1437"/>
  <c r="J1440"/>
  <c r="J1494"/>
  <c r="I1434"/>
  <c r="I1437"/>
  <c r="I1440"/>
  <c r="I1494"/>
  <c r="H1434"/>
  <c r="H1437"/>
  <c r="H1440"/>
  <c r="H1494"/>
  <c r="G1434"/>
  <c r="G1437"/>
  <c r="G1440"/>
  <c r="G1494"/>
  <c r="F1434"/>
  <c r="F1437"/>
  <c r="F1440"/>
  <c r="F1494"/>
  <c r="E1434"/>
  <c r="E1437"/>
  <c r="E1440"/>
  <c r="E1494"/>
  <c r="D1434"/>
  <c r="D1437"/>
  <c r="D1440"/>
  <c r="D1494"/>
  <c r="O1493"/>
  <c r="N1493"/>
  <c r="M1493"/>
  <c r="L1493"/>
  <c r="K1493"/>
  <c r="J1493"/>
  <c r="I1493"/>
  <c r="H1493"/>
  <c r="G1493"/>
  <c r="F1493"/>
  <c r="E1493"/>
  <c r="D1493"/>
  <c r="O1492"/>
  <c r="N1492"/>
  <c r="M1492"/>
  <c r="L1492"/>
  <c r="K1492"/>
  <c r="J1492"/>
  <c r="I1492"/>
  <c r="H1492"/>
  <c r="G1492"/>
  <c r="F1492"/>
  <c r="E1492"/>
  <c r="D1492"/>
  <c r="P1366"/>
  <c r="P1367"/>
  <c r="P1368"/>
  <c r="P1369"/>
  <c r="P1370"/>
  <c r="P1371"/>
  <c r="P1372"/>
  <c r="P1373"/>
  <c r="P1374"/>
  <c r="P1375"/>
  <c r="P1376"/>
  <c r="P1377"/>
  <c r="P1378"/>
  <c r="P1379"/>
  <c r="P1380"/>
  <c r="P1381"/>
  <c r="P1382"/>
  <c r="P1383"/>
  <c r="P1384"/>
  <c r="P1385"/>
  <c r="P1386"/>
  <c r="P1387"/>
  <c r="P1388"/>
  <c r="P1389"/>
  <c r="P1390"/>
  <c r="P1391"/>
  <c r="P1392"/>
  <c r="P1393"/>
  <c r="P1394"/>
  <c r="P1395"/>
  <c r="P1396"/>
  <c r="P1397"/>
  <c r="P1398"/>
  <c r="P1399"/>
  <c r="P1400"/>
  <c r="P1401"/>
  <c r="P1402"/>
  <c r="P1403"/>
  <c r="P1404"/>
  <c r="P1405"/>
  <c r="P1406"/>
  <c r="P1407"/>
  <c r="P1408"/>
  <c r="P1409"/>
  <c r="P1410"/>
  <c r="P1411"/>
  <c r="P1412"/>
  <c r="P1413"/>
  <c r="P1491"/>
  <c r="O1368"/>
  <c r="O1371"/>
  <c r="O1374"/>
  <c r="O1377"/>
  <c r="O1380"/>
  <c r="O1383"/>
  <c r="O1386"/>
  <c r="O1389"/>
  <c r="O1392"/>
  <c r="O1395"/>
  <c r="O1398"/>
  <c r="O1401"/>
  <c r="O1404"/>
  <c r="O1407"/>
  <c r="O1410"/>
  <c r="O1413"/>
  <c r="O1491"/>
  <c r="N1368"/>
  <c r="N1371"/>
  <c r="N1374"/>
  <c r="N1377"/>
  <c r="N1380"/>
  <c r="N1383"/>
  <c r="N1386"/>
  <c r="N1389"/>
  <c r="N1392"/>
  <c r="N1395"/>
  <c r="N1398"/>
  <c r="N1401"/>
  <c r="N1404"/>
  <c r="N1407"/>
  <c r="N1410"/>
  <c r="N1413"/>
  <c r="N1491"/>
  <c r="M1368"/>
  <c r="M1371"/>
  <c r="M1374"/>
  <c r="M1377"/>
  <c r="M1380"/>
  <c r="M1383"/>
  <c r="M1386"/>
  <c r="M1389"/>
  <c r="M1392"/>
  <c r="M1395"/>
  <c r="M1398"/>
  <c r="M1401"/>
  <c r="M1404"/>
  <c r="M1407"/>
  <c r="M1410"/>
  <c r="M1413"/>
  <c r="M1491"/>
  <c r="L1368"/>
  <c r="L1371"/>
  <c r="L1374"/>
  <c r="L1377"/>
  <c r="L1380"/>
  <c r="L1383"/>
  <c r="L1386"/>
  <c r="L1389"/>
  <c r="L1392"/>
  <c r="L1395"/>
  <c r="L1398"/>
  <c r="L1401"/>
  <c r="L1404"/>
  <c r="L1407"/>
  <c r="L1410"/>
  <c r="L1413"/>
  <c r="L1491"/>
  <c r="K1368"/>
  <c r="K1371"/>
  <c r="K1374"/>
  <c r="K1377"/>
  <c r="K1380"/>
  <c r="K1383"/>
  <c r="K1386"/>
  <c r="K1389"/>
  <c r="K1392"/>
  <c r="K1395"/>
  <c r="K1398"/>
  <c r="K1401"/>
  <c r="K1404"/>
  <c r="K1407"/>
  <c r="K1410"/>
  <c r="K1413"/>
  <c r="K1491"/>
  <c r="J1368"/>
  <c r="J1371"/>
  <c r="J1374"/>
  <c r="J1377"/>
  <c r="J1380"/>
  <c r="J1383"/>
  <c r="J1386"/>
  <c r="J1389"/>
  <c r="J1392"/>
  <c r="J1395"/>
  <c r="J1398"/>
  <c r="J1401"/>
  <c r="J1404"/>
  <c r="J1407"/>
  <c r="J1410"/>
  <c r="J1413"/>
  <c r="J1491"/>
  <c r="I1368"/>
  <c r="I1371"/>
  <c r="I1374"/>
  <c r="I1377"/>
  <c r="I1380"/>
  <c r="I1383"/>
  <c r="I1386"/>
  <c r="I1389"/>
  <c r="I1392"/>
  <c r="I1395"/>
  <c r="I1398"/>
  <c r="I1401"/>
  <c r="I1404"/>
  <c r="I1407"/>
  <c r="I1410"/>
  <c r="I1413"/>
  <c r="I1491"/>
  <c r="H1368"/>
  <c r="H1371"/>
  <c r="H1374"/>
  <c r="H1377"/>
  <c r="H1380"/>
  <c r="H1383"/>
  <c r="H1386"/>
  <c r="H1389"/>
  <c r="H1392"/>
  <c r="H1395"/>
  <c r="H1398"/>
  <c r="H1401"/>
  <c r="H1404"/>
  <c r="H1407"/>
  <c r="H1410"/>
  <c r="H1413"/>
  <c r="H1491"/>
  <c r="G1368"/>
  <c r="G1371"/>
  <c r="G1374"/>
  <c r="G1377"/>
  <c r="G1380"/>
  <c r="G1383"/>
  <c r="G1386"/>
  <c r="G1389"/>
  <c r="G1392"/>
  <c r="G1395"/>
  <c r="G1398"/>
  <c r="G1401"/>
  <c r="G1404"/>
  <c r="G1407"/>
  <c r="G1410"/>
  <c r="G1413"/>
  <c r="G1491"/>
  <c r="F1368"/>
  <c r="F1371"/>
  <c r="F1374"/>
  <c r="F1377"/>
  <c r="F1380"/>
  <c r="F1383"/>
  <c r="F1386"/>
  <c r="F1389"/>
  <c r="F1392"/>
  <c r="F1395"/>
  <c r="F1398"/>
  <c r="F1401"/>
  <c r="F1404"/>
  <c r="F1407"/>
  <c r="F1410"/>
  <c r="F1413"/>
  <c r="F1491"/>
  <c r="E1368"/>
  <c r="E1371"/>
  <c r="E1374"/>
  <c r="E1377"/>
  <c r="E1380"/>
  <c r="E1383"/>
  <c r="E1386"/>
  <c r="E1389"/>
  <c r="E1392"/>
  <c r="E1395"/>
  <c r="E1398"/>
  <c r="E1401"/>
  <c r="E1404"/>
  <c r="E1407"/>
  <c r="E1410"/>
  <c r="E1413"/>
  <c r="E1491"/>
  <c r="D1368"/>
  <c r="D1371"/>
  <c r="D1374"/>
  <c r="D1377"/>
  <c r="D1380"/>
  <c r="D1383"/>
  <c r="D1386"/>
  <c r="D1389"/>
  <c r="D1392"/>
  <c r="D1395"/>
  <c r="D1398"/>
  <c r="D1401"/>
  <c r="D1404"/>
  <c r="D1407"/>
  <c r="D1410"/>
  <c r="D1413"/>
  <c r="D1491"/>
  <c r="P1490"/>
  <c r="O1490"/>
  <c r="N1490"/>
  <c r="M1490"/>
  <c r="L1490"/>
  <c r="K1490"/>
  <c r="J1490"/>
  <c r="I1490"/>
  <c r="H1490"/>
  <c r="G1490"/>
  <c r="F1490"/>
  <c r="E1490"/>
  <c r="D1490"/>
  <c r="P1489"/>
  <c r="O1489"/>
  <c r="N1489"/>
  <c r="M1489"/>
  <c r="L1489"/>
  <c r="K1489"/>
  <c r="J1489"/>
  <c r="I1489"/>
  <c r="H1489"/>
  <c r="G1489"/>
  <c r="F1489"/>
  <c r="E1489"/>
  <c r="D1489"/>
  <c r="P1486"/>
  <c r="P1487"/>
  <c r="P1488"/>
  <c r="O1488"/>
  <c r="N1488"/>
  <c r="M1488"/>
  <c r="L1488"/>
  <c r="K1488"/>
  <c r="J1488"/>
  <c r="I1488"/>
  <c r="H1488"/>
  <c r="G1488"/>
  <c r="F1488"/>
  <c r="E1488"/>
  <c r="D1488"/>
  <c r="P1483"/>
  <c r="P1484"/>
  <c r="P1485"/>
  <c r="O1485"/>
  <c r="N1485"/>
  <c r="M1485"/>
  <c r="L1485"/>
  <c r="K1485"/>
  <c r="J1485"/>
  <c r="I1485"/>
  <c r="H1485"/>
  <c r="G1485"/>
  <c r="F1485"/>
  <c r="E1485"/>
  <c r="D1485"/>
  <c r="P1480"/>
  <c r="P1481"/>
  <c r="P1482"/>
  <c r="O1482"/>
  <c r="N1482"/>
  <c r="M1482"/>
  <c r="L1482"/>
  <c r="K1482"/>
  <c r="J1482"/>
  <c r="I1482"/>
  <c r="H1482"/>
  <c r="G1482"/>
  <c r="F1482"/>
  <c r="E1482"/>
  <c r="D1482"/>
  <c r="P1477"/>
  <c r="P1478"/>
  <c r="P1479"/>
  <c r="O1479"/>
  <c r="N1479"/>
  <c r="M1479"/>
  <c r="L1479"/>
  <c r="K1479"/>
  <c r="J1479"/>
  <c r="I1479"/>
  <c r="H1479"/>
  <c r="G1479"/>
  <c r="F1479"/>
  <c r="E1479"/>
  <c r="D1479"/>
  <c r="P1474"/>
  <c r="P1475"/>
  <c r="P1476"/>
  <c r="O1476"/>
  <c r="N1476"/>
  <c r="M1476"/>
  <c r="L1476"/>
  <c r="K1476"/>
  <c r="J1476"/>
  <c r="I1476"/>
  <c r="H1476"/>
  <c r="G1476"/>
  <c r="F1476"/>
  <c r="E1476"/>
  <c r="D1476"/>
  <c r="P1471"/>
  <c r="P1472"/>
  <c r="P1473"/>
  <c r="O1473"/>
  <c r="N1473"/>
  <c r="M1473"/>
  <c r="L1473"/>
  <c r="K1473"/>
  <c r="J1473"/>
  <c r="I1473"/>
  <c r="H1473"/>
  <c r="G1473"/>
  <c r="F1473"/>
  <c r="E1473"/>
  <c r="D1473"/>
  <c r="P1468"/>
  <c r="P1469"/>
  <c r="P1470"/>
  <c r="L1470"/>
  <c r="P1465"/>
  <c r="P1466"/>
  <c r="P1467"/>
  <c r="L1467"/>
  <c r="P1462"/>
  <c r="P1463"/>
  <c r="P1464"/>
  <c r="L1464"/>
  <c r="P1459"/>
  <c r="P1460"/>
  <c r="P1461"/>
  <c r="L1461"/>
  <c r="P1456"/>
  <c r="P1457"/>
  <c r="P1458"/>
  <c r="L1458"/>
  <c r="P1453"/>
  <c r="P1454"/>
  <c r="P1455"/>
  <c r="L1455"/>
  <c r="P1450"/>
  <c r="P1451"/>
  <c r="P1452"/>
  <c r="L1452"/>
  <c r="P1447"/>
  <c r="P1448"/>
  <c r="P1449"/>
  <c r="L1449"/>
  <c r="P1444"/>
  <c r="P1445"/>
  <c r="P1446"/>
  <c r="L1446"/>
  <c r="P1441"/>
  <c r="P1442"/>
  <c r="P1443"/>
  <c r="L1443"/>
  <c r="P1440"/>
  <c r="P1437"/>
  <c r="P1434"/>
  <c r="P1429"/>
  <c r="P1430"/>
  <c r="P1431"/>
  <c r="O1431"/>
  <c r="N1431"/>
  <c r="M1431"/>
  <c r="L1431"/>
  <c r="P1426"/>
  <c r="P1427"/>
  <c r="P1428"/>
  <c r="O1428"/>
  <c r="N1428"/>
  <c r="M1428"/>
  <c r="L1428"/>
  <c r="P1423"/>
  <c r="P1424"/>
  <c r="P1425"/>
  <c r="O1425"/>
  <c r="N1425"/>
  <c r="M1425"/>
  <c r="L1425"/>
  <c r="P1420"/>
  <c r="P1421"/>
  <c r="P1422"/>
  <c r="O1422"/>
  <c r="N1422"/>
  <c r="M1422"/>
  <c r="L1422"/>
  <c r="K1422"/>
  <c r="J1422"/>
  <c r="I1422"/>
  <c r="H1422"/>
  <c r="G1422"/>
  <c r="F1422"/>
  <c r="E1422"/>
  <c r="D1422"/>
  <c r="P1417"/>
  <c r="P1418"/>
  <c r="P1419"/>
  <c r="O1419"/>
  <c r="N1419"/>
  <c r="M1419"/>
  <c r="L1419"/>
  <c r="K1419"/>
  <c r="J1419"/>
  <c r="I1419"/>
  <c r="H1419"/>
  <c r="G1419"/>
  <c r="F1419"/>
  <c r="E1419"/>
  <c r="D1419"/>
  <c r="P1414"/>
  <c r="P1415"/>
  <c r="P1416"/>
  <c r="O1416"/>
  <c r="N1416"/>
  <c r="M1416"/>
  <c r="L1416"/>
  <c r="E18" i="520"/>
  <c r="G11" i="524"/>
  <c r="G12"/>
  <c r="G13"/>
  <c r="G14"/>
  <c r="G15"/>
  <c r="G16"/>
  <c r="G17"/>
  <c r="G18"/>
  <c r="G19"/>
  <c r="G20"/>
  <c r="E20" i="550"/>
  <c r="E19" i="520"/>
  <c r="D19"/>
  <c r="D96" i="561"/>
  <c r="C96"/>
  <c r="B96"/>
  <c r="F1935" i="560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E104" i="559"/>
  <c r="E103"/>
  <c r="E102"/>
  <c r="E101"/>
  <c r="E100"/>
  <c r="E99"/>
  <c r="E98"/>
  <c r="E97"/>
  <c r="E96"/>
  <c r="K18" i="551"/>
  <c r="K17"/>
  <c r="K16"/>
  <c r="K13"/>
  <c r="G143" i="553"/>
  <c r="F143"/>
  <c r="G142"/>
  <c r="F142"/>
  <c r="G141"/>
  <c r="F141"/>
  <c r="G140"/>
  <c r="F140"/>
  <c r="G139"/>
  <c r="F139"/>
  <c r="G138"/>
  <c r="F138"/>
  <c r="G137"/>
  <c r="F137"/>
  <c r="G136"/>
  <c r="F136"/>
  <c r="G135"/>
  <c r="F135"/>
  <c r="G134"/>
  <c r="F134"/>
  <c r="G133"/>
  <c r="F133"/>
  <c r="G132"/>
  <c r="F132"/>
  <c r="G206" i="552"/>
  <c r="F206"/>
  <c r="G205"/>
  <c r="F205"/>
  <c r="G204"/>
  <c r="F204"/>
  <c r="G203"/>
  <c r="F203"/>
  <c r="G202"/>
  <c r="F202"/>
  <c r="G201"/>
  <c r="F201"/>
  <c r="G200"/>
  <c r="F200"/>
  <c r="G199"/>
  <c r="F199"/>
  <c r="G198"/>
  <c r="F198"/>
  <c r="G197"/>
  <c r="F197"/>
  <c r="G196"/>
  <c r="F196"/>
  <c r="G195"/>
  <c r="F195"/>
  <c r="G194"/>
  <c r="F194"/>
  <c r="G193"/>
  <c r="F193"/>
  <c r="G192"/>
  <c r="F192"/>
  <c r="G191"/>
  <c r="F191"/>
  <c r="G190"/>
  <c r="F190"/>
  <c r="G189"/>
  <c r="F189"/>
  <c r="G184"/>
  <c r="F184"/>
  <c r="G183"/>
  <c r="F183"/>
  <c r="G182"/>
  <c r="F182"/>
  <c r="G181"/>
  <c r="F181"/>
  <c r="G180"/>
  <c r="F180"/>
  <c r="G179"/>
  <c r="F179"/>
  <c r="G178"/>
  <c r="F178"/>
  <c r="G177"/>
  <c r="F177"/>
  <c r="G176"/>
  <c r="F176"/>
  <c r="G175"/>
  <c r="F175"/>
  <c r="G174"/>
  <c r="F174"/>
  <c r="G173"/>
  <c r="F173"/>
  <c r="G172"/>
  <c r="F172"/>
  <c r="G171"/>
  <c r="F171"/>
  <c r="G170"/>
  <c r="F170"/>
  <c r="G169"/>
  <c r="F169"/>
  <c r="G168"/>
  <c r="F168"/>
  <c r="G167"/>
  <c r="F167"/>
  <c r="K19" i="551"/>
  <c r="E18" i="550"/>
  <c r="E17"/>
  <c r="E16"/>
  <c r="E15"/>
  <c r="E14"/>
  <c r="E13"/>
  <c r="E12"/>
  <c r="E11"/>
  <c r="E19"/>
  <c r="C96" i="548"/>
  <c r="B96"/>
  <c r="F1916" i="547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E114" i="546"/>
  <c r="E112"/>
  <c r="E111"/>
  <c r="E110"/>
  <c r="E109"/>
  <c r="E108"/>
  <c r="E107"/>
  <c r="E106"/>
  <c r="E101"/>
  <c r="E100"/>
  <c r="E99"/>
  <c r="E98"/>
  <c r="E97"/>
  <c r="E96"/>
  <c r="E95"/>
  <c r="G144" i="540"/>
  <c r="F144"/>
  <c r="G143"/>
  <c r="F143"/>
  <c r="G142"/>
  <c r="F142"/>
  <c r="G141"/>
  <c r="F141"/>
  <c r="G140"/>
  <c r="F140"/>
  <c r="G139"/>
  <c r="F139"/>
  <c r="G138"/>
  <c r="F138"/>
  <c r="G137"/>
  <c r="F137"/>
  <c r="G136"/>
  <c r="F136"/>
  <c r="G135"/>
  <c r="F135"/>
  <c r="G134"/>
  <c r="F134"/>
  <c r="G133"/>
  <c r="F133"/>
  <c r="G132"/>
  <c r="F132"/>
  <c r="G206" i="539"/>
  <c r="F206"/>
  <c r="G205"/>
  <c r="F205"/>
  <c r="G204"/>
  <c r="F204"/>
  <c r="G203"/>
  <c r="F203"/>
  <c r="G202"/>
  <c r="F202"/>
  <c r="G201"/>
  <c r="F201"/>
  <c r="G200"/>
  <c r="F200"/>
  <c r="G199"/>
  <c r="F199"/>
  <c r="G198"/>
  <c r="F198"/>
  <c r="G197"/>
  <c r="F197"/>
  <c r="G196"/>
  <c r="F196"/>
  <c r="G195"/>
  <c r="F195"/>
  <c r="G194"/>
  <c r="F194"/>
  <c r="G193"/>
  <c r="F193"/>
  <c r="G192"/>
  <c r="F192"/>
  <c r="G191"/>
  <c r="F191"/>
  <c r="G190"/>
  <c r="F190"/>
  <c r="G189"/>
  <c r="F189"/>
  <c r="K13" i="538"/>
  <c r="K16"/>
  <c r="K19"/>
  <c r="J18"/>
  <c r="J17"/>
  <c r="E19" i="537"/>
  <c r="D19"/>
  <c r="F2190" i="535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2191"/>
  <c r="F1971"/>
  <c r="E115" i="533"/>
  <c r="D115"/>
  <c r="E112"/>
  <c r="D112"/>
  <c r="E110"/>
  <c r="D110"/>
  <c r="E111"/>
  <c r="D111"/>
  <c r="E107"/>
  <c r="D107"/>
  <c r="E108"/>
  <c r="D108"/>
  <c r="E109"/>
  <c r="D109"/>
  <c r="E113"/>
  <c r="D113"/>
  <c r="G37" i="529"/>
  <c r="G36"/>
  <c r="G35"/>
  <c r="H118" i="527"/>
  <c r="G118"/>
  <c r="H117"/>
  <c r="G117"/>
  <c r="H116"/>
  <c r="G116"/>
  <c r="H115"/>
  <c r="G115"/>
  <c r="H114"/>
  <c r="G114"/>
  <c r="H113"/>
  <c r="G113"/>
  <c r="H112"/>
  <c r="G112"/>
  <c r="H111"/>
  <c r="G111"/>
  <c r="H110"/>
  <c r="G110"/>
  <c r="H109"/>
  <c r="G109"/>
  <c r="H108"/>
  <c r="G108"/>
  <c r="H107"/>
  <c r="G107"/>
  <c r="G208" i="526"/>
  <c r="F208"/>
  <c r="G207"/>
  <c r="F207"/>
  <c r="G206"/>
  <c r="F206"/>
  <c r="G205"/>
  <c r="F205"/>
  <c r="G204"/>
  <c r="F204"/>
  <c r="G203"/>
  <c r="F203"/>
  <c r="G202"/>
  <c r="F202"/>
  <c r="G201"/>
  <c r="F201"/>
  <c r="G200"/>
  <c r="F200"/>
  <c r="G199"/>
  <c r="F199"/>
  <c r="G198"/>
  <c r="F198"/>
  <c r="G197"/>
  <c r="F197"/>
  <c r="G196"/>
  <c r="F196"/>
  <c r="G195"/>
  <c r="F195"/>
  <c r="G194"/>
  <c r="F194"/>
  <c r="G193"/>
  <c r="F193"/>
  <c r="G192"/>
  <c r="F192"/>
  <c r="G191"/>
  <c r="F191"/>
  <c r="G190"/>
  <c r="F190"/>
  <c r="K18" i="525"/>
  <c r="K17"/>
  <c r="K16"/>
  <c r="F2138" i="560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2139"/>
  <c r="F1939"/>
  <c r="E92" i="559"/>
  <c r="E91"/>
  <c r="E90"/>
  <c r="E89"/>
  <c r="E88"/>
  <c r="E87"/>
  <c r="E86"/>
  <c r="E85"/>
  <c r="E84"/>
  <c r="G127" i="553"/>
  <c r="F127"/>
  <c r="G126"/>
  <c r="F126"/>
  <c r="G125"/>
  <c r="F125"/>
  <c r="G124"/>
  <c r="F124"/>
  <c r="G123"/>
  <c r="F123"/>
  <c r="G122"/>
  <c r="F122"/>
  <c r="G121"/>
  <c r="F121"/>
  <c r="G120"/>
  <c r="F120"/>
  <c r="G119"/>
  <c r="F119"/>
  <c r="G118"/>
  <c r="F118"/>
  <c r="G117"/>
  <c r="F117"/>
  <c r="G116"/>
  <c r="F116"/>
  <c r="G115"/>
  <c r="F115"/>
  <c r="G162" i="552"/>
  <c r="F162"/>
  <c r="G161"/>
  <c r="F161"/>
  <c r="G160"/>
  <c r="F160"/>
  <c r="G159"/>
  <c r="F159"/>
  <c r="G158"/>
  <c r="F158"/>
  <c r="G157"/>
  <c r="F157"/>
  <c r="G156"/>
  <c r="F156"/>
  <c r="G155"/>
  <c r="F155"/>
  <c r="G154"/>
  <c r="F154"/>
  <c r="G153"/>
  <c r="F153"/>
  <c r="G152"/>
  <c r="F152"/>
  <c r="G151"/>
  <c r="F151"/>
  <c r="G150"/>
  <c r="F150"/>
  <c r="G149"/>
  <c r="F149"/>
  <c r="G148"/>
  <c r="F148"/>
  <c r="G147"/>
  <c r="F147"/>
  <c r="G146"/>
  <c r="F146"/>
  <c r="G145"/>
  <c r="F145"/>
  <c r="E91" i="546"/>
  <c r="E90"/>
  <c r="E89"/>
  <c r="E88"/>
  <c r="E87"/>
  <c r="E86"/>
  <c r="E85"/>
  <c r="E84"/>
  <c r="G161" i="540"/>
  <c r="F161"/>
  <c r="G160"/>
  <c r="F160"/>
  <c r="G159"/>
  <c r="F159"/>
  <c r="G158"/>
  <c r="F158"/>
  <c r="G157"/>
  <c r="F157"/>
  <c r="G156"/>
  <c r="F156"/>
  <c r="G155"/>
  <c r="F155"/>
  <c r="G154"/>
  <c r="F154"/>
  <c r="G153"/>
  <c r="F153"/>
  <c r="G152"/>
  <c r="F152"/>
  <c r="G151"/>
  <c r="F151"/>
  <c r="G150"/>
  <c r="F150"/>
  <c r="G149"/>
  <c r="F149"/>
  <c r="G184" i="539"/>
  <c r="F184"/>
  <c r="G183"/>
  <c r="F183"/>
  <c r="G182"/>
  <c r="F182"/>
  <c r="G181"/>
  <c r="F181"/>
  <c r="G180"/>
  <c r="F180"/>
  <c r="G179"/>
  <c r="F179"/>
  <c r="G178"/>
  <c r="F178"/>
  <c r="G177"/>
  <c r="F177"/>
  <c r="G176"/>
  <c r="F176"/>
  <c r="G175"/>
  <c r="F175"/>
  <c r="G174"/>
  <c r="F174"/>
  <c r="G173"/>
  <c r="F173"/>
  <c r="G172"/>
  <c r="F172"/>
  <c r="G171"/>
  <c r="F171"/>
  <c r="G170"/>
  <c r="F170"/>
  <c r="G169"/>
  <c r="F169"/>
  <c r="G168"/>
  <c r="F168"/>
  <c r="G167"/>
  <c r="F167"/>
  <c r="K18" i="538"/>
  <c r="K17"/>
  <c r="E18" i="537"/>
  <c r="F1967" i="535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E91" i="533"/>
  <c r="E90"/>
  <c r="E89"/>
  <c r="E88"/>
  <c r="E87"/>
  <c r="E86"/>
  <c r="E85"/>
  <c r="E84"/>
  <c r="E83"/>
  <c r="F1485" i="560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E110" i="559"/>
  <c r="E109"/>
  <c r="E111"/>
  <c r="E112"/>
  <c r="E113"/>
  <c r="E114"/>
  <c r="E116"/>
  <c r="E108"/>
  <c r="F149" i="553"/>
  <c r="G149"/>
  <c r="F150"/>
  <c r="G150"/>
  <c r="F151"/>
  <c r="G151"/>
  <c r="F152"/>
  <c r="G152"/>
  <c r="F153"/>
  <c r="G153"/>
  <c r="F154"/>
  <c r="G154"/>
  <c r="F155"/>
  <c r="G155"/>
  <c r="F156"/>
  <c r="G156"/>
  <c r="F157"/>
  <c r="G157"/>
  <c r="F158"/>
  <c r="G158"/>
  <c r="F159"/>
  <c r="G159"/>
  <c r="G148"/>
  <c r="F148"/>
  <c r="F1476" i="547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475"/>
  <c r="F1727" i="535"/>
  <c r="F1557"/>
  <c r="F1665"/>
  <c r="F1640"/>
  <c r="F1564"/>
  <c r="F1668"/>
  <c r="F1542"/>
  <c r="F1531"/>
  <c r="F1512"/>
  <c r="F1681"/>
  <c r="F1514"/>
  <c r="F1540"/>
  <c r="F1571"/>
  <c r="F1551"/>
  <c r="F1502"/>
  <c r="F1559"/>
  <c r="F1674"/>
  <c r="F1661"/>
  <c r="F1553"/>
  <c r="F1546"/>
  <c r="F1582"/>
  <c r="F1672"/>
  <c r="F1528"/>
  <c r="F1509"/>
  <c r="F1724"/>
  <c r="F1720"/>
  <c r="F1610"/>
  <c r="F1554"/>
  <c r="F1705"/>
  <c r="F1667"/>
  <c r="F1516"/>
  <c r="F1589"/>
  <c r="F1543"/>
  <c r="F1611"/>
  <c r="F1684"/>
  <c r="F1523"/>
  <c r="F1653"/>
  <c r="F1609"/>
  <c r="F1671"/>
  <c r="F1560"/>
  <c r="F1704"/>
  <c r="F1612"/>
  <c r="F1517"/>
  <c r="F1717"/>
  <c r="F1657"/>
  <c r="F1592"/>
  <c r="F1555"/>
  <c r="F1519"/>
  <c r="F1670"/>
  <c r="F1549"/>
  <c r="F1659"/>
  <c r="F1596"/>
  <c r="F1578"/>
  <c r="F1590"/>
  <c r="F1676"/>
  <c r="F1524"/>
  <c r="F1709"/>
  <c r="F1569"/>
  <c r="F1600"/>
  <c r="F1698"/>
  <c r="F1558"/>
  <c r="F1702"/>
  <c r="F1510"/>
  <c r="F1568"/>
  <c r="F1622"/>
  <c r="F1522"/>
  <c r="F1591"/>
  <c r="F1634"/>
  <c r="F1683"/>
  <c r="F1587"/>
  <c r="F1627"/>
  <c r="F1706"/>
  <c r="F1588"/>
  <c r="F1550"/>
  <c r="F1635"/>
  <c r="F1710"/>
  <c r="F1673"/>
  <c r="F1552"/>
  <c r="F1722"/>
  <c r="F1562"/>
  <c r="F1593"/>
  <c r="F1533"/>
  <c r="F1511"/>
  <c r="F1563"/>
  <c r="F1630"/>
  <c r="F1507"/>
  <c r="F1615"/>
  <c r="F1520"/>
  <c r="F1636"/>
  <c r="F1728"/>
  <c r="F1695"/>
  <c r="F1719"/>
  <c r="F1580"/>
  <c r="F1692"/>
  <c r="F1599"/>
  <c r="F1527"/>
  <c r="F1675"/>
  <c r="F1626"/>
  <c r="F1566"/>
  <c r="F1501"/>
  <c r="F1618"/>
  <c r="F1655"/>
  <c r="F1660"/>
  <c r="F1718"/>
  <c r="F1526"/>
  <c r="F1577"/>
  <c r="F1504"/>
  <c r="F1583"/>
  <c r="F1595"/>
  <c r="F1518"/>
  <c r="F1613"/>
  <c r="F1690"/>
  <c r="F1621"/>
  <c r="F1500"/>
  <c r="F1567"/>
  <c r="F1594"/>
  <c r="F1575"/>
  <c r="F1614"/>
  <c r="F1608"/>
  <c r="F1607"/>
  <c r="F1556"/>
  <c r="F1529"/>
  <c r="F1503"/>
  <c r="F1576"/>
  <c r="F1538"/>
  <c r="F1643"/>
  <c r="F1544"/>
  <c r="F1711"/>
  <c r="F1585"/>
  <c r="F1669"/>
  <c r="F1584"/>
  <c r="F1647"/>
  <c r="F1662"/>
  <c r="F1525"/>
  <c r="F1606"/>
  <c r="F1652"/>
  <c r="F1539"/>
  <c r="F1723"/>
  <c r="F1513"/>
  <c r="F1521"/>
  <c r="F1701"/>
  <c r="F1694"/>
  <c r="F1648"/>
  <c r="F1537"/>
  <c r="F1548"/>
  <c r="F1687"/>
  <c r="F1572"/>
  <c r="F1574"/>
  <c r="F1541"/>
  <c r="F1561"/>
  <c r="F1682"/>
  <c r="F1688"/>
  <c r="F1637"/>
  <c r="F1679"/>
  <c r="F1664"/>
  <c r="F1629"/>
  <c r="F1633"/>
  <c r="F1680"/>
  <c r="F1545"/>
  <c r="F1644"/>
  <c r="F1645"/>
  <c r="F1628"/>
  <c r="F1625"/>
  <c r="F1579"/>
  <c r="F1651"/>
  <c r="F1619"/>
  <c r="F1638"/>
  <c r="F1642"/>
  <c r="F1725"/>
  <c r="F1666"/>
  <c r="F1623"/>
  <c r="F1697"/>
  <c r="F1703"/>
  <c r="F1685"/>
  <c r="F1532"/>
  <c r="F1515"/>
  <c r="F1631"/>
  <c r="F1534"/>
  <c r="F1650"/>
  <c r="F1699"/>
  <c r="F1686"/>
  <c r="F1654"/>
  <c r="F1731"/>
  <c r="F1573"/>
  <c r="F1658"/>
  <c r="F1729"/>
  <c r="F1547"/>
  <c r="F1624"/>
  <c r="F1726"/>
  <c r="F1677"/>
  <c r="F1693"/>
  <c r="F1732"/>
  <c r="F1586"/>
  <c r="F1714"/>
  <c r="F1632"/>
  <c r="F1581"/>
  <c r="F1506"/>
  <c r="F1535"/>
  <c r="F1601"/>
  <c r="F1536"/>
  <c r="F1649"/>
  <c r="F1508"/>
  <c r="F1712"/>
  <c r="F1616"/>
  <c r="F1530"/>
  <c r="F1620"/>
  <c r="F1691"/>
  <c r="F1505"/>
  <c r="F1700"/>
  <c r="F1708"/>
  <c r="F1603"/>
  <c r="F1678"/>
  <c r="F1663"/>
  <c r="F1721"/>
  <c r="F1570"/>
  <c r="F1605"/>
  <c r="F1597"/>
  <c r="F1713"/>
  <c r="F1604"/>
  <c r="F1602"/>
  <c r="F1641"/>
  <c r="F1499"/>
  <c r="F1617"/>
  <c r="F1730"/>
  <c r="F1696"/>
  <c r="F1689"/>
  <c r="F1715"/>
  <c r="F1639"/>
  <c r="F1716"/>
  <c r="F1598"/>
  <c r="F1646"/>
  <c r="F1707"/>
  <c r="F1656"/>
  <c r="F1565"/>
  <c r="D16" i="537"/>
</calcChain>
</file>

<file path=xl/sharedStrings.xml><?xml version="1.0" encoding="utf-8"?>
<sst xmlns="http://schemas.openxmlformats.org/spreadsheetml/2006/main" count="29945" uniqueCount="643">
  <si>
    <t>Anuario de entradas y salidas de viajeros internacionales
2012-2021</t>
  </si>
  <si>
    <t>CAPITULO 1. Caracterización general de las entradas y salidas internacionales de viajeros para el periodo 2012 - 2021</t>
  </si>
  <si>
    <t>1.</t>
  </si>
  <si>
    <t xml:space="preserve">Cuadro 1. </t>
  </si>
  <si>
    <t>Número de entradas, salidas y saldos de movimientos internacionales desde y hacia Colombia, 2012 - 2021</t>
  </si>
  <si>
    <t>2.</t>
  </si>
  <si>
    <t xml:space="preserve">Cuadro 2. </t>
  </si>
  <si>
    <t>Número de movimientos y saldos de movimientos internacionales de colombianos y extranjeros, 2012-2021</t>
  </si>
  <si>
    <t>3.</t>
  </si>
  <si>
    <t>Cuadro 3.</t>
  </si>
  <si>
    <t>Número de entradas, salidas total y saldos de movimientos internacionales de todos los viajeros por sexo, 2012-2021</t>
  </si>
  <si>
    <t>4.</t>
  </si>
  <si>
    <t xml:space="preserve">Cuadro 4. </t>
  </si>
  <si>
    <t>Número de entradas, salidas y total de movimientos internacionales de todos los viajeros, por sexo y edad, 2012-2021</t>
  </si>
  <si>
    <t>5.</t>
  </si>
  <si>
    <t xml:space="preserve">Cuadro 5. </t>
  </si>
  <si>
    <t>Número de entradas, salidas y total de movimientos internacionales de todos los viajeros por sexo y mes del viaje, 2012-2021</t>
  </si>
  <si>
    <t>6.</t>
  </si>
  <si>
    <t>Cuadro 6.</t>
  </si>
  <si>
    <t>7.</t>
  </si>
  <si>
    <t xml:space="preserve">Cuadro 7. </t>
  </si>
  <si>
    <t>8.</t>
  </si>
  <si>
    <t xml:space="preserve">Cuadro 8. </t>
  </si>
  <si>
    <t>Número de entradas, salidas y total de movimientos internacionales de todos los viajeros por Puesto de Control Migratorio (PCM), 2012-2021</t>
  </si>
  <si>
    <t>9.</t>
  </si>
  <si>
    <t>Cuadro 9.</t>
  </si>
  <si>
    <t>10.</t>
  </si>
  <si>
    <t>Cuadro 10.</t>
  </si>
  <si>
    <t>11.</t>
  </si>
  <si>
    <t xml:space="preserve">Cuadro 11. </t>
  </si>
  <si>
    <t>Número de entradas, salidas total y saldos de movimientos internacionales de todos los viajeros por continente de origen o destino, 2012-2021</t>
  </si>
  <si>
    <t>12.</t>
  </si>
  <si>
    <t xml:space="preserve">Cuadro 12. </t>
  </si>
  <si>
    <t>Número de entradas, salidas total y saldos de movimientos internacionales de todos los viajeros por país de origen o destino, 2012-2021</t>
  </si>
  <si>
    <t>13.</t>
  </si>
  <si>
    <t xml:space="preserve">Cuadro 13. </t>
  </si>
  <si>
    <t>Número de entradas, salidas y total de movimientos internacionales de todos los viajeros por motivo del viaje, 2012-2021</t>
  </si>
  <si>
    <t>14.</t>
  </si>
  <si>
    <t>Cuadro 14.</t>
  </si>
  <si>
    <t>Número de entradas, salidas, total de movimientos internacionales de todos los viajeros por motivo del viaje y continente de origen o destino, 2012-2021</t>
  </si>
  <si>
    <t>CAPITULO 2. Caracterización general de las entradas y salidas de Colombianos para el periodo 2012-2021</t>
  </si>
  <si>
    <t>15.</t>
  </si>
  <si>
    <t xml:space="preserve">Cuadro 15. </t>
  </si>
  <si>
    <t>Número de entradas, salidas total y saldos de movimientos internacionales de Colombianos, 2012-2021</t>
  </si>
  <si>
    <t>16.</t>
  </si>
  <si>
    <t>Cuadro 16.</t>
  </si>
  <si>
    <t>Número de entradas, salidas total y saldos de movimientos internacionales de Colombianos por sexo, 2012-2021</t>
  </si>
  <si>
    <t>17.</t>
  </si>
  <si>
    <t>Cuadro 17.</t>
  </si>
  <si>
    <t>Número de entradas, salidas y total de movimientos internacionales de Colombianos por sexo y edad, 2012-2021</t>
  </si>
  <si>
    <t>18.</t>
  </si>
  <si>
    <t xml:space="preserve">Cuadro 18. </t>
  </si>
  <si>
    <t>Número de entradas, salidas y total de movimientos internacionales de Colombianos por sexo y mes del viaje, 2012-2021</t>
  </si>
  <si>
    <t>19.</t>
  </si>
  <si>
    <t>Cuadro 19.</t>
  </si>
  <si>
    <t>20.</t>
  </si>
  <si>
    <t>Cuadro 20.</t>
  </si>
  <si>
    <t>Número de entradas, salidas y total de movimientos internacionales de Colombianos por Medio de transporte, 2012-2021</t>
  </si>
  <si>
    <t>21.</t>
  </si>
  <si>
    <t>Cuadro 21.</t>
  </si>
  <si>
    <t>Número de entradas, salidas y total de movimientos internacionales de Colombianos por Puesto de Control Migratorio (PCM), 2012-2021</t>
  </si>
  <si>
    <t>22.</t>
  </si>
  <si>
    <t>Cuadro 22.</t>
  </si>
  <si>
    <t>Número de entradas, salidas y total  de movimientos internacionales de Colombianos por medio de transporte, PCM y mes del viaje, 2012-2021</t>
  </si>
  <si>
    <t>23.</t>
  </si>
  <si>
    <t>Cuadro 23.</t>
  </si>
  <si>
    <t>24.</t>
  </si>
  <si>
    <t xml:space="preserve">Cuadro 24. </t>
  </si>
  <si>
    <t>Número de entradas, salidas total y saldos de movimientos internacionales de Colombianos por continente de origen o destino, 2012-2021</t>
  </si>
  <si>
    <t>25.</t>
  </si>
  <si>
    <t xml:space="preserve">Cuadro 25. </t>
  </si>
  <si>
    <t>Número de entradas, salidas total y saldos de movimientos internacionales de Colombianos por país de origen o destino, 2012-2021</t>
  </si>
  <si>
    <t>26.</t>
  </si>
  <si>
    <t xml:space="preserve">Cuadro 26. </t>
  </si>
  <si>
    <t>Número de entradas, salidas y total de movimientos internacionales de Colombianos por motivo del viaje, 2012-2021</t>
  </si>
  <si>
    <t>27.</t>
  </si>
  <si>
    <t>Cuadro 27.</t>
  </si>
  <si>
    <t>Número de entradas, salidas, total de movimientos internacionales de Colombianos por motivo del viaje y continente de origen o destino, 2012-2021</t>
  </si>
  <si>
    <t>CAPITULO 3. Caracterización general de las entradas y salidas de Extranjeros para el periodo 2012 - 2021</t>
  </si>
  <si>
    <t xml:space="preserve"> 28.</t>
  </si>
  <si>
    <t>Cuadro 28.</t>
  </si>
  <si>
    <t>29.</t>
  </si>
  <si>
    <t>Cuadro 29.</t>
  </si>
  <si>
    <t>Número de entradas, salidas total y saldos de movimientos internacionales de Extrajeros por sexo, 2012-2021</t>
  </si>
  <si>
    <t>30.</t>
  </si>
  <si>
    <t>Cuadro 30.</t>
  </si>
  <si>
    <t>Número de entradas, salidas y total de movimientos internacionales de Extranjeros por sexo y edad, 2012-2021</t>
  </si>
  <si>
    <t>31.</t>
  </si>
  <si>
    <t>Cuadro 31.</t>
  </si>
  <si>
    <t>Número de entradas, salidas y total de movimientos internacionales de Extranjeros por sexo y mes del viaje, 2012-2021</t>
  </si>
  <si>
    <t>32.</t>
  </si>
  <si>
    <t>Cuadro 32.</t>
  </si>
  <si>
    <t>33.</t>
  </si>
  <si>
    <t>Cuadro 33.</t>
  </si>
  <si>
    <t>34.</t>
  </si>
  <si>
    <t>Cuadro 34.</t>
  </si>
  <si>
    <t>Número de entradas, salidas y total de movimientos internacionales de Extranjeros por Puesto de Control Migratorio (PCM), 2012-2021</t>
  </si>
  <si>
    <t>Número de entradas, salidas y total  de movimientos internacionales de Extranjeros por medio de transporte, PCM y mes del viaje, 2012-2021</t>
  </si>
  <si>
    <t>Número de entradas, salidas total y saldos de movimientos internacionales de Extranjeros por continente de origen o destino, 2012-2021</t>
  </si>
  <si>
    <t>Número de entradas, salidas total y saldos de movimientos internacionales de Extranjeros por país de origen o destino, 2012-2021</t>
  </si>
  <si>
    <t>Número de entradas, salidas y total de movimientos internacionales de Extranjeros por motivo del viaje, 2012-2021</t>
  </si>
  <si>
    <t>Número de entradas, salidas, total de movimientos internacionales de Extranjeros por motivo del viaje y continente de origen o destino, 2012-2021</t>
  </si>
  <si>
    <t xml:space="preserve">Anuario de entradas y salidas de viajeros internacionales </t>
  </si>
  <si>
    <t>Índice</t>
  </si>
  <si>
    <t>Cuadro 1. Número de entradas, salidas y saldos de movimientos internacionales desde y hacia Colombia
2012-2021</t>
  </si>
  <si>
    <t>Año</t>
  </si>
  <si>
    <t>Salidas</t>
  </si>
  <si>
    <t>Entradas</t>
  </si>
  <si>
    <t>Total</t>
  </si>
  <si>
    <t>Saldo</t>
  </si>
  <si>
    <t>2012</t>
  </si>
  <si>
    <t>2013</t>
  </si>
  <si>
    <t>2014</t>
  </si>
  <si>
    <t>2015</t>
  </si>
  <si>
    <t>2016</t>
  </si>
  <si>
    <t>2020</t>
  </si>
  <si>
    <t>2021</t>
  </si>
  <si>
    <r>
      <rPr>
        <b/>
        <sz val="8"/>
        <rFont val="Segoe UI"/>
        <family val="2"/>
      </rPr>
      <t xml:space="preserve">Fuente: </t>
    </r>
    <r>
      <rPr>
        <sz val="8"/>
        <rFont val="Segoe UI"/>
        <family val="2"/>
      </rPr>
      <t>UAEMC. Cálculos DANE</t>
    </r>
  </si>
  <si>
    <r>
      <rPr>
        <b/>
        <sz val="8"/>
        <rFont val="Segoe UI"/>
        <family val="2"/>
      </rPr>
      <t>Nota:</t>
    </r>
    <r>
      <rPr>
        <sz val="8"/>
        <rFont val="Segoe UI"/>
        <family val="2"/>
      </rPr>
      <t xml:space="preserve"> Esta tabla corresponde al agregado de registros con información válida para las variables consultadas. Es decir, se excluyen valores no válidos en el reporte.</t>
    </r>
  </si>
  <si>
    <t>Cuadro 2. Número de movimientos y saldos de movimientos internacionales de colombianos y extranjeros
2012-2021</t>
  </si>
  <si>
    <t>Movimientos</t>
  </si>
  <si>
    <t>Colombiano</t>
  </si>
  <si>
    <t>Extranjero</t>
  </si>
  <si>
    <t>2017</t>
  </si>
  <si>
    <t>2019</t>
  </si>
  <si>
    <t>Cuadro 3. Número de entradas, salidas total y saldos de movimientos internacionales de todos los viajeros por sexo
2012-2021</t>
  </si>
  <si>
    <t>Mujeres</t>
  </si>
  <si>
    <t>Hombres</t>
  </si>
  <si>
    <t>Total Movimientos</t>
  </si>
  <si>
    <t>Sin información</t>
  </si>
  <si>
    <t>Cuadro 4. Número de entradas, salidas y total de movimientos internacionales de todos los viajeros, por sexo y edad
2012-2021</t>
  </si>
  <si>
    <t>Edad</t>
  </si>
  <si>
    <t>0 a 4</t>
  </si>
  <si>
    <t>5 a 9</t>
  </si>
  <si>
    <t>10 a 14</t>
  </si>
  <si>
    <t>15 a 19</t>
  </si>
  <si>
    <t>20 a 24</t>
  </si>
  <si>
    <t>25 a 29</t>
  </si>
  <si>
    <t>30 a 34</t>
  </si>
  <si>
    <t>35 a 39</t>
  </si>
  <si>
    <t>40 a 44</t>
  </si>
  <si>
    <t>45 a 49</t>
  </si>
  <si>
    <t>50 a 54</t>
  </si>
  <si>
    <t>55 a 59</t>
  </si>
  <si>
    <t>60 a 64</t>
  </si>
  <si>
    <t>65 a 69</t>
  </si>
  <si>
    <t>70 a 74</t>
  </si>
  <si>
    <t>75 a 79</t>
  </si>
  <si>
    <t>80 a 84</t>
  </si>
  <si>
    <t>85 y mas</t>
  </si>
  <si>
    <t>Cuadro 5. Número de entradas, salidas y total de movimientos internacionales de todos los viajeros por sexo y mes del viaje
2012-2021</t>
  </si>
  <si>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</si>
  <si>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</si>
  <si>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</si>
  <si>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</si>
  <si>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</si>
  <si>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</si>
  <si>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</si>
  <si>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</si>
  <si>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</si>
  <si>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</si>
  <si>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</si>
  <si>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</si>
  <si>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</si>
  <si>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Tipo de Movimiento</t>
  </si>
  <si>
    <t>Medio de transporte</t>
  </si>
  <si>
    <t>Aéreo</t>
  </si>
  <si>
    <t>Terrestre</t>
  </si>
  <si>
    <t>Marítimo</t>
  </si>
  <si>
    <t>Fluvial</t>
  </si>
  <si>
    <t>Puesto de Control Migratorio</t>
  </si>
  <si>
    <t>Medio de Transporte</t>
  </si>
  <si>
    <t>Aeropuerto Alfonso Bonilla Aragón de Cali</t>
  </si>
  <si>
    <t>Aeropuerto Alfonso López Pumarejo de Valledupar</t>
  </si>
  <si>
    <t>Aeropuerto Alfredo Vásquez Cobo de Leticia</t>
  </si>
  <si>
    <t>Aeropuerto Almirante Padilla de Riohacha</t>
  </si>
  <si>
    <t>Aeropuerto Antonio Naríño de San Juan de Pasto</t>
  </si>
  <si>
    <t>Aeropuerto Base Militar Apiay</t>
  </si>
  <si>
    <t>Aeropuerto Camilo Daza de Cúcuta</t>
  </si>
  <si>
    <t>Aeropuerto El Dorado de Bogotá</t>
  </si>
  <si>
    <t>Aeropuerto El Edén de Armenia</t>
  </si>
  <si>
    <t>Aeropuerto Ernesto Cortissoz de Barranquilla</t>
  </si>
  <si>
    <t>Aeropuerto Gustavo Rojas Pinilla de San Andrés</t>
  </si>
  <si>
    <t>Aeropuerto José María Córdova de Rionegro</t>
  </si>
  <si>
    <t>Aeropuerto Matecaña de Pereira</t>
  </si>
  <si>
    <t>Aeropuerto Palonegro de Bucaramanga</t>
  </si>
  <si>
    <t>Aeropuerto Perales de Ibague</t>
  </si>
  <si>
    <t>Aeropuerto Rafael Núñez de Cartagena</t>
  </si>
  <si>
    <t>Aeropuerto Simón Bolívar de Santa Marta</t>
  </si>
  <si>
    <t>Muelle Internacional de Cartagena</t>
  </si>
  <si>
    <t>Puesto Aéreo de Tumaco</t>
  </si>
  <si>
    <t>Puesto de Control Maritímo Bahía Solano</t>
  </si>
  <si>
    <t>Puesto de Control Marítimo Juradó</t>
  </si>
  <si>
    <t>Puesto de Control No Habilitado (D 1770/15)</t>
  </si>
  <si>
    <t>Puesto Fluvial de Puerto Carreño</t>
  </si>
  <si>
    <t>Puesto Fluvial Puerto Inírida</t>
  </si>
  <si>
    <t>Puesto Fluvial Puerto Leguizamo - Putumayo</t>
  </si>
  <si>
    <t>Puesto Fluvial Rio Amazonas de Leticia</t>
  </si>
  <si>
    <t>Puesto Marítimo de Barranquilla</t>
  </si>
  <si>
    <t>Puesto Marítimo de Buenaventura</t>
  </si>
  <si>
    <t>Puesto Marítimo de Capurganá</t>
  </si>
  <si>
    <t>Puesto Marítimo de Coveñas</t>
  </si>
  <si>
    <t>Puesto Marítimo de Puerto Nuevo - La Guajira</t>
  </si>
  <si>
    <t>Puesto Marítimo de San Andrés</t>
  </si>
  <si>
    <t>Puesto Marítimo de Santa Marta</t>
  </si>
  <si>
    <t>Puesto Marítimo de Tumaco</t>
  </si>
  <si>
    <t>Puesto Marítimo de Turbo</t>
  </si>
  <si>
    <t>Puesto Marítimo Providencia</t>
  </si>
  <si>
    <t>Puesto Marítimo Puerto Simón Bolívar</t>
  </si>
  <si>
    <t>Puesto Migratorio de Chiles</t>
  </si>
  <si>
    <t>Puesto Migratorio de Cúcuta</t>
  </si>
  <si>
    <t>Puesto Migratorio de Rumichaca - Ipiales</t>
  </si>
  <si>
    <t>Puesto Migratorio de San Miguel</t>
  </si>
  <si>
    <t>Puesto Operativo de Maicao</t>
  </si>
  <si>
    <t>Puesto Terrestre de Arauca</t>
  </si>
  <si>
    <t>Puesto Terrestre de Capurganá</t>
  </si>
  <si>
    <t>Puesto terrestre de Leticia</t>
  </si>
  <si>
    <t>Puesto Terrestre de Paraguachón</t>
  </si>
  <si>
    <t>Puesto Terrestre de Puerto Carreño</t>
  </si>
  <si>
    <t>Puesto Terrestre de Puerto Inírida</t>
  </si>
  <si>
    <t>Puesto Terrestre de Puerto Santander</t>
  </si>
  <si>
    <t>Puesto terrestre en aeropuerto de Cúcuta</t>
  </si>
  <si>
    <t>Aeropuerto Benito Salas de Neiva</t>
  </si>
  <si>
    <t>Aeropuerto de Santa Marta</t>
  </si>
  <si>
    <t>Aeropuerto Enrique Olaya Herrera de Medellín</t>
  </si>
  <si>
    <t>Base Aérea Tolemaida</t>
  </si>
  <si>
    <t>Puente Internacional Puente Páez - Arauca</t>
  </si>
  <si>
    <t>Puente Internacional Simón Bolívar - Cúcuta</t>
  </si>
  <si>
    <t>Puesto Fluvial Rio Amazonas</t>
  </si>
  <si>
    <t>Puesto Migratorio de Paraguachón</t>
  </si>
  <si>
    <t>Puesto Migratorio Puerto Santander - Norte de Santander</t>
  </si>
  <si>
    <t>Comando Aéreo Dorada - Caldas</t>
  </si>
  <si>
    <t>Puesto Migratorio Puerto Santander - Norte de S</t>
  </si>
  <si>
    <t>Aeropuerto los Garzones de Montería Córdoba</t>
  </si>
  <si>
    <t>Puerto Terrestre de Puerto Carreño</t>
  </si>
  <si>
    <t>Puesto de Control Terrestre Francisco de Paula</t>
  </si>
  <si>
    <t>Puesto de Control Terrestre Francisco de P</t>
  </si>
  <si>
    <t>Tipo de movimiento</t>
  </si>
  <si>
    <t>Mes del viaje</t>
  </si>
  <si>
    <t>Total medios de transporte</t>
  </si>
  <si>
    <t>Salida</t>
  </si>
  <si>
    <t>Entrada</t>
  </si>
  <si>
    <t>Total movimientos</t>
  </si>
  <si>
    <r>
      <rPr>
        <b/>
        <sz val="9"/>
        <rFont val="Segoe UI"/>
        <family val="2"/>
      </rPr>
      <t xml:space="preserve">Fuente: </t>
    </r>
    <r>
      <rPr>
        <sz val="9"/>
        <rFont val="Segoe UI"/>
        <family val="2"/>
      </rPr>
      <t>UAEMC. Cálculos DANE</t>
    </r>
  </si>
  <si>
    <r>
      <rPr>
        <b/>
        <sz val="9"/>
        <rFont val="Segoe UI"/>
        <family val="2"/>
      </rPr>
      <t>Nota:</t>
    </r>
    <r>
      <rPr>
        <sz val="9"/>
        <rFont val="Segoe UI"/>
        <family val="2"/>
      </rPr>
      <t xml:space="preserve"> Esta tabla corresponde al agregado de registros con información válida para las variables consultadas. Es decir, se excluyen valores no válidos en el reporte.</t>
    </r>
  </si>
  <si>
    <t>Continente</t>
  </si>
  <si>
    <t>AMERICA DEL SUR</t>
  </si>
  <si>
    <t>AMERICA CENTRAL Y EL CARIBE</t>
  </si>
  <si>
    <t>AMERICA DEL NORTE</t>
  </si>
  <si>
    <t>AFRICA</t>
  </si>
  <si>
    <t>ASIA</t>
  </si>
  <si>
    <t>EUROPA</t>
  </si>
  <si>
    <t>OCEANIA</t>
  </si>
  <si>
    <t>ANTARTIDA</t>
  </si>
  <si>
    <t>No Aplica</t>
  </si>
  <si>
    <t>No aplica</t>
  </si>
  <si>
    <t>País</t>
  </si>
  <si>
    <t>DESCONOCIDO, RESERVADO, NO APLICA</t>
  </si>
  <si>
    <t>AFGANISTAN</t>
  </si>
  <si>
    <t>ALBANIA</t>
  </si>
  <si>
    <t>ALEMANIA</t>
  </si>
  <si>
    <t>ANDORRA</t>
  </si>
  <si>
    <t>ANGOLA</t>
  </si>
  <si>
    <t>ANTIGUA Y BARBUDA</t>
  </si>
  <si>
    <t>ANTILLAS NEERLANDESAS</t>
  </si>
  <si>
    <t>ARABIA SAUDITA</t>
  </si>
  <si>
    <t>ARGELIA</t>
  </si>
  <si>
    <t>ARGENTINA</t>
  </si>
  <si>
    <t>ARMENIA</t>
  </si>
  <si>
    <t>ARUBA</t>
  </si>
  <si>
    <t>AUSTRALIA</t>
  </si>
  <si>
    <t>AUSTRIA</t>
  </si>
  <si>
    <t>AZERBAIYAN</t>
  </si>
  <si>
    <t>BAHAMAS</t>
  </si>
  <si>
    <t>BAHREIN</t>
  </si>
  <si>
    <t>BANGLADESH</t>
  </si>
  <si>
    <t>BARBADOS</t>
  </si>
  <si>
    <t>BIELORRUSIA</t>
  </si>
  <si>
    <t>BELGICA</t>
  </si>
  <si>
    <t>BELICE</t>
  </si>
  <si>
    <t>BENIN</t>
  </si>
  <si>
    <t>BERMUDAS</t>
  </si>
  <si>
    <t>BOLIVIA</t>
  </si>
  <si>
    <t>BOSNIA</t>
  </si>
  <si>
    <t>BOTSWANA</t>
  </si>
  <si>
    <t>BRASIL</t>
  </si>
  <si>
    <t>BRUNEI</t>
  </si>
  <si>
    <t>BULGARIA</t>
  </si>
  <si>
    <t>BURKINA FASO</t>
  </si>
  <si>
    <t>BURUNDI</t>
  </si>
  <si>
    <t>BUTAN</t>
  </si>
  <si>
    <t>CABO VERDE</t>
  </si>
  <si>
    <t>ISLAS CAIMAN</t>
  </si>
  <si>
    <t>CAMBOYA</t>
  </si>
  <si>
    <t>CAMERUN</t>
  </si>
  <si>
    <t>CANADA</t>
  </si>
  <si>
    <t>CHAD</t>
  </si>
  <si>
    <t>CEUTA Y MELILLA</t>
  </si>
  <si>
    <t>COLOMBIA</t>
  </si>
  <si>
    <t>REPUBLICA DEL CONGO</t>
  </si>
  <si>
    <t>COMORAS</t>
  </si>
  <si>
    <t>ISLA BOUVET</t>
  </si>
  <si>
    <t>REPUBLICA DEMOCRATICA DEL CONGO</t>
  </si>
  <si>
    <t>COREA DEL SUR</t>
  </si>
  <si>
    <t>ISLAS MALVINAS</t>
  </si>
  <si>
    <t>COSTA DE MARFIL</t>
  </si>
  <si>
    <t>COSTA RICA</t>
  </si>
  <si>
    <t>CROACIA</t>
  </si>
  <si>
    <t>CUBA</t>
  </si>
  <si>
    <t>CURAZAO</t>
  </si>
  <si>
    <t>REPUBLICA CHECA</t>
  </si>
  <si>
    <t>CHILE</t>
  </si>
  <si>
    <t>CHINA</t>
  </si>
  <si>
    <t>TAIWAN</t>
  </si>
  <si>
    <t>CHIPRE</t>
  </si>
  <si>
    <t>DINAMARCA</t>
  </si>
  <si>
    <t>DJIBOUTI</t>
  </si>
  <si>
    <t>DOMINICA</t>
  </si>
  <si>
    <t>ECUADOR</t>
  </si>
  <si>
    <t>EGIPTO</t>
  </si>
  <si>
    <t>EL SALVADOR</t>
  </si>
  <si>
    <t>EMIRATOS ARABES UNIDOS</t>
  </si>
  <si>
    <t>ESPAÑA</t>
  </si>
  <si>
    <t>ERITREA</t>
  </si>
  <si>
    <t>ESLOVAQUIA</t>
  </si>
  <si>
    <t>ESLOVENIA</t>
  </si>
  <si>
    <t>ESTADOS UNIDOS</t>
  </si>
  <si>
    <t>ESTONIA</t>
  </si>
  <si>
    <t>ETIOPIA</t>
  </si>
  <si>
    <t>FIYI</t>
  </si>
  <si>
    <t>FILIPINAS</t>
  </si>
  <si>
    <t>FINLANDIA</t>
  </si>
  <si>
    <t>FRANCIA</t>
  </si>
  <si>
    <t>GABON</t>
  </si>
  <si>
    <t>GAMBIA</t>
  </si>
  <si>
    <t>GEORGIA</t>
  </si>
  <si>
    <t>GHANA</t>
  </si>
  <si>
    <t>GIBRALTAR</t>
  </si>
  <si>
    <t>GRANADA</t>
  </si>
  <si>
    <t>GRECIA</t>
  </si>
  <si>
    <t>GROENLANDIA</t>
  </si>
  <si>
    <t>GUATEMALA</t>
  </si>
  <si>
    <t>GUYANA</t>
  </si>
  <si>
    <t>GUINEA</t>
  </si>
  <si>
    <t>GUINEA ECUATORIAL</t>
  </si>
  <si>
    <t>GUINEA-BISSAU</t>
  </si>
  <si>
    <t>GUADALUPE</t>
  </si>
  <si>
    <t>GUAM</t>
  </si>
  <si>
    <t>GUAYANA FRANCESA</t>
  </si>
  <si>
    <t>HAITI</t>
  </si>
  <si>
    <t>HONDURAS</t>
  </si>
  <si>
    <t>HONG KONG</t>
  </si>
  <si>
    <t>HUNGRIA</t>
  </si>
  <si>
    <t>INDIA</t>
  </si>
  <si>
    <t>INDONESIA</t>
  </si>
  <si>
    <t>IRAQ</t>
  </si>
  <si>
    <t>IRAN</t>
  </si>
  <si>
    <t>IRLANDA</t>
  </si>
  <si>
    <t>ISLANDIA</t>
  </si>
  <si>
    <t>ISLA DE MAN</t>
  </si>
  <si>
    <t>ISLAS PITCAIRN</t>
  </si>
  <si>
    <t>ISRAEL</t>
  </si>
  <si>
    <t>ITALIA</t>
  </si>
  <si>
    <t>ISLA DE NAVIDAD</t>
  </si>
  <si>
    <t>ISLAS COOK</t>
  </si>
  <si>
    <t>ISLAS DEL CANAL</t>
  </si>
  <si>
    <t>ISLAS FEROE</t>
  </si>
  <si>
    <t>JAMAICA</t>
  </si>
  <si>
    <t>ISLAS MARIANAS DEL NORTE</t>
  </si>
  <si>
    <t>WALLIS Y FUTUNA</t>
  </si>
  <si>
    <t>ISLAS SALOMON</t>
  </si>
  <si>
    <t>JAPON</t>
  </si>
  <si>
    <t>JORDANIA</t>
  </si>
  <si>
    <t>KAZAJISTAN</t>
  </si>
  <si>
    <t>KENIA</t>
  </si>
  <si>
    <t>KIRIBATI</t>
  </si>
  <si>
    <t>KIRGUISTAN</t>
  </si>
  <si>
    <t>KUWAIT</t>
  </si>
  <si>
    <t>REPUBLICA DE KOSOVO</t>
  </si>
  <si>
    <t>LAOS</t>
  </si>
  <si>
    <t>LESOTHO</t>
  </si>
  <si>
    <t>LETONIA</t>
  </si>
  <si>
    <t>LITUANIA</t>
  </si>
  <si>
    <t>LIBANO</t>
  </si>
  <si>
    <t>LIBERIA</t>
  </si>
  <si>
    <t>LIBIA</t>
  </si>
  <si>
    <t>LIECHTENSTEIN</t>
  </si>
  <si>
    <t>LUXEMBURGO</t>
  </si>
  <si>
    <t>MACAO</t>
  </si>
  <si>
    <t>ARY MACEDONIA</t>
  </si>
  <si>
    <t>MADAGASCAR</t>
  </si>
  <si>
    <t>MALASIA</t>
  </si>
  <si>
    <t>MALAWI</t>
  </si>
  <si>
    <t>MALDIVAS</t>
  </si>
  <si>
    <t>MALI</t>
  </si>
  <si>
    <t>MALTA</t>
  </si>
  <si>
    <t>MARRUECOS</t>
  </si>
  <si>
    <t>ISLAS MARSHALL</t>
  </si>
  <si>
    <t>MAURICIO</t>
  </si>
  <si>
    <t>MAURITANIA</t>
  </si>
  <si>
    <t>MARTINICA</t>
  </si>
  <si>
    <t>MÉXICO</t>
  </si>
  <si>
    <t>MAYOTTE</t>
  </si>
  <si>
    <t>MOLDAVIA</t>
  </si>
  <si>
    <t>MONACO</t>
  </si>
  <si>
    <t>MONGOLIA</t>
  </si>
  <si>
    <t>MONTENEGRO</t>
  </si>
  <si>
    <t>MONTSERRAT</t>
  </si>
  <si>
    <t>MICRONESIA</t>
  </si>
  <si>
    <t>MOZAMBIQUE</t>
  </si>
  <si>
    <t>MYANMAR</t>
  </si>
  <si>
    <t>NAURU</t>
  </si>
  <si>
    <t>NAMIBIA</t>
  </si>
  <si>
    <t>NEPAL</t>
  </si>
  <si>
    <t>NICARAGUA</t>
  </si>
  <si>
    <t>NIGERIA</t>
  </si>
  <si>
    <t>NIGER</t>
  </si>
  <si>
    <t>NIUE</t>
  </si>
  <si>
    <t>NORUEGA</t>
  </si>
  <si>
    <t>NUEVA CALEDONIA</t>
  </si>
  <si>
    <t>NUEVA ZELANDA</t>
  </si>
  <si>
    <t>OMAN</t>
  </si>
  <si>
    <t>PAISES BAJOS</t>
  </si>
  <si>
    <t>PAKISTAN</t>
  </si>
  <si>
    <t>PALAOS</t>
  </si>
  <si>
    <t>PANAMÁ</t>
  </si>
  <si>
    <t>PAPUA NUEVA GUINEA</t>
  </si>
  <si>
    <t>PARAGUAY</t>
  </si>
  <si>
    <t>PERÚ</t>
  </si>
  <si>
    <t>PALESTINA (ANP)</t>
  </si>
  <si>
    <t>POLONIA</t>
  </si>
  <si>
    <t>PORTUGAL</t>
  </si>
  <si>
    <t>POLINESIA FRANCESA</t>
  </si>
  <si>
    <t>PUERTO RICO</t>
  </si>
  <si>
    <t>QATAR</t>
  </si>
  <si>
    <t>REINO UNIDO</t>
  </si>
  <si>
    <t>REPÚBLICA DOMINICANA</t>
  </si>
  <si>
    <t>REUNION</t>
  </si>
  <si>
    <t>COREA DEL NORTE</t>
  </si>
  <si>
    <t>RUMANIA</t>
  </si>
  <si>
    <t>RUSIA</t>
  </si>
  <si>
    <t>RWANDA</t>
  </si>
  <si>
    <t>SAHARA OCCIDENTAL</t>
  </si>
  <si>
    <t>SAN PEDRO Y MIQUELON</t>
  </si>
  <si>
    <t>SAN CRISTOBAL Y NIEVES</t>
  </si>
  <si>
    <t>SAMOA AMERICANA</t>
  </si>
  <si>
    <t>SAMOA</t>
  </si>
  <si>
    <t>SAN MARINO</t>
  </si>
  <si>
    <t>SAN VICENTE Y LAS GRANADINAS</t>
  </si>
  <si>
    <t>SANTA HELENA</t>
  </si>
  <si>
    <t>SANTA LUCIA</t>
  </si>
  <si>
    <t>CIUDAD DEL VATICANO</t>
  </si>
  <si>
    <t>SANTO TOME Y PRINCIPE</t>
  </si>
  <si>
    <t>SENEGAL</t>
  </si>
  <si>
    <t>SERBIA</t>
  </si>
  <si>
    <t>SVALBARD Y JAN MAYEN</t>
  </si>
  <si>
    <t>SEYCHELLES</t>
  </si>
  <si>
    <t>SIERRA LEONA</t>
  </si>
  <si>
    <t>SINGAPUR</t>
  </si>
  <si>
    <t>SIRIA</t>
  </si>
  <si>
    <t>SOMALIA</t>
  </si>
  <si>
    <t>SRI LANKA</t>
  </si>
  <si>
    <t>SUDAFRICA</t>
  </si>
  <si>
    <t>SUDAN</t>
  </si>
  <si>
    <t>SUECIA</t>
  </si>
  <si>
    <t>SUIZA</t>
  </si>
  <si>
    <t>SURINAM</t>
  </si>
  <si>
    <t>SWAZILANDIA</t>
  </si>
  <si>
    <t>TAYIKISTAN</t>
  </si>
  <si>
    <t>TAILANDIA</t>
  </si>
  <si>
    <t>TIBET</t>
  </si>
  <si>
    <t>TERRIT. BRITANICO EN ANTARTIDA</t>
  </si>
  <si>
    <t>TANZANIA</t>
  </si>
  <si>
    <t>TIMOR ORIENTAL</t>
  </si>
  <si>
    <t>TOGO</t>
  </si>
  <si>
    <t>TONGA</t>
  </si>
  <si>
    <t>TOKELAU</t>
  </si>
  <si>
    <t>TRINIDAD Y TOBAGO</t>
  </si>
  <si>
    <t>TUNEZ</t>
  </si>
  <si>
    <t>TURQUIA</t>
  </si>
  <si>
    <t>TUVALU</t>
  </si>
  <si>
    <t>TURKMENISTAN</t>
  </si>
  <si>
    <t>UCRANIA</t>
  </si>
  <si>
    <t>UGANDA</t>
  </si>
  <si>
    <t>UNION MYANMAR</t>
  </si>
  <si>
    <t>URUGUAY</t>
  </si>
  <si>
    <t>UZBEKISTAN</t>
  </si>
  <si>
    <t>VANUATU</t>
  </si>
  <si>
    <t>VENEZUELA</t>
  </si>
  <si>
    <t>VIETNAM</t>
  </si>
  <si>
    <t>ISLAS VIRGENES BRITANICAS</t>
  </si>
  <si>
    <t>ISLAS VIRGENES ESTADOUNIDENSES</t>
  </si>
  <si>
    <t>YEMEN</t>
  </si>
  <si>
    <t>YUGOSLAVIA</t>
  </si>
  <si>
    <t>ZAMBIA</t>
  </si>
  <si>
    <t>ZIMBABUE</t>
  </si>
  <si>
    <t>ANGUILA</t>
  </si>
  <si>
    <t>ISLAS TURCAS Y CAICOS</t>
  </si>
  <si>
    <t>YIBUTI</t>
  </si>
  <si>
    <t>PALESTINA</t>
  </si>
  <si>
    <t>LITHUANIA</t>
  </si>
  <si>
    <t>NACIONES UNIDAS</t>
  </si>
  <si>
    <t>REPUBLICA CENTROAFRICANA</t>
  </si>
  <si>
    <t>NO APLICA</t>
  </si>
  <si>
    <t>AFGANISTÁN</t>
  </si>
  <si>
    <t>ÁFRICA</t>
  </si>
  <si>
    <t>AMÉRICA CENTRAL Y EL CARIBE</t>
  </si>
  <si>
    <t>AMÉRICA DEL SUR</t>
  </si>
  <si>
    <t>OCEANÍA</t>
  </si>
  <si>
    <t>AZERBAIYÁN</t>
  </si>
  <si>
    <t>BAHRÉIN</t>
  </si>
  <si>
    <t>BÉLGICA</t>
  </si>
  <si>
    <t>BENÍN</t>
  </si>
  <si>
    <t>BOTSUANA</t>
  </si>
  <si>
    <t>BUTÁN</t>
  </si>
  <si>
    <t>ISLAS CAIMÁN</t>
  </si>
  <si>
    <t>CAMERÚN</t>
  </si>
  <si>
    <t>CANADÁ</t>
  </si>
  <si>
    <t>AMÉRICA DEL NORTE</t>
  </si>
  <si>
    <t>REPÚBLICA DEL CONGO</t>
  </si>
  <si>
    <t>REPÚBLICA DEMOCRÁTICA DEL CONGO</t>
  </si>
  <si>
    <t>TAIWÁN</t>
  </si>
  <si>
    <t>EMIRATOS ÁRABES UNIDOS</t>
  </si>
  <si>
    <t>GABÓN</t>
  </si>
  <si>
    <t>GUINEA-BISÁU</t>
  </si>
  <si>
    <t>HAITÍ</t>
  </si>
  <si>
    <t>HUNGRÍA</t>
  </si>
  <si>
    <t>IRÁN</t>
  </si>
  <si>
    <t>ÅLAND</t>
  </si>
  <si>
    <t>ISLAS SALOMÓN</t>
  </si>
  <si>
    <t>JAPÓN</t>
  </si>
  <si>
    <t>KAZAJISTÁN</t>
  </si>
  <si>
    <t>KIRGUISTÁN</t>
  </si>
  <si>
    <t>LESOTO</t>
  </si>
  <si>
    <t>LÍBANO</t>
  </si>
  <si>
    <t>MÓNACO</t>
  </si>
  <si>
    <t>NÍGER</t>
  </si>
  <si>
    <t>OMÁN</t>
  </si>
  <si>
    <t>PAÍSES BAJOS</t>
  </si>
  <si>
    <t>PAKISTÁN</t>
  </si>
  <si>
    <t>PAPÚA NUEVA GUINEA</t>
  </si>
  <si>
    <t>REUNIÓN</t>
  </si>
  <si>
    <t>RUANDA</t>
  </si>
  <si>
    <t>SAN PEDRO Y MIQUELÓN</t>
  </si>
  <si>
    <t>SAN CRISTÓBAL Y NIEVES</t>
  </si>
  <si>
    <t>SANTA LUCÍA</t>
  </si>
  <si>
    <t>SANTO TOMÉ Y PRÍNCIPE</t>
  </si>
  <si>
    <t>SUDÁFRICA</t>
  </si>
  <si>
    <t>SUAZILANDIA</t>
  </si>
  <si>
    <t>TAYIKISTÁN</t>
  </si>
  <si>
    <t>TERRITORIO BRITÁNICO DEL OCÉANO INDICO</t>
  </si>
  <si>
    <t>TERRITORIOS AUSTRALES FRANCESES</t>
  </si>
  <si>
    <t>ANTÁRTIDA</t>
  </si>
  <si>
    <t>TÚNEZ</t>
  </si>
  <si>
    <t>TURQUÍA</t>
  </si>
  <si>
    <t>TURKMENISTÁN</t>
  </si>
  <si>
    <t>UZBEKISTÁN</t>
  </si>
  <si>
    <t>ISLAS VÍRGENES BRITÁNICAS</t>
  </si>
  <si>
    <t>ISLAS VÍRGENES ESTADOUNIDENSES</t>
  </si>
  <si>
    <t>ANTILLAS HOLANDESAS</t>
  </si>
  <si>
    <t>REPÚBLICA CENTROAFRICANA</t>
  </si>
  <si>
    <t>AMÉRICA CENTRAL</t>
  </si>
  <si>
    <t>REPUBLICA DE MACEDONIA</t>
  </si>
  <si>
    <t>OSEANÍA</t>
  </si>
  <si>
    <t>ISLAS HEARD Y MCDONALD</t>
  </si>
  <si>
    <t>REPÚBLICA DE MACEDONIA</t>
  </si>
  <si>
    <t>REPÚBLICA DE YIBUTI</t>
  </si>
  <si>
    <t>ISLAS ULTRAMARINAS DE ESTADOS U</t>
  </si>
  <si>
    <t>JERSEY</t>
  </si>
  <si>
    <t>NORFOLK</t>
  </si>
  <si>
    <t>REPÚBLICA DEMOCRÁTICA DEL CON</t>
  </si>
  <si>
    <t>SIN INFORMACIÓN</t>
  </si>
  <si>
    <t/>
  </si>
  <si>
    <t>Motivo de viaje</t>
  </si>
  <si>
    <t>TURISMO</t>
  </si>
  <si>
    <t>TRABAJO</t>
  </si>
  <si>
    <t>TRIPULACION</t>
  </si>
  <si>
    <t>EVENTOS</t>
  </si>
  <si>
    <t>RESIDENCIA</t>
  </si>
  <si>
    <t>ESTUDIO</t>
  </si>
  <si>
    <t>OTROS</t>
  </si>
  <si>
    <t>TRIPULACIÓN</t>
  </si>
  <si>
    <t>ESTUDIOS</t>
  </si>
  <si>
    <t>SIN INFORMACIÖN</t>
  </si>
  <si>
    <t>OTRO</t>
  </si>
  <si>
    <t>TRIPIULACIÓN</t>
  </si>
  <si>
    <t>Sin Info</t>
  </si>
  <si>
    <t>Total Aéreo</t>
  </si>
  <si>
    <t>Total Marítimo</t>
  </si>
  <si>
    <t>-</t>
  </si>
  <si>
    <t>MEXICO</t>
  </si>
  <si>
    <t>PANAMA</t>
  </si>
  <si>
    <t>PERU</t>
  </si>
  <si>
    <t>REPUBLICA DOMINICANA</t>
  </si>
  <si>
    <t>ALAND</t>
  </si>
  <si>
    <t>ISLAS ULTRAMARINAS DE ESTADOS UNIDOS</t>
  </si>
  <si>
    <t>Sexo</t>
  </si>
  <si>
    <t>Base Aerea Tolemaida</t>
  </si>
  <si>
    <t>Europa</t>
  </si>
  <si>
    <t>Asia</t>
  </si>
  <si>
    <t>África</t>
  </si>
  <si>
    <t>Antártida</t>
  </si>
  <si>
    <t>América Central</t>
  </si>
  <si>
    <t>América del Sur</t>
  </si>
  <si>
    <t>Oceanía</t>
  </si>
  <si>
    <t>América del Norte</t>
  </si>
  <si>
    <t>Motivo de Viaje</t>
  </si>
  <si>
    <t xml:space="preserve">Total </t>
  </si>
  <si>
    <t>Cuadro 7. Número de entradas, salidas y total de movimientos internacionales de todos los viajeros por Puesto de Control Migratorio (PCM)
2012-2021</t>
  </si>
  <si>
    <t>Cuadro 8. Número de entradas, salidas y total  de movimientos internacionales de todos los viajeros por medio de transporte, PCM y mes del viaje
2012-2021</t>
  </si>
  <si>
    <t>Cuadro 9. Número de entradas, salidas total y saldos de movimientos internacionales de todos los viajeros por continente de origen o destino
2012-2021</t>
  </si>
  <si>
    <t>Cuadro 10. Número de entradas, salidas total y saldos de movimientos internacionales de todos los viajeros por país de origen o destino
2012-2021</t>
  </si>
  <si>
    <t>Cuadro 11. Número de entradas, salidas y total de movimientos internacionales de todos los viajeros por motivo del viaje
2012-2021</t>
  </si>
  <si>
    <t>Cuadro 12. Número de entradas, salidas, total de movimientos internacionales de todos los viajeros por motivo del viaje y continente de origen o destino
2012-2021</t>
  </si>
  <si>
    <t>Cuadro 13. Número de entradas, salidas total y saldos de movimientos internacionales de Colombianos
2012-2021</t>
  </si>
  <si>
    <t>Cuadro 14. Número de entradas, salidas total y saldos de movimientos internacionales de Colombianos por sexo,
2012-2021</t>
  </si>
  <si>
    <t>Cuadro 15. Número de entradas, salidas y total de movimientos internacionales de Colombianos por sexo y edad
2012-2021</t>
  </si>
  <si>
    <t>Cuadro 16. Número de entradas, salidas y total de movimientos internacionales de Colombianos por sexo y mes del viaje
2012-2021</t>
  </si>
  <si>
    <t>Cuadro 17. Número de entradas, salidas y total de movimientos internacionales de Colombianos por Medio de transporte
2012-2021</t>
  </si>
  <si>
    <t>Cuadro 18. Número de entradas, salidas y total de movimientos internacionales de Colombianos por Puesto de Control Migratorio (PCM)
2012-2021</t>
  </si>
  <si>
    <t>Cuadro 19. Número de entradas, salidas y total  de movimientos internacionales de Colombianos por medio de transporte, PCM y mes del viaje
2012-2021</t>
  </si>
  <si>
    <t>Cuadro 20. Número de entradas, salidas total y saldos de movimientos internacionales de Colombianos por continente de origen o destino
2012-2021</t>
  </si>
  <si>
    <t>Cuadro 21. Número de entradas, salidas total y saldos de movimientos internacionales de Colombianos por país de origen o destino
2012-2021</t>
  </si>
  <si>
    <t>Cuadro 22. Número de entradas, salidas y total de movimientos internacionales de Colombianos por motivo del viaje
2012-2021</t>
  </si>
  <si>
    <t>Cuadro 23. Número de entradas, salidas, total de movimientos internacionales de Colombianos por motivo del viaje y continente de origen o destino
2012-2021</t>
  </si>
  <si>
    <t>Cuadro 24. Número de entradas, salidas total y saldos de movimientos internacionales de Extranjeros
2012-2021</t>
  </si>
  <si>
    <t>Cuadro 25. Número de entradas, salidas total y saldos de movimientos internacionales de Extrajeros por sexo
2012-2021</t>
  </si>
  <si>
    <t>Cuadro 26. Número de entradas, salidas y total de movimientos internacionales de Extranjeros por sexo y edad
2012-2021</t>
  </si>
  <si>
    <t>Cuadro 27. Número de entradas, salidas y total de movimientos internacionales de Extranjeros por sexo y mes del viaje
2012-2021</t>
  </si>
  <si>
    <t>Cuadro 28. Número de entradas, salidas y total de movimientos internacionales de Extranjeros por Medio de transporte
2012-2021</t>
  </si>
  <si>
    <t>Cuadro 29. Número de entradas, salidas y total de movimientos internacionales de Extranjeros por Puesto de Control Migratorio (PCM)
2012-2021</t>
  </si>
  <si>
    <t>Cuadro 30. Número de entradas, salidas y total  de movimientos internacionales de Extranjeros por medio de transporte, PCM y mes del viaje
2012-2021</t>
  </si>
  <si>
    <t>Cuadro 31. Número de entradas, salidas total y saldos de movimientos internacionales de Extranjeros por continente de origen o destino
2012-2021</t>
  </si>
  <si>
    <t>Cuadro 32. Número de entradas, salidas total y saldos de movimientos internacionales de Extranjeros por país de origen o destino
2012-2021</t>
  </si>
  <si>
    <t>DESCONOCIDO, RESERVADO</t>
  </si>
  <si>
    <t>Cuadro 33. Número de entradas, salidas y total de movimientos internacionales de Extranjeros por motivo del viaje
2012-2021</t>
  </si>
  <si>
    <t>Cuadro 34. Número de entradas, salidas, total de movimientos internacionales de Extranjeros por motivo del viaje y continente de origen o destino
2012-2021</t>
  </si>
  <si>
    <t>Actualizado el 12 de diciembre de 2022</t>
  </si>
  <si>
    <t>Cuadro 6. Número de entradas, salidas y total de movimientos internacionales de todos los viajeros por medio de transporte
2012-2021</t>
  </si>
  <si>
    <t>Número de entradas, salidas y total de movimientos internacionales de todos los viajeros por medio de transporte</t>
  </si>
  <si>
    <t>Número de entradas, salidas y total  de movimientos internacionales de todos los viajeros por medio de transporte, PCM y mes del viaje, 2012-2021</t>
  </si>
  <si>
    <t>Número de entradas, salidas total y saldos de movimientos internacionales de Extranjeros, 2012-2021</t>
  </si>
  <si>
    <t>Número de entradas, salidas y total de movimientos internacionales de Extranjeros por Medio de transporte, 2012 - 2021</t>
  </si>
</sst>
</file>

<file path=xl/styles.xml><?xml version="1.0" encoding="utf-8"?>
<styleSheet xmlns="http://schemas.openxmlformats.org/spreadsheetml/2006/main">
  <numFmts count="8">
    <numFmt numFmtId="164" formatCode="_ * #,##0.00_ ;_ * \-#,##0.00_ ;_ * &quot;-&quot;??_ ;_ @_ "/>
    <numFmt numFmtId="165" formatCode="_-* #,##0.00\ _P_t_s_-;\-* #,##0.00\ _P_t_s_-;_-* &quot;-&quot;??\ _P_t_s_-;_-@_-"/>
    <numFmt numFmtId="166" formatCode="_-* #,##0.00\ [$€]_-;\-* #,##0.00\ [$€]_-;_-* &quot;-&quot;??\ [$€]_-;_-@_-"/>
    <numFmt numFmtId="167" formatCode="_-* #,##0\ _P_t_s_-;\-* #,##0\ _P_t_s_-;_-* &quot;-&quot;??\ _P_t_s_-;_-@_-"/>
    <numFmt numFmtId="168" formatCode="_-* #,##0_-;\-* #,##0_-;_-* &quot;-&quot;??_-;_-@_-"/>
    <numFmt numFmtId="169" formatCode="_-* #,##0.0\ _P_t_s_-;\-* #,##0.0\ _P_t_s_-;_-* &quot;-&quot;??\ _P_t_s_-;_-@_-"/>
    <numFmt numFmtId="170" formatCode="0.0%"/>
    <numFmt numFmtId="171" formatCode="_(* #,##0_);_(* \(#,##0\);_(* &quot;-&quot;??_);_(@_)"/>
  </numFmts>
  <fonts count="4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2"/>
      <name val="Segoe UI"/>
      <family val="2"/>
      <charset val="204"/>
    </font>
    <font>
      <b/>
      <sz val="9"/>
      <name val="Segoe UI"/>
      <family val="2"/>
    </font>
    <font>
      <sz val="9"/>
      <name val="Segoe UI"/>
      <family val="2"/>
    </font>
    <font>
      <sz val="10"/>
      <name val="Segoe UI"/>
      <family val="2"/>
    </font>
    <font>
      <b/>
      <sz val="8"/>
      <name val="Segoe UI"/>
      <family val="2"/>
    </font>
    <font>
      <sz val="8"/>
      <name val="Segoe UI"/>
      <family val="2"/>
    </font>
    <font>
      <b/>
      <sz val="12"/>
      <name val="Segoe UI"/>
      <family val="2"/>
    </font>
    <font>
      <b/>
      <u/>
      <sz val="10"/>
      <color indexed="12"/>
      <name val="Segoe U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0"/>
      <color theme="4" tint="-0.249977111117893"/>
      <name val="Arial"/>
      <family val="2"/>
    </font>
    <font>
      <sz val="9"/>
      <color rgb="FFFF0000"/>
      <name val="Arial"/>
      <family val="2"/>
    </font>
    <font>
      <sz val="9"/>
      <color rgb="FF000000"/>
      <name val="Segoe UI"/>
      <family val="2"/>
    </font>
    <font>
      <sz val="9"/>
      <color theme="1"/>
      <name val="Segoe UI"/>
      <family val="2"/>
    </font>
    <font>
      <sz val="9"/>
      <color rgb="FFFF0000"/>
      <name val="Segoe UI"/>
      <family val="2"/>
    </font>
    <font>
      <sz val="9"/>
      <color rgb="FF000000"/>
      <name val="Arial"/>
      <family val="2"/>
    </font>
    <font>
      <b/>
      <sz val="9"/>
      <color rgb="FF000000"/>
      <name val="Segoe UI"/>
      <family val="2"/>
    </font>
    <font>
      <sz val="10"/>
      <color theme="4" tint="-0.249977111117893"/>
      <name val="Segoe UI"/>
      <family val="2"/>
    </font>
    <font>
      <b/>
      <sz val="10"/>
      <color rgb="FFB6004B"/>
      <name val="Segoe UI"/>
      <family val="2"/>
    </font>
    <font>
      <sz val="10"/>
      <color rgb="FFB6004B"/>
      <name val="Segoe UI"/>
      <family val="2"/>
    </font>
    <font>
      <b/>
      <sz val="14"/>
      <color theme="0"/>
      <name val="Segoe UI"/>
      <family val="2"/>
    </font>
    <font>
      <b/>
      <sz val="14"/>
      <color theme="0"/>
      <name val="Segoe UI"/>
      <family val="2"/>
      <charset val="204"/>
    </font>
    <font>
      <sz val="10"/>
      <name val="Arial"/>
      <family val="2"/>
    </font>
    <font>
      <sz val="10"/>
      <name val="Arial"/>
      <family val="2"/>
    </font>
    <font>
      <b/>
      <sz val="9"/>
      <color theme="0"/>
      <name val="Segoe UI"/>
      <family val="2"/>
    </font>
    <font>
      <u/>
      <sz val="9"/>
      <color indexed="12"/>
      <name val="Segoe UI"/>
      <family val="2"/>
    </font>
    <font>
      <sz val="10"/>
      <name val="Arial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6004B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81">
    <xf numFmtId="0" fontId="0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9" fillId="20" borderId="12" applyNumberFormat="0" applyAlignment="0" applyProtection="0"/>
    <xf numFmtId="0" fontId="20" fillId="0" borderId="13" applyNumberFormat="0" applyFill="0" applyAlignment="0" applyProtection="0"/>
    <xf numFmtId="0" fontId="21" fillId="0" borderId="0" applyNumberFormat="0" applyFill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22" fillId="27" borderId="12" applyNumberFormat="0" applyAlignment="0" applyProtection="0"/>
    <xf numFmtId="166" fontId="4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3" fillId="28" borderId="0" applyNumberFormat="0" applyBorder="0" applyAlignment="0" applyProtection="0"/>
    <xf numFmtId="165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24" fillId="2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0" borderId="14" applyNumberFormat="0" applyFont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5" fillId="20" borderId="15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 applyNumberFormat="0" applyFill="0" applyBorder="0" applyAlignment="0" applyProtection="0"/>
    <xf numFmtId="0" fontId="27" fillId="0" borderId="16" applyNumberFormat="0" applyFill="0" applyAlignment="0" applyProtection="0"/>
    <xf numFmtId="0" fontId="3" fillId="0" borderId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40" fillId="0" borderId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0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 applyNumberFormat="0" applyFill="0" applyBorder="0" applyAlignment="0" applyProtection="0"/>
    <xf numFmtId="0" fontId="40" fillId="0" borderId="0"/>
    <xf numFmtId="165" fontId="4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41" fillId="0" borderId="0"/>
    <xf numFmtId="165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0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 applyNumberForma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0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4" fillId="0" borderId="0" applyFont="0" applyFill="0" applyBorder="0" applyAlignment="0" applyProtection="0"/>
  </cellStyleXfs>
  <cellXfs count="896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/>
    </xf>
    <xf numFmtId="0" fontId="5" fillId="0" borderId="0" xfId="31" applyFill="1" applyBorder="1" applyAlignment="1" applyProtection="1"/>
    <xf numFmtId="0" fontId="29" fillId="0" borderId="0" xfId="0" applyFont="1"/>
    <xf numFmtId="0" fontId="6" fillId="0" borderId="0" xfId="0" applyFont="1" applyAlignment="1">
      <alignment wrapText="1"/>
    </xf>
    <xf numFmtId="0" fontId="11" fillId="0" borderId="0" xfId="0" applyFont="1"/>
    <xf numFmtId="0" fontId="10" fillId="0" borderId="0" xfId="0" applyFont="1" applyAlignment="1">
      <alignment horizontal="left"/>
    </xf>
    <xf numFmtId="3" fontId="30" fillId="0" borderId="1" xfId="76" applyNumberFormat="1" applyFont="1" applyBorder="1" applyAlignment="1">
      <alignment vertical="center" wrapText="1"/>
    </xf>
    <xf numFmtId="3" fontId="30" fillId="0" borderId="2" xfId="76" applyNumberFormat="1" applyFont="1" applyBorder="1" applyAlignment="1">
      <alignment vertical="center" wrapText="1"/>
    </xf>
    <xf numFmtId="3" fontId="30" fillId="0" borderId="2" xfId="78" applyNumberFormat="1" applyFont="1" applyBorder="1" applyAlignment="1">
      <alignment horizontal="center" vertical="center" wrapText="1"/>
    </xf>
    <xf numFmtId="3" fontId="30" fillId="0" borderId="3" xfId="78" applyNumberFormat="1" applyFont="1" applyBorder="1" applyAlignment="1">
      <alignment horizontal="center" vertical="center" wrapText="1"/>
    </xf>
    <xf numFmtId="3" fontId="30" fillId="0" borderId="0" xfId="80" applyNumberFormat="1" applyFont="1" applyAlignment="1">
      <alignment horizontal="left" vertical="top" wrapText="1"/>
    </xf>
    <xf numFmtId="3" fontId="30" fillId="0" borderId="0" xfId="86" applyNumberFormat="1" applyFont="1" applyAlignment="1">
      <alignment horizontal="right" vertical="top"/>
    </xf>
    <xf numFmtId="3" fontId="30" fillId="0" borderId="4" xfId="86" applyNumberFormat="1" applyFont="1" applyBorder="1" applyAlignment="1">
      <alignment horizontal="right" vertical="top"/>
    </xf>
    <xf numFmtId="3" fontId="30" fillId="0" borderId="0" xfId="82" applyNumberFormat="1" applyFont="1" applyAlignment="1">
      <alignment horizontal="left" vertical="top" wrapText="1"/>
    </xf>
    <xf numFmtId="3" fontId="30" fillId="0" borderId="0" xfId="88" applyNumberFormat="1" applyFont="1" applyAlignment="1">
      <alignment horizontal="right" vertical="top"/>
    </xf>
    <xf numFmtId="3" fontId="30" fillId="0" borderId="4" xfId="88" applyNumberFormat="1" applyFont="1" applyBorder="1" applyAlignment="1">
      <alignment horizontal="right" vertical="top"/>
    </xf>
    <xf numFmtId="3" fontId="30" fillId="0" borderId="5" xfId="82" applyNumberFormat="1" applyFont="1" applyBorder="1" applyAlignment="1">
      <alignment horizontal="left" vertical="top" wrapText="1"/>
    </xf>
    <xf numFmtId="3" fontId="30" fillId="0" borderId="5" xfId="88" applyNumberFormat="1" applyFont="1" applyBorder="1" applyAlignment="1">
      <alignment horizontal="right" vertical="top"/>
    </xf>
    <xf numFmtId="3" fontId="30" fillId="0" borderId="6" xfId="88" applyNumberFormat="1" applyFont="1" applyBorder="1" applyAlignment="1">
      <alignment horizontal="right" vertical="top"/>
    </xf>
    <xf numFmtId="3" fontId="30" fillId="0" borderId="7" xfId="82" applyNumberFormat="1" applyFont="1" applyBorder="1" applyAlignment="1">
      <alignment horizontal="left" vertical="top" wrapText="1"/>
    </xf>
    <xf numFmtId="3" fontId="30" fillId="0" borderId="7" xfId="88" applyNumberFormat="1" applyFont="1" applyBorder="1" applyAlignment="1">
      <alignment horizontal="right" vertical="top"/>
    </xf>
    <xf numFmtId="3" fontId="30" fillId="0" borderId="8" xfId="88" applyNumberFormat="1" applyFont="1" applyBorder="1" applyAlignment="1">
      <alignment horizontal="right" vertical="top"/>
    </xf>
    <xf numFmtId="3" fontId="30" fillId="0" borderId="7" xfId="84" applyNumberFormat="1" applyFont="1" applyBorder="1" applyAlignment="1">
      <alignment horizontal="left" vertical="top" wrapText="1"/>
    </xf>
    <xf numFmtId="3" fontId="30" fillId="0" borderId="7" xfId="90" applyNumberFormat="1" applyFont="1" applyBorder="1" applyAlignment="1">
      <alignment horizontal="right" vertical="top"/>
    </xf>
    <xf numFmtId="3" fontId="30" fillId="0" borderId="8" xfId="90" applyNumberFormat="1" applyFont="1" applyBorder="1" applyAlignment="1">
      <alignment horizontal="right" vertical="top"/>
    </xf>
    <xf numFmtId="0" fontId="10" fillId="0" borderId="0" xfId="0" applyFont="1" applyAlignment="1">
      <alignment vertical="center"/>
    </xf>
    <xf numFmtId="0" fontId="10" fillId="0" borderId="0" xfId="0" applyFont="1"/>
    <xf numFmtId="3" fontId="30" fillId="0" borderId="9" xfId="76" applyNumberFormat="1" applyFont="1" applyBorder="1" applyAlignment="1">
      <alignment vertical="center" wrapText="1"/>
    </xf>
    <xf numFmtId="3" fontId="30" fillId="0" borderId="5" xfId="76" applyNumberFormat="1" applyFont="1" applyBorder="1" applyAlignment="1">
      <alignment vertical="center" wrapText="1"/>
    </xf>
    <xf numFmtId="3" fontId="30" fillId="0" borderId="5" xfId="78" applyNumberFormat="1" applyFont="1" applyBorder="1" applyAlignment="1">
      <alignment horizontal="center" vertical="center" wrapText="1"/>
    </xf>
    <xf numFmtId="3" fontId="30" fillId="0" borderId="6" xfId="78" applyNumberFormat="1" applyFont="1" applyBorder="1" applyAlignment="1">
      <alignment horizontal="center" vertical="center" wrapText="1"/>
    </xf>
    <xf numFmtId="3" fontId="30" fillId="0" borderId="5" xfId="86" applyNumberFormat="1" applyFont="1" applyBorder="1" applyAlignment="1">
      <alignment horizontal="right" vertical="center"/>
    </xf>
    <xf numFmtId="3" fontId="30" fillId="0" borderId="6" xfId="86" applyNumberFormat="1" applyFont="1" applyBorder="1" applyAlignment="1">
      <alignment horizontal="right" vertical="center"/>
    </xf>
    <xf numFmtId="3" fontId="30" fillId="0" borderId="0" xfId="88" applyNumberFormat="1" applyFont="1" applyAlignment="1">
      <alignment horizontal="right" vertical="center"/>
    </xf>
    <xf numFmtId="3" fontId="30" fillId="0" borderId="4" xfId="88" applyNumberFormat="1" applyFont="1" applyBorder="1" applyAlignment="1">
      <alignment horizontal="right" vertical="center"/>
    </xf>
    <xf numFmtId="3" fontId="30" fillId="0" borderId="5" xfId="88" applyNumberFormat="1" applyFont="1" applyBorder="1" applyAlignment="1">
      <alignment horizontal="right" vertical="center"/>
    </xf>
    <xf numFmtId="3" fontId="30" fillId="0" borderId="6" xfId="88" applyNumberFormat="1" applyFont="1" applyBorder="1" applyAlignment="1">
      <alignment horizontal="right" vertical="center"/>
    </xf>
    <xf numFmtId="3" fontId="30" fillId="0" borderId="7" xfId="88" applyNumberFormat="1" applyFont="1" applyBorder="1" applyAlignment="1">
      <alignment horizontal="right" vertical="center"/>
    </xf>
    <xf numFmtId="3" fontId="30" fillId="0" borderId="8" xfId="88" applyNumberFormat="1" applyFont="1" applyBorder="1" applyAlignment="1">
      <alignment horizontal="right" vertical="center"/>
    </xf>
    <xf numFmtId="3" fontId="30" fillId="0" borderId="7" xfId="90" applyNumberFormat="1" applyFont="1" applyBorder="1" applyAlignment="1">
      <alignment horizontal="right" vertical="center"/>
    </xf>
    <xf numFmtId="3" fontId="30" fillId="0" borderId="8" xfId="90" applyNumberFormat="1" applyFont="1" applyBorder="1" applyAlignment="1">
      <alignment horizontal="right" vertical="center"/>
    </xf>
    <xf numFmtId="3" fontId="30" fillId="0" borderId="10" xfId="84" applyNumberFormat="1" applyFont="1" applyBorder="1" applyAlignment="1">
      <alignment horizontal="left" vertical="top" wrapText="1"/>
    </xf>
    <xf numFmtId="3" fontId="30" fillId="0" borderId="0" xfId="84" applyNumberFormat="1" applyFont="1" applyAlignment="1">
      <alignment horizontal="left" vertical="top" wrapText="1"/>
    </xf>
    <xf numFmtId="3" fontId="30" fillId="0" borderId="0" xfId="90" applyNumberFormat="1" applyFont="1" applyAlignment="1">
      <alignment horizontal="right" vertical="top"/>
    </xf>
    <xf numFmtId="0" fontId="11" fillId="0" borderId="0" xfId="0" applyFont="1" applyAlignment="1">
      <alignment vertical="center"/>
    </xf>
    <xf numFmtId="0" fontId="12" fillId="0" borderId="0" xfId="0" applyFont="1"/>
    <xf numFmtId="3" fontId="30" fillId="0" borderId="17" xfId="93" applyNumberFormat="1" applyFont="1" applyBorder="1" applyAlignment="1">
      <alignment horizontal="center" vertical="center" wrapText="1"/>
    </xf>
    <xf numFmtId="3" fontId="30" fillId="0" borderId="18" xfId="93" applyNumberFormat="1" applyFont="1" applyBorder="1" applyAlignment="1">
      <alignment horizontal="center" vertical="center" wrapText="1"/>
    </xf>
    <xf numFmtId="3" fontId="30" fillId="0" borderId="5" xfId="80" applyNumberFormat="1" applyFont="1" applyBorder="1" applyAlignment="1">
      <alignment horizontal="left" vertical="top" wrapText="1"/>
    </xf>
    <xf numFmtId="3" fontId="30" fillId="0" borderId="5" xfId="86" applyNumberFormat="1" applyFont="1" applyBorder="1" applyAlignment="1">
      <alignment horizontal="right" vertical="top"/>
    </xf>
    <xf numFmtId="3" fontId="30" fillId="0" borderId="6" xfId="86" applyNumberFormat="1" applyFont="1" applyBorder="1" applyAlignment="1">
      <alignment horizontal="right" vertical="top"/>
    </xf>
    <xf numFmtId="3" fontId="30" fillId="0" borderId="19" xfId="93" applyNumberFormat="1" applyFont="1" applyBorder="1" applyAlignment="1">
      <alignment horizontal="center" vertical="center" wrapText="1"/>
    </xf>
    <xf numFmtId="3" fontId="30" fillId="0" borderId="20" xfId="93" applyNumberFormat="1" applyFont="1" applyBorder="1" applyAlignment="1">
      <alignment horizontal="center" vertical="center" wrapText="1"/>
    </xf>
    <xf numFmtId="3" fontId="30" fillId="0" borderId="10" xfId="80" applyNumberFormat="1" applyFont="1" applyBorder="1" applyAlignment="1">
      <alignment horizontal="left" vertical="top" wrapText="1"/>
    </xf>
    <xf numFmtId="3" fontId="30" fillId="0" borderId="10" xfId="82" applyNumberFormat="1" applyFont="1" applyBorder="1" applyAlignment="1">
      <alignment horizontal="left" vertical="top" wrapText="1"/>
    </xf>
    <xf numFmtId="3" fontId="30" fillId="0" borderId="11" xfId="84" applyNumberFormat="1" applyFont="1" applyBorder="1" applyAlignment="1">
      <alignment horizontal="left" vertical="top" wrapText="1"/>
    </xf>
    <xf numFmtId="3" fontId="30" fillId="0" borderId="9" xfId="80" applyNumberFormat="1" applyFont="1" applyBorder="1" applyAlignment="1">
      <alignment horizontal="left" vertical="top" wrapText="1"/>
    </xf>
    <xf numFmtId="3" fontId="30" fillId="0" borderId="9" xfId="84" applyNumberFormat="1" applyFont="1" applyBorder="1" applyAlignment="1">
      <alignment horizontal="left" vertical="top" wrapText="1"/>
    </xf>
    <xf numFmtId="3" fontId="30" fillId="0" borderId="5" xfId="84" applyNumberFormat="1" applyFont="1" applyBorder="1" applyAlignment="1">
      <alignment horizontal="left" vertical="top" wrapText="1"/>
    </xf>
    <xf numFmtId="3" fontId="30" fillId="0" borderId="5" xfId="90" applyNumberFormat="1" applyFont="1" applyBorder="1" applyAlignment="1">
      <alignment horizontal="right" vertical="top"/>
    </xf>
    <xf numFmtId="0" fontId="11" fillId="0" borderId="6" xfId="0" applyFont="1" applyBorder="1"/>
    <xf numFmtId="0" fontId="14" fillId="0" borderId="10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1" fillId="0" borderId="4" xfId="0" applyFont="1" applyBorder="1" applyAlignment="1">
      <alignment vertical="center"/>
    </xf>
    <xf numFmtId="0" fontId="14" fillId="0" borderId="0" xfId="0" applyFont="1" applyAlignment="1">
      <alignment vertical="center" wrapText="1"/>
    </xf>
    <xf numFmtId="0" fontId="11" fillId="0" borderId="4" xfId="0" applyFont="1" applyBorder="1"/>
    <xf numFmtId="0" fontId="11" fillId="0" borderId="11" xfId="0" applyFont="1" applyBorder="1"/>
    <xf numFmtId="0" fontId="11" fillId="0" borderId="7" xfId="0" applyFont="1" applyBorder="1"/>
    <xf numFmtId="0" fontId="12" fillId="0" borderId="8" xfId="0" applyFont="1" applyBorder="1"/>
    <xf numFmtId="3" fontId="30" fillId="0" borderId="17" xfId="93" applyNumberFormat="1" applyFont="1" applyBorder="1" applyAlignment="1">
      <alignment horizontal="center" wrapText="1"/>
    </xf>
    <xf numFmtId="3" fontId="30" fillId="0" borderId="18" xfId="93" applyNumberFormat="1" applyFont="1" applyBorder="1" applyAlignment="1">
      <alignment horizontal="center" wrapText="1"/>
    </xf>
    <xf numFmtId="0" fontId="11" fillId="0" borderId="8" xfId="0" applyFont="1" applyBorder="1"/>
    <xf numFmtId="0" fontId="11" fillId="0" borderId="5" xfId="0" applyFont="1" applyBorder="1"/>
    <xf numFmtId="0" fontId="12" fillId="0" borderId="7" xfId="0" applyFont="1" applyBorder="1"/>
    <xf numFmtId="3" fontId="30" fillId="0" borderId="6" xfId="90" applyNumberFormat="1" applyFont="1" applyBorder="1" applyAlignment="1">
      <alignment horizontal="right" vertical="top"/>
    </xf>
    <xf numFmtId="0" fontId="14" fillId="0" borderId="4" xfId="0" applyFont="1" applyBorder="1" applyAlignment="1">
      <alignment vertical="center"/>
    </xf>
    <xf numFmtId="0" fontId="10" fillId="32" borderId="7" xfId="0" applyFont="1" applyFill="1" applyBorder="1" applyAlignment="1">
      <alignment horizontal="left"/>
    </xf>
    <xf numFmtId="0" fontId="10" fillId="32" borderId="7" xfId="0" applyFont="1" applyFill="1" applyBorder="1"/>
    <xf numFmtId="3" fontId="30" fillId="0" borderId="19" xfId="93" applyNumberFormat="1" applyFont="1" applyBorder="1" applyAlignment="1">
      <alignment horizontal="center" wrapText="1"/>
    </xf>
    <xf numFmtId="3" fontId="30" fillId="0" borderId="20" xfId="93" applyNumberFormat="1" applyFont="1" applyBorder="1" applyAlignment="1">
      <alignment horizontal="center" wrapText="1"/>
    </xf>
    <xf numFmtId="3" fontId="30" fillId="0" borderId="5" xfId="76" applyNumberFormat="1" applyFont="1" applyBorder="1" applyAlignment="1">
      <alignment wrapText="1"/>
    </xf>
    <xf numFmtId="3" fontId="30" fillId="0" borderId="0" xfId="95" applyNumberFormat="1" applyFont="1" applyAlignment="1">
      <alignment horizontal="center"/>
    </xf>
    <xf numFmtId="3" fontId="30" fillId="0" borderId="0" xfId="76" applyNumberFormat="1" applyFont="1" applyAlignment="1">
      <alignment horizontal="left" wrapText="1"/>
    </xf>
    <xf numFmtId="0" fontId="11" fillId="0" borderId="9" xfId="0" applyFont="1" applyBorder="1" applyAlignment="1">
      <alignment vertical="center"/>
    </xf>
    <xf numFmtId="3" fontId="30" fillId="0" borderId="5" xfId="57" applyNumberFormat="1" applyFont="1" applyBorder="1" applyAlignment="1">
      <alignment horizontal="left" vertical="center" wrapText="1"/>
    </xf>
    <xf numFmtId="3" fontId="30" fillId="0" borderId="5" xfId="63" applyNumberFormat="1" applyFont="1" applyBorder="1" applyAlignment="1">
      <alignment horizontal="right" vertical="center"/>
    </xf>
    <xf numFmtId="0" fontId="11" fillId="0" borderId="2" xfId="0" applyFont="1" applyBorder="1"/>
    <xf numFmtId="3" fontId="30" fillId="0" borderId="2" xfId="97" applyNumberFormat="1" applyFont="1" applyBorder="1" applyAlignment="1">
      <alignment horizontal="right" vertical="top"/>
    </xf>
    <xf numFmtId="3" fontId="30" fillId="0" borderId="0" xfId="90" applyNumberFormat="1" applyFont="1" applyAlignment="1">
      <alignment horizontal="right" vertical="center"/>
    </xf>
    <xf numFmtId="0" fontId="31" fillId="33" borderId="5" xfId="0" applyFont="1" applyFill="1" applyBorder="1" applyAlignment="1">
      <alignment horizontal="center" vertical="center" wrapText="1"/>
    </xf>
    <xf numFmtId="0" fontId="31" fillId="33" borderId="6" xfId="0" applyFont="1" applyFill="1" applyBorder="1" applyAlignment="1">
      <alignment horizontal="center" vertical="center" wrapText="1"/>
    </xf>
    <xf numFmtId="3" fontId="30" fillId="0" borderId="9" xfId="55" applyNumberFormat="1" applyFont="1" applyBorder="1" applyAlignment="1">
      <alignment horizontal="left" vertical="center" wrapText="1"/>
    </xf>
    <xf numFmtId="3" fontId="30" fillId="0" borderId="5" xfId="61" applyNumberFormat="1" applyFont="1" applyBorder="1" applyAlignment="1">
      <alignment horizontal="right" vertical="center"/>
    </xf>
    <xf numFmtId="3" fontId="30" fillId="0" borderId="6" xfId="61" applyNumberFormat="1" applyFont="1" applyBorder="1" applyAlignment="1">
      <alignment horizontal="right" vertical="center"/>
    </xf>
    <xf numFmtId="3" fontId="30" fillId="0" borderId="10" xfId="57" applyNumberFormat="1" applyFont="1" applyBorder="1" applyAlignment="1">
      <alignment horizontal="left" vertical="center" wrapText="1"/>
    </xf>
    <xf numFmtId="3" fontId="30" fillId="0" borderId="0" xfId="63" applyNumberFormat="1" applyFont="1" applyAlignment="1">
      <alignment horizontal="right" vertical="center"/>
    </xf>
    <xf numFmtId="3" fontId="30" fillId="0" borderId="4" xfId="63" applyNumberFormat="1" applyFont="1" applyBorder="1" applyAlignment="1">
      <alignment horizontal="right" vertical="center"/>
    </xf>
    <xf numFmtId="3" fontId="30" fillId="0" borderId="11" xfId="59" applyNumberFormat="1" applyFont="1" applyBorder="1" applyAlignment="1">
      <alignment horizontal="left" vertical="center" wrapText="1"/>
    </xf>
    <xf numFmtId="3" fontId="30" fillId="0" borderId="7" xfId="65" applyNumberFormat="1" applyFont="1" applyBorder="1" applyAlignment="1">
      <alignment horizontal="right" vertical="center"/>
    </xf>
    <xf numFmtId="3" fontId="30" fillId="0" borderId="8" xfId="65" applyNumberFormat="1" applyFont="1" applyBorder="1" applyAlignment="1">
      <alignment horizontal="right" vertical="center"/>
    </xf>
    <xf numFmtId="0" fontId="10" fillId="0" borderId="0" xfId="0" applyFont="1" applyAlignment="1">
      <alignment horizontal="center" vertical="center"/>
    </xf>
    <xf numFmtId="3" fontId="30" fillId="0" borderId="11" xfId="59" applyNumberFormat="1" applyFont="1" applyBorder="1" applyAlignment="1">
      <alignment vertical="center" wrapText="1"/>
    </xf>
    <xf numFmtId="3" fontId="30" fillId="0" borderId="7" xfId="59" applyNumberFormat="1" applyFont="1" applyBorder="1" applyAlignment="1">
      <alignment horizontal="left" vertical="center" wrapText="1"/>
    </xf>
    <xf numFmtId="3" fontId="30" fillId="0" borderId="0" xfId="59" applyNumberFormat="1" applyFont="1" applyAlignment="1">
      <alignment horizontal="left" vertical="center" wrapText="1"/>
    </xf>
    <xf numFmtId="3" fontId="30" fillId="0" borderId="0" xfId="65" applyNumberFormat="1" applyFont="1" applyAlignment="1">
      <alignment horizontal="right" vertical="center"/>
    </xf>
    <xf numFmtId="3" fontId="30" fillId="0" borderId="6" xfId="63" applyNumberFormat="1" applyFont="1" applyBorder="1" applyAlignment="1">
      <alignment horizontal="right" vertical="center"/>
    </xf>
    <xf numFmtId="0" fontId="11" fillId="0" borderId="9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3" fontId="30" fillId="0" borderId="5" xfId="55" applyNumberFormat="1" applyFont="1" applyBorder="1" applyAlignment="1">
      <alignment horizontal="left" vertical="center" wrapText="1"/>
    </xf>
    <xf numFmtId="3" fontId="30" fillId="0" borderId="0" xfId="57" applyNumberFormat="1" applyFont="1" applyAlignment="1">
      <alignment horizontal="left" vertical="center" wrapText="1"/>
    </xf>
    <xf numFmtId="3" fontId="30" fillId="0" borderId="7" xfId="57" applyNumberFormat="1" applyFont="1" applyBorder="1" applyAlignment="1">
      <alignment horizontal="left" vertical="center" wrapText="1"/>
    </xf>
    <xf numFmtId="3" fontId="30" fillId="0" borderId="7" xfId="63" applyNumberFormat="1" applyFont="1" applyBorder="1" applyAlignment="1">
      <alignment horizontal="right" vertical="center"/>
    </xf>
    <xf numFmtId="3" fontId="30" fillId="0" borderId="8" xfId="63" applyNumberFormat="1" applyFont="1" applyBorder="1" applyAlignment="1">
      <alignment horizontal="right" vertical="center"/>
    </xf>
    <xf numFmtId="3" fontId="30" fillId="0" borderId="0" xfId="51" applyNumberFormat="1" applyFont="1" applyAlignment="1">
      <alignment vertical="center" wrapText="1"/>
    </xf>
    <xf numFmtId="3" fontId="30" fillId="0" borderId="0" xfId="68" applyNumberFormat="1" applyFont="1" applyAlignment="1">
      <alignment horizontal="center" vertical="center" wrapText="1"/>
    </xf>
    <xf numFmtId="3" fontId="30" fillId="0" borderId="0" xfId="57" applyNumberFormat="1" applyFont="1" applyAlignment="1">
      <alignment vertical="center" wrapText="1"/>
    </xf>
    <xf numFmtId="3" fontId="30" fillId="0" borderId="9" xfId="58" applyNumberFormat="1" applyFont="1" applyBorder="1" applyAlignment="1">
      <alignment vertical="center"/>
    </xf>
    <xf numFmtId="3" fontId="30" fillId="0" borderId="10" xfId="58" applyNumberFormat="1" applyFont="1" applyBorder="1" applyAlignment="1">
      <alignment vertical="center"/>
    </xf>
    <xf numFmtId="3" fontId="30" fillId="0" borderId="10" xfId="57" applyNumberFormat="1" applyFont="1" applyBorder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3" fontId="30" fillId="0" borderId="0" xfId="53" applyNumberFormat="1" applyFont="1" applyAlignment="1">
      <alignment vertical="center" wrapText="1"/>
    </xf>
    <xf numFmtId="3" fontId="30" fillId="0" borderId="6" xfId="62" applyNumberFormat="1" applyFont="1" applyBorder="1" applyAlignment="1">
      <alignment horizontal="right" vertical="center"/>
    </xf>
    <xf numFmtId="3" fontId="30" fillId="0" borderId="0" xfId="61" applyNumberFormat="1" applyFont="1" applyAlignment="1">
      <alignment horizontal="right" vertical="center"/>
    </xf>
    <xf numFmtId="3" fontId="30" fillId="0" borderId="4" xfId="64" applyNumberFormat="1" applyFont="1" applyBorder="1" applyAlignment="1">
      <alignment horizontal="right" vertical="center"/>
    </xf>
    <xf numFmtId="3" fontId="30" fillId="0" borderId="4" xfId="73" applyNumberFormat="1" applyFont="1" applyBorder="1" applyAlignment="1">
      <alignment horizontal="right" vertical="center"/>
    </xf>
    <xf numFmtId="3" fontId="30" fillId="0" borderId="4" xfId="74" applyNumberFormat="1" applyFont="1" applyBorder="1" applyAlignment="1">
      <alignment horizontal="right" vertical="center"/>
    </xf>
    <xf numFmtId="3" fontId="30" fillId="0" borderId="8" xfId="66" applyNumberFormat="1" applyFont="1" applyBorder="1" applyAlignment="1">
      <alignment horizontal="right" vertical="center"/>
    </xf>
    <xf numFmtId="3" fontId="30" fillId="0" borderId="0" xfId="55" applyNumberFormat="1" applyFont="1" applyAlignment="1">
      <alignment vertical="center" wrapText="1"/>
    </xf>
    <xf numFmtId="3" fontId="30" fillId="0" borderId="5" xfId="61" applyNumberFormat="1" applyFont="1" applyBorder="1" applyAlignment="1">
      <alignment horizontal="right" vertical="center" wrapText="1"/>
    </xf>
    <xf numFmtId="3" fontId="30" fillId="0" borderId="6" xfId="62" applyNumberFormat="1" applyFont="1" applyBorder="1" applyAlignment="1">
      <alignment horizontal="right" vertical="center" wrapText="1"/>
    </xf>
    <xf numFmtId="3" fontId="30" fillId="0" borderId="0" xfId="63" applyNumberFormat="1" applyFont="1" applyAlignment="1">
      <alignment horizontal="right" vertical="center" wrapText="1"/>
    </xf>
    <xf numFmtId="3" fontId="30" fillId="0" borderId="4" xfId="64" applyNumberFormat="1" applyFont="1" applyBorder="1" applyAlignment="1">
      <alignment horizontal="right" vertical="center" wrapText="1"/>
    </xf>
    <xf numFmtId="3" fontId="30" fillId="0" borderId="4" xfId="73" applyNumberFormat="1" applyFont="1" applyBorder="1" applyAlignment="1">
      <alignment horizontal="right" vertical="center" wrapText="1"/>
    </xf>
    <xf numFmtId="3" fontId="30" fillId="0" borderId="4" xfId="74" applyNumberFormat="1" applyFont="1" applyBorder="1" applyAlignment="1">
      <alignment horizontal="right" vertical="center" wrapText="1"/>
    </xf>
    <xf numFmtId="3" fontId="30" fillId="0" borderId="7" xfId="65" applyNumberFormat="1" applyFont="1" applyBorder="1" applyAlignment="1">
      <alignment horizontal="right" vertical="center" wrapText="1"/>
    </xf>
    <xf numFmtId="3" fontId="30" fillId="0" borderId="8" xfId="66" applyNumberFormat="1" applyFont="1" applyBorder="1" applyAlignment="1">
      <alignment horizontal="right" vertical="center" wrapText="1"/>
    </xf>
    <xf numFmtId="3" fontId="30" fillId="0" borderId="10" xfId="55" applyNumberFormat="1" applyFont="1" applyBorder="1" applyAlignment="1">
      <alignment vertical="center" wrapText="1"/>
    </xf>
    <xf numFmtId="0" fontId="31" fillId="33" borderId="1" xfId="0" applyFont="1" applyFill="1" applyBorder="1" applyAlignment="1">
      <alignment horizontal="center" vertical="center" wrapText="1"/>
    </xf>
    <xf numFmtId="0" fontId="31" fillId="33" borderId="2" xfId="0" applyFont="1" applyFill="1" applyBorder="1" applyAlignment="1">
      <alignment horizontal="center" vertical="center" wrapText="1"/>
    </xf>
    <xf numFmtId="0" fontId="31" fillId="33" borderId="3" xfId="0" applyFont="1" applyFill="1" applyBorder="1" applyAlignment="1">
      <alignment horizontal="center" vertical="center" wrapText="1"/>
    </xf>
    <xf numFmtId="3" fontId="31" fillId="0" borderId="0" xfId="0" applyNumberFormat="1" applyFont="1" applyAlignment="1">
      <alignment horizontal="right" vertical="center"/>
    </xf>
    <xf numFmtId="3" fontId="31" fillId="0" borderId="0" xfId="0" applyNumberFormat="1" applyFont="1" applyAlignment="1">
      <alignment vertical="center"/>
    </xf>
    <xf numFmtId="0" fontId="11" fillId="0" borderId="0" xfId="0" applyFont="1" applyAlignment="1">
      <alignment wrapText="1"/>
    </xf>
    <xf numFmtId="49" fontId="11" fillId="0" borderId="0" xfId="0" applyNumberFormat="1" applyFont="1" applyAlignment="1">
      <alignment horizontal="left" vertical="top"/>
    </xf>
    <xf numFmtId="0" fontId="32" fillId="0" borderId="0" xfId="0" applyFont="1"/>
    <xf numFmtId="0" fontId="11" fillId="0" borderId="9" xfId="0" applyFont="1" applyBorder="1" applyAlignment="1">
      <alignment horizontal="center" vertical="center"/>
    </xf>
    <xf numFmtId="3" fontId="30" fillId="0" borderId="10" xfId="59" applyNumberFormat="1" applyFont="1" applyBorder="1" applyAlignment="1">
      <alignment horizontal="left" vertical="center" wrapText="1"/>
    </xf>
    <xf numFmtId="3" fontId="30" fillId="0" borderId="0" xfId="66" applyNumberFormat="1" applyFont="1" applyAlignment="1">
      <alignment horizontal="right" vertical="center"/>
    </xf>
    <xf numFmtId="3" fontId="30" fillId="0" borderId="9" xfId="57" applyNumberFormat="1" applyFont="1" applyBorder="1" applyAlignment="1">
      <alignment horizontal="left" vertical="center" wrapText="1"/>
    </xf>
    <xf numFmtId="3" fontId="30" fillId="0" borderId="10" xfId="55" applyNumberFormat="1" applyFont="1" applyBorder="1" applyAlignment="1">
      <alignment horizontal="left" vertical="center" wrapText="1"/>
    </xf>
    <xf numFmtId="3" fontId="30" fillId="0" borderId="4" xfId="61" applyNumberFormat="1" applyFont="1" applyBorder="1" applyAlignment="1">
      <alignment horizontal="right" vertical="center"/>
    </xf>
    <xf numFmtId="3" fontId="30" fillId="0" borderId="2" xfId="53" applyNumberFormat="1" applyFont="1" applyBorder="1" applyAlignment="1">
      <alignment horizontal="center" vertical="center" wrapText="1"/>
    </xf>
    <xf numFmtId="3" fontId="30" fillId="0" borderId="3" xfId="53" applyNumberFormat="1" applyFont="1" applyBorder="1" applyAlignment="1">
      <alignment horizontal="center" vertical="center" wrapText="1"/>
    </xf>
    <xf numFmtId="3" fontId="30" fillId="0" borderId="0" xfId="55" applyNumberFormat="1" applyFont="1" applyAlignment="1">
      <alignment horizontal="left" vertical="center" wrapText="1"/>
    </xf>
    <xf numFmtId="0" fontId="11" fillId="0" borderId="9" xfId="0" applyFont="1" applyBorder="1"/>
    <xf numFmtId="3" fontId="30" fillId="0" borderId="17" xfId="68" applyNumberFormat="1" applyFont="1" applyBorder="1" applyAlignment="1">
      <alignment horizontal="center" vertical="center" wrapText="1"/>
    </xf>
    <xf numFmtId="3" fontId="30" fillId="0" borderId="18" xfId="68" applyNumberFormat="1" applyFont="1" applyBorder="1" applyAlignment="1">
      <alignment horizontal="center" vertical="center" wrapText="1"/>
    </xf>
    <xf numFmtId="3" fontId="30" fillId="0" borderId="19" xfId="68" applyNumberFormat="1" applyFont="1" applyBorder="1" applyAlignment="1">
      <alignment horizontal="center" vertical="center" wrapText="1"/>
    </xf>
    <xf numFmtId="3" fontId="30" fillId="0" borderId="20" xfId="68" applyNumberFormat="1" applyFont="1" applyBorder="1" applyAlignment="1">
      <alignment horizontal="center" vertical="center" wrapText="1"/>
    </xf>
    <xf numFmtId="3" fontId="30" fillId="0" borderId="0" xfId="57" applyNumberFormat="1" applyFont="1" applyAlignment="1">
      <alignment horizontal="left" vertical="center"/>
    </xf>
    <xf numFmtId="3" fontId="30" fillId="0" borderId="1" xfId="51" applyNumberFormat="1" applyFont="1" applyBorder="1" applyAlignment="1">
      <alignment horizontal="center" vertical="center" wrapText="1"/>
    </xf>
    <xf numFmtId="3" fontId="30" fillId="0" borderId="2" xfId="51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3" fontId="30" fillId="0" borderId="9" xfId="51" applyNumberFormat="1" applyFont="1" applyBorder="1" applyAlignment="1">
      <alignment horizontal="center" vertical="center" wrapText="1"/>
    </xf>
    <xf numFmtId="3" fontId="30" fillId="0" borderId="5" xfId="51" applyNumberFormat="1" applyFont="1" applyBorder="1" applyAlignment="1">
      <alignment horizontal="center" vertical="center" wrapText="1"/>
    </xf>
    <xf numFmtId="3" fontId="30" fillId="0" borderId="5" xfId="53" applyNumberFormat="1" applyFont="1" applyBorder="1" applyAlignment="1">
      <alignment horizontal="center" vertical="center" wrapText="1"/>
    </xf>
    <xf numFmtId="3" fontId="30" fillId="0" borderId="6" xfId="53" applyNumberFormat="1" applyFont="1" applyBorder="1" applyAlignment="1">
      <alignment horizontal="center" vertical="center" wrapText="1"/>
    </xf>
    <xf numFmtId="3" fontId="30" fillId="0" borderId="4" xfId="65" applyNumberFormat="1" applyFont="1" applyBorder="1" applyAlignment="1">
      <alignment horizontal="right" vertical="center"/>
    </xf>
    <xf numFmtId="0" fontId="11" fillId="0" borderId="6" xfId="0" applyFont="1" applyBorder="1" applyAlignment="1">
      <alignment vertical="center"/>
    </xf>
    <xf numFmtId="3" fontId="30" fillId="0" borderId="0" xfId="60" quotePrefix="1" applyNumberFormat="1" applyFont="1" applyAlignment="1">
      <alignment horizontal="left" vertical="center"/>
    </xf>
    <xf numFmtId="3" fontId="30" fillId="0" borderId="5" xfId="62" applyNumberFormat="1" applyFont="1" applyBorder="1" applyAlignment="1">
      <alignment horizontal="right" vertical="center"/>
    </xf>
    <xf numFmtId="3" fontId="30" fillId="0" borderId="0" xfId="64" applyNumberFormat="1" applyFont="1" applyAlignment="1">
      <alignment horizontal="right" vertical="center"/>
    </xf>
    <xf numFmtId="3" fontId="30" fillId="0" borderId="7" xfId="66" applyNumberFormat="1" applyFont="1" applyBorder="1" applyAlignment="1">
      <alignment horizontal="right" vertical="center"/>
    </xf>
    <xf numFmtId="3" fontId="30" fillId="0" borderId="4" xfId="62" applyNumberFormat="1" applyFont="1" applyBorder="1" applyAlignment="1">
      <alignment horizontal="right" vertical="center"/>
    </xf>
    <xf numFmtId="3" fontId="30" fillId="0" borderId="0" xfId="82" applyNumberFormat="1" applyFont="1" applyAlignment="1">
      <alignment vertical="center" wrapText="1"/>
    </xf>
    <xf numFmtId="3" fontId="30" fillId="0" borderId="0" xfId="76" applyNumberFormat="1" applyFont="1" applyAlignment="1">
      <alignment vertical="center" wrapText="1"/>
    </xf>
    <xf numFmtId="3" fontId="30" fillId="0" borderId="0" xfId="78" applyNumberFormat="1" applyFont="1" applyAlignment="1">
      <alignment vertical="center" wrapText="1"/>
    </xf>
    <xf numFmtId="3" fontId="30" fillId="0" borderId="4" xfId="87" applyNumberFormat="1" applyFont="1" applyBorder="1" applyAlignment="1">
      <alignment horizontal="right" vertical="top"/>
    </xf>
    <xf numFmtId="3" fontId="30" fillId="0" borderId="4" xfId="89" applyNumberFormat="1" applyFont="1" applyBorder="1" applyAlignment="1">
      <alignment horizontal="right" vertical="top"/>
    </xf>
    <xf numFmtId="3" fontId="30" fillId="0" borderId="4" xfId="94" applyNumberFormat="1" applyFont="1" applyBorder="1" applyAlignment="1">
      <alignment horizontal="right" vertical="top"/>
    </xf>
    <xf numFmtId="3" fontId="30" fillId="0" borderId="8" xfId="91" applyNumberFormat="1" applyFont="1" applyBorder="1" applyAlignment="1">
      <alignment horizontal="right" vertical="top"/>
    </xf>
    <xf numFmtId="3" fontId="30" fillId="0" borderId="6" xfId="87" applyNumberFormat="1" applyFont="1" applyBorder="1" applyAlignment="1">
      <alignment horizontal="right" vertical="top"/>
    </xf>
    <xf numFmtId="0" fontId="11" fillId="0" borderId="10" xfId="0" applyFont="1" applyBorder="1" applyAlignment="1">
      <alignment vertical="center"/>
    </xf>
    <xf numFmtId="3" fontId="10" fillId="0" borderId="0" xfId="0" applyNumberFormat="1" applyFont="1" applyAlignment="1">
      <alignment vertical="center"/>
    </xf>
    <xf numFmtId="3" fontId="30" fillId="0" borderId="0" xfId="78" applyNumberFormat="1" applyFont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3" fontId="30" fillId="0" borderId="4" xfId="99" applyNumberFormat="1" applyFont="1" applyBorder="1" applyAlignment="1">
      <alignment horizontal="right" vertical="top"/>
    </xf>
    <xf numFmtId="3" fontId="30" fillId="0" borderId="1" xfId="76" applyNumberFormat="1" applyFont="1" applyBorder="1" applyAlignment="1">
      <alignment horizontal="left" vertical="center" wrapText="1"/>
    </xf>
    <xf numFmtId="3" fontId="30" fillId="0" borderId="9" xfId="76" applyNumberFormat="1" applyFont="1" applyBorder="1" applyAlignment="1">
      <alignment horizontal="left" vertical="center" wrapText="1"/>
    </xf>
    <xf numFmtId="3" fontId="30" fillId="0" borderId="11" xfId="82" applyNumberFormat="1" applyFont="1" applyBorder="1" applyAlignment="1">
      <alignment horizontal="left" vertical="top" wrapText="1"/>
    </xf>
    <xf numFmtId="3" fontId="30" fillId="0" borderId="0" xfId="76" applyNumberFormat="1" applyFont="1" applyAlignment="1">
      <alignment horizontal="left" vertical="center" wrapText="1"/>
    </xf>
    <xf numFmtId="3" fontId="33" fillId="0" borderId="0" xfId="112" applyNumberFormat="1" applyFont="1" applyAlignment="1">
      <alignment horizontal="right" vertical="top"/>
    </xf>
    <xf numFmtId="3" fontId="30" fillId="0" borderId="1" xfId="100" applyNumberFormat="1" applyFont="1" applyBorder="1" applyAlignment="1">
      <alignment horizontal="left" wrapText="1"/>
    </xf>
    <xf numFmtId="3" fontId="30" fillId="0" borderId="2" xfId="102" applyNumberFormat="1" applyFont="1" applyBorder="1" applyAlignment="1">
      <alignment horizontal="center" wrapText="1"/>
    </xf>
    <xf numFmtId="3" fontId="30" fillId="0" borderId="3" xfId="102" applyNumberFormat="1" applyFont="1" applyBorder="1" applyAlignment="1">
      <alignment horizontal="center" wrapText="1"/>
    </xf>
    <xf numFmtId="3" fontId="30" fillId="0" borderId="0" xfId="110" applyNumberFormat="1" applyFont="1" applyAlignment="1">
      <alignment horizontal="right" vertical="top"/>
    </xf>
    <xf numFmtId="3" fontId="30" fillId="0" borderId="10" xfId="107" applyNumberFormat="1" applyFont="1" applyBorder="1" applyAlignment="1">
      <alignment horizontal="left" vertical="top"/>
    </xf>
    <xf numFmtId="3" fontId="30" fillId="0" borderId="0" xfId="112" applyNumberFormat="1" applyFont="1" applyAlignment="1">
      <alignment horizontal="right" vertical="top"/>
    </xf>
    <xf numFmtId="3" fontId="30" fillId="0" borderId="4" xfId="113" applyNumberFormat="1" applyFont="1" applyBorder="1" applyAlignment="1">
      <alignment horizontal="right" vertical="top"/>
    </xf>
    <xf numFmtId="3" fontId="30" fillId="0" borderId="7" xfId="114" applyNumberFormat="1" applyFont="1" applyBorder="1" applyAlignment="1">
      <alignment horizontal="right" vertical="top"/>
    </xf>
    <xf numFmtId="3" fontId="30" fillId="0" borderId="10" xfId="109" applyNumberFormat="1" applyFont="1" applyBorder="1" applyAlignment="1">
      <alignment horizontal="left" vertical="top"/>
    </xf>
    <xf numFmtId="3" fontId="30" fillId="0" borderId="0" xfId="114" applyNumberFormat="1" applyFont="1" applyAlignment="1">
      <alignment horizontal="right" vertical="top"/>
    </xf>
    <xf numFmtId="3" fontId="30" fillId="0" borderId="8" xfId="86" applyNumberFormat="1" applyFont="1" applyBorder="1" applyAlignment="1">
      <alignment horizontal="right" vertical="top"/>
    </xf>
    <xf numFmtId="3" fontId="30" fillId="0" borderId="0" xfId="106" applyNumberFormat="1" applyFont="1" applyAlignment="1">
      <alignment horizontal="left" vertical="top" wrapText="1"/>
    </xf>
    <xf numFmtId="3" fontId="30" fillId="0" borderId="0" xfId="86" applyNumberFormat="1" applyFont="1" applyAlignment="1">
      <alignment horizontal="right" vertical="center"/>
    </xf>
    <xf numFmtId="3" fontId="30" fillId="0" borderId="5" xfId="104" applyNumberFormat="1" applyFont="1" applyBorder="1" applyAlignment="1">
      <alignment horizontal="left" vertical="top" wrapText="1"/>
    </xf>
    <xf numFmtId="3" fontId="30" fillId="0" borderId="5" xfId="110" applyNumberFormat="1" applyFont="1" applyBorder="1" applyAlignment="1">
      <alignment horizontal="right" vertical="top"/>
    </xf>
    <xf numFmtId="3" fontId="30" fillId="0" borderId="7" xfId="106" applyNumberFormat="1" applyFont="1" applyBorder="1" applyAlignment="1">
      <alignment horizontal="left" vertical="top" wrapText="1"/>
    </xf>
    <xf numFmtId="3" fontId="30" fillId="0" borderId="7" xfId="112" applyNumberFormat="1" applyFont="1" applyBorder="1" applyAlignment="1">
      <alignment horizontal="right" vertical="top"/>
    </xf>
    <xf numFmtId="3" fontId="30" fillId="0" borderId="0" xfId="108" applyNumberFormat="1" applyFont="1" applyAlignment="1">
      <alignment horizontal="left" vertical="top" wrapText="1"/>
    </xf>
    <xf numFmtId="3" fontId="30" fillId="0" borderId="1" xfId="100" applyNumberFormat="1" applyFont="1" applyBorder="1" applyAlignment="1">
      <alignment vertical="center" wrapText="1"/>
    </xf>
    <xf numFmtId="3" fontId="30" fillId="0" borderId="2" xfId="100" applyNumberFormat="1" applyFont="1" applyBorder="1" applyAlignment="1">
      <alignment vertical="center" wrapText="1"/>
    </xf>
    <xf numFmtId="3" fontId="30" fillId="0" borderId="2" xfId="121" applyNumberFormat="1" applyFont="1" applyBorder="1" applyAlignment="1">
      <alignment horizontal="center" vertical="center"/>
    </xf>
    <xf numFmtId="3" fontId="30" fillId="0" borderId="0" xfId="95" applyNumberFormat="1" applyFont="1" applyAlignment="1">
      <alignment horizontal="center" vertical="center"/>
    </xf>
    <xf numFmtId="3" fontId="33" fillId="0" borderId="4" xfId="112" applyNumberFormat="1" applyFont="1" applyBorder="1" applyAlignment="1">
      <alignment horizontal="right" vertical="top"/>
    </xf>
    <xf numFmtId="3" fontId="30" fillId="0" borderId="17" xfId="117" applyNumberFormat="1" applyFont="1" applyBorder="1" applyAlignment="1">
      <alignment horizontal="center" vertical="center" wrapText="1"/>
    </xf>
    <xf numFmtId="3" fontId="30" fillId="0" borderId="18" xfId="117" applyNumberFormat="1" applyFont="1" applyBorder="1" applyAlignment="1">
      <alignment horizontal="center" vertical="center" wrapText="1"/>
    </xf>
    <xf numFmtId="3" fontId="30" fillId="0" borderId="10" xfId="104" applyNumberFormat="1" applyFont="1" applyBorder="1" applyAlignment="1">
      <alignment horizontal="left" vertical="top" wrapText="1"/>
    </xf>
    <xf numFmtId="3" fontId="30" fillId="0" borderId="4" xfId="110" applyNumberFormat="1" applyFont="1" applyBorder="1" applyAlignment="1">
      <alignment horizontal="right" vertical="top"/>
    </xf>
    <xf numFmtId="3" fontId="30" fillId="0" borderId="10" xfId="106" applyNumberFormat="1" applyFont="1" applyBorder="1" applyAlignment="1">
      <alignment horizontal="left" vertical="top" wrapText="1"/>
    </xf>
    <xf numFmtId="3" fontId="30" fillId="0" borderId="4" xfId="112" applyNumberFormat="1" applyFont="1" applyBorder="1" applyAlignment="1">
      <alignment horizontal="right" vertical="top"/>
    </xf>
    <xf numFmtId="3" fontId="30" fillId="0" borderId="11" xfId="108" applyNumberFormat="1" applyFont="1" applyBorder="1" applyAlignment="1">
      <alignment horizontal="left" vertical="top" wrapText="1"/>
    </xf>
    <xf numFmtId="3" fontId="30" fillId="0" borderId="8" xfId="114" applyNumberFormat="1" applyFont="1" applyBorder="1" applyAlignment="1">
      <alignment horizontal="right" vertical="top"/>
    </xf>
    <xf numFmtId="3" fontId="30" fillId="0" borderId="19" xfId="117" applyNumberFormat="1" applyFont="1" applyBorder="1" applyAlignment="1">
      <alignment horizontal="center" vertical="center" wrapText="1"/>
    </xf>
    <xf numFmtId="3" fontId="30" fillId="0" borderId="20" xfId="117" applyNumberFormat="1" applyFont="1" applyBorder="1" applyAlignment="1">
      <alignment horizontal="center" vertical="center" wrapText="1"/>
    </xf>
    <xf numFmtId="3" fontId="30" fillId="0" borderId="7" xfId="86" applyNumberFormat="1" applyFont="1" applyBorder="1" applyAlignment="1">
      <alignment horizontal="right" vertical="top"/>
    </xf>
    <xf numFmtId="3" fontId="30" fillId="0" borderId="0" xfId="117" applyNumberFormat="1" applyFont="1" applyAlignment="1">
      <alignment horizontal="center" vertical="center" wrapText="1"/>
    </xf>
    <xf numFmtId="3" fontId="33" fillId="0" borderId="0" xfId="104" applyNumberFormat="1" applyFont="1" applyAlignment="1">
      <alignment horizontal="left" vertical="top" wrapText="1"/>
    </xf>
    <xf numFmtId="3" fontId="33" fillId="0" borderId="0" xfId="110" applyNumberFormat="1" applyFont="1" applyAlignment="1">
      <alignment horizontal="right" vertical="top"/>
    </xf>
    <xf numFmtId="3" fontId="33" fillId="0" borderId="0" xfId="106" applyNumberFormat="1" applyFont="1" applyAlignment="1">
      <alignment horizontal="left" vertical="top" wrapText="1"/>
    </xf>
    <xf numFmtId="3" fontId="33" fillId="0" borderId="0" xfId="108" applyNumberFormat="1" applyFont="1" applyAlignment="1">
      <alignment horizontal="left" vertical="top" wrapText="1"/>
    </xf>
    <xf numFmtId="3" fontId="33" fillId="0" borderId="0" xfId="114" applyNumberFormat="1" applyFont="1" applyAlignment="1">
      <alignment horizontal="right" vertical="top"/>
    </xf>
    <xf numFmtId="3" fontId="30" fillId="0" borderId="0" xfId="100" applyNumberFormat="1" applyFont="1" applyAlignment="1">
      <alignment vertical="center" wrapText="1"/>
    </xf>
    <xf numFmtId="3" fontId="30" fillId="0" borderId="0" xfId="102" applyNumberFormat="1" applyFont="1" applyAlignment="1">
      <alignment vertical="center" wrapText="1"/>
    </xf>
    <xf numFmtId="3" fontId="30" fillId="0" borderId="0" xfId="116" applyNumberFormat="1" applyFont="1" applyAlignment="1">
      <alignment vertical="center" wrapText="1"/>
    </xf>
    <xf numFmtId="0" fontId="34" fillId="0" borderId="0" xfId="100" applyFont="1" applyAlignment="1">
      <alignment vertical="center" wrapText="1"/>
    </xf>
    <xf numFmtId="3" fontId="33" fillId="0" borderId="7" xfId="112" applyNumberFormat="1" applyFont="1" applyBorder="1" applyAlignment="1">
      <alignment horizontal="right" vertical="top"/>
    </xf>
    <xf numFmtId="3" fontId="33" fillId="0" borderId="8" xfId="112" applyNumberFormat="1" applyFont="1" applyBorder="1" applyAlignment="1">
      <alignment horizontal="right" vertical="top"/>
    </xf>
    <xf numFmtId="3" fontId="33" fillId="0" borderId="0" xfId="117" applyNumberFormat="1" applyFont="1" applyAlignment="1">
      <alignment horizontal="center" wrapText="1"/>
    </xf>
    <xf numFmtId="3" fontId="33" fillId="0" borderId="0" xfId="102" applyNumberFormat="1" applyFont="1" applyAlignment="1">
      <alignment wrapText="1"/>
    </xf>
    <xf numFmtId="3" fontId="33" fillId="0" borderId="0" xfId="100" applyNumberFormat="1" applyFont="1" applyAlignment="1">
      <alignment horizontal="left" wrapText="1"/>
    </xf>
    <xf numFmtId="3" fontId="33" fillId="0" borderId="0" xfId="102" applyNumberFormat="1" applyFont="1" applyAlignment="1">
      <alignment horizontal="center" wrapText="1"/>
    </xf>
    <xf numFmtId="3" fontId="33" fillId="0" borderId="6" xfId="112" applyNumberFormat="1" applyFont="1" applyBorder="1" applyAlignment="1">
      <alignment horizontal="right" vertical="top"/>
    </xf>
    <xf numFmtId="3" fontId="33" fillId="0" borderId="0" xfId="104" applyNumberFormat="1" applyFont="1" applyAlignment="1">
      <alignment horizontal="left" vertical="top" wrapText="1" indent="2"/>
    </xf>
    <xf numFmtId="3" fontId="33" fillId="0" borderId="0" xfId="106" applyNumberFormat="1" applyFont="1" applyAlignment="1">
      <alignment horizontal="left" vertical="top" wrapText="1" indent="2"/>
    </xf>
    <xf numFmtId="0" fontId="30" fillId="0" borderId="0" xfId="100" applyFont="1" applyAlignment="1">
      <alignment vertical="center" wrapText="1"/>
    </xf>
    <xf numFmtId="0" fontId="30" fillId="0" borderId="0" xfId="100" applyFont="1" applyAlignment="1">
      <alignment horizontal="center" vertical="center" wrapText="1"/>
    </xf>
    <xf numFmtId="0" fontId="0" fillId="0" borderId="4" xfId="0" applyBorder="1"/>
    <xf numFmtId="0" fontId="0" fillId="0" borderId="8" xfId="0" applyBorder="1"/>
    <xf numFmtId="3" fontId="30" fillId="0" borderId="5" xfId="57" applyNumberFormat="1" applyFont="1" applyBorder="1" applyAlignment="1">
      <alignment horizontal="right" vertical="center" wrapText="1"/>
    </xf>
    <xf numFmtId="3" fontId="30" fillId="0" borderId="0" xfId="57" applyNumberFormat="1" applyFont="1" applyAlignment="1">
      <alignment horizontal="right" vertical="center" wrapText="1"/>
    </xf>
    <xf numFmtId="3" fontId="30" fillId="0" borderId="7" xfId="59" applyNumberFormat="1" applyFont="1" applyBorder="1" applyAlignment="1">
      <alignment horizontal="right" vertical="center" wrapText="1"/>
    </xf>
    <xf numFmtId="3" fontId="30" fillId="0" borderId="3" xfId="90" applyNumberFormat="1" applyFont="1" applyBorder="1" applyAlignment="1">
      <alignment horizontal="right" vertical="center"/>
    </xf>
    <xf numFmtId="3" fontId="30" fillId="0" borderId="5" xfId="76" applyNumberFormat="1" applyFont="1" applyBorder="1" applyAlignment="1">
      <alignment horizontal="right" wrapText="1"/>
    </xf>
    <xf numFmtId="3" fontId="30" fillId="0" borderId="5" xfId="95" applyNumberFormat="1" applyFont="1" applyBorder="1" applyAlignment="1">
      <alignment horizontal="right"/>
    </xf>
    <xf numFmtId="3" fontId="30" fillId="0" borderId="6" xfId="95" applyNumberFormat="1" applyFont="1" applyBorder="1" applyAlignment="1">
      <alignment horizontal="right"/>
    </xf>
    <xf numFmtId="3" fontId="30" fillId="0" borderId="0" xfId="76" applyNumberFormat="1" applyFont="1" applyAlignment="1">
      <alignment horizontal="right" wrapText="1"/>
    </xf>
    <xf numFmtId="3" fontId="30" fillId="0" borderId="0" xfId="95" applyNumberFormat="1" applyFont="1" applyAlignment="1">
      <alignment horizontal="right"/>
    </xf>
    <xf numFmtId="3" fontId="30" fillId="0" borderId="4" xfId="95" applyNumberFormat="1" applyFont="1" applyBorder="1" applyAlignment="1">
      <alignment horizontal="right"/>
    </xf>
    <xf numFmtId="3" fontId="30" fillId="0" borderId="0" xfId="80" applyNumberFormat="1" applyFont="1" applyAlignment="1">
      <alignment horizontal="right" vertical="top" wrapText="1"/>
    </xf>
    <xf numFmtId="3" fontId="30" fillId="0" borderId="0" xfId="82" applyNumberFormat="1" applyFont="1" applyAlignment="1">
      <alignment horizontal="right" vertical="top" wrapText="1"/>
    </xf>
    <xf numFmtId="3" fontId="30" fillId="0" borderId="7" xfId="82" applyNumberFormat="1" applyFont="1" applyBorder="1" applyAlignment="1">
      <alignment horizontal="right" vertical="top" wrapText="1"/>
    </xf>
    <xf numFmtId="3" fontId="30" fillId="0" borderId="0" xfId="91" applyNumberFormat="1" applyFont="1" applyAlignment="1">
      <alignment horizontal="right" vertical="top"/>
    </xf>
    <xf numFmtId="3" fontId="30" fillId="0" borderId="5" xfId="91" applyNumberFormat="1" applyFont="1" applyBorder="1" applyAlignment="1">
      <alignment horizontal="right" vertical="top"/>
    </xf>
    <xf numFmtId="3" fontId="30" fillId="0" borderId="7" xfId="91" applyNumberFormat="1" applyFont="1" applyBorder="1" applyAlignment="1">
      <alignment horizontal="right" vertical="top"/>
    </xf>
    <xf numFmtId="3" fontId="30" fillId="0" borderId="4" xfId="91" applyNumberFormat="1" applyFont="1" applyBorder="1" applyAlignment="1">
      <alignment horizontal="right" vertical="top"/>
    </xf>
    <xf numFmtId="3" fontId="30" fillId="0" borderId="8" xfId="89" applyNumberFormat="1" applyFont="1" applyBorder="1" applyAlignment="1">
      <alignment horizontal="right" vertical="top"/>
    </xf>
    <xf numFmtId="0" fontId="11" fillId="0" borderId="9" xfId="0" applyFont="1" applyBorder="1" applyAlignment="1">
      <alignment wrapText="1"/>
    </xf>
    <xf numFmtId="0" fontId="11" fillId="0" borderId="10" xfId="0" applyFont="1" applyBorder="1" applyAlignment="1">
      <alignment wrapText="1"/>
    </xf>
    <xf numFmtId="0" fontId="11" fillId="0" borderId="11" xfId="0" applyFont="1" applyBorder="1" applyAlignment="1">
      <alignment wrapText="1"/>
    </xf>
    <xf numFmtId="3" fontId="30" fillId="0" borderId="9" xfId="82" applyNumberFormat="1" applyFont="1" applyBorder="1" applyAlignment="1">
      <alignment horizontal="left" vertical="top" wrapText="1"/>
    </xf>
    <xf numFmtId="3" fontId="30" fillId="0" borderId="4" xfId="90" applyNumberFormat="1" applyFont="1" applyBorder="1" applyAlignment="1">
      <alignment horizontal="right" vertical="top"/>
    </xf>
    <xf numFmtId="3" fontId="30" fillId="0" borderId="0" xfId="84" applyNumberFormat="1" applyFont="1" applyAlignment="1">
      <alignment horizontal="left" vertical="center" wrapText="1"/>
    </xf>
    <xf numFmtId="3" fontId="30" fillId="0" borderId="5" xfId="84" applyNumberFormat="1" applyFont="1" applyBorder="1" applyAlignment="1">
      <alignment horizontal="left" vertical="center" wrapText="1"/>
    </xf>
    <xf numFmtId="3" fontId="30" fillId="0" borderId="0" xfId="100" applyNumberFormat="1" applyFont="1" applyAlignment="1">
      <alignment horizontal="center" vertical="center" wrapText="1"/>
    </xf>
    <xf numFmtId="0" fontId="0" fillId="0" borderId="11" xfId="0" applyBorder="1"/>
    <xf numFmtId="0" fontId="0" fillId="0" borderId="6" xfId="0" applyBorder="1"/>
    <xf numFmtId="0" fontId="11" fillId="0" borderId="0" xfId="0" applyFont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3" fontId="11" fillId="0" borderId="0" xfId="0" applyNumberFormat="1" applyFont="1"/>
    <xf numFmtId="3" fontId="11" fillId="0" borderId="9" xfId="57" applyNumberFormat="1" applyFont="1" applyBorder="1" applyAlignment="1">
      <alignment horizontal="left" vertical="center" wrapText="1"/>
    </xf>
    <xf numFmtId="3" fontId="11" fillId="0" borderId="5" xfId="57" applyNumberFormat="1" applyFont="1" applyBorder="1" applyAlignment="1">
      <alignment horizontal="left" vertical="center" wrapText="1"/>
    </xf>
    <xf numFmtId="3" fontId="11" fillId="0" borderId="5" xfId="63" applyNumberFormat="1" applyFont="1" applyBorder="1" applyAlignment="1">
      <alignment horizontal="right" vertical="center"/>
    </xf>
    <xf numFmtId="3" fontId="11" fillId="0" borderId="6" xfId="63" applyNumberFormat="1" applyFont="1" applyBorder="1" applyAlignment="1">
      <alignment horizontal="right" vertical="center"/>
    </xf>
    <xf numFmtId="3" fontId="11" fillId="0" borderId="10" xfId="57" applyNumberFormat="1" applyFont="1" applyBorder="1" applyAlignment="1">
      <alignment horizontal="left" vertical="center" wrapText="1"/>
    </xf>
    <xf numFmtId="3" fontId="11" fillId="0" borderId="0" xfId="57" applyNumberFormat="1" applyFont="1" applyAlignment="1">
      <alignment horizontal="left" vertical="center" wrapText="1"/>
    </xf>
    <xf numFmtId="3" fontId="11" fillId="0" borderId="0" xfId="63" applyNumberFormat="1" applyFont="1" applyAlignment="1">
      <alignment horizontal="right" vertical="center"/>
    </xf>
    <xf numFmtId="3" fontId="11" fillId="0" borderId="4" xfId="63" applyNumberFormat="1" applyFont="1" applyBorder="1" applyAlignment="1">
      <alignment horizontal="right" vertical="center"/>
    </xf>
    <xf numFmtId="3" fontId="11" fillId="0" borderId="7" xfId="59" applyNumberFormat="1" applyFont="1" applyBorder="1" applyAlignment="1">
      <alignment horizontal="left" vertical="center" wrapText="1"/>
    </xf>
    <xf numFmtId="3" fontId="11" fillId="0" borderId="7" xfId="65" applyNumberFormat="1" applyFont="1" applyBorder="1" applyAlignment="1">
      <alignment horizontal="right" vertical="center"/>
    </xf>
    <xf numFmtId="3" fontId="11" fillId="0" borderId="8" xfId="65" applyNumberFormat="1" applyFont="1" applyBorder="1" applyAlignment="1">
      <alignment horizontal="right" vertical="center"/>
    </xf>
    <xf numFmtId="3" fontId="11" fillId="0" borderId="10" xfId="59" applyNumberFormat="1" applyFont="1" applyBorder="1" applyAlignment="1">
      <alignment horizontal="left" vertical="center" wrapText="1"/>
    </xf>
    <xf numFmtId="3" fontId="11" fillId="0" borderId="0" xfId="59" applyNumberFormat="1" applyFont="1" applyAlignment="1">
      <alignment horizontal="left" vertical="center" wrapText="1"/>
    </xf>
    <xf numFmtId="3" fontId="11" fillId="0" borderId="0" xfId="65" applyNumberFormat="1" applyFont="1" applyAlignment="1">
      <alignment horizontal="right" vertical="center"/>
    </xf>
    <xf numFmtId="3" fontId="11" fillId="0" borderId="4" xfId="65" applyNumberFormat="1" applyFont="1" applyBorder="1" applyAlignment="1">
      <alignment horizontal="right" vertical="center"/>
    </xf>
    <xf numFmtId="3" fontId="30" fillId="0" borderId="10" xfId="90" applyNumberFormat="1" applyFont="1" applyBorder="1" applyAlignment="1">
      <alignment horizontal="right" vertical="top"/>
    </xf>
    <xf numFmtId="0" fontId="11" fillId="0" borderId="5" xfId="0" applyFont="1" applyBorder="1" applyAlignment="1">
      <alignment vertical="center"/>
    </xf>
    <xf numFmtId="0" fontId="16" fillId="31" borderId="5" xfId="31" quotePrefix="1" applyFont="1" applyFill="1" applyBorder="1" applyAlignment="1" applyProtection="1">
      <alignment vertical="center"/>
    </xf>
    <xf numFmtId="0" fontId="16" fillId="31" borderId="0" xfId="31" quotePrefix="1" applyFont="1" applyFill="1" applyBorder="1" applyAlignment="1" applyProtection="1">
      <alignment vertical="center"/>
    </xf>
    <xf numFmtId="49" fontId="30" fillId="0" borderId="10" xfId="81" applyNumberFormat="1" applyFont="1" applyBorder="1" applyAlignment="1">
      <alignment horizontal="left" vertical="top"/>
    </xf>
    <xf numFmtId="0" fontId="30" fillId="0" borderId="10" xfId="83" applyFont="1" applyBorder="1" applyAlignment="1">
      <alignment horizontal="left" vertical="top"/>
    </xf>
    <xf numFmtId="3" fontId="30" fillId="0" borderId="2" xfId="100" applyNumberFormat="1" applyFont="1" applyBorder="1" applyAlignment="1">
      <alignment wrapText="1"/>
    </xf>
    <xf numFmtId="3" fontId="30" fillId="0" borderId="6" xfId="110" applyNumberFormat="1" applyFont="1" applyBorder="1" applyAlignment="1">
      <alignment horizontal="right" vertical="top"/>
    </xf>
    <xf numFmtId="3" fontId="30" fillId="0" borderId="8" xfId="112" applyNumberFormat="1" applyFont="1" applyBorder="1" applyAlignment="1">
      <alignment horizontal="right" vertical="top"/>
    </xf>
    <xf numFmtId="3" fontId="30" fillId="0" borderId="5" xfId="106" applyNumberFormat="1" applyFont="1" applyBorder="1" applyAlignment="1">
      <alignment horizontal="left" vertical="top" wrapText="1"/>
    </xf>
    <xf numFmtId="3" fontId="30" fillId="0" borderId="5" xfId="112" applyNumberFormat="1" applyFont="1" applyBorder="1" applyAlignment="1">
      <alignment horizontal="right" vertical="top"/>
    </xf>
    <xf numFmtId="3" fontId="30" fillId="0" borderId="6" xfId="112" applyNumberFormat="1" applyFont="1" applyBorder="1" applyAlignment="1">
      <alignment horizontal="right" vertical="top"/>
    </xf>
    <xf numFmtId="3" fontId="30" fillId="0" borderId="7" xfId="108" applyNumberFormat="1" applyFont="1" applyBorder="1" applyAlignment="1">
      <alignment horizontal="left" vertical="top" wrapText="1"/>
    </xf>
    <xf numFmtId="3" fontId="30" fillId="0" borderId="9" xfId="100" applyNumberFormat="1" applyFont="1" applyBorder="1" applyAlignment="1">
      <alignment vertical="center" wrapText="1"/>
    </xf>
    <xf numFmtId="3" fontId="30" fillId="0" borderId="5" xfId="100" applyNumberFormat="1" applyFont="1" applyBorder="1" applyAlignment="1">
      <alignment wrapText="1"/>
    </xf>
    <xf numFmtId="3" fontId="30" fillId="0" borderId="5" xfId="102" applyNumberFormat="1" applyFont="1" applyBorder="1" applyAlignment="1">
      <alignment horizontal="center" wrapText="1"/>
    </xf>
    <xf numFmtId="3" fontId="30" fillId="0" borderId="6" xfId="102" applyNumberFormat="1" applyFont="1" applyBorder="1" applyAlignment="1">
      <alignment horizontal="center" wrapText="1"/>
    </xf>
    <xf numFmtId="3" fontId="30" fillId="0" borderId="5" xfId="110" applyNumberFormat="1" applyFont="1" applyBorder="1" applyAlignment="1">
      <alignment horizontal="right" vertical="center"/>
    </xf>
    <xf numFmtId="3" fontId="30" fillId="0" borderId="6" xfId="110" applyNumberFormat="1" applyFont="1" applyBorder="1" applyAlignment="1">
      <alignment horizontal="right" vertical="center"/>
    </xf>
    <xf numFmtId="3" fontId="30" fillId="0" borderId="0" xfId="112" applyNumberFormat="1" applyFont="1" applyAlignment="1">
      <alignment horizontal="right" vertical="center"/>
    </xf>
    <xf numFmtId="3" fontId="30" fillId="0" borderId="4" xfId="112" applyNumberFormat="1" applyFont="1" applyBorder="1" applyAlignment="1">
      <alignment horizontal="right" vertical="center"/>
    </xf>
    <xf numFmtId="3" fontId="30" fillId="0" borderId="5" xfId="112" applyNumberFormat="1" applyFont="1" applyBorder="1" applyAlignment="1">
      <alignment horizontal="right" vertical="center"/>
    </xf>
    <xf numFmtId="3" fontId="30" fillId="0" borderId="6" xfId="112" applyNumberFormat="1" applyFont="1" applyBorder="1" applyAlignment="1">
      <alignment horizontal="right" vertical="center"/>
    </xf>
    <xf numFmtId="3" fontId="30" fillId="0" borderId="7" xfId="112" applyNumberFormat="1" applyFont="1" applyBorder="1" applyAlignment="1">
      <alignment horizontal="right" vertical="center"/>
    </xf>
    <xf numFmtId="3" fontId="30" fillId="0" borderId="8" xfId="112" applyNumberFormat="1" applyFont="1" applyBorder="1" applyAlignment="1">
      <alignment horizontal="right" vertical="center"/>
    </xf>
    <xf numFmtId="3" fontId="30" fillId="0" borderId="7" xfId="114" applyNumberFormat="1" applyFont="1" applyBorder="1" applyAlignment="1">
      <alignment horizontal="right" vertical="center"/>
    </xf>
    <xf numFmtId="3" fontId="30" fillId="0" borderId="8" xfId="114" applyNumberFormat="1" applyFont="1" applyBorder="1" applyAlignment="1">
      <alignment horizontal="right" vertical="center"/>
    </xf>
    <xf numFmtId="3" fontId="30" fillId="0" borderId="7" xfId="110" applyNumberFormat="1" applyFont="1" applyBorder="1" applyAlignment="1">
      <alignment horizontal="right" vertical="top"/>
    </xf>
    <xf numFmtId="3" fontId="30" fillId="0" borderId="8" xfId="110" applyNumberFormat="1" applyFont="1" applyBorder="1" applyAlignment="1">
      <alignment horizontal="right" vertical="top"/>
    </xf>
    <xf numFmtId="3" fontId="30" fillId="0" borderId="9" xfId="100" applyNumberFormat="1" applyFont="1" applyBorder="1" applyAlignment="1">
      <alignment horizontal="left" wrapText="1"/>
    </xf>
    <xf numFmtId="3" fontId="30" fillId="0" borderId="9" xfId="104" applyNumberFormat="1" applyFont="1" applyBorder="1" applyAlignment="1">
      <alignment horizontal="left" vertical="top" wrapText="1"/>
    </xf>
    <xf numFmtId="3" fontId="30" fillId="0" borderId="1" xfId="100" applyNumberFormat="1" applyFont="1" applyBorder="1" applyAlignment="1">
      <alignment wrapText="1"/>
    </xf>
    <xf numFmtId="3" fontId="30" fillId="0" borderId="2" xfId="102" applyNumberFormat="1" applyFont="1" applyBorder="1" applyAlignment="1">
      <alignment horizontal="left" wrapText="1"/>
    </xf>
    <xf numFmtId="3" fontId="30" fillId="0" borderId="3" xfId="102" applyNumberFormat="1" applyFont="1" applyBorder="1" applyAlignment="1">
      <alignment horizontal="left" wrapText="1"/>
    </xf>
    <xf numFmtId="3" fontId="30" fillId="0" borderId="0" xfId="104" applyNumberFormat="1" applyFont="1" applyAlignment="1">
      <alignment horizontal="left" vertical="top" wrapText="1"/>
    </xf>
    <xf numFmtId="3" fontId="30" fillId="0" borderId="4" xfId="118" applyNumberFormat="1" applyFont="1" applyBorder="1" applyAlignment="1">
      <alignment horizontal="right" vertical="top"/>
    </xf>
    <xf numFmtId="3" fontId="30" fillId="0" borderId="4" xfId="119" applyNumberFormat="1" applyFont="1" applyBorder="1" applyAlignment="1">
      <alignment horizontal="right" vertical="top"/>
    </xf>
    <xf numFmtId="3" fontId="30" fillId="0" borderId="4" xfId="124" applyNumberFormat="1" applyFont="1" applyBorder="1" applyAlignment="1">
      <alignment horizontal="right" vertical="top"/>
    </xf>
    <xf numFmtId="3" fontId="30" fillId="0" borderId="8" xfId="115" applyNumberFormat="1" applyFont="1" applyBorder="1" applyAlignment="1">
      <alignment horizontal="right" vertical="top"/>
    </xf>
    <xf numFmtId="3" fontId="30" fillId="0" borderId="5" xfId="102" applyNumberFormat="1" applyFont="1" applyBorder="1" applyAlignment="1">
      <alignment horizontal="left" wrapText="1"/>
    </xf>
    <xf numFmtId="3" fontId="30" fillId="0" borderId="6" xfId="102" applyNumberFormat="1" applyFont="1" applyBorder="1" applyAlignment="1">
      <alignment horizontal="left" wrapText="1"/>
    </xf>
    <xf numFmtId="3" fontId="30" fillId="0" borderId="6" xfId="111" applyNumberFormat="1" applyFont="1" applyBorder="1" applyAlignment="1">
      <alignment horizontal="right" vertical="top"/>
    </xf>
    <xf numFmtId="0" fontId="11" fillId="0" borderId="10" xfId="0" applyFont="1" applyBorder="1"/>
    <xf numFmtId="3" fontId="30" fillId="0" borderId="9" xfId="100" applyNumberFormat="1" applyFont="1" applyBorder="1" applyAlignment="1">
      <alignment wrapText="1"/>
    </xf>
    <xf numFmtId="3" fontId="30" fillId="0" borderId="8" xfId="120" applyNumberFormat="1" applyFont="1" applyBorder="1" applyAlignment="1">
      <alignment horizontal="right" vertical="top"/>
    </xf>
    <xf numFmtId="3" fontId="30" fillId="0" borderId="5" xfId="100" applyNumberFormat="1" applyFont="1" applyBorder="1" applyAlignment="1">
      <alignment vertical="center" wrapText="1"/>
    </xf>
    <xf numFmtId="3" fontId="30" fillId="0" borderId="19" xfId="117" applyNumberFormat="1" applyFont="1" applyBorder="1" applyAlignment="1">
      <alignment horizontal="left" wrapText="1"/>
    </xf>
    <xf numFmtId="3" fontId="30" fillId="0" borderId="20" xfId="117" applyNumberFormat="1" applyFont="1" applyBorder="1" applyAlignment="1">
      <alignment horizontal="left" wrapText="1"/>
    </xf>
    <xf numFmtId="3" fontId="30" fillId="0" borderId="17" xfId="117" applyNumberFormat="1" applyFont="1" applyBorder="1" applyAlignment="1">
      <alignment horizontal="left" wrapText="1"/>
    </xf>
    <xf numFmtId="3" fontId="30" fillId="0" borderId="18" xfId="117" applyNumberFormat="1" applyFont="1" applyBorder="1" applyAlignment="1">
      <alignment horizontal="left" wrapText="1"/>
    </xf>
    <xf numFmtId="3" fontId="30" fillId="0" borderId="5" xfId="112" applyNumberFormat="1" applyFont="1" applyBorder="1" applyAlignment="1">
      <alignment horizontal="right" vertical="top" wrapText="1"/>
    </xf>
    <xf numFmtId="3" fontId="30" fillId="0" borderId="6" xfId="110" applyNumberFormat="1" applyFont="1" applyBorder="1" applyAlignment="1">
      <alignment horizontal="right" vertical="top" wrapText="1"/>
    </xf>
    <xf numFmtId="3" fontId="30" fillId="0" borderId="0" xfId="112" applyNumberFormat="1" applyFont="1" applyAlignment="1">
      <alignment horizontal="right" vertical="top" wrapText="1"/>
    </xf>
    <xf numFmtId="3" fontId="30" fillId="0" borderId="4" xfId="110" applyNumberFormat="1" applyFont="1" applyBorder="1" applyAlignment="1">
      <alignment horizontal="right" vertical="top" wrapText="1"/>
    </xf>
    <xf numFmtId="3" fontId="30" fillId="0" borderId="7" xfId="112" applyNumberFormat="1" applyFont="1" applyBorder="1" applyAlignment="1">
      <alignment horizontal="right" vertical="top" wrapText="1"/>
    </xf>
    <xf numFmtId="3" fontId="30" fillId="0" borderId="8" xfId="110" applyNumberFormat="1" applyFont="1" applyBorder="1" applyAlignment="1">
      <alignment horizontal="right" vertical="top" wrapText="1"/>
    </xf>
    <xf numFmtId="49" fontId="31" fillId="0" borderId="5" xfId="0" applyNumberFormat="1" applyFont="1" applyBorder="1" applyAlignment="1">
      <alignment horizontal="left" vertical="top" wrapText="1"/>
    </xf>
    <xf numFmtId="49" fontId="31" fillId="0" borderId="0" xfId="0" applyNumberFormat="1" applyFont="1" applyAlignment="1">
      <alignment horizontal="left" vertical="top" wrapText="1"/>
    </xf>
    <xf numFmtId="49" fontId="31" fillId="0" borderId="7" xfId="0" applyNumberFormat="1" applyFont="1" applyBorder="1" applyAlignment="1">
      <alignment horizontal="left" vertical="top" wrapText="1"/>
    </xf>
    <xf numFmtId="3" fontId="30" fillId="0" borderId="2" xfId="102" applyNumberFormat="1" applyFont="1" applyBorder="1" applyAlignment="1">
      <alignment horizontal="left" vertical="center" wrapText="1"/>
    </xf>
    <xf numFmtId="3" fontId="30" fillId="0" borderId="3" xfId="102" applyNumberFormat="1" applyFont="1" applyBorder="1" applyAlignment="1">
      <alignment horizontal="left" vertical="center" wrapText="1"/>
    </xf>
    <xf numFmtId="3" fontId="30" fillId="0" borderId="10" xfId="106" applyNumberFormat="1" applyFont="1" applyBorder="1" applyAlignment="1">
      <alignment horizontal="left" vertical="top"/>
    </xf>
    <xf numFmtId="3" fontId="30" fillId="0" borderId="5" xfId="102" applyNumberFormat="1" applyFont="1" applyBorder="1" applyAlignment="1">
      <alignment horizontal="left" vertical="center" wrapText="1"/>
    </xf>
    <xf numFmtId="3" fontId="30" fillId="0" borderId="6" xfId="102" applyNumberFormat="1" applyFont="1" applyBorder="1" applyAlignment="1">
      <alignment horizontal="left" vertical="center" wrapText="1"/>
    </xf>
    <xf numFmtId="3" fontId="30" fillId="0" borderId="11" xfId="106" applyNumberFormat="1" applyFont="1" applyBorder="1" applyAlignment="1">
      <alignment horizontal="left" vertical="top" wrapText="1"/>
    </xf>
    <xf numFmtId="3" fontId="30" fillId="0" borderId="17" xfId="117" applyNumberFormat="1" applyFont="1" applyBorder="1" applyAlignment="1">
      <alignment horizontal="center" wrapText="1"/>
    </xf>
    <xf numFmtId="3" fontId="30" fillId="0" borderId="18" xfId="117" applyNumberFormat="1" applyFont="1" applyBorder="1" applyAlignment="1">
      <alignment horizontal="center" wrapText="1"/>
    </xf>
    <xf numFmtId="3" fontId="30" fillId="0" borderId="19" xfId="117" applyNumberFormat="1" applyFont="1" applyBorder="1" applyAlignment="1">
      <alignment horizontal="center" wrapText="1"/>
    </xf>
    <xf numFmtId="3" fontId="30" fillId="0" borderId="20" xfId="117" applyNumberFormat="1" applyFont="1" applyBorder="1" applyAlignment="1">
      <alignment horizontal="center" wrapText="1"/>
    </xf>
    <xf numFmtId="3" fontId="30" fillId="0" borderId="2" xfId="123" applyNumberFormat="1" applyFont="1" applyBorder="1" applyAlignment="1">
      <alignment horizontal="right" vertical="top"/>
    </xf>
    <xf numFmtId="3" fontId="11" fillId="0" borderId="0" xfId="0" applyNumberFormat="1" applyFont="1" applyAlignment="1">
      <alignment vertical="center"/>
    </xf>
    <xf numFmtId="3" fontId="11" fillId="0" borderId="4" xfId="0" applyNumberFormat="1" applyFont="1" applyBorder="1" applyAlignment="1">
      <alignment vertical="center"/>
    </xf>
    <xf numFmtId="3" fontId="11" fillId="0" borderId="10" xfId="0" applyNumberFormat="1" applyFont="1" applyBorder="1"/>
    <xf numFmtId="3" fontId="31" fillId="0" borderId="0" xfId="0" applyNumberFormat="1" applyFont="1" applyAlignment="1">
      <alignment horizontal="right"/>
    </xf>
    <xf numFmtId="3" fontId="31" fillId="0" borderId="4" xfId="0" applyNumberFormat="1" applyFont="1" applyBorder="1" applyAlignment="1">
      <alignment vertical="center"/>
    </xf>
    <xf numFmtId="3" fontId="31" fillId="0" borderId="5" xfId="0" applyNumberFormat="1" applyFont="1" applyBorder="1"/>
    <xf numFmtId="3" fontId="31" fillId="0" borderId="6" xfId="0" applyNumberFormat="1" applyFont="1" applyBorder="1" applyAlignment="1">
      <alignment vertical="center"/>
    </xf>
    <xf numFmtId="3" fontId="31" fillId="0" borderId="7" xfId="0" applyNumberFormat="1" applyFont="1" applyBorder="1"/>
    <xf numFmtId="3" fontId="31" fillId="0" borderId="8" xfId="0" applyNumberFormat="1" applyFont="1" applyBorder="1" applyAlignment="1">
      <alignment vertical="center"/>
    </xf>
    <xf numFmtId="3" fontId="31" fillId="0" borderId="0" xfId="0" applyNumberFormat="1" applyFont="1"/>
    <xf numFmtId="3" fontId="31" fillId="0" borderId="5" xfId="0" applyNumberFormat="1" applyFont="1" applyBorder="1" applyAlignment="1">
      <alignment horizontal="right"/>
    </xf>
    <xf numFmtId="3" fontId="31" fillId="0" borderId="8" xfId="0" applyNumberFormat="1" applyFont="1" applyBorder="1" applyAlignment="1">
      <alignment horizontal="right"/>
    </xf>
    <xf numFmtId="3" fontId="31" fillId="0" borderId="7" xfId="0" applyNumberFormat="1" applyFont="1" applyBorder="1" applyAlignment="1">
      <alignment horizontal="right"/>
    </xf>
    <xf numFmtId="49" fontId="30" fillId="0" borderId="10" xfId="56" applyNumberFormat="1" applyFont="1" applyBorder="1" applyAlignment="1">
      <alignment horizontal="left" vertical="center"/>
    </xf>
    <xf numFmtId="49" fontId="30" fillId="0" borderId="10" xfId="58" applyNumberFormat="1" applyFont="1" applyBorder="1" applyAlignment="1">
      <alignment horizontal="left" vertical="center"/>
    </xf>
    <xf numFmtId="3" fontId="30" fillId="0" borderId="8" xfId="62" applyNumberFormat="1" applyFont="1" applyBorder="1" applyAlignment="1">
      <alignment horizontal="right" vertical="center"/>
    </xf>
    <xf numFmtId="49" fontId="30" fillId="0" borderId="9" xfId="56" applyNumberFormat="1" applyFont="1" applyBorder="1" applyAlignment="1">
      <alignment horizontal="left" vertical="center"/>
    </xf>
    <xf numFmtId="49" fontId="30" fillId="0" borderId="10" xfId="60" quotePrefix="1" applyNumberFormat="1" applyFont="1" applyBorder="1" applyAlignment="1">
      <alignment horizontal="left" vertical="center"/>
    </xf>
    <xf numFmtId="3" fontId="30" fillId="0" borderId="5" xfId="69" applyNumberFormat="1" applyFont="1" applyBorder="1" applyAlignment="1">
      <alignment horizontal="center" vertical="center"/>
    </xf>
    <xf numFmtId="3" fontId="30" fillId="0" borderId="7" xfId="71" applyNumberFormat="1" applyFont="1" applyBorder="1" applyAlignment="1">
      <alignment horizontal="right" vertical="center"/>
    </xf>
    <xf numFmtId="3" fontId="13" fillId="0" borderId="10" xfId="0" applyNumberFormat="1" applyFont="1" applyBorder="1" applyAlignment="1">
      <alignment vertical="center"/>
    </xf>
    <xf numFmtId="3" fontId="13" fillId="0" borderId="0" xfId="0" applyNumberFormat="1" applyFont="1" applyAlignment="1">
      <alignment horizontal="left" vertical="center"/>
    </xf>
    <xf numFmtId="3" fontId="13" fillId="0" borderId="4" xfId="0" applyNumberFormat="1" applyFont="1" applyBorder="1" applyAlignment="1">
      <alignment horizontal="left" vertical="center"/>
    </xf>
    <xf numFmtId="3" fontId="13" fillId="0" borderId="0" xfId="0" applyNumberFormat="1" applyFont="1" applyAlignment="1">
      <alignment vertical="center"/>
    </xf>
    <xf numFmtId="3" fontId="13" fillId="0" borderId="4" xfId="0" applyNumberFormat="1" applyFont="1" applyBorder="1" applyAlignment="1">
      <alignment vertical="center"/>
    </xf>
    <xf numFmtId="167" fontId="11" fillId="0" borderId="0" xfId="33" applyNumberFormat="1" applyFont="1" applyBorder="1"/>
    <xf numFmtId="0" fontId="31" fillId="0" borderId="9" xfId="0" applyFont="1" applyBorder="1"/>
    <xf numFmtId="167" fontId="11" fillId="0" borderId="5" xfId="33" applyNumberFormat="1" applyFont="1" applyBorder="1"/>
    <xf numFmtId="0" fontId="31" fillId="0" borderId="10" xfId="0" applyFont="1" applyBorder="1"/>
    <xf numFmtId="0" fontId="31" fillId="0" borderId="0" xfId="0" applyFont="1"/>
    <xf numFmtId="0" fontId="31" fillId="0" borderId="11" xfId="0" applyFont="1" applyBorder="1"/>
    <xf numFmtId="0" fontId="31" fillId="0" borderId="7" xfId="0" applyFont="1" applyBorder="1"/>
    <xf numFmtId="3" fontId="30" fillId="0" borderId="0" xfId="63" applyNumberFormat="1" applyFont="1" applyAlignment="1">
      <alignment vertical="center"/>
    </xf>
    <xf numFmtId="0" fontId="11" fillId="0" borderId="1" xfId="0" applyFont="1" applyBorder="1" applyAlignment="1">
      <alignment horizontal="center" vertical="center"/>
    </xf>
    <xf numFmtId="167" fontId="11" fillId="0" borderId="7" xfId="33" applyNumberFormat="1" applyFont="1" applyBorder="1"/>
    <xf numFmtId="3" fontId="30" fillId="0" borderId="6" xfId="33" applyNumberFormat="1" applyFont="1" applyFill="1" applyBorder="1" applyAlignment="1">
      <alignment horizontal="right" vertical="center"/>
    </xf>
    <xf numFmtId="3" fontId="30" fillId="0" borderId="4" xfId="33" applyNumberFormat="1" applyFont="1" applyFill="1" applyBorder="1" applyAlignment="1">
      <alignment horizontal="right" vertical="center"/>
    </xf>
    <xf numFmtId="3" fontId="30" fillId="0" borderId="8" xfId="33" applyNumberFormat="1" applyFont="1" applyFill="1" applyBorder="1" applyAlignment="1">
      <alignment horizontal="right" vertical="center"/>
    </xf>
    <xf numFmtId="168" fontId="11" fillId="0" borderId="0" xfId="0" applyNumberFormat="1" applyFont="1"/>
    <xf numFmtId="168" fontId="11" fillId="0" borderId="5" xfId="0" applyNumberFormat="1" applyFont="1" applyBorder="1"/>
    <xf numFmtId="168" fontId="11" fillId="0" borderId="7" xfId="0" applyNumberFormat="1" applyFont="1" applyBorder="1"/>
    <xf numFmtId="3" fontId="30" fillId="0" borderId="0" xfId="59" applyNumberFormat="1" applyFont="1" applyAlignment="1">
      <alignment vertical="center" wrapText="1"/>
    </xf>
    <xf numFmtId="3" fontId="30" fillId="0" borderId="0" xfId="59" applyNumberFormat="1" applyFont="1" applyAlignment="1">
      <alignment horizontal="right" vertical="center" wrapText="1"/>
    </xf>
    <xf numFmtId="168" fontId="11" fillId="0" borderId="6" xfId="0" applyNumberFormat="1" applyFont="1" applyBorder="1"/>
    <xf numFmtId="0" fontId="11" fillId="0" borderId="10" xfId="0" applyFont="1" applyBorder="1" applyAlignment="1">
      <alignment horizontal="left" vertical="center"/>
    </xf>
    <xf numFmtId="168" fontId="11" fillId="0" borderId="4" xfId="0" applyNumberFormat="1" applyFont="1" applyBorder="1"/>
    <xf numFmtId="168" fontId="31" fillId="0" borderId="7" xfId="0" applyNumberFormat="1" applyFont="1" applyBorder="1"/>
    <xf numFmtId="168" fontId="31" fillId="0" borderId="8" xfId="0" applyNumberFormat="1" applyFont="1" applyBorder="1"/>
    <xf numFmtId="168" fontId="31" fillId="0" borderId="0" xfId="0" applyNumberFormat="1" applyFont="1"/>
    <xf numFmtId="168" fontId="31" fillId="0" borderId="4" xfId="0" applyNumberFormat="1" applyFont="1" applyBorder="1"/>
    <xf numFmtId="0" fontId="30" fillId="0" borderId="10" xfId="85" quotePrefix="1" applyFont="1" applyBorder="1" applyAlignment="1">
      <alignment horizontal="left" vertical="top"/>
    </xf>
    <xf numFmtId="3" fontId="30" fillId="0" borderId="2" xfId="95" applyNumberFormat="1" applyFont="1" applyBorder="1" applyAlignment="1">
      <alignment horizontal="center" vertical="center"/>
    </xf>
    <xf numFmtId="3" fontId="30" fillId="0" borderId="2" xfId="90" applyNumberFormat="1" applyFont="1" applyBorder="1" applyAlignment="1">
      <alignment horizontal="right" vertical="center"/>
    </xf>
    <xf numFmtId="3" fontId="11" fillId="0" borderId="6" xfId="0" applyNumberFormat="1" applyFont="1" applyBorder="1"/>
    <xf numFmtId="3" fontId="11" fillId="0" borderId="4" xfId="0" applyNumberFormat="1" applyFont="1" applyBorder="1"/>
    <xf numFmtId="3" fontId="11" fillId="0" borderId="8" xfId="0" applyNumberFormat="1" applyFont="1" applyBorder="1"/>
    <xf numFmtId="3" fontId="30" fillId="0" borderId="7" xfId="95" applyNumberFormat="1" applyFont="1" applyBorder="1" applyAlignment="1">
      <alignment horizontal="right"/>
    </xf>
    <xf numFmtId="3" fontId="30" fillId="0" borderId="8" xfId="95" applyNumberFormat="1" applyFont="1" applyBorder="1" applyAlignment="1">
      <alignment horizontal="right"/>
    </xf>
    <xf numFmtId="3" fontId="11" fillId="0" borderId="5" xfId="0" applyNumberFormat="1" applyFont="1" applyBorder="1"/>
    <xf numFmtId="3" fontId="31" fillId="0" borderId="8" xfId="0" applyNumberFormat="1" applyFont="1" applyBorder="1"/>
    <xf numFmtId="3" fontId="31" fillId="0" borderId="6" xfId="0" applyNumberFormat="1" applyFont="1" applyBorder="1"/>
    <xf numFmtId="3" fontId="31" fillId="0" borderId="4" xfId="0" applyNumberFormat="1" applyFont="1" applyBorder="1"/>
    <xf numFmtId="3" fontId="30" fillId="0" borderId="8" xfId="87" applyNumberFormat="1" applyFont="1" applyBorder="1" applyAlignment="1">
      <alignment horizontal="right" vertical="top"/>
    </xf>
    <xf numFmtId="3" fontId="30" fillId="0" borderId="0" xfId="89" applyNumberFormat="1" applyFont="1" applyAlignment="1">
      <alignment horizontal="right" vertical="top"/>
    </xf>
    <xf numFmtId="3" fontId="30" fillId="0" borderId="10" xfId="108" applyNumberFormat="1" applyFont="1" applyBorder="1" applyAlignment="1">
      <alignment horizontal="left" vertical="top" wrapText="1"/>
    </xf>
    <xf numFmtId="3" fontId="33" fillId="0" borderId="5" xfId="112" applyNumberFormat="1" applyFont="1" applyBorder="1" applyAlignment="1">
      <alignment horizontal="right" vertical="top"/>
    </xf>
    <xf numFmtId="3" fontId="30" fillId="0" borderId="0" xfId="90" applyNumberFormat="1" applyFont="1" applyAlignment="1">
      <alignment vertical="top"/>
    </xf>
    <xf numFmtId="3" fontId="30" fillId="0" borderId="0" xfId="88" applyNumberFormat="1" applyFont="1" applyAlignment="1">
      <alignment vertical="top"/>
    </xf>
    <xf numFmtId="3" fontId="11" fillId="0" borderId="0" xfId="0" applyNumberFormat="1" applyFont="1" applyAlignment="1">
      <alignment vertical="center" wrapText="1"/>
    </xf>
    <xf numFmtId="3" fontId="30" fillId="0" borderId="0" xfId="86" applyNumberFormat="1" applyFont="1" applyAlignment="1">
      <alignment vertical="top"/>
    </xf>
    <xf numFmtId="3" fontId="30" fillId="0" borderId="0" xfId="117" applyNumberFormat="1" applyFont="1" applyAlignment="1">
      <alignment vertical="center" wrapText="1"/>
    </xf>
    <xf numFmtId="3" fontId="30" fillId="0" borderId="5" xfId="112" applyNumberFormat="1" applyFont="1" applyBorder="1" applyAlignment="1">
      <alignment vertical="top"/>
    </xf>
    <xf numFmtId="3" fontId="30" fillId="0" borderId="0" xfId="112" applyNumberFormat="1" applyFont="1" applyAlignment="1">
      <alignment vertical="top"/>
    </xf>
    <xf numFmtId="3" fontId="30" fillId="0" borderId="0" xfId="114" applyNumberFormat="1" applyFont="1" applyAlignment="1">
      <alignment vertical="top"/>
    </xf>
    <xf numFmtId="3" fontId="30" fillId="0" borderId="7" xfId="110" applyNumberFormat="1" applyFont="1" applyBorder="1" applyAlignment="1">
      <alignment vertical="top"/>
    </xf>
    <xf numFmtId="3" fontId="11" fillId="0" borderId="7" xfId="0" applyNumberFormat="1" applyFont="1" applyBorder="1"/>
    <xf numFmtId="3" fontId="30" fillId="0" borderId="0" xfId="110" applyNumberFormat="1" applyFont="1" applyAlignment="1">
      <alignment horizontal="right" vertical="top" wrapText="1"/>
    </xf>
    <xf numFmtId="0" fontId="30" fillId="0" borderId="5" xfId="100" applyFont="1" applyBorder="1" applyAlignment="1">
      <alignment horizontal="center" vertical="center" wrapText="1"/>
    </xf>
    <xf numFmtId="0" fontId="30" fillId="0" borderId="7" xfId="100" applyFont="1" applyBorder="1" applyAlignment="1">
      <alignment horizontal="center" vertical="center" wrapText="1"/>
    </xf>
    <xf numFmtId="3" fontId="30" fillId="0" borderId="0" xfId="100" applyNumberFormat="1" applyFont="1" applyAlignment="1">
      <alignment horizontal="right" vertical="center" wrapText="1"/>
    </xf>
    <xf numFmtId="3" fontId="11" fillId="0" borderId="0" xfId="0" applyNumberFormat="1" applyFont="1" applyAlignment="1">
      <alignment horizontal="right" vertical="center" wrapText="1"/>
    </xf>
    <xf numFmtId="3" fontId="11" fillId="0" borderId="0" xfId="0" applyNumberFormat="1" applyFont="1" applyAlignment="1">
      <alignment horizontal="right" vertical="center"/>
    </xf>
    <xf numFmtId="3" fontId="30" fillId="0" borderId="4" xfId="100" applyNumberFormat="1" applyFont="1" applyBorder="1" applyAlignment="1">
      <alignment horizontal="right" vertical="center" wrapText="1"/>
    </xf>
    <xf numFmtId="3" fontId="11" fillId="0" borderId="4" xfId="0" applyNumberFormat="1" applyFont="1" applyBorder="1" applyAlignment="1">
      <alignment horizontal="right" vertical="center" wrapText="1"/>
    </xf>
    <xf numFmtId="3" fontId="11" fillId="0" borderId="4" xfId="0" applyNumberFormat="1" applyFont="1" applyBorder="1" applyAlignment="1">
      <alignment horizontal="right" vertical="center"/>
    </xf>
    <xf numFmtId="3" fontId="30" fillId="0" borderId="7" xfId="100" applyNumberFormat="1" applyFont="1" applyBorder="1" applyAlignment="1">
      <alignment horizontal="right" vertical="center" wrapText="1"/>
    </xf>
    <xf numFmtId="3" fontId="30" fillId="0" borderId="8" xfId="100" applyNumberFormat="1" applyFont="1" applyBorder="1" applyAlignment="1">
      <alignment horizontal="right" vertical="center" wrapText="1"/>
    </xf>
    <xf numFmtId="3" fontId="30" fillId="0" borderId="0" xfId="33" applyNumberFormat="1" applyFont="1" applyFill="1" applyBorder="1" applyAlignment="1">
      <alignment horizontal="right" vertical="center" wrapText="1"/>
    </xf>
    <xf numFmtId="3" fontId="30" fillId="0" borderId="4" xfId="33" applyNumberFormat="1" applyFont="1" applyFill="1" applyBorder="1" applyAlignment="1">
      <alignment horizontal="right" vertical="center" wrapText="1"/>
    </xf>
    <xf numFmtId="3" fontId="31" fillId="0" borderId="7" xfId="33" applyNumberFormat="1" applyFont="1" applyBorder="1" applyAlignment="1">
      <alignment horizontal="center" vertical="center"/>
    </xf>
    <xf numFmtId="3" fontId="11" fillId="0" borderId="0" xfId="33" applyNumberFormat="1" applyFont="1" applyBorder="1" applyAlignment="1">
      <alignment horizontal="center" vertical="center"/>
    </xf>
    <xf numFmtId="3" fontId="11" fillId="0" borderId="5" xfId="33" applyNumberFormat="1" applyFont="1" applyBorder="1" applyAlignment="1">
      <alignment horizontal="center" vertical="center"/>
    </xf>
    <xf numFmtId="3" fontId="11" fillId="0" borderId="4" xfId="33" applyNumberFormat="1" applyFont="1" applyBorder="1"/>
    <xf numFmtId="3" fontId="31" fillId="0" borderId="5" xfId="33" applyNumberFormat="1" applyFont="1" applyBorder="1"/>
    <xf numFmtId="3" fontId="31" fillId="0" borderId="0" xfId="33" applyNumberFormat="1" applyFont="1" applyBorder="1"/>
    <xf numFmtId="3" fontId="11" fillId="0" borderId="5" xfId="33" applyNumberFormat="1" applyFont="1" applyBorder="1"/>
    <xf numFmtId="3" fontId="31" fillId="0" borderId="4" xfId="33" applyNumberFormat="1" applyFont="1" applyFill="1" applyBorder="1"/>
    <xf numFmtId="3" fontId="31" fillId="0" borderId="6" xfId="33" applyNumberFormat="1" applyFont="1" applyBorder="1"/>
    <xf numFmtId="3" fontId="31" fillId="0" borderId="4" xfId="33" applyNumberFormat="1" applyFont="1" applyBorder="1"/>
    <xf numFmtId="3" fontId="31" fillId="0" borderId="8" xfId="33" applyNumberFormat="1" applyFont="1" applyBorder="1" applyAlignment="1">
      <alignment horizontal="center" vertical="center"/>
    </xf>
    <xf numFmtId="3" fontId="11" fillId="0" borderId="4" xfId="33" applyNumberFormat="1" applyFont="1" applyBorder="1" applyAlignment="1">
      <alignment horizontal="center" vertical="center"/>
    </xf>
    <xf numFmtId="3" fontId="11" fillId="0" borderId="6" xfId="33" applyNumberFormat="1" applyFont="1" applyBorder="1" applyAlignment="1">
      <alignment horizontal="center" vertical="center"/>
    </xf>
    <xf numFmtId="3" fontId="31" fillId="0" borderId="8" xfId="33" applyNumberFormat="1" applyFont="1" applyBorder="1"/>
    <xf numFmtId="3" fontId="11" fillId="0" borderId="6" xfId="33" applyNumberFormat="1" applyFont="1" applyBorder="1"/>
    <xf numFmtId="3" fontId="31" fillId="0" borderId="7" xfId="33" applyNumberFormat="1" applyFont="1" applyBorder="1"/>
    <xf numFmtId="3" fontId="11" fillId="0" borderId="0" xfId="33" applyNumberFormat="1" applyFont="1" applyBorder="1"/>
    <xf numFmtId="49" fontId="31" fillId="0" borderId="0" xfId="0" applyNumberFormat="1" applyFont="1" applyAlignment="1">
      <alignment horizontal="left" vertical="center" wrapText="1"/>
    </xf>
    <xf numFmtId="0" fontId="31" fillId="0" borderId="0" xfId="0" applyFont="1" applyAlignment="1">
      <alignment horizontal="left" vertical="center"/>
    </xf>
    <xf numFmtId="0" fontId="31" fillId="33" borderId="9" xfId="0" applyFont="1" applyFill="1" applyBorder="1" applyAlignment="1">
      <alignment horizontal="center" vertical="center" wrapText="1"/>
    </xf>
    <xf numFmtId="3" fontId="30" fillId="0" borderId="5" xfId="106" applyNumberFormat="1" applyFont="1" applyBorder="1" applyAlignment="1">
      <alignment horizontal="left" vertical="center" wrapText="1"/>
    </xf>
    <xf numFmtId="3" fontId="30" fillId="0" borderId="0" xfId="106" applyNumberFormat="1" applyFont="1" applyAlignment="1">
      <alignment horizontal="left" vertical="center" wrapText="1"/>
    </xf>
    <xf numFmtId="3" fontId="30" fillId="0" borderId="7" xfId="106" applyNumberFormat="1" applyFont="1" applyBorder="1" applyAlignment="1">
      <alignment horizontal="left" vertical="center" wrapText="1"/>
    </xf>
    <xf numFmtId="3" fontId="30" fillId="0" borderId="0" xfId="82" applyNumberFormat="1" applyFont="1" applyAlignment="1">
      <alignment horizontal="left" vertical="center" wrapText="1"/>
    </xf>
    <xf numFmtId="3" fontId="30" fillId="0" borderId="5" xfId="82" applyNumberFormat="1" applyFont="1" applyBorder="1" applyAlignment="1">
      <alignment horizontal="left" vertical="center" wrapText="1"/>
    </xf>
    <xf numFmtId="3" fontId="30" fillId="0" borderId="7" xfId="82" applyNumberFormat="1" applyFont="1" applyBorder="1" applyAlignment="1">
      <alignment horizontal="left" vertical="center" wrapText="1"/>
    </xf>
    <xf numFmtId="3" fontId="30" fillId="0" borderId="7" xfId="84" applyNumberFormat="1" applyFont="1" applyBorder="1" applyAlignment="1">
      <alignment horizontal="left" vertical="center" wrapText="1"/>
    </xf>
    <xf numFmtId="3" fontId="30" fillId="0" borderId="5" xfId="80" applyNumberFormat="1" applyFont="1" applyBorder="1" applyAlignment="1">
      <alignment horizontal="left" vertical="center" wrapText="1"/>
    </xf>
    <xf numFmtId="3" fontId="30" fillId="0" borderId="5" xfId="104" applyNumberFormat="1" applyFont="1" applyBorder="1" applyAlignment="1">
      <alignment horizontal="left" vertical="center" wrapText="1"/>
    </xf>
    <xf numFmtId="3" fontId="30" fillId="0" borderId="7" xfId="108" applyNumberFormat="1" applyFont="1" applyBorder="1" applyAlignment="1">
      <alignment horizontal="left" vertical="center" wrapText="1"/>
    </xf>
    <xf numFmtId="1" fontId="30" fillId="0" borderId="5" xfId="69" applyNumberFormat="1" applyFont="1" applyBorder="1" applyAlignment="1">
      <alignment horizontal="center" vertical="center"/>
    </xf>
    <xf numFmtId="3" fontId="30" fillId="0" borderId="7" xfId="61" applyNumberFormat="1" applyFont="1" applyBorder="1" applyAlignment="1">
      <alignment horizontal="right" vertical="center"/>
    </xf>
    <xf numFmtId="3" fontId="30" fillId="0" borderId="8" xfId="61" applyNumberFormat="1" applyFont="1" applyBorder="1" applyAlignment="1">
      <alignment horizontal="right" vertical="center"/>
    </xf>
    <xf numFmtId="3" fontId="11" fillId="0" borderId="5" xfId="65" applyNumberFormat="1" applyFont="1" applyBorder="1" applyAlignment="1">
      <alignment horizontal="right" vertical="center"/>
    </xf>
    <xf numFmtId="0" fontId="43" fillId="0" borderId="0" xfId="31" applyFont="1" applyFill="1" applyBorder="1" applyAlignment="1" applyProtection="1"/>
    <xf numFmtId="3" fontId="11" fillId="0" borderId="5" xfId="0" applyNumberFormat="1" applyFont="1" applyBorder="1" applyAlignment="1">
      <alignment vertical="center"/>
    </xf>
    <xf numFmtId="3" fontId="31" fillId="0" borderId="7" xfId="0" applyNumberFormat="1" applyFont="1" applyBorder="1" applyAlignment="1">
      <alignment vertical="center"/>
    </xf>
    <xf numFmtId="3" fontId="11" fillId="0" borderId="9" xfId="0" applyNumberFormat="1" applyFont="1" applyBorder="1"/>
    <xf numFmtId="3" fontId="11" fillId="0" borderId="11" xfId="0" applyNumberFormat="1" applyFont="1" applyBorder="1"/>
    <xf numFmtId="3" fontId="11" fillId="0" borderId="7" xfId="33" applyNumberFormat="1" applyFont="1" applyBorder="1"/>
    <xf numFmtId="3" fontId="4" fillId="0" borderId="0" xfId="0" applyNumberFormat="1" applyFont="1" applyAlignment="1">
      <alignment horizontal="right"/>
    </xf>
    <xf numFmtId="3" fontId="4" fillId="0" borderId="4" xfId="0" applyNumberFormat="1" applyFont="1" applyBorder="1" applyAlignment="1">
      <alignment horizontal="right"/>
    </xf>
    <xf numFmtId="0" fontId="11" fillId="0" borderId="2" xfId="0" applyFont="1" applyBorder="1" applyAlignment="1">
      <alignment wrapText="1"/>
    </xf>
    <xf numFmtId="3" fontId="11" fillId="0" borderId="6" xfId="0" applyNumberFormat="1" applyFont="1" applyBorder="1" applyAlignment="1">
      <alignment vertical="center" wrapText="1"/>
    </xf>
    <xf numFmtId="3" fontId="11" fillId="0" borderId="4" xfId="0" applyNumberFormat="1" applyFont="1" applyBorder="1" applyAlignment="1">
      <alignment vertical="center" wrapText="1"/>
    </xf>
    <xf numFmtId="3" fontId="11" fillId="0" borderId="8" xfId="0" applyNumberFormat="1" applyFont="1" applyBorder="1" applyAlignment="1">
      <alignment vertical="center" wrapText="1"/>
    </xf>
    <xf numFmtId="3" fontId="11" fillId="0" borderId="3" xfId="0" applyNumberFormat="1" applyFont="1" applyBorder="1"/>
    <xf numFmtId="3" fontId="30" fillId="0" borderId="7" xfId="76" applyNumberFormat="1" applyFont="1" applyBorder="1" applyAlignment="1">
      <alignment vertical="center" wrapText="1"/>
    </xf>
    <xf numFmtId="1" fontId="30" fillId="0" borderId="2" xfId="95" applyNumberFormat="1" applyFont="1" applyBorder="1" applyAlignment="1">
      <alignment horizontal="center" vertical="center"/>
    </xf>
    <xf numFmtId="1" fontId="30" fillId="0" borderId="3" xfId="95" applyNumberFormat="1" applyFont="1" applyBorder="1" applyAlignment="1">
      <alignment horizontal="center" vertical="center"/>
    </xf>
    <xf numFmtId="3" fontId="30" fillId="0" borderId="7" xfId="117" applyNumberFormat="1" applyFont="1" applyBorder="1" applyAlignment="1">
      <alignment vertical="center" wrapText="1"/>
    </xf>
    <xf numFmtId="3" fontId="10" fillId="0" borderId="10" xfId="0" applyNumberFormat="1" applyFont="1" applyBorder="1" applyAlignment="1">
      <alignment vertical="center"/>
    </xf>
    <xf numFmtId="0" fontId="10" fillId="32" borderId="0" xfId="0" applyFont="1" applyFill="1" applyAlignment="1">
      <alignment horizontal="left" vertical="center"/>
    </xf>
    <xf numFmtId="3" fontId="30" fillId="0" borderId="9" xfId="51" applyNumberFormat="1" applyFont="1" applyBorder="1" applyAlignment="1">
      <alignment horizontal="left" vertical="center" wrapText="1"/>
    </xf>
    <xf numFmtId="3" fontId="30" fillId="0" borderId="11" xfId="67" applyNumberFormat="1" applyFont="1" applyBorder="1" applyAlignment="1">
      <alignment horizontal="left" vertical="center" wrapText="1"/>
    </xf>
    <xf numFmtId="0" fontId="10" fillId="32" borderId="10" xfId="0" applyFont="1" applyFill="1" applyBorder="1" applyAlignment="1">
      <alignment horizontal="left" vertical="center"/>
    </xf>
    <xf numFmtId="49" fontId="30" fillId="0" borderId="2" xfId="69" applyNumberFormat="1" applyFont="1" applyBorder="1" applyAlignment="1">
      <alignment horizontal="center" vertical="center"/>
    </xf>
    <xf numFmtId="49" fontId="30" fillId="0" borderId="3" xfId="69" applyNumberFormat="1" applyFont="1" applyBorder="1" applyAlignment="1">
      <alignment horizontal="center" vertical="center"/>
    </xf>
    <xf numFmtId="0" fontId="31" fillId="0" borderId="5" xfId="0" applyFont="1" applyBorder="1"/>
    <xf numFmtId="3" fontId="30" fillId="0" borderId="10" xfId="59" applyNumberFormat="1" applyFont="1" applyBorder="1" applyAlignment="1">
      <alignment vertical="center" wrapText="1"/>
    </xf>
    <xf numFmtId="3" fontId="30" fillId="0" borderId="7" xfId="57" applyNumberFormat="1" applyFont="1" applyBorder="1" applyAlignment="1">
      <alignment horizontal="right" vertical="center" wrapText="1"/>
    </xf>
    <xf numFmtId="3" fontId="30" fillId="0" borderId="5" xfId="95" applyNumberFormat="1" applyFont="1" applyBorder="1" applyAlignment="1">
      <alignment horizontal="center" vertical="center"/>
    </xf>
    <xf numFmtId="3" fontId="30" fillId="0" borderId="5" xfId="95" applyNumberFormat="1" applyFont="1" applyBorder="1" applyAlignment="1">
      <alignment horizontal="center"/>
    </xf>
    <xf numFmtId="3" fontId="30" fillId="0" borderId="1" xfId="96" applyNumberFormat="1" applyFont="1" applyBorder="1" applyAlignment="1">
      <alignment horizontal="left" vertical="top" wrapText="1"/>
    </xf>
    <xf numFmtId="3" fontId="11" fillId="0" borderId="2" xfId="0" applyNumberFormat="1" applyFont="1" applyBorder="1"/>
    <xf numFmtId="0" fontId="11" fillId="0" borderId="3" xfId="0" applyFont="1" applyBorder="1" applyAlignment="1">
      <alignment horizontal="center"/>
    </xf>
    <xf numFmtId="3" fontId="30" fillId="0" borderId="9" xfId="105" applyNumberFormat="1" applyFont="1" applyBorder="1" applyAlignment="1">
      <alignment horizontal="left" vertical="top"/>
    </xf>
    <xf numFmtId="0" fontId="30" fillId="0" borderId="10" xfId="109" applyFont="1" applyBorder="1" applyAlignment="1">
      <alignment horizontal="left" vertical="top"/>
    </xf>
    <xf numFmtId="3" fontId="30" fillId="0" borderId="5" xfId="108" applyNumberFormat="1" applyFont="1" applyBorder="1" applyAlignment="1">
      <alignment horizontal="left" vertical="top" wrapText="1"/>
    </xf>
    <xf numFmtId="3" fontId="30" fillId="0" borderId="5" xfId="114" applyNumberFormat="1" applyFont="1" applyBorder="1" applyAlignment="1">
      <alignment horizontal="right" vertical="top"/>
    </xf>
    <xf numFmtId="3" fontId="30" fillId="0" borderId="5" xfId="100" applyNumberFormat="1" applyFont="1" applyBorder="1" applyAlignment="1">
      <alignment horizontal="right" vertical="center" wrapText="1"/>
    </xf>
    <xf numFmtId="3" fontId="30" fillId="0" borderId="6" xfId="100" applyNumberFormat="1" applyFont="1" applyBorder="1" applyAlignment="1">
      <alignment horizontal="right" vertical="center" wrapText="1"/>
    </xf>
    <xf numFmtId="0" fontId="11" fillId="0" borderId="2" xfId="0" applyFont="1" applyBorder="1" applyAlignment="1">
      <alignment horizontal="left" vertical="center"/>
    </xf>
    <xf numFmtId="49" fontId="30" fillId="0" borderId="7" xfId="60" quotePrefix="1" applyNumberFormat="1" applyFont="1" applyBorder="1" applyAlignment="1">
      <alignment horizontal="left" vertical="center"/>
    </xf>
    <xf numFmtId="3" fontId="30" fillId="31" borderId="0" xfId="65" applyNumberFormat="1" applyFont="1" applyFill="1" applyAlignment="1">
      <alignment horizontal="right" vertical="center"/>
    </xf>
    <xf numFmtId="0" fontId="30" fillId="0" borderId="7" xfId="85" quotePrefix="1" applyFont="1" applyBorder="1" applyAlignment="1">
      <alignment horizontal="left" vertical="top"/>
    </xf>
    <xf numFmtId="0" fontId="14" fillId="0" borderId="9" xfId="0" applyFont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30" fillId="0" borderId="7" xfId="109" applyFont="1" applyBorder="1" applyAlignment="1">
      <alignment horizontal="left" vertical="top"/>
    </xf>
    <xf numFmtId="3" fontId="30" fillId="0" borderId="23" xfId="68" applyNumberFormat="1" applyFont="1" applyBorder="1" applyAlignment="1">
      <alignment horizontal="center" vertical="center" wrapText="1"/>
    </xf>
    <xf numFmtId="0" fontId="10" fillId="32" borderId="8" xfId="0" applyFont="1" applyFill="1" applyBorder="1" applyAlignment="1">
      <alignment horizontal="left" vertical="center"/>
    </xf>
    <xf numFmtId="3" fontId="11" fillId="0" borderId="6" xfId="0" applyNumberFormat="1" applyFont="1" applyBorder="1" applyAlignment="1">
      <alignment vertical="center"/>
    </xf>
    <xf numFmtId="0" fontId="31" fillId="33" borderId="24" xfId="0" applyFont="1" applyFill="1" applyBorder="1" applyAlignment="1">
      <alignment horizontal="center" vertical="center" wrapText="1"/>
    </xf>
    <xf numFmtId="0" fontId="31" fillId="33" borderId="2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wrapText="1"/>
    </xf>
    <xf numFmtId="0" fontId="11" fillId="0" borderId="7" xfId="0" applyFont="1" applyBorder="1" applyAlignment="1">
      <alignment wrapText="1"/>
    </xf>
    <xf numFmtId="0" fontId="4" fillId="31" borderId="0" xfId="236" applyFill="1"/>
    <xf numFmtId="3" fontId="30" fillId="0" borderId="10" xfId="457" applyNumberFormat="1" applyFont="1" applyBorder="1" applyAlignment="1">
      <alignment horizontal="left" vertical="top" wrapText="1"/>
    </xf>
    <xf numFmtId="3" fontId="30" fillId="0" borderId="0" xfId="458" applyNumberFormat="1" applyFont="1" applyAlignment="1">
      <alignment horizontal="right" vertical="top"/>
    </xf>
    <xf numFmtId="3" fontId="30" fillId="0" borderId="4" xfId="458" applyNumberFormat="1" applyFont="1" applyBorder="1" applyAlignment="1">
      <alignment horizontal="right" vertical="top"/>
    </xf>
    <xf numFmtId="3" fontId="30" fillId="0" borderId="0" xfId="460" applyNumberFormat="1" applyFont="1" applyAlignment="1">
      <alignment horizontal="right" vertical="top"/>
    </xf>
    <xf numFmtId="3" fontId="30" fillId="0" borderId="4" xfId="460" applyNumberFormat="1" applyFont="1" applyBorder="1" applyAlignment="1">
      <alignment horizontal="right" vertical="top"/>
    </xf>
    <xf numFmtId="3" fontId="30" fillId="0" borderId="11" xfId="461" applyNumberFormat="1" applyFont="1" applyBorder="1" applyAlignment="1">
      <alignment horizontal="left" vertical="top" wrapText="1"/>
    </xf>
    <xf numFmtId="3" fontId="30" fillId="0" borderId="7" xfId="462" applyNumberFormat="1" applyFont="1" applyBorder="1" applyAlignment="1">
      <alignment horizontal="right" vertical="top"/>
    </xf>
    <xf numFmtId="3" fontId="30" fillId="0" borderId="8" xfId="462" applyNumberFormat="1" applyFont="1" applyBorder="1" applyAlignment="1">
      <alignment horizontal="right" vertical="top"/>
    </xf>
    <xf numFmtId="3" fontId="30" fillId="0" borderId="0" xfId="457" applyNumberFormat="1" applyFont="1" applyAlignment="1">
      <alignment horizontal="left" vertical="top" wrapText="1"/>
    </xf>
    <xf numFmtId="167" fontId="11" fillId="0" borderId="0" xfId="33" applyNumberFormat="1" applyFont="1" applyFill="1" applyBorder="1"/>
    <xf numFmtId="3" fontId="30" fillId="0" borderId="7" xfId="458" applyNumberFormat="1" applyFont="1" applyBorder="1" applyAlignment="1">
      <alignment horizontal="right" vertical="top"/>
    </xf>
    <xf numFmtId="3" fontId="30" fillId="0" borderId="0" xfId="461" applyNumberFormat="1" applyFont="1" applyAlignment="1">
      <alignment horizontal="left" vertical="top" wrapText="1"/>
    </xf>
    <xf numFmtId="3" fontId="30" fillId="0" borderId="0" xfId="462" applyNumberFormat="1" applyFont="1" applyAlignment="1">
      <alignment horizontal="right" vertical="top"/>
    </xf>
    <xf numFmtId="3" fontId="30" fillId="0" borderId="8" xfId="458" applyNumberFormat="1" applyFont="1" applyBorder="1" applyAlignment="1">
      <alignment horizontal="right" vertical="top"/>
    </xf>
    <xf numFmtId="3" fontId="30" fillId="0" borderId="9" xfId="461" applyNumberFormat="1" applyFont="1" applyBorder="1" applyAlignment="1">
      <alignment horizontal="left" vertical="top" wrapText="1"/>
    </xf>
    <xf numFmtId="3" fontId="30" fillId="0" borderId="5" xfId="461" applyNumberFormat="1" applyFont="1" applyBorder="1" applyAlignment="1">
      <alignment horizontal="left" vertical="top" wrapText="1"/>
    </xf>
    <xf numFmtId="3" fontId="30" fillId="0" borderId="5" xfId="462" applyNumberFormat="1" applyFont="1" applyBorder="1" applyAlignment="1">
      <alignment horizontal="right" vertical="top"/>
    </xf>
    <xf numFmtId="3" fontId="30" fillId="0" borderId="6" xfId="462" applyNumberFormat="1" applyFont="1" applyBorder="1" applyAlignment="1">
      <alignment horizontal="right" vertical="top"/>
    </xf>
    <xf numFmtId="3" fontId="30" fillId="0" borderId="1" xfId="455" applyNumberFormat="1" applyFont="1" applyBorder="1" applyAlignment="1">
      <alignment vertical="center" wrapText="1"/>
    </xf>
    <xf numFmtId="3" fontId="30" fillId="0" borderId="2" xfId="455" applyNumberFormat="1" applyFont="1" applyBorder="1" applyAlignment="1">
      <alignment vertical="center" wrapText="1"/>
    </xf>
    <xf numFmtId="3" fontId="30" fillId="0" borderId="2" xfId="456" applyNumberFormat="1" applyFont="1" applyBorder="1" applyAlignment="1">
      <alignment horizontal="center" vertical="center" wrapText="1"/>
    </xf>
    <xf numFmtId="3" fontId="30" fillId="0" borderId="5" xfId="458" applyNumberFormat="1" applyFont="1" applyBorder="1" applyAlignment="1">
      <alignment horizontal="right" vertical="top"/>
    </xf>
    <xf numFmtId="3" fontId="30" fillId="0" borderId="6" xfId="458" applyNumberFormat="1" applyFont="1" applyBorder="1" applyAlignment="1">
      <alignment horizontal="right" vertical="top"/>
    </xf>
    <xf numFmtId="3" fontId="30" fillId="0" borderId="7" xfId="461" applyNumberFormat="1" applyFont="1" applyBorder="1" applyAlignment="1">
      <alignment horizontal="left" vertical="top" wrapText="1"/>
    </xf>
    <xf numFmtId="3" fontId="30" fillId="0" borderId="6" xfId="456" applyNumberFormat="1" applyFont="1" applyBorder="1" applyAlignment="1">
      <alignment horizontal="center" vertical="center" wrapText="1"/>
    </xf>
    <xf numFmtId="3" fontId="30" fillId="0" borderId="10" xfId="461" applyNumberFormat="1" applyFont="1" applyBorder="1" applyAlignment="1">
      <alignment horizontal="left" vertical="top" wrapText="1"/>
    </xf>
    <xf numFmtId="3" fontId="30" fillId="0" borderId="5" xfId="460" applyNumberFormat="1" applyFont="1" applyBorder="1" applyAlignment="1">
      <alignment horizontal="right" vertical="top"/>
    </xf>
    <xf numFmtId="3" fontId="30" fillId="0" borderId="6" xfId="460" applyNumberFormat="1" applyFont="1" applyBorder="1" applyAlignment="1">
      <alignment horizontal="right" vertical="top"/>
    </xf>
    <xf numFmtId="3" fontId="12" fillId="0" borderId="0" xfId="0" applyNumberFormat="1" applyFont="1"/>
    <xf numFmtId="3" fontId="12" fillId="0" borderId="5" xfId="0" applyNumberFormat="1" applyFont="1" applyBorder="1"/>
    <xf numFmtId="3" fontId="12" fillId="0" borderId="7" xfId="0" applyNumberFormat="1" applyFont="1" applyBorder="1"/>
    <xf numFmtId="0" fontId="11" fillId="0" borderId="2" xfId="0" applyFont="1" applyBorder="1" applyAlignment="1">
      <alignment horizontal="center"/>
    </xf>
    <xf numFmtId="3" fontId="30" fillId="0" borderId="8" xfId="93" applyNumberFormat="1" applyFont="1" applyBorder="1" applyAlignment="1">
      <alignment horizontal="center" wrapText="1"/>
    </xf>
    <xf numFmtId="3" fontId="30" fillId="0" borderId="9" xfId="459" applyNumberFormat="1" applyFont="1" applyBorder="1" applyAlignment="1">
      <alignment horizontal="left" vertical="top" wrapText="1"/>
    </xf>
    <xf numFmtId="3" fontId="30" fillId="0" borderId="5" xfId="455" applyNumberFormat="1" applyFont="1" applyBorder="1" applyAlignment="1">
      <alignment horizontal="right" wrapText="1"/>
    </xf>
    <xf numFmtId="3" fontId="30" fillId="0" borderId="5" xfId="467" applyNumberFormat="1" applyFont="1" applyBorder="1" applyAlignment="1">
      <alignment horizontal="right"/>
    </xf>
    <xf numFmtId="3" fontId="30" fillId="0" borderId="0" xfId="455" applyNumberFormat="1" applyFont="1" applyAlignment="1">
      <alignment horizontal="right" wrapText="1"/>
    </xf>
    <xf numFmtId="3" fontId="30" fillId="0" borderId="0" xfId="467" applyNumberFormat="1" applyFont="1" applyAlignment="1">
      <alignment horizontal="right"/>
    </xf>
    <xf numFmtId="3" fontId="30" fillId="0" borderId="0" xfId="459" applyNumberFormat="1" applyFont="1" applyAlignment="1">
      <alignment horizontal="right" vertical="top" wrapText="1"/>
    </xf>
    <xf numFmtId="3" fontId="30" fillId="0" borderId="0" xfId="457" applyNumberFormat="1" applyFont="1" applyAlignment="1">
      <alignment horizontal="right" vertical="top" wrapText="1"/>
    </xf>
    <xf numFmtId="3" fontId="30" fillId="0" borderId="7" xfId="457" applyNumberFormat="1" applyFont="1" applyBorder="1" applyAlignment="1">
      <alignment horizontal="right" vertical="top" wrapText="1"/>
    </xf>
    <xf numFmtId="3" fontId="30" fillId="0" borderId="7" xfId="467" applyNumberFormat="1" applyFont="1" applyBorder="1" applyAlignment="1">
      <alignment horizontal="right"/>
    </xf>
    <xf numFmtId="3" fontId="30" fillId="0" borderId="2" xfId="93" applyNumberFormat="1" applyFont="1" applyBorder="1" applyAlignment="1">
      <alignment horizontal="center" wrapText="1"/>
    </xf>
    <xf numFmtId="3" fontId="30" fillId="0" borderId="7" xfId="93" applyNumberFormat="1" applyFont="1" applyBorder="1" applyAlignment="1">
      <alignment horizontal="center" wrapText="1"/>
    </xf>
    <xf numFmtId="3" fontId="30" fillId="0" borderId="7" xfId="460" applyNumberFormat="1" applyFont="1" applyBorder="1" applyAlignment="1">
      <alignment horizontal="right" vertical="top"/>
    </xf>
    <xf numFmtId="3" fontId="30" fillId="0" borderId="4" xfId="462" applyNumberFormat="1" applyFont="1" applyBorder="1" applyAlignment="1">
      <alignment horizontal="right" vertical="top"/>
    </xf>
    <xf numFmtId="0" fontId="11" fillId="0" borderId="11" xfId="0" applyFont="1" applyBorder="1" applyAlignment="1">
      <alignment horizontal="left" vertical="center"/>
    </xf>
    <xf numFmtId="3" fontId="10" fillId="0" borderId="0" xfId="0" applyNumberFormat="1" applyFont="1" applyAlignment="1">
      <alignment horizontal="left" vertical="center"/>
    </xf>
    <xf numFmtId="3" fontId="11" fillId="0" borderId="10" xfId="0" applyNumberFormat="1" applyFont="1" applyBorder="1" applyAlignment="1">
      <alignment horizontal="left" vertical="center"/>
    </xf>
    <xf numFmtId="3" fontId="30" fillId="0" borderId="0" xfId="78" applyNumberFormat="1" applyFont="1" applyAlignment="1">
      <alignment horizontal="right" vertical="center" wrapText="1"/>
    </xf>
    <xf numFmtId="3" fontId="30" fillId="0" borderId="7" xfId="78" applyNumberFormat="1" applyFont="1" applyBorder="1" applyAlignment="1">
      <alignment horizontal="right" vertical="center" wrapText="1"/>
    </xf>
    <xf numFmtId="3" fontId="30" fillId="0" borderId="6" xfId="78" applyNumberFormat="1" applyFont="1" applyBorder="1" applyAlignment="1">
      <alignment horizontal="right" vertical="center" wrapText="1"/>
    </xf>
    <xf numFmtId="3" fontId="30" fillId="0" borderId="4" xfId="78" applyNumberFormat="1" applyFont="1" applyBorder="1" applyAlignment="1">
      <alignment horizontal="right" vertical="center" wrapText="1"/>
    </xf>
    <xf numFmtId="3" fontId="30" fillId="0" borderId="8" xfId="78" applyNumberFormat="1" applyFont="1" applyBorder="1" applyAlignment="1">
      <alignment horizontal="right" vertical="center" wrapText="1"/>
    </xf>
    <xf numFmtId="3" fontId="30" fillId="0" borderId="5" xfId="78" applyNumberFormat="1" applyFont="1" applyBorder="1" applyAlignment="1">
      <alignment horizontal="right" vertical="center" wrapText="1"/>
    </xf>
    <xf numFmtId="168" fontId="11" fillId="0" borderId="8" xfId="0" applyNumberFormat="1" applyFont="1" applyBorder="1"/>
    <xf numFmtId="3" fontId="30" fillId="0" borderId="5" xfId="117" applyNumberFormat="1" applyFont="1" applyBorder="1" applyAlignment="1">
      <alignment horizontal="center" vertical="center" wrapText="1"/>
    </xf>
    <xf numFmtId="3" fontId="30" fillId="0" borderId="6" xfId="117" applyNumberFormat="1" applyFont="1" applyBorder="1" applyAlignment="1">
      <alignment horizontal="center" vertical="center" wrapText="1"/>
    </xf>
    <xf numFmtId="0" fontId="5" fillId="0" borderId="0" xfId="31" applyFill="1" applyBorder="1" applyAlignment="1" applyProtection="1">
      <alignment horizontal="right"/>
    </xf>
    <xf numFmtId="3" fontId="30" fillId="0" borderId="0" xfId="117" applyNumberFormat="1" applyFont="1" applyAlignment="1">
      <alignment horizontal="center" wrapText="1"/>
    </xf>
    <xf numFmtId="3" fontId="30" fillId="0" borderId="7" xfId="117" applyNumberFormat="1" applyFont="1" applyBorder="1" applyAlignment="1">
      <alignment horizontal="center" wrapText="1"/>
    </xf>
    <xf numFmtId="3" fontId="30" fillId="0" borderId="8" xfId="117" applyNumberFormat="1" applyFont="1" applyBorder="1" applyAlignment="1">
      <alignment horizontal="center" wrapText="1"/>
    </xf>
    <xf numFmtId="0" fontId="30" fillId="0" borderId="6" xfId="100" applyFont="1" applyBorder="1" applyAlignment="1">
      <alignment vertical="center" wrapText="1"/>
    </xf>
    <xf numFmtId="0" fontId="30" fillId="0" borderId="4" xfId="100" applyFont="1" applyBorder="1" applyAlignment="1">
      <alignment vertical="center" wrapText="1"/>
    </xf>
    <xf numFmtId="0" fontId="30" fillId="0" borderId="8" xfId="100" applyFont="1" applyBorder="1" applyAlignment="1">
      <alignment vertical="center" wrapText="1"/>
    </xf>
    <xf numFmtId="0" fontId="43" fillId="0" borderId="0" xfId="31" applyFont="1" applyFill="1" applyBorder="1" applyAlignment="1" applyProtection="1">
      <alignment horizontal="right"/>
    </xf>
    <xf numFmtId="0" fontId="0" fillId="0" borderId="5" xfId="0" applyBorder="1"/>
    <xf numFmtId="0" fontId="0" fillId="0" borderId="7" xfId="0" applyBorder="1"/>
    <xf numFmtId="3" fontId="30" fillId="0" borderId="4" xfId="114" applyNumberFormat="1" applyFont="1" applyBorder="1" applyAlignment="1">
      <alignment horizontal="right" vertical="top"/>
    </xf>
    <xf numFmtId="0" fontId="36" fillId="31" borderId="9" xfId="236" applyFont="1" applyFill="1" applyBorder="1" applyAlignment="1">
      <alignment horizontal="right" vertical="center"/>
    </xf>
    <xf numFmtId="0" fontId="12" fillId="0" borderId="5" xfId="236" quotePrefix="1" applyFont="1" applyBorder="1" applyAlignment="1">
      <alignment vertical="center"/>
    </xf>
    <xf numFmtId="0" fontId="12" fillId="0" borderId="6" xfId="236" quotePrefix="1" applyFont="1" applyBorder="1" applyAlignment="1">
      <alignment vertical="center"/>
    </xf>
    <xf numFmtId="0" fontId="12" fillId="31" borderId="0" xfId="236" applyFont="1" applyFill="1" applyAlignment="1">
      <alignment vertical="center"/>
    </xf>
    <xf numFmtId="0" fontId="37" fillId="31" borderId="10" xfId="236" applyFont="1" applyFill="1" applyBorder="1" applyAlignment="1">
      <alignment horizontal="right" vertical="center"/>
    </xf>
    <xf numFmtId="0" fontId="12" fillId="31" borderId="4" xfId="236" applyFont="1" applyFill="1" applyBorder="1" applyAlignment="1">
      <alignment vertical="center"/>
    </xf>
    <xf numFmtId="0" fontId="36" fillId="31" borderId="5" xfId="236" applyFont="1" applyFill="1" applyBorder="1" applyAlignment="1">
      <alignment horizontal="right" vertical="center"/>
    </xf>
    <xf numFmtId="0" fontId="36" fillId="31" borderId="6" xfId="236" applyFont="1" applyFill="1" applyBorder="1" applyAlignment="1">
      <alignment horizontal="right" vertical="center"/>
    </xf>
    <xf numFmtId="0" fontId="37" fillId="31" borderId="11" xfId="236" applyFont="1" applyFill="1" applyBorder="1" applyAlignment="1">
      <alignment horizontal="right" vertical="center"/>
    </xf>
    <xf numFmtId="0" fontId="12" fillId="31" borderId="7" xfId="236" applyFont="1" applyFill="1" applyBorder="1" applyAlignment="1">
      <alignment vertical="center"/>
    </xf>
    <xf numFmtId="0" fontId="37" fillId="31" borderId="7" xfId="236" applyFont="1" applyFill="1" applyBorder="1" applyAlignment="1">
      <alignment horizontal="right" vertical="center"/>
    </xf>
    <xf numFmtId="0" fontId="37" fillId="31" borderId="8" xfId="236" applyFont="1" applyFill="1" applyBorder="1" applyAlignment="1">
      <alignment horizontal="right" vertical="center"/>
    </xf>
    <xf numFmtId="0" fontId="36" fillId="31" borderId="10" xfId="236" applyFont="1" applyFill="1" applyBorder="1" applyAlignment="1">
      <alignment horizontal="right" vertical="center"/>
    </xf>
    <xf numFmtId="0" fontId="36" fillId="31" borderId="0" xfId="236" applyFont="1" applyFill="1" applyAlignment="1">
      <alignment horizontal="right" vertical="center"/>
    </xf>
    <xf numFmtId="0" fontId="36" fillId="31" borderId="4" xfId="236" applyFont="1" applyFill="1" applyBorder="1" applyAlignment="1">
      <alignment horizontal="right" vertical="center"/>
    </xf>
    <xf numFmtId="0" fontId="37" fillId="31" borderId="0" xfId="236" applyFont="1" applyFill="1" applyAlignment="1">
      <alignment horizontal="right" vertical="center"/>
    </xf>
    <xf numFmtId="0" fontId="37" fillId="31" borderId="4" xfId="236" applyFont="1" applyFill="1" applyBorder="1" applyAlignment="1">
      <alignment horizontal="right" vertical="center"/>
    </xf>
    <xf numFmtId="0" fontId="12" fillId="31" borderId="0" xfId="236" applyFont="1" applyFill="1"/>
    <xf numFmtId="0" fontId="35" fillId="31" borderId="0" xfId="236" applyFont="1" applyFill="1"/>
    <xf numFmtId="0" fontId="28" fillId="31" borderId="0" xfId="236" applyFont="1" applyFill="1"/>
    <xf numFmtId="165" fontId="0" fillId="0" borderId="0" xfId="33" applyFont="1"/>
    <xf numFmtId="169" fontId="11" fillId="0" borderId="0" xfId="33" applyNumberFormat="1" applyFont="1" applyFill="1" applyBorder="1" applyAlignment="1">
      <alignment vertical="center"/>
    </xf>
    <xf numFmtId="169" fontId="11" fillId="0" borderId="0" xfId="33" applyNumberFormat="1" applyFont="1" applyFill="1" applyBorder="1"/>
    <xf numFmtId="167" fontId="11" fillId="0" borderId="0" xfId="33" applyNumberFormat="1" applyFont="1"/>
    <xf numFmtId="3" fontId="6" fillId="0" borderId="0" xfId="0" applyNumberFormat="1" applyFont="1"/>
    <xf numFmtId="3" fontId="0" fillId="0" borderId="0" xfId="0" applyNumberFormat="1"/>
    <xf numFmtId="3" fontId="31" fillId="0" borderId="8" xfId="33" applyNumberFormat="1" applyFont="1" applyFill="1" applyBorder="1"/>
    <xf numFmtId="3" fontId="31" fillId="0" borderId="6" xfId="33" applyNumberFormat="1" applyFont="1" applyFill="1" applyBorder="1"/>
    <xf numFmtId="49" fontId="31" fillId="0" borderId="5" xfId="0" applyNumberFormat="1" applyFont="1" applyBorder="1" applyAlignment="1">
      <alignment vertical="center" wrapText="1"/>
    </xf>
    <xf numFmtId="49" fontId="31" fillId="0" borderId="0" xfId="0" applyNumberFormat="1" applyFont="1" applyAlignment="1">
      <alignment vertical="center" wrapText="1"/>
    </xf>
    <xf numFmtId="49" fontId="31" fillId="0" borderId="7" xfId="0" applyNumberFormat="1" applyFont="1" applyBorder="1" applyAlignment="1">
      <alignment vertical="center" wrapText="1"/>
    </xf>
    <xf numFmtId="167" fontId="0" fillId="0" borderId="0" xfId="33" applyNumberFormat="1" applyFont="1"/>
    <xf numFmtId="170" fontId="6" fillId="0" borderId="0" xfId="480" applyNumberFormat="1" applyFont="1" applyFill="1" applyBorder="1"/>
    <xf numFmtId="170" fontId="11" fillId="0" borderId="0" xfId="480" applyNumberFormat="1" applyFont="1" applyFill="1" applyBorder="1"/>
    <xf numFmtId="3" fontId="30" fillId="0" borderId="8" xfId="71" applyNumberFormat="1" applyFont="1" applyBorder="1" applyAlignment="1">
      <alignment horizontal="right" vertical="center"/>
    </xf>
    <xf numFmtId="167" fontId="6" fillId="0" borderId="0" xfId="33" applyNumberFormat="1" applyFont="1" applyFill="1" applyBorder="1"/>
    <xf numFmtId="171" fontId="31" fillId="0" borderId="0" xfId="33" applyNumberFormat="1" applyFont="1"/>
    <xf numFmtId="3" fontId="30" fillId="0" borderId="9" xfId="55" applyNumberFormat="1" applyFont="1" applyBorder="1" applyAlignment="1">
      <alignment horizontal="left" vertical="center" wrapText="1"/>
    </xf>
    <xf numFmtId="3" fontId="30" fillId="0" borderId="5" xfId="55" applyNumberFormat="1" applyFont="1" applyBorder="1" applyAlignment="1">
      <alignment horizontal="left" vertical="center" wrapText="1"/>
    </xf>
    <xf numFmtId="0" fontId="15" fillId="34" borderId="10" xfId="236" applyFont="1" applyFill="1" applyBorder="1" applyAlignment="1">
      <alignment horizontal="center" vertical="center" wrapText="1"/>
    </xf>
    <xf numFmtId="0" fontId="15" fillId="34" borderId="0" xfId="236" applyFont="1" applyFill="1" applyAlignment="1">
      <alignment horizontal="center" vertical="center" wrapText="1"/>
    </xf>
    <xf numFmtId="0" fontId="15" fillId="34" borderId="4" xfId="236" applyFont="1" applyFill="1" applyBorder="1" applyAlignment="1">
      <alignment horizontal="center" vertical="center" wrapText="1"/>
    </xf>
    <xf numFmtId="0" fontId="28" fillId="31" borderId="9" xfId="236" applyFont="1" applyFill="1" applyBorder="1" applyAlignment="1">
      <alignment horizontal="center"/>
    </xf>
    <xf numFmtId="0" fontId="28" fillId="31" borderId="5" xfId="236" applyFont="1" applyFill="1" applyBorder="1" applyAlignment="1">
      <alignment horizontal="center"/>
    </xf>
    <xf numFmtId="0" fontId="28" fillId="31" borderId="10" xfId="236" applyFont="1" applyFill="1" applyBorder="1" applyAlignment="1">
      <alignment horizontal="center"/>
    </xf>
    <xf numFmtId="0" fontId="28" fillId="31" borderId="0" xfId="236" applyFont="1" applyFill="1" applyAlignment="1">
      <alignment horizontal="center"/>
    </xf>
    <xf numFmtId="0" fontId="28" fillId="31" borderId="11" xfId="236" applyFont="1" applyFill="1" applyBorder="1" applyAlignment="1">
      <alignment horizontal="center"/>
    </xf>
    <xf numFmtId="0" fontId="28" fillId="31" borderId="7" xfId="236" applyFont="1" applyFill="1" applyBorder="1" applyAlignment="1">
      <alignment horizontal="center"/>
    </xf>
    <xf numFmtId="0" fontId="39" fillId="35" borderId="9" xfId="236" applyFont="1" applyFill="1" applyBorder="1" applyAlignment="1">
      <alignment horizontal="center" vertical="center" wrapText="1"/>
    </xf>
    <xf numFmtId="0" fontId="39" fillId="35" borderId="5" xfId="236" applyFont="1" applyFill="1" applyBorder="1" applyAlignment="1">
      <alignment horizontal="center" vertical="center" wrapText="1"/>
    </xf>
    <xf numFmtId="0" fontId="39" fillId="35" borderId="6" xfId="236" applyFont="1" applyFill="1" applyBorder="1" applyAlignment="1">
      <alignment horizontal="center" vertical="center" wrapText="1"/>
    </xf>
    <xf numFmtId="0" fontId="39" fillId="35" borderId="11" xfId="236" applyFont="1" applyFill="1" applyBorder="1" applyAlignment="1">
      <alignment horizontal="center" vertical="center" wrapText="1"/>
    </xf>
    <xf numFmtId="0" fontId="39" fillId="35" borderId="7" xfId="236" applyFont="1" applyFill="1" applyBorder="1" applyAlignment="1">
      <alignment horizontal="center" vertical="center" wrapText="1"/>
    </xf>
    <xf numFmtId="0" fontId="39" fillId="35" borderId="8" xfId="236" applyFont="1" applyFill="1" applyBorder="1" applyAlignment="1">
      <alignment horizontal="center" vertical="center" wrapText="1"/>
    </xf>
    <xf numFmtId="0" fontId="9" fillId="34" borderId="9" xfId="236" applyFont="1" applyFill="1" applyBorder="1" applyAlignment="1">
      <alignment horizontal="center" vertical="center" wrapText="1"/>
    </xf>
    <xf numFmtId="0" fontId="9" fillId="34" borderId="5" xfId="236" applyFont="1" applyFill="1" applyBorder="1" applyAlignment="1">
      <alignment horizontal="center" vertical="center" wrapText="1"/>
    </xf>
    <xf numFmtId="0" fontId="9" fillId="34" borderId="6" xfId="236" applyFont="1" applyFill="1" applyBorder="1" applyAlignment="1">
      <alignment horizontal="center" vertical="center" wrapText="1"/>
    </xf>
    <xf numFmtId="0" fontId="9" fillId="34" borderId="10" xfId="236" applyFont="1" applyFill="1" applyBorder="1" applyAlignment="1">
      <alignment horizontal="center" vertical="center" wrapText="1"/>
    </xf>
    <xf numFmtId="0" fontId="9" fillId="34" borderId="0" xfId="236" applyFont="1" applyFill="1" applyAlignment="1">
      <alignment horizontal="center" vertical="center" wrapText="1"/>
    </xf>
    <xf numFmtId="0" fontId="9" fillId="34" borderId="4" xfId="236" applyFont="1" applyFill="1" applyBorder="1" applyAlignment="1">
      <alignment horizontal="center" vertical="center" wrapText="1"/>
    </xf>
    <xf numFmtId="0" fontId="9" fillId="34" borderId="11" xfId="236" applyFont="1" applyFill="1" applyBorder="1" applyAlignment="1">
      <alignment horizontal="center" vertical="center" wrapText="1"/>
    </xf>
    <xf numFmtId="0" fontId="9" fillId="34" borderId="7" xfId="236" applyFont="1" applyFill="1" applyBorder="1" applyAlignment="1">
      <alignment horizontal="center" vertical="center" wrapText="1"/>
    </xf>
    <xf numFmtId="0" fontId="9" fillId="34" borderId="8" xfId="236" applyFont="1" applyFill="1" applyBorder="1" applyAlignment="1">
      <alignment horizontal="center" vertical="center" wrapText="1"/>
    </xf>
    <xf numFmtId="0" fontId="12" fillId="31" borderId="7" xfId="236" applyFont="1" applyFill="1" applyBorder="1" applyAlignment="1">
      <alignment horizontal="left" vertical="center"/>
    </xf>
    <xf numFmtId="0" fontId="12" fillId="31" borderId="8" xfId="236" applyFont="1" applyFill="1" applyBorder="1" applyAlignment="1">
      <alignment horizontal="left" vertical="center"/>
    </xf>
    <xf numFmtId="0" fontId="14" fillId="0" borderId="10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4" xfId="0" applyFont="1" applyBorder="1" applyAlignment="1">
      <alignment horizontal="left" vertical="center"/>
    </xf>
    <xf numFmtId="0" fontId="14" fillId="0" borderId="1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3" fontId="13" fillId="0" borderId="10" xfId="0" applyNumberFormat="1" applyFont="1" applyBorder="1" applyAlignment="1">
      <alignment horizontal="left" vertical="center"/>
    </xf>
    <xf numFmtId="3" fontId="13" fillId="0" borderId="0" xfId="0" applyNumberFormat="1" applyFont="1" applyAlignment="1">
      <alignment horizontal="left" vertical="center"/>
    </xf>
    <xf numFmtId="3" fontId="13" fillId="0" borderId="4" xfId="0" applyNumberFormat="1" applyFont="1" applyBorder="1" applyAlignment="1">
      <alignment horizontal="left" vertical="center"/>
    </xf>
    <xf numFmtId="0" fontId="38" fillId="35" borderId="0" xfId="0" applyFont="1" applyFill="1" applyAlignment="1">
      <alignment horizontal="center" vertical="center"/>
    </xf>
    <xf numFmtId="0" fontId="6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10" fillId="32" borderId="0" xfId="0" applyFont="1" applyFill="1" applyAlignment="1">
      <alignment horizontal="left" vertical="center" wrapText="1"/>
    </xf>
    <xf numFmtId="0" fontId="10" fillId="32" borderId="0" xfId="0" applyFont="1" applyFill="1" applyAlignment="1">
      <alignment horizontal="left" vertical="center"/>
    </xf>
    <xf numFmtId="0" fontId="10" fillId="32" borderId="10" xfId="0" applyFont="1" applyFill="1" applyBorder="1" applyAlignment="1">
      <alignment horizontal="left" vertical="center" wrapText="1"/>
    </xf>
    <xf numFmtId="3" fontId="30" fillId="0" borderId="9" xfId="51" applyNumberFormat="1" applyFont="1" applyBorder="1" applyAlignment="1">
      <alignment horizontal="center" vertical="center" wrapText="1"/>
    </xf>
    <xf numFmtId="3" fontId="30" fillId="0" borderId="10" xfId="67" applyNumberFormat="1" applyFont="1" applyBorder="1" applyAlignment="1">
      <alignment horizontal="center" vertical="center" wrapText="1"/>
    </xf>
    <xf numFmtId="3" fontId="30" fillId="0" borderId="21" xfId="53" applyNumberFormat="1" applyFont="1" applyBorder="1" applyAlignment="1">
      <alignment horizontal="center" vertical="center" wrapText="1"/>
    </xf>
    <xf numFmtId="3" fontId="30" fillId="0" borderId="22" xfId="53" applyNumberFormat="1" applyFont="1" applyBorder="1" applyAlignment="1">
      <alignment horizontal="center" vertical="center" wrapText="1"/>
    </xf>
    <xf numFmtId="3" fontId="30" fillId="0" borderId="9" xfId="51" applyNumberFormat="1" applyFont="1" applyBorder="1" applyAlignment="1">
      <alignment horizontal="left" vertical="center" wrapText="1"/>
    </xf>
    <xf numFmtId="3" fontId="30" fillId="0" borderId="5" xfId="51" applyNumberFormat="1" applyFont="1" applyBorder="1" applyAlignment="1">
      <alignment horizontal="left" vertical="center" wrapText="1"/>
    </xf>
    <xf numFmtId="3" fontId="30" fillId="0" borderId="11" xfId="70" applyNumberFormat="1" applyFont="1" applyBorder="1" applyAlignment="1">
      <alignment horizontal="left" vertical="center" wrapText="1"/>
    </xf>
    <xf numFmtId="3" fontId="30" fillId="0" borderId="7" xfId="70" applyNumberFormat="1" applyFont="1" applyBorder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3" fontId="30" fillId="0" borderId="10" xfId="57" applyNumberFormat="1" applyFont="1" applyBorder="1" applyAlignment="1">
      <alignment horizontal="left" vertical="center" wrapText="1"/>
    </xf>
    <xf numFmtId="3" fontId="30" fillId="0" borderId="11" xfId="59" applyNumberFormat="1" applyFont="1" applyBorder="1" applyAlignment="1">
      <alignment horizontal="left" vertical="center" wrapText="1"/>
    </xf>
    <xf numFmtId="3" fontId="30" fillId="0" borderId="9" xfId="57" applyNumberFormat="1" applyFont="1" applyBorder="1" applyAlignment="1">
      <alignment horizontal="left" vertical="center" wrapText="1"/>
    </xf>
    <xf numFmtId="3" fontId="30" fillId="0" borderId="11" xfId="57" applyNumberFormat="1" applyFont="1" applyBorder="1" applyAlignment="1">
      <alignment horizontal="left" vertical="center" wrapText="1"/>
    </xf>
    <xf numFmtId="3" fontId="30" fillId="0" borderId="9" xfId="55" applyNumberFormat="1" applyFont="1" applyBorder="1" applyAlignment="1">
      <alignment horizontal="left" vertical="center" wrapText="1"/>
    </xf>
    <xf numFmtId="0" fontId="10" fillId="32" borderId="10" xfId="0" applyFont="1" applyFill="1" applyBorder="1" applyAlignment="1">
      <alignment horizontal="left" vertical="center"/>
    </xf>
    <xf numFmtId="3" fontId="30" fillId="0" borderId="11" xfId="67" applyNumberFormat="1" applyFont="1" applyBorder="1" applyAlignment="1">
      <alignment horizontal="left" vertical="center" wrapText="1"/>
    </xf>
    <xf numFmtId="0" fontId="14" fillId="0" borderId="9" xfId="0" applyFont="1" applyBorder="1" applyAlignment="1">
      <alignment horizontal="left" vertical="center"/>
    </xf>
    <xf numFmtId="0" fontId="14" fillId="0" borderId="5" xfId="0" applyFont="1" applyBorder="1" applyAlignment="1">
      <alignment horizontal="left" vertical="center"/>
    </xf>
    <xf numFmtId="0" fontId="10" fillId="32" borderId="11" xfId="0" applyFont="1" applyFill="1" applyBorder="1" applyAlignment="1">
      <alignment horizontal="left" vertical="center"/>
    </xf>
    <xf numFmtId="0" fontId="10" fillId="32" borderId="7" xfId="0" applyFont="1" applyFill="1" applyBorder="1" applyAlignment="1">
      <alignment horizontal="left" vertical="center"/>
    </xf>
    <xf numFmtId="3" fontId="30" fillId="0" borderId="7" xfId="67" applyNumberFormat="1" applyFont="1" applyBorder="1" applyAlignment="1">
      <alignment horizontal="left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3" fontId="30" fillId="0" borderId="9" xfId="56" applyNumberFormat="1" applyFont="1" applyBorder="1" applyAlignment="1">
      <alignment horizontal="left" vertical="center"/>
    </xf>
    <xf numFmtId="3" fontId="30" fillId="0" borderId="9" xfId="58" applyNumberFormat="1" applyFont="1" applyBorder="1" applyAlignment="1">
      <alignment horizontal="left" vertical="center"/>
    </xf>
    <xf numFmtId="0" fontId="30" fillId="0" borderId="10" xfId="58" quotePrefix="1" applyFont="1" applyBorder="1" applyAlignment="1">
      <alignment horizontal="left" vertical="center"/>
    </xf>
    <xf numFmtId="49" fontId="30" fillId="0" borderId="10" xfId="57" applyNumberFormat="1" applyFont="1" applyBorder="1" applyAlignment="1">
      <alignment horizontal="left" vertical="center" wrapText="1"/>
    </xf>
    <xf numFmtId="49" fontId="30" fillId="0" borderId="11" xfId="59" applyNumberFormat="1" applyFont="1" applyBorder="1" applyAlignment="1">
      <alignment horizontal="left" vertical="center" wrapText="1"/>
    </xf>
    <xf numFmtId="3" fontId="30" fillId="0" borderId="10" xfId="58" applyNumberFormat="1" applyFont="1" applyBorder="1" applyAlignment="1">
      <alignment horizontal="left" vertical="center"/>
    </xf>
    <xf numFmtId="3" fontId="30" fillId="0" borderId="10" xfId="58" quotePrefix="1" applyNumberFormat="1" applyFont="1" applyBorder="1" applyAlignment="1">
      <alignment horizontal="left" vertical="center"/>
    </xf>
    <xf numFmtId="49" fontId="30" fillId="0" borderId="10" xfId="58" quotePrefix="1" applyNumberFormat="1" applyFont="1" applyBorder="1" applyAlignment="1">
      <alignment horizontal="left" vertical="center"/>
    </xf>
    <xf numFmtId="0" fontId="10" fillId="32" borderId="10" xfId="0" applyFont="1" applyFill="1" applyBorder="1" applyAlignment="1">
      <alignment vertical="center" wrapText="1"/>
    </xf>
    <xf numFmtId="0" fontId="10" fillId="32" borderId="0" xfId="0" applyFont="1" applyFill="1" applyAlignment="1">
      <alignment vertical="center"/>
    </xf>
    <xf numFmtId="3" fontId="30" fillId="0" borderId="11" xfId="51" applyNumberFormat="1" applyFont="1" applyBorder="1" applyAlignment="1">
      <alignment horizontal="center" vertical="center" wrapText="1"/>
    </xf>
    <xf numFmtId="3" fontId="30" fillId="0" borderId="5" xfId="51" applyNumberFormat="1" applyFont="1" applyBorder="1" applyAlignment="1">
      <alignment horizontal="center" vertical="center" wrapText="1"/>
    </xf>
    <xf numFmtId="3" fontId="30" fillId="0" borderId="7" xfId="51" applyNumberFormat="1" applyFont="1" applyBorder="1" applyAlignment="1">
      <alignment horizontal="center" vertical="center" wrapText="1"/>
    </xf>
    <xf numFmtId="0" fontId="10" fillId="32" borderId="10" xfId="0" applyFont="1" applyFill="1" applyBorder="1" applyAlignment="1">
      <alignment horizontal="left"/>
    </xf>
    <xf numFmtId="0" fontId="10" fillId="32" borderId="0" xfId="0" applyFont="1" applyFill="1" applyAlignment="1">
      <alignment horizontal="left"/>
    </xf>
    <xf numFmtId="49" fontId="31" fillId="0" borderId="0" xfId="0" applyNumberFormat="1" applyFont="1" applyAlignment="1">
      <alignment horizontal="left" vertical="center" wrapText="1"/>
    </xf>
    <xf numFmtId="49" fontId="31" fillId="0" borderId="7" xfId="0" applyNumberFormat="1" applyFont="1" applyBorder="1" applyAlignment="1">
      <alignment horizontal="left" vertical="center" wrapText="1"/>
    </xf>
    <xf numFmtId="49" fontId="31" fillId="0" borderId="5" xfId="0" applyNumberFormat="1" applyFont="1" applyBorder="1" applyAlignment="1">
      <alignment horizontal="left" vertical="center" wrapText="1"/>
    </xf>
    <xf numFmtId="49" fontId="31" fillId="0" borderId="9" xfId="0" applyNumberFormat="1" applyFont="1" applyBorder="1" applyAlignment="1">
      <alignment horizontal="left" vertical="center" wrapText="1"/>
    </xf>
    <xf numFmtId="49" fontId="31" fillId="0" borderId="10" xfId="0" applyNumberFormat="1" applyFont="1" applyBorder="1" applyAlignment="1">
      <alignment horizontal="left" vertical="center" wrapText="1"/>
    </xf>
    <xf numFmtId="49" fontId="31" fillId="0" borderId="11" xfId="0" applyNumberFormat="1" applyFont="1" applyBorder="1" applyAlignment="1">
      <alignment horizontal="left" vertical="center" wrapText="1"/>
    </xf>
    <xf numFmtId="3" fontId="30" fillId="0" borderId="5" xfId="57" applyNumberFormat="1" applyFont="1" applyBorder="1" applyAlignment="1">
      <alignment horizontal="left" vertical="center" wrapText="1"/>
    </xf>
    <xf numFmtId="3" fontId="30" fillId="0" borderId="0" xfId="57" applyNumberFormat="1" applyFont="1" applyAlignment="1">
      <alignment horizontal="left" vertical="center" wrapText="1"/>
    </xf>
    <xf numFmtId="3" fontId="30" fillId="0" borderId="7" xfId="57" applyNumberFormat="1" applyFont="1" applyBorder="1" applyAlignment="1">
      <alignment horizontal="left" vertical="center" wrapText="1"/>
    </xf>
    <xf numFmtId="0" fontId="31" fillId="33" borderId="9" xfId="0" applyFont="1" applyFill="1" applyBorder="1" applyAlignment="1">
      <alignment horizontal="center" vertical="center" wrapText="1"/>
    </xf>
    <xf numFmtId="0" fontId="31" fillId="33" borderId="10" xfId="0" applyFont="1" applyFill="1" applyBorder="1" applyAlignment="1">
      <alignment horizontal="center" vertical="center" wrapText="1"/>
    </xf>
    <xf numFmtId="0" fontId="31" fillId="33" borderId="5" xfId="0" applyFont="1" applyFill="1" applyBorder="1" applyAlignment="1">
      <alignment horizontal="center" vertical="center" wrapText="1"/>
    </xf>
    <xf numFmtId="0" fontId="31" fillId="33" borderId="0" xfId="0" applyFont="1" applyFill="1" applyAlignment="1">
      <alignment horizontal="center" vertical="center" wrapText="1"/>
    </xf>
    <xf numFmtId="3" fontId="30" fillId="0" borderId="5" xfId="55" applyNumberFormat="1" applyFont="1" applyBorder="1" applyAlignment="1">
      <alignment horizontal="left" vertical="center" wrapText="1"/>
    </xf>
    <xf numFmtId="0" fontId="31" fillId="33" borderId="7" xfId="0" applyFont="1" applyFill="1" applyBorder="1" applyAlignment="1">
      <alignment horizontal="center" vertical="center" wrapText="1"/>
    </xf>
    <xf numFmtId="3" fontId="30" fillId="0" borderId="7" xfId="59" applyNumberFormat="1" applyFont="1" applyBorder="1" applyAlignment="1">
      <alignment horizontal="left" vertical="center" wrapText="1"/>
    </xf>
    <xf numFmtId="0" fontId="31" fillId="33" borderId="11" xfId="0" applyFont="1" applyFill="1" applyBorder="1" applyAlignment="1">
      <alignment horizontal="center" vertical="center" wrapText="1"/>
    </xf>
    <xf numFmtId="0" fontId="10" fillId="32" borderId="11" xfId="0" applyFont="1" applyFill="1" applyBorder="1" applyAlignment="1">
      <alignment horizontal="left"/>
    </xf>
    <xf numFmtId="0" fontId="10" fillId="32" borderId="7" xfId="0" applyFont="1" applyFill="1" applyBorder="1" applyAlignment="1">
      <alignment horizontal="left"/>
    </xf>
    <xf numFmtId="0" fontId="11" fillId="0" borderId="0" xfId="0" applyFont="1" applyAlignment="1">
      <alignment horizontal="center" vertical="center"/>
    </xf>
    <xf numFmtId="0" fontId="42" fillId="35" borderId="0" xfId="0" applyFont="1" applyFill="1" applyAlignment="1">
      <alignment horizontal="center" vertical="center"/>
    </xf>
    <xf numFmtId="0" fontId="10" fillId="0" borderId="0" xfId="0" applyFont="1" applyAlignment="1">
      <alignment horizontal="left"/>
    </xf>
    <xf numFmtId="0" fontId="31" fillId="0" borderId="0" xfId="0" applyFont="1" applyAlignment="1">
      <alignment horizontal="center" vertical="center" wrapText="1"/>
    </xf>
    <xf numFmtId="3" fontId="30" fillId="0" borderId="0" xfId="53" applyNumberFormat="1" applyFont="1" applyAlignment="1">
      <alignment horizontal="center" vertical="center" wrapText="1"/>
    </xf>
    <xf numFmtId="0" fontId="31" fillId="0" borderId="9" xfId="0" applyFont="1" applyBorder="1" applyAlignment="1">
      <alignment horizontal="left" vertical="center"/>
    </xf>
    <xf numFmtId="0" fontId="31" fillId="0" borderId="10" xfId="0" applyFont="1" applyBorder="1" applyAlignment="1">
      <alignment horizontal="left" vertical="center"/>
    </xf>
    <xf numFmtId="0" fontId="31" fillId="0" borderId="11" xfId="0" applyFont="1" applyBorder="1" applyAlignment="1">
      <alignment horizontal="left" vertical="center"/>
    </xf>
    <xf numFmtId="0" fontId="31" fillId="0" borderId="5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7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0" fontId="10" fillId="32" borderId="8" xfId="0" applyFont="1" applyFill="1" applyBorder="1" applyAlignment="1">
      <alignment horizontal="left"/>
    </xf>
    <xf numFmtId="0" fontId="11" fillId="0" borderId="9" xfId="0" applyFont="1" applyBorder="1" applyAlignment="1">
      <alignment horizontal="left" vertical="center"/>
    </xf>
    <xf numFmtId="0" fontId="11" fillId="0" borderId="11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3" fontId="30" fillId="0" borderId="10" xfId="55" applyNumberFormat="1" applyFont="1" applyBorder="1" applyAlignment="1">
      <alignment horizontal="left" vertical="center" wrapText="1"/>
    </xf>
    <xf numFmtId="0" fontId="10" fillId="0" borderId="10" xfId="0" applyFont="1" applyBorder="1" applyAlignment="1">
      <alignment horizontal="left"/>
    </xf>
    <xf numFmtId="3" fontId="30" fillId="0" borderId="9" xfId="76" applyNumberFormat="1" applyFont="1" applyBorder="1" applyAlignment="1">
      <alignment horizontal="left" wrapText="1"/>
    </xf>
    <xf numFmtId="3" fontId="30" fillId="0" borderId="5" xfId="76" applyNumberFormat="1" applyFont="1" applyBorder="1" applyAlignment="1">
      <alignment horizontal="left" wrapText="1"/>
    </xf>
    <xf numFmtId="3" fontId="30" fillId="0" borderId="9" xfId="80" applyNumberFormat="1" applyFont="1" applyBorder="1" applyAlignment="1">
      <alignment horizontal="left" vertical="center" wrapText="1"/>
    </xf>
    <xf numFmtId="3" fontId="30" fillId="0" borderId="10" xfId="82" applyNumberFormat="1" applyFont="1" applyBorder="1" applyAlignment="1">
      <alignment horizontal="left" vertical="center" wrapText="1"/>
    </xf>
    <xf numFmtId="3" fontId="30" fillId="0" borderId="11" xfId="82" applyNumberFormat="1" applyFont="1" applyBorder="1" applyAlignment="1">
      <alignment horizontal="left" vertical="center" wrapText="1"/>
    </xf>
    <xf numFmtId="3" fontId="30" fillId="0" borderId="9" xfId="82" applyNumberFormat="1" applyFont="1" applyBorder="1" applyAlignment="1">
      <alignment horizontal="left" vertical="center" wrapText="1"/>
    </xf>
    <xf numFmtId="3" fontId="30" fillId="0" borderId="11" xfId="84" applyNumberFormat="1" applyFont="1" applyBorder="1" applyAlignment="1">
      <alignment horizontal="left" vertical="center" wrapText="1"/>
    </xf>
    <xf numFmtId="0" fontId="10" fillId="32" borderId="0" xfId="0" applyFont="1" applyFill="1" applyAlignment="1">
      <alignment horizontal="left" wrapText="1"/>
    </xf>
    <xf numFmtId="0" fontId="38" fillId="35" borderId="0" xfId="0" applyFont="1" applyFill="1" applyAlignment="1">
      <alignment horizontal="left" vertical="center"/>
    </xf>
    <xf numFmtId="3" fontId="30" fillId="0" borderId="21" xfId="78" applyNumberFormat="1" applyFont="1" applyBorder="1" applyAlignment="1">
      <alignment horizontal="center" wrapText="1"/>
    </xf>
    <xf numFmtId="3" fontId="30" fillId="0" borderId="22" xfId="78" applyNumberFormat="1" applyFont="1" applyBorder="1" applyAlignment="1">
      <alignment horizontal="center" wrapText="1"/>
    </xf>
    <xf numFmtId="3" fontId="30" fillId="0" borderId="9" xfId="76" applyNumberFormat="1" applyFont="1" applyBorder="1" applyAlignment="1">
      <alignment horizontal="left" vertical="center" wrapText="1"/>
    </xf>
    <xf numFmtId="3" fontId="30" fillId="0" borderId="10" xfId="92" applyNumberFormat="1" applyFont="1" applyBorder="1" applyAlignment="1">
      <alignment horizontal="left" vertical="center" wrapText="1"/>
    </xf>
    <xf numFmtId="3" fontId="30" fillId="0" borderId="11" xfId="92" applyNumberFormat="1" applyFont="1" applyBorder="1" applyAlignment="1">
      <alignment horizontal="left" vertical="center" wrapText="1"/>
    </xf>
    <xf numFmtId="3" fontId="30" fillId="0" borderId="9" xfId="455" applyNumberFormat="1" applyFont="1" applyBorder="1" applyAlignment="1">
      <alignment horizontal="left" vertical="center" wrapText="1"/>
    </xf>
    <xf numFmtId="3" fontId="30" fillId="0" borderId="2" xfId="456" applyNumberFormat="1" applyFont="1" applyBorder="1" applyAlignment="1">
      <alignment horizontal="center" wrapText="1"/>
    </xf>
    <xf numFmtId="3" fontId="30" fillId="0" borderId="3" xfId="456" applyNumberFormat="1" applyFont="1" applyBorder="1" applyAlignment="1">
      <alignment horizontal="center" wrapText="1"/>
    </xf>
    <xf numFmtId="3" fontId="30" fillId="0" borderId="0" xfId="76" applyNumberFormat="1" applyFont="1" applyAlignment="1">
      <alignment horizontal="left" wrapText="1"/>
    </xf>
    <xf numFmtId="3" fontId="30" fillId="0" borderId="9" xfId="76" applyNumberFormat="1" applyFont="1" applyBorder="1" applyAlignment="1">
      <alignment horizontal="center" vertical="center" wrapText="1"/>
    </xf>
    <xf numFmtId="3" fontId="30" fillId="0" borderId="10" xfId="76" applyNumberFormat="1" applyFont="1" applyBorder="1" applyAlignment="1">
      <alignment horizontal="center" vertical="center" wrapText="1"/>
    </xf>
    <xf numFmtId="3" fontId="30" fillId="0" borderId="9" xfId="455" applyNumberFormat="1" applyFont="1" applyBorder="1" applyAlignment="1">
      <alignment horizontal="center" vertical="center" wrapText="1"/>
    </xf>
    <xf numFmtId="3" fontId="30" fillId="0" borderId="10" xfId="455" applyNumberFormat="1" applyFont="1" applyBorder="1" applyAlignment="1">
      <alignment horizontal="center" vertical="center" wrapText="1"/>
    </xf>
    <xf numFmtId="3" fontId="30" fillId="0" borderId="11" xfId="76" applyNumberFormat="1" applyFont="1" applyBorder="1" applyAlignment="1">
      <alignment horizontal="center" vertical="center" wrapText="1"/>
    </xf>
    <xf numFmtId="3" fontId="30" fillId="0" borderId="9" xfId="83" applyNumberFormat="1" applyFont="1" applyBorder="1" applyAlignment="1">
      <alignment horizontal="left" vertical="center"/>
    </xf>
    <xf numFmtId="3" fontId="30" fillId="0" borderId="10" xfId="83" applyNumberFormat="1" applyFont="1" applyBorder="1" applyAlignment="1">
      <alignment horizontal="left" vertical="center"/>
    </xf>
    <xf numFmtId="0" fontId="30" fillId="0" borderId="9" xfId="83" applyFont="1" applyBorder="1" applyAlignment="1">
      <alignment horizontal="left" vertical="center"/>
    </xf>
    <xf numFmtId="0" fontId="30" fillId="0" borderId="10" xfId="83" applyFont="1" applyBorder="1" applyAlignment="1">
      <alignment horizontal="left" vertical="center"/>
    </xf>
    <xf numFmtId="0" fontId="30" fillId="0" borderId="11" xfId="83" applyFont="1" applyBorder="1" applyAlignment="1">
      <alignment horizontal="left" vertical="center"/>
    </xf>
    <xf numFmtId="3" fontId="30" fillId="0" borderId="11" xfId="92" applyNumberFormat="1" applyFont="1" applyBorder="1" applyAlignment="1">
      <alignment horizontal="left" wrapText="1"/>
    </xf>
    <xf numFmtId="3" fontId="30" fillId="0" borderId="7" xfId="92" applyNumberFormat="1" applyFont="1" applyBorder="1" applyAlignment="1">
      <alignment horizontal="left" wrapText="1"/>
    </xf>
    <xf numFmtId="0" fontId="30" fillId="0" borderId="10" xfId="82" applyFont="1" applyBorder="1" applyAlignment="1">
      <alignment horizontal="left" vertical="center" wrapText="1"/>
    </xf>
    <xf numFmtId="0" fontId="30" fillId="0" borderId="11" xfId="82" applyFont="1" applyBorder="1" applyAlignment="1">
      <alignment horizontal="left" vertical="center" wrapText="1"/>
    </xf>
    <xf numFmtId="0" fontId="30" fillId="0" borderId="10" xfId="457" applyFont="1" applyBorder="1" applyAlignment="1">
      <alignment horizontal="left" vertical="center" wrapText="1"/>
    </xf>
    <xf numFmtId="0" fontId="30" fillId="0" borderId="11" xfId="457" applyFont="1" applyBorder="1" applyAlignment="1">
      <alignment horizontal="left" vertical="center" wrapText="1"/>
    </xf>
    <xf numFmtId="3" fontId="30" fillId="0" borderId="9" xfId="81" applyNumberFormat="1" applyFont="1" applyBorder="1" applyAlignment="1">
      <alignment horizontal="left" vertical="center"/>
    </xf>
    <xf numFmtId="0" fontId="11" fillId="0" borderId="5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3" fontId="30" fillId="0" borderId="11" xfId="76" applyNumberFormat="1" applyFont="1" applyBorder="1" applyAlignment="1">
      <alignment horizontal="left" vertical="center" wrapText="1"/>
    </xf>
    <xf numFmtId="3" fontId="30" fillId="0" borderId="5" xfId="76" applyNumberFormat="1" applyFont="1" applyBorder="1" applyAlignment="1">
      <alignment horizontal="left" vertical="center" wrapText="1"/>
    </xf>
    <xf numFmtId="3" fontId="30" fillId="0" borderId="7" xfId="76" applyNumberFormat="1" applyFont="1" applyBorder="1" applyAlignment="1">
      <alignment horizontal="left" vertical="center" wrapText="1"/>
    </xf>
    <xf numFmtId="3" fontId="30" fillId="0" borderId="21" xfId="78" applyNumberFormat="1" applyFont="1" applyBorder="1" applyAlignment="1">
      <alignment horizontal="center" vertical="center" wrapText="1"/>
    </xf>
    <xf numFmtId="3" fontId="30" fillId="0" borderId="22" xfId="78" applyNumberFormat="1" applyFont="1" applyBorder="1" applyAlignment="1">
      <alignment horizontal="center" vertical="center" wrapText="1"/>
    </xf>
    <xf numFmtId="3" fontId="30" fillId="0" borderId="0" xfId="76" applyNumberFormat="1" applyFont="1" applyAlignment="1">
      <alignment horizontal="left" vertical="center" wrapText="1"/>
    </xf>
    <xf numFmtId="3" fontId="30" fillId="0" borderId="5" xfId="82" applyNumberFormat="1" applyFont="1" applyBorder="1" applyAlignment="1">
      <alignment horizontal="left" vertical="center" wrapText="1"/>
    </xf>
    <xf numFmtId="3" fontId="30" fillId="0" borderId="0" xfId="82" applyNumberFormat="1" applyFont="1" applyAlignment="1">
      <alignment horizontal="left" vertical="center" wrapText="1"/>
    </xf>
    <xf numFmtId="3" fontId="30" fillId="0" borderId="7" xfId="82" applyNumberFormat="1" applyFont="1" applyBorder="1" applyAlignment="1">
      <alignment horizontal="left" vertical="center" wrapText="1"/>
    </xf>
    <xf numFmtId="3" fontId="30" fillId="0" borderId="10" xfId="76" applyNumberFormat="1" applyFont="1" applyBorder="1" applyAlignment="1">
      <alignment horizontal="left" vertical="center" wrapText="1"/>
    </xf>
    <xf numFmtId="3" fontId="30" fillId="0" borderId="7" xfId="84" applyNumberFormat="1" applyFont="1" applyBorder="1" applyAlignment="1">
      <alignment horizontal="left" vertical="center" wrapText="1"/>
    </xf>
    <xf numFmtId="3" fontId="30" fillId="0" borderId="5" xfId="80" applyNumberFormat="1" applyFont="1" applyBorder="1" applyAlignment="1">
      <alignment horizontal="left" vertical="center" wrapText="1"/>
    </xf>
    <xf numFmtId="3" fontId="10" fillId="0" borderId="10" xfId="0" applyNumberFormat="1" applyFont="1" applyBorder="1" applyAlignment="1">
      <alignment horizontal="left" vertical="center"/>
    </xf>
    <xf numFmtId="3" fontId="10" fillId="0" borderId="0" xfId="0" applyNumberFormat="1" applyFont="1" applyAlignment="1">
      <alignment horizontal="left" vertical="center"/>
    </xf>
    <xf numFmtId="0" fontId="10" fillId="32" borderId="7" xfId="0" applyFont="1" applyFill="1" applyBorder="1" applyAlignment="1">
      <alignment horizontal="left" vertical="center" wrapText="1"/>
    </xf>
    <xf numFmtId="3" fontId="30" fillId="0" borderId="9" xfId="84" applyNumberFormat="1" applyFont="1" applyBorder="1" applyAlignment="1">
      <alignment horizontal="left" vertical="center" wrapText="1"/>
    </xf>
    <xf numFmtId="3" fontId="30" fillId="0" borderId="10" xfId="84" applyNumberFormat="1" applyFont="1" applyBorder="1" applyAlignment="1">
      <alignment horizontal="left" vertical="center" wrapText="1"/>
    </xf>
    <xf numFmtId="0" fontId="10" fillId="32" borderId="0" xfId="0" applyFont="1" applyFill="1" applyAlignment="1">
      <alignment vertical="center" wrapText="1"/>
    </xf>
    <xf numFmtId="3" fontId="30" fillId="0" borderId="9" xfId="104" applyNumberFormat="1" applyFont="1" applyBorder="1" applyAlignment="1">
      <alignment horizontal="left" vertical="center" wrapText="1"/>
    </xf>
    <xf numFmtId="3" fontId="30" fillId="0" borderId="10" xfId="106" applyNumberFormat="1" applyFont="1" applyBorder="1" applyAlignment="1">
      <alignment horizontal="left" vertical="center" wrapText="1"/>
    </xf>
    <xf numFmtId="3" fontId="30" fillId="0" borderId="11" xfId="106" applyNumberFormat="1" applyFont="1" applyBorder="1" applyAlignment="1">
      <alignment horizontal="left" vertical="center" wrapText="1"/>
    </xf>
    <xf numFmtId="3" fontId="30" fillId="0" borderId="10" xfId="108" applyNumberFormat="1" applyFont="1" applyBorder="1" applyAlignment="1">
      <alignment horizontal="left" vertical="center" wrapText="1"/>
    </xf>
    <xf numFmtId="3" fontId="30" fillId="0" borderId="1" xfId="122" applyNumberFormat="1" applyFont="1" applyBorder="1" applyAlignment="1">
      <alignment horizontal="left" vertical="top" wrapText="1"/>
    </xf>
    <xf numFmtId="3" fontId="30" fillId="0" borderId="2" xfId="122" applyNumberFormat="1" applyFont="1" applyBorder="1" applyAlignment="1">
      <alignment horizontal="left" vertical="top" wrapText="1"/>
    </xf>
    <xf numFmtId="0" fontId="34" fillId="32" borderId="7" xfId="100" applyFont="1" applyFill="1" applyBorder="1" applyAlignment="1">
      <alignment horizontal="left" vertical="center" wrapText="1"/>
    </xf>
    <xf numFmtId="3" fontId="30" fillId="0" borderId="21" xfId="102" applyNumberFormat="1" applyFont="1" applyBorder="1" applyAlignment="1">
      <alignment horizontal="center" vertical="center" wrapText="1"/>
    </xf>
    <xf numFmtId="3" fontId="30" fillId="0" borderId="22" xfId="102" applyNumberFormat="1" applyFont="1" applyBorder="1" applyAlignment="1">
      <alignment horizontal="center" vertical="center" wrapText="1"/>
    </xf>
    <xf numFmtId="3" fontId="30" fillId="0" borderId="9" xfId="100" applyNumberFormat="1" applyFont="1" applyBorder="1" applyAlignment="1">
      <alignment horizontal="left" vertical="center" wrapText="1"/>
    </xf>
    <xf numFmtId="3" fontId="30" fillId="0" borderId="10" xfId="116" applyNumberFormat="1" applyFont="1" applyBorder="1" applyAlignment="1">
      <alignment horizontal="left" vertical="center" wrapText="1"/>
    </xf>
    <xf numFmtId="3" fontId="30" fillId="0" borderId="11" xfId="116" applyNumberFormat="1" applyFont="1" applyBorder="1" applyAlignment="1">
      <alignment horizontal="left" vertical="center" wrapText="1"/>
    </xf>
    <xf numFmtId="3" fontId="30" fillId="0" borderId="2" xfId="102" applyNumberFormat="1" applyFont="1" applyBorder="1" applyAlignment="1">
      <alignment horizontal="center" vertical="center" wrapText="1"/>
    </xf>
    <xf numFmtId="3" fontId="30" fillId="0" borderId="5" xfId="102" applyNumberFormat="1" applyFont="1" applyBorder="1" applyAlignment="1">
      <alignment horizontal="center" vertical="center" wrapText="1"/>
    </xf>
    <xf numFmtId="3" fontId="30" fillId="0" borderId="6" xfId="102" applyNumberFormat="1" applyFont="1" applyBorder="1" applyAlignment="1">
      <alignment horizontal="center" vertical="center" wrapText="1"/>
    </xf>
    <xf numFmtId="3" fontId="30" fillId="0" borderId="9" xfId="100" applyNumberFormat="1" applyFont="1" applyBorder="1" applyAlignment="1">
      <alignment horizontal="center" vertical="center" wrapText="1"/>
    </xf>
    <xf numFmtId="3" fontId="30" fillId="0" borderId="10" xfId="100" applyNumberFormat="1" applyFont="1" applyBorder="1" applyAlignment="1">
      <alignment horizontal="center" vertical="center" wrapText="1"/>
    </xf>
    <xf numFmtId="3" fontId="30" fillId="0" borderId="21" xfId="102" applyNumberFormat="1" applyFont="1" applyBorder="1" applyAlignment="1">
      <alignment horizontal="center" wrapText="1"/>
    </xf>
    <xf numFmtId="3" fontId="30" fillId="0" borderId="2" xfId="102" applyNumberFormat="1" applyFont="1" applyBorder="1" applyAlignment="1">
      <alignment horizontal="center" wrapText="1"/>
    </xf>
    <xf numFmtId="3" fontId="30" fillId="0" borderId="3" xfId="102" applyNumberFormat="1" applyFont="1" applyBorder="1" applyAlignment="1">
      <alignment horizontal="center" wrapText="1"/>
    </xf>
    <xf numFmtId="0" fontId="34" fillId="32" borderId="0" xfId="100" applyFont="1" applyFill="1" applyAlignment="1">
      <alignment horizontal="left" vertical="center" wrapText="1"/>
    </xf>
    <xf numFmtId="3" fontId="30" fillId="0" borderId="22" xfId="102" applyNumberFormat="1" applyFont="1" applyBorder="1" applyAlignment="1">
      <alignment horizontal="center" wrapText="1"/>
    </xf>
    <xf numFmtId="3" fontId="30" fillId="0" borderId="11" xfId="100" applyNumberFormat="1" applyFont="1" applyBorder="1" applyAlignment="1">
      <alignment horizontal="center" vertical="center" wrapText="1"/>
    </xf>
    <xf numFmtId="0" fontId="30" fillId="0" borderId="9" xfId="107" applyFont="1" applyBorder="1" applyAlignment="1">
      <alignment horizontal="left" vertical="center"/>
    </xf>
    <xf numFmtId="0" fontId="30" fillId="0" borderId="10" xfId="106" applyFont="1" applyBorder="1" applyAlignment="1">
      <alignment horizontal="left" vertical="center" wrapText="1"/>
    </xf>
    <xf numFmtId="0" fontId="30" fillId="0" borderId="11" xfId="108" applyFont="1" applyBorder="1" applyAlignment="1">
      <alignment horizontal="left" vertical="center" wrapText="1"/>
    </xf>
    <xf numFmtId="0" fontId="30" fillId="0" borderId="10" xfId="107" applyFont="1" applyBorder="1" applyAlignment="1">
      <alignment horizontal="left" vertical="center"/>
    </xf>
    <xf numFmtId="3" fontId="30" fillId="0" borderId="9" xfId="105" applyNumberFormat="1" applyFont="1" applyBorder="1" applyAlignment="1">
      <alignment horizontal="left" vertical="center"/>
    </xf>
    <xf numFmtId="3" fontId="30" fillId="0" borderId="9" xfId="107" applyNumberFormat="1" applyFont="1" applyBorder="1" applyAlignment="1">
      <alignment horizontal="left" vertical="center"/>
    </xf>
    <xf numFmtId="3" fontId="30" fillId="0" borderId="10" xfId="107" applyNumberFormat="1" applyFont="1" applyBorder="1" applyAlignment="1">
      <alignment horizontal="left" vertical="center"/>
    </xf>
    <xf numFmtId="0" fontId="30" fillId="0" borderId="9" xfId="100" applyFont="1" applyBorder="1" applyAlignment="1">
      <alignment horizontal="left" vertical="center" wrapText="1"/>
    </xf>
    <xf numFmtId="0" fontId="30" fillId="0" borderId="11" xfId="100" applyFont="1" applyBorder="1" applyAlignment="1">
      <alignment horizontal="left" vertical="center" wrapText="1"/>
    </xf>
    <xf numFmtId="0" fontId="30" fillId="0" borderId="5" xfId="100" applyFont="1" applyBorder="1" applyAlignment="1">
      <alignment horizontal="left" vertical="center" wrapText="1"/>
    </xf>
    <xf numFmtId="0" fontId="30" fillId="0" borderId="7" xfId="100" applyFont="1" applyBorder="1" applyAlignment="1">
      <alignment horizontal="left" vertical="center" wrapText="1"/>
    </xf>
    <xf numFmtId="3" fontId="30" fillId="0" borderId="11" xfId="108" applyNumberFormat="1" applyFont="1" applyBorder="1" applyAlignment="1">
      <alignment horizontal="left" vertical="center" wrapText="1"/>
    </xf>
    <xf numFmtId="0" fontId="10" fillId="32" borderId="7" xfId="0" applyFont="1" applyFill="1" applyBorder="1" applyAlignment="1">
      <alignment horizontal="left" wrapText="1"/>
    </xf>
    <xf numFmtId="3" fontId="30" fillId="0" borderId="5" xfId="102" applyNumberFormat="1" applyFont="1" applyBorder="1" applyAlignment="1">
      <alignment horizontal="left" vertical="center" wrapText="1"/>
    </xf>
    <xf numFmtId="3" fontId="30" fillId="0" borderId="0" xfId="102" applyNumberFormat="1" applyFont="1" applyAlignment="1">
      <alignment horizontal="left" vertical="center" wrapText="1"/>
    </xf>
    <xf numFmtId="3" fontId="11" fillId="0" borderId="5" xfId="0" applyNumberFormat="1" applyFont="1" applyBorder="1" applyAlignment="1">
      <alignment horizontal="left" vertical="center"/>
    </xf>
    <xf numFmtId="3" fontId="11" fillId="0" borderId="0" xfId="0" applyNumberFormat="1" applyFont="1" applyAlignment="1">
      <alignment horizontal="left" vertical="center"/>
    </xf>
    <xf numFmtId="3" fontId="11" fillId="0" borderId="7" xfId="0" applyNumberFormat="1" applyFont="1" applyBorder="1" applyAlignment="1">
      <alignment horizontal="left" vertical="center"/>
    </xf>
    <xf numFmtId="3" fontId="30" fillId="0" borderId="9" xfId="57" applyNumberFormat="1" applyFont="1" applyBorder="1" applyAlignment="1">
      <alignment vertical="center" wrapText="1"/>
    </xf>
    <xf numFmtId="3" fontId="30" fillId="0" borderId="10" xfId="57" applyNumberFormat="1" applyFont="1" applyBorder="1" applyAlignment="1">
      <alignment vertical="center" wrapText="1"/>
    </xf>
    <xf numFmtId="3" fontId="30" fillId="0" borderId="11" xfId="57" applyNumberFormat="1" applyFont="1" applyBorder="1" applyAlignment="1">
      <alignment vertical="center" wrapText="1"/>
    </xf>
    <xf numFmtId="3" fontId="30" fillId="0" borderId="10" xfId="100" applyNumberFormat="1" applyFont="1" applyBorder="1" applyAlignment="1">
      <alignment horizontal="left" vertical="center" wrapText="1"/>
    </xf>
    <xf numFmtId="3" fontId="30" fillId="0" borderId="5" xfId="100" applyNumberFormat="1" applyFont="1" applyBorder="1" applyAlignment="1">
      <alignment horizontal="left" vertical="center" wrapText="1"/>
    </xf>
    <xf numFmtId="3" fontId="30" fillId="0" borderId="0" xfId="100" applyNumberFormat="1" applyFont="1" applyAlignment="1">
      <alignment horizontal="left" vertical="center" wrapText="1"/>
    </xf>
    <xf numFmtId="3" fontId="11" fillId="0" borderId="9" xfId="0" applyNumberFormat="1" applyFont="1" applyBorder="1" applyAlignment="1">
      <alignment horizontal="left" vertical="center"/>
    </xf>
    <xf numFmtId="3" fontId="11" fillId="0" borderId="10" xfId="0" applyNumberFormat="1" applyFont="1" applyBorder="1" applyAlignment="1">
      <alignment horizontal="left" vertical="center"/>
    </xf>
    <xf numFmtId="3" fontId="11" fillId="0" borderId="11" xfId="0" applyNumberFormat="1" applyFont="1" applyBorder="1" applyAlignment="1">
      <alignment horizontal="left" vertical="center"/>
    </xf>
    <xf numFmtId="3" fontId="30" fillId="0" borderId="7" xfId="102" applyNumberFormat="1" applyFont="1" applyBorder="1" applyAlignment="1">
      <alignment horizontal="left" vertical="center" wrapText="1"/>
    </xf>
    <xf numFmtId="3" fontId="30" fillId="0" borderId="0" xfId="106" applyNumberFormat="1" applyFont="1" applyAlignment="1">
      <alignment horizontal="left" vertical="center" wrapText="1"/>
    </xf>
    <xf numFmtId="3" fontId="30" fillId="0" borderId="9" xfId="106" applyNumberFormat="1" applyFont="1" applyBorder="1" applyAlignment="1">
      <alignment horizontal="left" vertical="center" wrapText="1"/>
    </xf>
    <xf numFmtId="3" fontId="30" fillId="0" borderId="5" xfId="106" applyNumberFormat="1" applyFont="1" applyBorder="1" applyAlignment="1">
      <alignment horizontal="left" vertical="center" wrapText="1"/>
    </xf>
    <xf numFmtId="3" fontId="30" fillId="0" borderId="7" xfId="108" applyNumberFormat="1" applyFont="1" applyBorder="1" applyAlignment="1">
      <alignment horizontal="left" vertical="center" wrapText="1"/>
    </xf>
    <xf numFmtId="49" fontId="31" fillId="0" borderId="9" xfId="0" applyNumberFormat="1" applyFont="1" applyBorder="1" applyAlignment="1">
      <alignment vertical="center" wrapText="1"/>
    </xf>
    <xf numFmtId="49" fontId="31" fillId="0" borderId="10" xfId="0" applyNumberFormat="1" applyFont="1" applyBorder="1" applyAlignment="1">
      <alignment vertical="center" wrapText="1"/>
    </xf>
    <xf numFmtId="49" fontId="31" fillId="0" borderId="11" xfId="0" applyNumberFormat="1" applyFont="1" applyBorder="1" applyAlignment="1">
      <alignment vertical="center" wrapText="1"/>
    </xf>
    <xf numFmtId="3" fontId="30" fillId="0" borderId="7" xfId="106" applyNumberFormat="1" applyFont="1" applyBorder="1" applyAlignment="1">
      <alignment horizontal="left" vertical="center" wrapText="1"/>
    </xf>
    <xf numFmtId="3" fontId="30" fillId="0" borderId="11" xfId="100" applyNumberFormat="1" applyFont="1" applyBorder="1" applyAlignment="1">
      <alignment horizontal="left" vertical="center" wrapText="1"/>
    </xf>
    <xf numFmtId="3" fontId="30" fillId="0" borderId="7" xfId="100" applyNumberFormat="1" applyFont="1" applyBorder="1" applyAlignment="1">
      <alignment horizontal="left" vertical="center" wrapText="1"/>
    </xf>
    <xf numFmtId="3" fontId="30" fillId="0" borderId="5" xfId="104" applyNumberFormat="1" applyFont="1" applyBorder="1" applyAlignment="1">
      <alignment horizontal="left" vertical="center" wrapText="1"/>
    </xf>
    <xf numFmtId="3" fontId="10" fillId="0" borderId="4" xfId="0" applyNumberFormat="1" applyFont="1" applyBorder="1" applyAlignment="1">
      <alignment horizontal="left" vertical="center"/>
    </xf>
    <xf numFmtId="3" fontId="11" fillId="0" borderId="6" xfId="65" applyNumberFormat="1" applyFont="1" applyBorder="1" applyAlignment="1">
      <alignment horizontal="right" vertical="center"/>
    </xf>
    <xf numFmtId="0" fontId="11" fillId="0" borderId="0" xfId="0" applyFont="1" applyBorder="1"/>
    <xf numFmtId="3" fontId="11" fillId="0" borderId="0" xfId="0" applyNumberFormat="1" applyFont="1" applyBorder="1"/>
    <xf numFmtId="0" fontId="11" fillId="32" borderId="0" xfId="0" applyFont="1" applyFill="1"/>
    <xf numFmtId="0" fontId="35" fillId="31" borderId="7" xfId="236" applyFont="1" applyFill="1" applyBorder="1"/>
  </cellXfs>
  <cellStyles count="481">
    <cellStyle name="20% - Énfasis1" xfId="1" builtinId="30" customBuiltin="1"/>
    <cellStyle name="20% - Énfasis1 2" xfId="128"/>
    <cellStyle name="20% - Énfasis1 2 2" xfId="342"/>
    <cellStyle name="20% - Énfasis1 3" xfId="240"/>
    <cellStyle name="20% - Énfasis2" xfId="2" builtinId="34" customBuiltin="1"/>
    <cellStyle name="20% - Énfasis2 2" xfId="130"/>
    <cellStyle name="20% - Énfasis2 2 2" xfId="344"/>
    <cellStyle name="20% - Énfasis2 3" xfId="242"/>
    <cellStyle name="20% - Énfasis3" xfId="3" builtinId="38" customBuiltin="1"/>
    <cellStyle name="20% - Énfasis3 2" xfId="132"/>
    <cellStyle name="20% - Énfasis3 2 2" xfId="346"/>
    <cellStyle name="20% - Énfasis3 3" xfId="244"/>
    <cellStyle name="20% - Énfasis4" xfId="4" builtinId="42" customBuiltin="1"/>
    <cellStyle name="20% - Énfasis4 2" xfId="134"/>
    <cellStyle name="20% - Énfasis4 2 2" xfId="348"/>
    <cellStyle name="20% - Énfasis4 3" xfId="246"/>
    <cellStyle name="20% - Énfasis5" xfId="5" builtinId="46" customBuiltin="1"/>
    <cellStyle name="20% - Énfasis5 2" xfId="136"/>
    <cellStyle name="20% - Énfasis5 2 2" xfId="350"/>
    <cellStyle name="20% - Énfasis5 3" xfId="248"/>
    <cellStyle name="20% - Énfasis6" xfId="6" builtinId="50" customBuiltin="1"/>
    <cellStyle name="20% - Énfasis6 2" xfId="138"/>
    <cellStyle name="20% - Énfasis6 2 2" xfId="352"/>
    <cellStyle name="20% - Énfasis6 3" xfId="250"/>
    <cellStyle name="40% - Énfasis1" xfId="7" builtinId="31" customBuiltin="1"/>
    <cellStyle name="40% - Énfasis1 2" xfId="129"/>
    <cellStyle name="40% - Énfasis1 2 2" xfId="343"/>
    <cellStyle name="40% - Énfasis1 3" xfId="241"/>
    <cellStyle name="40% - Énfasis2" xfId="8" builtinId="35" customBuiltin="1"/>
    <cellStyle name="40% - Énfasis2 2" xfId="131"/>
    <cellStyle name="40% - Énfasis2 2 2" xfId="345"/>
    <cellStyle name="40% - Énfasis2 3" xfId="243"/>
    <cellStyle name="40% - Énfasis3" xfId="9" builtinId="39" customBuiltin="1"/>
    <cellStyle name="40% - Énfasis3 2" xfId="133"/>
    <cellStyle name="40% - Énfasis3 2 2" xfId="347"/>
    <cellStyle name="40% - Énfasis3 3" xfId="245"/>
    <cellStyle name="40% - Énfasis4" xfId="10" builtinId="43" customBuiltin="1"/>
    <cellStyle name="40% - Énfasis4 2" xfId="135"/>
    <cellStyle name="40% - Énfasis4 2 2" xfId="349"/>
    <cellStyle name="40% - Énfasis4 3" xfId="247"/>
    <cellStyle name="40% - Énfasis5" xfId="11" builtinId="47" customBuiltin="1"/>
    <cellStyle name="40% - Énfasis5 2" xfId="137"/>
    <cellStyle name="40% - Énfasis5 2 2" xfId="351"/>
    <cellStyle name="40% - Énfasis5 3" xfId="249"/>
    <cellStyle name="40% - Énfasis6" xfId="12" builtinId="51" customBuiltin="1"/>
    <cellStyle name="40% - Énfasis6 2" xfId="139"/>
    <cellStyle name="40% - Énfasis6 2 2" xfId="353"/>
    <cellStyle name="40% - Énfasis6 3" xfId="25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Cálculo 2" xfId="19"/>
    <cellStyle name="Celda vinculada" xfId="20" builtinId="24" customBuiltin="1"/>
    <cellStyle name="Encabezado 4" xfId="21" builtinId="19" customBuiltin="1"/>
    <cellStyle name="Énfasis1" xfId="22" builtinId="29" customBuiltin="1"/>
    <cellStyle name="Énfasis2" xfId="23" builtinId="33" customBuiltin="1"/>
    <cellStyle name="Énfasis3" xfId="24" builtinId="37" customBuiltin="1"/>
    <cellStyle name="Énfasis4" xfId="25" builtinId="41" customBuiltin="1"/>
    <cellStyle name="Énfasis5" xfId="26" builtinId="45" customBuiltin="1"/>
    <cellStyle name="Énfasis6" xfId="27" builtinId="49" customBuiltin="1"/>
    <cellStyle name="Entrada" xfId="28" builtinId="20" customBuiltin="1"/>
    <cellStyle name="Euro" xfId="29"/>
    <cellStyle name="Euro 2" xfId="30"/>
    <cellStyle name="Euro 2 2" xfId="141"/>
    <cellStyle name="Hipervínculo" xfId="31" builtinId="8"/>
    <cellStyle name="Incorrecto" xfId="32" builtinId="27" customBuiltin="1"/>
    <cellStyle name="Millares" xfId="33" builtinId="3"/>
    <cellStyle name="Millares 2" xfId="34"/>
    <cellStyle name="Millares 2 2" xfId="143"/>
    <cellStyle name="Millares 3" xfId="142"/>
    <cellStyle name="Millares 4" xfId="234"/>
    <cellStyle name="Millares 5" xfId="253"/>
    <cellStyle name="Neutral" xfId="35" builtinId="28" customBuiltin="1"/>
    <cellStyle name="Normal" xfId="0" builtinId="0"/>
    <cellStyle name="Normal 10" xfId="140"/>
    <cellStyle name="Normal 10 2" xfId="236"/>
    <cellStyle name="Normal 11" xfId="127"/>
    <cellStyle name="Normal 11 2" xfId="341"/>
    <cellStyle name="Normal 11 2 2" xfId="464"/>
    <cellStyle name="Normal 12" xfId="233"/>
    <cellStyle name="Normal 12 2" xfId="238"/>
    <cellStyle name="Normal 12 3" xfId="237"/>
    <cellStyle name="Normal 13" xfId="239"/>
    <cellStyle name="Normal 13 2" xfId="450"/>
    <cellStyle name="Normal 14" xfId="252"/>
    <cellStyle name="Normal 14 2" xfId="440"/>
    <cellStyle name="Normal 19" xfId="36"/>
    <cellStyle name="Normal 19 2" xfId="144"/>
    <cellStyle name="Normal 19 2 2" xfId="354"/>
    <cellStyle name="Normal 19 3" xfId="254"/>
    <cellStyle name="Normal 19 4" xfId="463"/>
    <cellStyle name="Normal 2" xfId="37"/>
    <cellStyle name="Normal 2 2" xfId="145"/>
    <cellStyle name="Normal 2 2 2" xfId="355"/>
    <cellStyle name="Normal 2 3" xfId="255"/>
    <cellStyle name="Normal 20" xfId="38"/>
    <cellStyle name="Normal 20 2" xfId="146"/>
    <cellStyle name="Normal 20 2 2" xfId="356"/>
    <cellStyle name="Normal 20 3" xfId="256"/>
    <cellStyle name="Normal 20 4" xfId="451"/>
    <cellStyle name="Normal 22" xfId="39"/>
    <cellStyle name="Normal 22 2" xfId="147"/>
    <cellStyle name="Normal 22 2 2" xfId="357"/>
    <cellStyle name="Normal 22 3" xfId="257"/>
    <cellStyle name="Normal 22 4" xfId="475"/>
    <cellStyle name="Normal 3" xfId="40"/>
    <cellStyle name="Normal 3 2" xfId="148"/>
    <cellStyle name="Normal 3 2 2" xfId="358"/>
    <cellStyle name="Normal 3 3" xfId="258"/>
    <cellStyle name="Normal 4" xfId="41"/>
    <cellStyle name="Normal 4 2" xfId="149"/>
    <cellStyle name="Normal 4 2 2" xfId="359"/>
    <cellStyle name="Normal 4 3" xfId="259"/>
    <cellStyle name="Normal 5" xfId="42"/>
    <cellStyle name="Normal 5 2" xfId="150"/>
    <cellStyle name="Normal 5 2 2" xfId="360"/>
    <cellStyle name="Normal 5 3" xfId="260"/>
    <cellStyle name="Normal 6" xfId="43"/>
    <cellStyle name="Normal 6 2" xfId="151"/>
    <cellStyle name="Normal 6 2 2" xfId="361"/>
    <cellStyle name="Normal 6 3" xfId="261"/>
    <cellStyle name="Normal 7" xfId="44"/>
    <cellStyle name="Normal 7 2" xfId="152"/>
    <cellStyle name="Normal 7 2 2" xfId="362"/>
    <cellStyle name="Normal 7 3" xfId="262"/>
    <cellStyle name="Normal 8" xfId="45"/>
    <cellStyle name="Normal 8 2" xfId="153"/>
    <cellStyle name="Normal 8 2 2" xfId="363"/>
    <cellStyle name="Normal 8 3" xfId="263"/>
    <cellStyle name="Normal 9" xfId="46"/>
    <cellStyle name="Normal 9 2" xfId="154"/>
    <cellStyle name="Normal 9 2 2" xfId="364"/>
    <cellStyle name="Normal 9 3" xfId="264"/>
    <cellStyle name="Notas 2" xfId="47"/>
    <cellStyle name="Notas 2 2" xfId="155"/>
    <cellStyle name="Notas 2 2 2" xfId="365"/>
    <cellStyle name="Notas 2 3" xfId="265"/>
    <cellStyle name="Porcentaje 2" xfId="48"/>
    <cellStyle name="Porcentaje 2 2" xfId="156"/>
    <cellStyle name="Porcentaje 3" xfId="49"/>
    <cellStyle name="Porcentaje 3 2" xfId="157"/>
    <cellStyle name="Porcentual" xfId="480" builtinId="5"/>
    <cellStyle name="Salida 2" xfId="50"/>
    <cellStyle name="style1504100904963" xfId="51"/>
    <cellStyle name="style1504100904963 2" xfId="158"/>
    <cellStyle name="style1504100904963 2 2" xfId="366"/>
    <cellStyle name="style1504100904963 3" xfId="266"/>
    <cellStyle name="style1504100904963 4" xfId="441"/>
    <cellStyle name="style1504100905415" xfId="52"/>
    <cellStyle name="style1504100905415 2" xfId="159"/>
    <cellStyle name="style1504100905415 2 2" xfId="367"/>
    <cellStyle name="style1504100905415 3" xfId="267"/>
    <cellStyle name="style1504100905821" xfId="53"/>
    <cellStyle name="style1504100905821 2" xfId="160"/>
    <cellStyle name="style1504100905821 2 2" xfId="368"/>
    <cellStyle name="style1504100905821 3" xfId="268"/>
    <cellStyle name="style1504100905821 4" xfId="442"/>
    <cellStyle name="style1504100906008" xfId="54"/>
    <cellStyle name="style1504100906008 2" xfId="161"/>
    <cellStyle name="style1504100906008 2 2" xfId="369"/>
    <cellStyle name="style1504100906008 3" xfId="269"/>
    <cellStyle name="style1504100906179" xfId="55"/>
    <cellStyle name="style1504100906179 2" xfId="162"/>
    <cellStyle name="style1504100906179 2 2" xfId="370"/>
    <cellStyle name="style1504100906179 3" xfId="270"/>
    <cellStyle name="style1504100906179 4" xfId="445"/>
    <cellStyle name="style1504100906398" xfId="56"/>
    <cellStyle name="style1504100906398 2" xfId="163"/>
    <cellStyle name="style1504100906398 2 2" xfId="371"/>
    <cellStyle name="style1504100906398 3" xfId="271"/>
    <cellStyle name="style1504100906507" xfId="57"/>
    <cellStyle name="style1504100906507 2" xfId="164"/>
    <cellStyle name="style1504100906507 2 2" xfId="372"/>
    <cellStyle name="style1504100906507 2 2 2" xfId="465"/>
    <cellStyle name="style1504100906507 3" xfId="272"/>
    <cellStyle name="style1504100906507 3 2" xfId="452"/>
    <cellStyle name="style1504100906507 4" xfId="443"/>
    <cellStyle name="style1504100906538" xfId="58"/>
    <cellStyle name="style1504100906538 2" xfId="165"/>
    <cellStyle name="style1504100906538 2 2" xfId="373"/>
    <cellStyle name="style1504100906538 3" xfId="273"/>
    <cellStyle name="style1504100906647" xfId="59"/>
    <cellStyle name="style1504100906647 2" xfId="166"/>
    <cellStyle name="style1504100906647 2 2" xfId="374"/>
    <cellStyle name="style1504100906647 3" xfId="274"/>
    <cellStyle name="style1504100906647 4" xfId="447"/>
    <cellStyle name="style1504100906694" xfId="60"/>
    <cellStyle name="style1504100906694 2" xfId="167"/>
    <cellStyle name="style1504100906694 2 2" xfId="375"/>
    <cellStyle name="style1504100906694 3" xfId="275"/>
    <cellStyle name="style1504100906928" xfId="61"/>
    <cellStyle name="style1504100906928 2" xfId="168"/>
    <cellStyle name="style1504100906928 2 2" xfId="376"/>
    <cellStyle name="style1504100906928 3" xfId="276"/>
    <cellStyle name="style1504100906928 4" xfId="446"/>
    <cellStyle name="style1504100907037" xfId="62"/>
    <cellStyle name="style1504100907037 2" xfId="169"/>
    <cellStyle name="style1504100907037 2 2" xfId="377"/>
    <cellStyle name="style1504100907037 3" xfId="277"/>
    <cellStyle name="style1504100907100" xfId="63"/>
    <cellStyle name="style1504100907100 2" xfId="170"/>
    <cellStyle name="style1504100907100 2 2" xfId="378"/>
    <cellStyle name="style1504100907100 3" xfId="278"/>
    <cellStyle name="style1504100907100 4" xfId="444"/>
    <cellStyle name="style1504100907209" xfId="64"/>
    <cellStyle name="style1504100907209 2" xfId="171"/>
    <cellStyle name="style1504100907209 2 2" xfId="379"/>
    <cellStyle name="style1504100907209 3" xfId="279"/>
    <cellStyle name="style1504100907318" xfId="65"/>
    <cellStyle name="style1504100907318 2" xfId="172"/>
    <cellStyle name="style1504100907318 2 2" xfId="380"/>
    <cellStyle name="style1504100907318 3" xfId="280"/>
    <cellStyle name="style1504100907318 4" xfId="448"/>
    <cellStyle name="style1504100907365" xfId="66"/>
    <cellStyle name="style1504100907365 2" xfId="173"/>
    <cellStyle name="style1504100907365 2 2" xfId="381"/>
    <cellStyle name="style1504100907365 3" xfId="281"/>
    <cellStyle name="style1504100907396" xfId="67"/>
    <cellStyle name="style1504100907396 2" xfId="174"/>
    <cellStyle name="style1504100907396 2 2" xfId="382"/>
    <cellStyle name="style1504100907396 3" xfId="282"/>
    <cellStyle name="style1504100907427" xfId="68"/>
    <cellStyle name="style1504100907427 2" xfId="175"/>
    <cellStyle name="style1504100907427 2 2" xfId="383"/>
    <cellStyle name="style1504100907427 3" xfId="283"/>
    <cellStyle name="style1504100907427 4" xfId="449"/>
    <cellStyle name="style1504100907505" xfId="69"/>
    <cellStyle name="style1504100907505 2" xfId="176"/>
    <cellStyle name="style1504100907505 2 2" xfId="384"/>
    <cellStyle name="style1504100907505 3" xfId="284"/>
    <cellStyle name="style1504100907615" xfId="70"/>
    <cellStyle name="style1504100907615 2" xfId="177"/>
    <cellStyle name="style1504100907615 2 2" xfId="385"/>
    <cellStyle name="style1504100907615 3" xfId="285"/>
    <cellStyle name="style1504100907677" xfId="71"/>
    <cellStyle name="style1504100907677 2" xfId="178"/>
    <cellStyle name="style1504100907677 2 2" xfId="386"/>
    <cellStyle name="style1504100907677 3" xfId="286"/>
    <cellStyle name="style1504100907833" xfId="72"/>
    <cellStyle name="style1504100907833 2" xfId="179"/>
    <cellStyle name="style1504100907833 2 2" xfId="387"/>
    <cellStyle name="style1504100907833 3" xfId="287"/>
    <cellStyle name="style1504100912295" xfId="73"/>
    <cellStyle name="style1504100912295 2" xfId="180"/>
    <cellStyle name="style1504100912295 2 2" xfId="388"/>
    <cellStyle name="style1504100912295 3" xfId="288"/>
    <cellStyle name="style1504100912341" xfId="74"/>
    <cellStyle name="style1504100912341 2" xfId="181"/>
    <cellStyle name="style1504100912341 2 2" xfId="389"/>
    <cellStyle name="style1504100912341 3" xfId="289"/>
    <cellStyle name="style1504102021909" xfId="75"/>
    <cellStyle name="style1504102021909 2" xfId="182"/>
    <cellStyle name="style1504102021909 2 2" xfId="390"/>
    <cellStyle name="style1504102021909 3" xfId="290"/>
    <cellStyle name="style1504102023734" xfId="76"/>
    <cellStyle name="style1504102023734 2" xfId="183"/>
    <cellStyle name="style1504102023734 2 2" xfId="391"/>
    <cellStyle name="style1504102023734 3" xfId="291"/>
    <cellStyle name="style1504102023734 4" xfId="455"/>
    <cellStyle name="style1504102025216" xfId="77"/>
    <cellStyle name="style1504102025216 2" xfId="184"/>
    <cellStyle name="style1504102025216 2 2" xfId="392"/>
    <cellStyle name="style1504102025216 3" xfId="292"/>
    <cellStyle name="style1504102025684" xfId="78"/>
    <cellStyle name="style1504102025684 2" xfId="185"/>
    <cellStyle name="style1504102025684 2 2" xfId="393"/>
    <cellStyle name="style1504102025684 3" xfId="293"/>
    <cellStyle name="style1504102025684 4" xfId="456"/>
    <cellStyle name="style1504102026308" xfId="79"/>
    <cellStyle name="style1504102026308 2" xfId="186"/>
    <cellStyle name="style1504102026308 2 2" xfId="394"/>
    <cellStyle name="style1504102026308 3" xfId="294"/>
    <cellStyle name="style1504102026870" xfId="80"/>
    <cellStyle name="style1504102026870 2" xfId="187"/>
    <cellStyle name="style1504102026870 2 2" xfId="395"/>
    <cellStyle name="style1504102026870 3" xfId="295"/>
    <cellStyle name="style1504102026870 4" xfId="459"/>
    <cellStyle name="style1504102027853" xfId="81"/>
    <cellStyle name="style1504102027853 2" xfId="188"/>
    <cellStyle name="style1504102027853 2 2" xfId="396"/>
    <cellStyle name="style1504102027853 3" xfId="296"/>
    <cellStyle name="style1504102028258" xfId="82"/>
    <cellStyle name="style1504102028258 2" xfId="189"/>
    <cellStyle name="style1504102028258 2 2" xfId="397"/>
    <cellStyle name="style1504102028258 3" xfId="297"/>
    <cellStyle name="style1504102028258 4" xfId="457"/>
    <cellStyle name="style1504102028492" xfId="83"/>
    <cellStyle name="style1504102028492 2" xfId="190"/>
    <cellStyle name="style1504102028492 2 2" xfId="398"/>
    <cellStyle name="style1504102028492 3" xfId="298"/>
    <cellStyle name="style1504102028617" xfId="84"/>
    <cellStyle name="style1504102028617 2" xfId="191"/>
    <cellStyle name="style1504102028617 2 2" xfId="399"/>
    <cellStyle name="style1504102028617 3" xfId="299"/>
    <cellStyle name="style1504102028617 4" xfId="461"/>
    <cellStyle name="style1504102028773" xfId="85"/>
    <cellStyle name="style1504102028773 2" xfId="192"/>
    <cellStyle name="style1504102028773 2 2" xfId="400"/>
    <cellStyle name="style1504102028773 3" xfId="300"/>
    <cellStyle name="style1504102029007" xfId="86"/>
    <cellStyle name="style1504102029007 2" xfId="193"/>
    <cellStyle name="style1504102029007 2 2" xfId="401"/>
    <cellStyle name="style1504102029007 3" xfId="301"/>
    <cellStyle name="style1504102029007 4" xfId="460"/>
    <cellStyle name="style1504102029241" xfId="87"/>
    <cellStyle name="style1504102029241 2" xfId="194"/>
    <cellStyle name="style1504102029241 2 2" xfId="402"/>
    <cellStyle name="style1504102029241 3" xfId="302"/>
    <cellStyle name="style1504102029366" xfId="88"/>
    <cellStyle name="style1504102029366 2" xfId="195"/>
    <cellStyle name="style1504102029366 2 2" xfId="403"/>
    <cellStyle name="style1504102029366 3" xfId="303"/>
    <cellStyle name="style1504102029366 4" xfId="458"/>
    <cellStyle name="style1504102043687" xfId="89"/>
    <cellStyle name="style1504102043687 2" xfId="196"/>
    <cellStyle name="style1504102043687 2 2" xfId="404"/>
    <cellStyle name="style1504102043687 3" xfId="304"/>
    <cellStyle name="style1504102043889" xfId="90"/>
    <cellStyle name="style1504102043889 2" xfId="197"/>
    <cellStyle name="style1504102043889 2 2" xfId="405"/>
    <cellStyle name="style1504102043889 3" xfId="305"/>
    <cellStyle name="style1504102043889 4" xfId="462"/>
    <cellStyle name="style1504102043952" xfId="91"/>
    <cellStyle name="style1504102043952 2" xfId="198"/>
    <cellStyle name="style1504102043952 2 2" xfId="406"/>
    <cellStyle name="style1504102043952 3" xfId="306"/>
    <cellStyle name="style1504102044045" xfId="92"/>
    <cellStyle name="style1504102044045 2" xfId="199"/>
    <cellStyle name="style1504102044045 2 2" xfId="407"/>
    <cellStyle name="style1504102044045 3" xfId="307"/>
    <cellStyle name="style1504102044139" xfId="93"/>
    <cellStyle name="style1504102044139 2" xfId="200"/>
    <cellStyle name="style1504102044139 2 2" xfId="408"/>
    <cellStyle name="style1504102044139 3" xfId="308"/>
    <cellStyle name="style1504102044295" xfId="94"/>
    <cellStyle name="style1504102044295 2" xfId="201"/>
    <cellStyle name="style1504102044295 2 2" xfId="409"/>
    <cellStyle name="style1504102044295 3" xfId="309"/>
    <cellStyle name="style1504102044373" xfId="95"/>
    <cellStyle name="style1504102044373 2" xfId="202"/>
    <cellStyle name="style1504102044373 2 2" xfId="410"/>
    <cellStyle name="style1504102044373 3" xfId="310"/>
    <cellStyle name="style1504102044373 4" xfId="467"/>
    <cellStyle name="style1504102044607" xfId="96"/>
    <cellStyle name="style1504102044607 2" xfId="203"/>
    <cellStyle name="style1504102044607 2 2" xfId="411"/>
    <cellStyle name="style1504102044607 3" xfId="311"/>
    <cellStyle name="style1504102044685" xfId="97"/>
    <cellStyle name="style1504102044685 2" xfId="204"/>
    <cellStyle name="style1504102044685 2 2" xfId="412"/>
    <cellStyle name="style1504102044685 3" xfId="312"/>
    <cellStyle name="style1504102044747" xfId="98"/>
    <cellStyle name="style1504102044747 2" xfId="205"/>
    <cellStyle name="style1504102044747 2 2" xfId="413"/>
    <cellStyle name="style1504102044747 3" xfId="313"/>
    <cellStyle name="style1504102053281" xfId="99"/>
    <cellStyle name="style1504102053281 2" xfId="206"/>
    <cellStyle name="style1504102053281 2 2" xfId="414"/>
    <cellStyle name="style1504102053281 3" xfId="314"/>
    <cellStyle name="style1504102575647" xfId="100"/>
    <cellStyle name="style1504102575647 2" xfId="207"/>
    <cellStyle name="style1504102575647 2 2" xfId="415"/>
    <cellStyle name="style1504102575647 2 2 2" xfId="476"/>
    <cellStyle name="style1504102575647 3" xfId="315"/>
    <cellStyle name="style1504102575647 4" xfId="466"/>
    <cellStyle name="style1504102575663" xfId="101"/>
    <cellStyle name="style1504102575663 2" xfId="208"/>
    <cellStyle name="style1504102575663 2 2" xfId="416"/>
    <cellStyle name="style1504102575663 3" xfId="316"/>
    <cellStyle name="style1504102575710" xfId="102"/>
    <cellStyle name="style1504102575710 2" xfId="209"/>
    <cellStyle name="style1504102575710 2 2" xfId="417"/>
    <cellStyle name="style1504102575710 2 2 2" xfId="477"/>
    <cellStyle name="style1504102575710 3" xfId="317"/>
    <cellStyle name="style1504102575710 4" xfId="468"/>
    <cellStyle name="style1504102575741" xfId="103"/>
    <cellStyle name="style1504102575741 2" xfId="210"/>
    <cellStyle name="style1504102575741 2 2" xfId="418"/>
    <cellStyle name="style1504102575741 3" xfId="318"/>
    <cellStyle name="style1504102575757" xfId="104"/>
    <cellStyle name="style1504102575757 2" xfId="211"/>
    <cellStyle name="style1504102575757 2 2" xfId="419"/>
    <cellStyle name="style1504102575757 3" xfId="319"/>
    <cellStyle name="style1504102575757 4" xfId="470"/>
    <cellStyle name="style1504102575788" xfId="105"/>
    <cellStyle name="style1504102575788 2" xfId="212"/>
    <cellStyle name="style1504102575788 2 2" xfId="420"/>
    <cellStyle name="style1504102575788 3" xfId="320"/>
    <cellStyle name="style1504102575803" xfId="106"/>
    <cellStyle name="style1504102575803 2" xfId="213"/>
    <cellStyle name="style1504102575803 2 2" xfId="421"/>
    <cellStyle name="style1504102575803 2 2 2" xfId="478"/>
    <cellStyle name="style1504102575803 3" xfId="321"/>
    <cellStyle name="style1504102575803 4" xfId="453"/>
    <cellStyle name="style1504102575819" xfId="107"/>
    <cellStyle name="style1504102575819 2" xfId="214"/>
    <cellStyle name="style1504102575819 2 2" xfId="422"/>
    <cellStyle name="style1504102575819 3" xfId="322"/>
    <cellStyle name="style1504102575835" xfId="108"/>
    <cellStyle name="style1504102575835 2" xfId="215"/>
    <cellStyle name="style1504102575835 2 2" xfId="423"/>
    <cellStyle name="style1504102575835 3" xfId="323"/>
    <cellStyle name="style1504102575835 4" xfId="454"/>
    <cellStyle name="style1504102575866" xfId="109"/>
    <cellStyle name="style1504102575866 2" xfId="216"/>
    <cellStyle name="style1504102575866 2 2" xfId="424"/>
    <cellStyle name="style1504102575866 3" xfId="324"/>
    <cellStyle name="style1504102575881" xfId="110"/>
    <cellStyle name="style1504102575881 2" xfId="217"/>
    <cellStyle name="style1504102575881 2 2" xfId="425"/>
    <cellStyle name="style1504102575881 3" xfId="325"/>
    <cellStyle name="style1504102575881 4" xfId="471"/>
    <cellStyle name="style1504102575913" xfId="111"/>
    <cellStyle name="style1504102575913 2" xfId="218"/>
    <cellStyle name="style1504102575913 2 2" xfId="426"/>
    <cellStyle name="style1504102575913 3" xfId="326"/>
    <cellStyle name="style1504102575928" xfId="112"/>
    <cellStyle name="style1504102575928 2" xfId="219"/>
    <cellStyle name="style1504102575928 2 2" xfId="427"/>
    <cellStyle name="style1504102575928 3" xfId="327"/>
    <cellStyle name="style1504102575928 4" xfId="469"/>
    <cellStyle name="style1504102575944" xfId="113"/>
    <cellStyle name="style1504102575944 2" xfId="220"/>
    <cellStyle name="style1504102575944 2 2" xfId="428"/>
    <cellStyle name="style1504102575944 3" xfId="328"/>
    <cellStyle name="style1504102575959" xfId="114"/>
    <cellStyle name="style1504102575959 2" xfId="221"/>
    <cellStyle name="style1504102575959 2 2" xfId="429"/>
    <cellStyle name="style1504102575959 2 2 2" xfId="479"/>
    <cellStyle name="style1504102575959 3" xfId="329"/>
    <cellStyle name="style1504102575959 4" xfId="473"/>
    <cellStyle name="style1504102575975" xfId="115"/>
    <cellStyle name="style1504102575975 2" xfId="222"/>
    <cellStyle name="style1504102575975 2 2" xfId="430"/>
    <cellStyle name="style1504102575975 3" xfId="330"/>
    <cellStyle name="style1504102576022" xfId="116"/>
    <cellStyle name="style1504102576022 2" xfId="223"/>
    <cellStyle name="style1504102576022 2 2" xfId="431"/>
    <cellStyle name="style1504102576022 3" xfId="331"/>
    <cellStyle name="style1504102576022 4" xfId="474"/>
    <cellStyle name="style1504102576037" xfId="117"/>
    <cellStyle name="style1504102576037 2" xfId="224"/>
    <cellStyle name="style1504102576037 2 2" xfId="432"/>
    <cellStyle name="style1504102576037 3" xfId="332"/>
    <cellStyle name="style1504102576037 4" xfId="472"/>
    <cellStyle name="style1504102576069" xfId="118"/>
    <cellStyle name="style1504102576069 2" xfId="225"/>
    <cellStyle name="style1504102576069 2 2" xfId="433"/>
    <cellStyle name="style1504102576069 3" xfId="333"/>
    <cellStyle name="style1504102576084" xfId="119"/>
    <cellStyle name="style1504102576084 2" xfId="226"/>
    <cellStyle name="style1504102576084 2 2" xfId="434"/>
    <cellStyle name="style1504102576084 3" xfId="334"/>
    <cellStyle name="style1504102576100" xfId="120"/>
    <cellStyle name="style1504102576100 2" xfId="227"/>
    <cellStyle name="style1504102576100 2 2" xfId="435"/>
    <cellStyle name="style1504102576100 3" xfId="335"/>
    <cellStyle name="style1504102576115" xfId="121"/>
    <cellStyle name="style1504102576115 2" xfId="228"/>
    <cellStyle name="style1504102576115 2 2" xfId="436"/>
    <cellStyle name="style1504102576115 3" xfId="336"/>
    <cellStyle name="style1504102576162" xfId="122"/>
    <cellStyle name="style1504102576162 2" xfId="229"/>
    <cellStyle name="style1504102576162 2 2" xfId="437"/>
    <cellStyle name="style1504102576162 3" xfId="337"/>
    <cellStyle name="style1504102576178" xfId="123"/>
    <cellStyle name="style1504102576178 2" xfId="230"/>
    <cellStyle name="style1504102576178 2 2" xfId="438"/>
    <cellStyle name="style1504102576178 3" xfId="338"/>
    <cellStyle name="style1504102578689" xfId="124"/>
    <cellStyle name="style1504102578689 2" xfId="231"/>
    <cellStyle name="style1504102578689 2 2" xfId="439"/>
    <cellStyle name="style1504102578689 3" xfId="339"/>
    <cellStyle name="Título" xfId="125" builtinId="15" customBuiltin="1"/>
    <cellStyle name="Título 4" xfId="232"/>
    <cellStyle name="Título 5" xfId="235"/>
    <cellStyle name="Título 6" xfId="340"/>
    <cellStyle name="Total" xfId="126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DDDDDD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219075</xdr:rowOff>
    </xdr:from>
    <xdr:to>
      <xdr:col>2</xdr:col>
      <xdr:colOff>733425</xdr:colOff>
      <xdr:row>3</xdr:row>
      <xdr:rowOff>38100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xmlns="" id="{00000000-0008-0000-0000-0000ECA2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8625" y="219075"/>
          <a:ext cx="15525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</xdr:row>
      <xdr:rowOff>142874</xdr:rowOff>
    </xdr:from>
    <xdr:to>
      <xdr:col>13</xdr:col>
      <xdr:colOff>38100</xdr:colOff>
      <xdr:row>4</xdr:row>
      <xdr:rowOff>188593</xdr:rowOff>
    </xdr:to>
    <xdr:pic>
      <xdr:nvPicPr>
        <xdr:cNvPr id="4" name="Imagen 3" descr="linea">
          <a:extLst>
            <a:ext uri="{FF2B5EF4-FFF2-40B4-BE49-F238E27FC236}">
              <a16:creationId xmlns:a16="http://schemas.microsoft.com/office/drawing/2014/main" xmlns="" id="{C785B808-0E55-49F8-800E-63AFD3509DF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47774"/>
          <a:ext cx="104013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122684</xdr:colOff>
      <xdr:row>0</xdr:row>
      <xdr:rowOff>244927</xdr:rowOff>
    </xdr:from>
    <xdr:to>
      <xdr:col>13</xdr:col>
      <xdr:colOff>1427</xdr:colOff>
      <xdr:row>3</xdr:row>
      <xdr:rowOff>112498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A3DF36DA-E4E1-40D1-878D-E7364EE12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354755" y="244927"/>
          <a:ext cx="4028922" cy="68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581025</xdr:rowOff>
    </xdr:from>
    <xdr:to>
      <xdr:col>4</xdr:col>
      <xdr:colOff>1343025</xdr:colOff>
      <xdr:row>2</xdr:row>
      <xdr:rowOff>628650</xdr:rowOff>
    </xdr:to>
    <xdr:pic>
      <xdr:nvPicPr>
        <xdr:cNvPr id="24891575" name="Imagen 2" descr="linea">
          <a:extLst>
            <a:ext uri="{FF2B5EF4-FFF2-40B4-BE49-F238E27FC236}">
              <a16:creationId xmlns:a16="http://schemas.microsoft.com/office/drawing/2014/main" xmlns="" id="{00000000-0008-0000-0B00-0000B7D0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85825"/>
          <a:ext cx="78200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123825</xdr:rowOff>
    </xdr:from>
    <xdr:to>
      <xdr:col>0</xdr:col>
      <xdr:colOff>1352550</xdr:colOff>
      <xdr:row>2</xdr:row>
      <xdr:rowOff>361950</xdr:rowOff>
    </xdr:to>
    <xdr:pic>
      <xdr:nvPicPr>
        <xdr:cNvPr id="24891576" name="Imagen 3">
          <a:extLst>
            <a:ext uri="{FF2B5EF4-FFF2-40B4-BE49-F238E27FC236}">
              <a16:creationId xmlns:a16="http://schemas.microsoft.com/office/drawing/2014/main" xmlns="" id="{00000000-0008-0000-0B00-0000B8D0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2762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201083</xdr:colOff>
      <xdr:row>1</xdr:row>
      <xdr:rowOff>95249</xdr:rowOff>
    </xdr:from>
    <xdr:to>
      <xdr:col>5</xdr:col>
      <xdr:colOff>36333</xdr:colOff>
      <xdr:row>2</xdr:row>
      <xdr:rowOff>379083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D5EFBF0A-F2C6-4B73-8939-C06FC5F27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334000" y="243416"/>
          <a:ext cx="2544583" cy="432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438150</xdr:rowOff>
    </xdr:from>
    <xdr:to>
      <xdr:col>5</xdr:col>
      <xdr:colOff>1000125</xdr:colOff>
      <xdr:row>2</xdr:row>
      <xdr:rowOff>504825</xdr:rowOff>
    </xdr:to>
    <xdr:pic>
      <xdr:nvPicPr>
        <xdr:cNvPr id="24892591" name="Imagen 2" descr="linea">
          <a:extLst>
            <a:ext uri="{FF2B5EF4-FFF2-40B4-BE49-F238E27FC236}">
              <a16:creationId xmlns:a16="http://schemas.microsoft.com/office/drawing/2014/main" xmlns="" id="{00000000-0008-0000-0C00-0000AFD4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42950"/>
          <a:ext cx="97059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47625</xdr:rowOff>
    </xdr:from>
    <xdr:to>
      <xdr:col>0</xdr:col>
      <xdr:colOff>1352550</xdr:colOff>
      <xdr:row>2</xdr:row>
      <xdr:rowOff>285750</xdr:rowOff>
    </xdr:to>
    <xdr:pic>
      <xdr:nvPicPr>
        <xdr:cNvPr id="24892592" name="Imagen 3">
          <a:extLst>
            <a:ext uri="{FF2B5EF4-FFF2-40B4-BE49-F238E27FC236}">
              <a16:creationId xmlns:a16="http://schemas.microsoft.com/office/drawing/2014/main" xmlns="" id="{00000000-0008-0000-0C00-0000B0D4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2000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866775</xdr:colOff>
      <xdr:row>1</xdr:row>
      <xdr:rowOff>9525</xdr:rowOff>
    </xdr:from>
    <xdr:to>
      <xdr:col>6</xdr:col>
      <xdr:colOff>20458</xdr:colOff>
      <xdr:row>2</xdr:row>
      <xdr:rowOff>289125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9F29D5CD-AD77-47EC-9CC8-26D2CE0E1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229475" y="161925"/>
          <a:ext cx="2544583" cy="432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523875</xdr:rowOff>
    </xdr:from>
    <xdr:to>
      <xdr:col>3</xdr:col>
      <xdr:colOff>1704975</xdr:colOff>
      <xdr:row>2</xdr:row>
      <xdr:rowOff>571500</xdr:rowOff>
    </xdr:to>
    <xdr:pic>
      <xdr:nvPicPr>
        <xdr:cNvPr id="24893617" name="Imagen 2" descr="linea">
          <a:extLst>
            <a:ext uri="{FF2B5EF4-FFF2-40B4-BE49-F238E27FC236}">
              <a16:creationId xmlns:a16="http://schemas.microsoft.com/office/drawing/2014/main" xmlns="" id="{00000000-0008-0000-0D00-0000B1D8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8675"/>
          <a:ext cx="73056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66675</xdr:rowOff>
    </xdr:from>
    <xdr:to>
      <xdr:col>0</xdr:col>
      <xdr:colOff>1352550</xdr:colOff>
      <xdr:row>2</xdr:row>
      <xdr:rowOff>304800</xdr:rowOff>
    </xdr:to>
    <xdr:pic>
      <xdr:nvPicPr>
        <xdr:cNvPr id="24893618" name="Imagen 3">
          <a:extLst>
            <a:ext uri="{FF2B5EF4-FFF2-40B4-BE49-F238E27FC236}">
              <a16:creationId xmlns:a16="http://schemas.microsoft.com/office/drawing/2014/main" xmlns="" id="{00000000-0008-0000-0D00-0000B2D8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2190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914400</xdr:colOff>
      <xdr:row>1</xdr:row>
      <xdr:rowOff>19050</xdr:rowOff>
    </xdr:from>
    <xdr:to>
      <xdr:col>4</xdr:col>
      <xdr:colOff>29983</xdr:colOff>
      <xdr:row>2</xdr:row>
      <xdr:rowOff>298650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2D859B83-9ED0-4FE6-9185-B797C31E8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91075" y="171450"/>
          <a:ext cx="2544583" cy="432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</xdr:row>
      <xdr:rowOff>533400</xdr:rowOff>
    </xdr:from>
    <xdr:to>
      <xdr:col>4</xdr:col>
      <xdr:colOff>1200150</xdr:colOff>
      <xdr:row>2</xdr:row>
      <xdr:rowOff>581025</xdr:rowOff>
    </xdr:to>
    <xdr:pic>
      <xdr:nvPicPr>
        <xdr:cNvPr id="24894633" name="Imagen 2" descr="linea">
          <a:extLst>
            <a:ext uri="{FF2B5EF4-FFF2-40B4-BE49-F238E27FC236}">
              <a16:creationId xmlns:a16="http://schemas.microsoft.com/office/drawing/2014/main" xmlns="" id="{00000000-0008-0000-0E00-0000A9DC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75" y="838200"/>
          <a:ext cx="87249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504825</xdr:colOff>
      <xdr:row>1</xdr:row>
      <xdr:rowOff>76200</xdr:rowOff>
    </xdr:from>
    <xdr:to>
      <xdr:col>0</xdr:col>
      <xdr:colOff>1457325</xdr:colOff>
      <xdr:row>2</xdr:row>
      <xdr:rowOff>314325</xdr:rowOff>
    </xdr:to>
    <xdr:pic>
      <xdr:nvPicPr>
        <xdr:cNvPr id="24894634" name="Imagen 3">
          <a:extLst>
            <a:ext uri="{FF2B5EF4-FFF2-40B4-BE49-F238E27FC236}">
              <a16:creationId xmlns:a16="http://schemas.microsoft.com/office/drawing/2014/main" xmlns="" id="{00000000-0008-0000-0E00-0000AADC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4825" y="22860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402167</xdr:colOff>
      <xdr:row>1</xdr:row>
      <xdr:rowOff>31750</xdr:rowOff>
    </xdr:from>
    <xdr:to>
      <xdr:col>5</xdr:col>
      <xdr:colOff>25750</xdr:colOff>
      <xdr:row>2</xdr:row>
      <xdr:rowOff>315584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B8CE7D70-2CB7-42A7-B0FD-E8C9AF447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307667" y="179917"/>
          <a:ext cx="2544583" cy="432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514350</xdr:rowOff>
    </xdr:from>
    <xdr:to>
      <xdr:col>5</xdr:col>
      <xdr:colOff>9525</xdr:colOff>
      <xdr:row>2</xdr:row>
      <xdr:rowOff>561975</xdr:rowOff>
    </xdr:to>
    <xdr:pic>
      <xdr:nvPicPr>
        <xdr:cNvPr id="24895610" name="Imagen 2" descr="linea">
          <a:extLst>
            <a:ext uri="{FF2B5EF4-FFF2-40B4-BE49-F238E27FC236}">
              <a16:creationId xmlns:a16="http://schemas.microsoft.com/office/drawing/2014/main" xmlns="" id="{00000000-0008-0000-0F00-00007AE0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19150"/>
          <a:ext cx="63531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57150</xdr:rowOff>
    </xdr:from>
    <xdr:to>
      <xdr:col>0</xdr:col>
      <xdr:colOff>1352550</xdr:colOff>
      <xdr:row>2</xdr:row>
      <xdr:rowOff>295275</xdr:rowOff>
    </xdr:to>
    <xdr:pic>
      <xdr:nvPicPr>
        <xdr:cNvPr id="24895611" name="Imagen 3">
          <a:extLst>
            <a:ext uri="{FF2B5EF4-FFF2-40B4-BE49-F238E27FC236}">
              <a16:creationId xmlns:a16="http://schemas.microsoft.com/office/drawing/2014/main" xmlns="" id="{00000000-0008-0000-0F00-00007BE0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20955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771525</xdr:colOff>
      <xdr:row>1</xdr:row>
      <xdr:rowOff>47625</xdr:rowOff>
    </xdr:from>
    <xdr:to>
      <xdr:col>5</xdr:col>
      <xdr:colOff>29983</xdr:colOff>
      <xdr:row>2</xdr:row>
      <xdr:rowOff>327225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C995117C-5326-424C-9FE9-C2F3C0C8F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829050" y="200025"/>
          <a:ext cx="2544583" cy="432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533400</xdr:rowOff>
    </xdr:from>
    <xdr:to>
      <xdr:col>11</xdr:col>
      <xdr:colOff>704850</xdr:colOff>
      <xdr:row>2</xdr:row>
      <xdr:rowOff>581025</xdr:rowOff>
    </xdr:to>
    <xdr:pic>
      <xdr:nvPicPr>
        <xdr:cNvPr id="24896634" name="Imagen 2" descr="linea">
          <a:extLst>
            <a:ext uri="{FF2B5EF4-FFF2-40B4-BE49-F238E27FC236}">
              <a16:creationId xmlns:a16="http://schemas.microsoft.com/office/drawing/2014/main" xmlns="" id="{00000000-0008-0000-1000-00007AE4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838200"/>
          <a:ext cx="105822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1</xdr:row>
      <xdr:rowOff>76200</xdr:rowOff>
    </xdr:from>
    <xdr:to>
      <xdr:col>0</xdr:col>
      <xdr:colOff>1400175</xdr:colOff>
      <xdr:row>2</xdr:row>
      <xdr:rowOff>314325</xdr:rowOff>
    </xdr:to>
    <xdr:pic>
      <xdr:nvPicPr>
        <xdr:cNvPr id="24896635" name="Imagen 3">
          <a:extLst>
            <a:ext uri="{FF2B5EF4-FFF2-40B4-BE49-F238E27FC236}">
              <a16:creationId xmlns:a16="http://schemas.microsoft.com/office/drawing/2014/main" xmlns="" id="{00000000-0008-0000-1000-00007BE4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22860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130460</xdr:colOff>
      <xdr:row>0</xdr:row>
      <xdr:rowOff>95250</xdr:rowOff>
    </xdr:from>
    <xdr:to>
      <xdr:col>11</xdr:col>
      <xdr:colOff>703699</xdr:colOff>
      <xdr:row>2</xdr:row>
      <xdr:rowOff>295275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2A6EEB7-2298-82A9-C612-601162A44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55210" y="95250"/>
          <a:ext cx="2973539" cy="5048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552450</xdr:rowOff>
    </xdr:from>
    <xdr:to>
      <xdr:col>6</xdr:col>
      <xdr:colOff>914400</xdr:colOff>
      <xdr:row>2</xdr:row>
      <xdr:rowOff>590550</xdr:rowOff>
    </xdr:to>
    <xdr:pic>
      <xdr:nvPicPr>
        <xdr:cNvPr id="24897657" name="Imagen 2" descr="linea">
          <a:extLst>
            <a:ext uri="{FF2B5EF4-FFF2-40B4-BE49-F238E27FC236}">
              <a16:creationId xmlns:a16="http://schemas.microsoft.com/office/drawing/2014/main" xmlns="" id="{00000000-0008-0000-1100-000079E8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57250"/>
          <a:ext cx="67532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95250</xdr:rowOff>
    </xdr:from>
    <xdr:to>
      <xdr:col>1</xdr:col>
      <xdr:colOff>180975</xdr:colOff>
      <xdr:row>2</xdr:row>
      <xdr:rowOff>333375</xdr:rowOff>
    </xdr:to>
    <xdr:pic>
      <xdr:nvPicPr>
        <xdr:cNvPr id="24897658" name="Imagen 3">
          <a:extLst>
            <a:ext uri="{FF2B5EF4-FFF2-40B4-BE49-F238E27FC236}">
              <a16:creationId xmlns:a16="http://schemas.microsoft.com/office/drawing/2014/main" xmlns="" id="{00000000-0008-0000-1100-00007AE8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24765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285750</xdr:colOff>
      <xdr:row>1</xdr:row>
      <xdr:rowOff>76200</xdr:rowOff>
    </xdr:from>
    <xdr:to>
      <xdr:col>7</xdr:col>
      <xdr:colOff>29983</xdr:colOff>
      <xdr:row>2</xdr:row>
      <xdr:rowOff>355800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F3B3DF1B-4248-426E-9CF6-EC046E696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48150" y="228600"/>
          <a:ext cx="2544583" cy="432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6</xdr:col>
      <xdr:colOff>914400</xdr:colOff>
      <xdr:row>2</xdr:row>
      <xdr:rowOff>581025</xdr:rowOff>
    </xdr:to>
    <xdr:pic>
      <xdr:nvPicPr>
        <xdr:cNvPr id="24898678" name="Imagen 2" descr="linea">
          <a:extLst>
            <a:ext uri="{FF2B5EF4-FFF2-40B4-BE49-F238E27FC236}">
              <a16:creationId xmlns:a16="http://schemas.microsoft.com/office/drawing/2014/main" xmlns="" id="{00000000-0008-0000-1200-000076EC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67532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85725</xdr:rowOff>
    </xdr:from>
    <xdr:to>
      <xdr:col>1</xdr:col>
      <xdr:colOff>180975</xdr:colOff>
      <xdr:row>2</xdr:row>
      <xdr:rowOff>323850</xdr:rowOff>
    </xdr:to>
    <xdr:pic>
      <xdr:nvPicPr>
        <xdr:cNvPr id="24898679" name="Imagen 3">
          <a:extLst>
            <a:ext uri="{FF2B5EF4-FFF2-40B4-BE49-F238E27FC236}">
              <a16:creationId xmlns:a16="http://schemas.microsoft.com/office/drawing/2014/main" xmlns="" id="{00000000-0008-0000-1200-000077EC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2381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257175</xdr:colOff>
      <xdr:row>1</xdr:row>
      <xdr:rowOff>38100</xdr:rowOff>
    </xdr:from>
    <xdr:to>
      <xdr:col>7</xdr:col>
      <xdr:colOff>1408</xdr:colOff>
      <xdr:row>2</xdr:row>
      <xdr:rowOff>317700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7E306524-E0C6-4F38-AE4B-C8376BCEE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19575" y="190500"/>
          <a:ext cx="2544583" cy="432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514350</xdr:rowOff>
    </xdr:from>
    <xdr:to>
      <xdr:col>6</xdr:col>
      <xdr:colOff>1057275</xdr:colOff>
      <xdr:row>2</xdr:row>
      <xdr:rowOff>561975</xdr:rowOff>
    </xdr:to>
    <xdr:pic>
      <xdr:nvPicPr>
        <xdr:cNvPr id="24900713" name="Imagen 2" descr="linea">
          <a:extLst>
            <a:ext uri="{FF2B5EF4-FFF2-40B4-BE49-F238E27FC236}">
              <a16:creationId xmlns:a16="http://schemas.microsoft.com/office/drawing/2014/main" xmlns="" id="{00000000-0008-0000-1400-000069F4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19150"/>
          <a:ext cx="72866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57150</xdr:rowOff>
    </xdr:from>
    <xdr:to>
      <xdr:col>1</xdr:col>
      <xdr:colOff>371475</xdr:colOff>
      <xdr:row>2</xdr:row>
      <xdr:rowOff>295275</xdr:rowOff>
    </xdr:to>
    <xdr:pic>
      <xdr:nvPicPr>
        <xdr:cNvPr id="24900714" name="Imagen 3">
          <a:extLst>
            <a:ext uri="{FF2B5EF4-FFF2-40B4-BE49-F238E27FC236}">
              <a16:creationId xmlns:a16="http://schemas.microsoft.com/office/drawing/2014/main" xmlns="" id="{00000000-0008-0000-1400-00006AF4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20955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657225</xdr:colOff>
      <xdr:row>1</xdr:row>
      <xdr:rowOff>0</xdr:rowOff>
    </xdr:from>
    <xdr:to>
      <xdr:col>7</xdr:col>
      <xdr:colOff>1408</xdr:colOff>
      <xdr:row>2</xdr:row>
      <xdr:rowOff>279600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B4D3A40-4D4C-4D1D-8CF1-7D7136D52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52975" y="152400"/>
          <a:ext cx="2544583" cy="432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</xdr:row>
      <xdr:rowOff>542925</xdr:rowOff>
    </xdr:from>
    <xdr:to>
      <xdr:col>5</xdr:col>
      <xdr:colOff>9525</xdr:colOff>
      <xdr:row>2</xdr:row>
      <xdr:rowOff>590550</xdr:rowOff>
    </xdr:to>
    <xdr:pic>
      <xdr:nvPicPr>
        <xdr:cNvPr id="24901735" name="Imagen 2" descr="linea">
          <a:extLst>
            <a:ext uri="{FF2B5EF4-FFF2-40B4-BE49-F238E27FC236}">
              <a16:creationId xmlns:a16="http://schemas.microsoft.com/office/drawing/2014/main" xmlns="" id="{00000000-0008-0000-1500-000067F8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847725"/>
          <a:ext cx="84105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1</xdr:row>
      <xdr:rowOff>85725</xdr:rowOff>
    </xdr:from>
    <xdr:to>
      <xdr:col>0</xdr:col>
      <xdr:colOff>1381125</xdr:colOff>
      <xdr:row>2</xdr:row>
      <xdr:rowOff>323850</xdr:rowOff>
    </xdr:to>
    <xdr:pic>
      <xdr:nvPicPr>
        <xdr:cNvPr id="24901736" name="Imagen 3">
          <a:extLst>
            <a:ext uri="{FF2B5EF4-FFF2-40B4-BE49-F238E27FC236}">
              <a16:creationId xmlns:a16="http://schemas.microsoft.com/office/drawing/2014/main" xmlns="" id="{00000000-0008-0000-1500-000068F8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8625" y="2381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876300</xdr:colOff>
      <xdr:row>1</xdr:row>
      <xdr:rowOff>28575</xdr:rowOff>
    </xdr:from>
    <xdr:to>
      <xdr:col>5</xdr:col>
      <xdr:colOff>20458</xdr:colOff>
      <xdr:row>2</xdr:row>
      <xdr:rowOff>308175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C28FC40F-88EA-48F6-BEEF-4A7217099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905500" y="180975"/>
          <a:ext cx="2544583" cy="43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533400</xdr:rowOff>
    </xdr:from>
    <xdr:to>
      <xdr:col>4</xdr:col>
      <xdr:colOff>1171575</xdr:colOff>
      <xdr:row>2</xdr:row>
      <xdr:rowOff>581025</xdr:rowOff>
    </xdr:to>
    <xdr:pic>
      <xdr:nvPicPr>
        <xdr:cNvPr id="24884454" name="Imagen 2" descr="linea">
          <a:extLst>
            <a:ext uri="{FF2B5EF4-FFF2-40B4-BE49-F238E27FC236}">
              <a16:creationId xmlns:a16="http://schemas.microsoft.com/office/drawing/2014/main" xmlns="" id="{00000000-0008-0000-0100-0000E6B4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61055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76200</xdr:rowOff>
    </xdr:from>
    <xdr:to>
      <xdr:col>0</xdr:col>
      <xdr:colOff>1352550</xdr:colOff>
      <xdr:row>2</xdr:row>
      <xdr:rowOff>314325</xdr:rowOff>
    </xdr:to>
    <xdr:pic>
      <xdr:nvPicPr>
        <xdr:cNvPr id="24884455" name="Imagen 3">
          <a:extLst>
            <a:ext uri="{FF2B5EF4-FFF2-40B4-BE49-F238E27FC236}">
              <a16:creationId xmlns:a16="http://schemas.microsoft.com/office/drawing/2014/main" xmlns="" id="{00000000-0008-0000-0100-0000E7B4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22860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1019177</xdr:colOff>
      <xdr:row>1</xdr:row>
      <xdr:rowOff>57149</xdr:rowOff>
    </xdr:from>
    <xdr:to>
      <xdr:col>5</xdr:col>
      <xdr:colOff>20460</xdr:colOff>
      <xdr:row>2</xdr:row>
      <xdr:rowOff>336749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B47821B2-E9C0-42A6-804D-5BE78E207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581402" y="209549"/>
          <a:ext cx="2544583" cy="43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552450</xdr:rowOff>
    </xdr:from>
    <xdr:to>
      <xdr:col>4</xdr:col>
      <xdr:colOff>666750</xdr:colOff>
      <xdr:row>2</xdr:row>
      <xdr:rowOff>600075</xdr:rowOff>
    </xdr:to>
    <xdr:pic>
      <xdr:nvPicPr>
        <xdr:cNvPr id="24902755" name="Imagen 2" descr="linea">
          <a:extLst>
            <a:ext uri="{FF2B5EF4-FFF2-40B4-BE49-F238E27FC236}">
              <a16:creationId xmlns:a16="http://schemas.microsoft.com/office/drawing/2014/main" xmlns="" id="{00000000-0008-0000-1600-000063FC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57250"/>
          <a:ext cx="70580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104775</xdr:rowOff>
    </xdr:from>
    <xdr:to>
      <xdr:col>0</xdr:col>
      <xdr:colOff>1352550</xdr:colOff>
      <xdr:row>2</xdr:row>
      <xdr:rowOff>342900</xdr:rowOff>
    </xdr:to>
    <xdr:pic>
      <xdr:nvPicPr>
        <xdr:cNvPr id="24902756" name="Imagen 3">
          <a:extLst>
            <a:ext uri="{FF2B5EF4-FFF2-40B4-BE49-F238E27FC236}">
              <a16:creationId xmlns:a16="http://schemas.microsoft.com/office/drawing/2014/main" xmlns="" id="{00000000-0008-0000-1600-000064FC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1068916</xdr:colOff>
      <xdr:row>1</xdr:row>
      <xdr:rowOff>52916</xdr:rowOff>
    </xdr:from>
    <xdr:to>
      <xdr:col>4</xdr:col>
      <xdr:colOff>660749</xdr:colOff>
      <xdr:row>2</xdr:row>
      <xdr:rowOff>336750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CBB3BDB-89F8-4B6D-934A-F15B712CC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97916" y="201083"/>
          <a:ext cx="2544583" cy="432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561975</xdr:rowOff>
    </xdr:from>
    <xdr:to>
      <xdr:col>5</xdr:col>
      <xdr:colOff>9525</xdr:colOff>
      <xdr:row>2</xdr:row>
      <xdr:rowOff>609600</xdr:rowOff>
    </xdr:to>
    <xdr:pic>
      <xdr:nvPicPr>
        <xdr:cNvPr id="24904776" name="Imagen 2" descr="linea">
          <a:extLst>
            <a:ext uri="{FF2B5EF4-FFF2-40B4-BE49-F238E27FC236}">
              <a16:creationId xmlns:a16="http://schemas.microsoft.com/office/drawing/2014/main" xmlns="" id="{00000000-0008-0000-1800-000048047C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775"/>
          <a:ext cx="64674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104775</xdr:rowOff>
    </xdr:from>
    <xdr:to>
      <xdr:col>0</xdr:col>
      <xdr:colOff>1352550</xdr:colOff>
      <xdr:row>2</xdr:row>
      <xdr:rowOff>342900</xdr:rowOff>
    </xdr:to>
    <xdr:pic>
      <xdr:nvPicPr>
        <xdr:cNvPr id="24904777" name="Imagen 3">
          <a:extLst>
            <a:ext uri="{FF2B5EF4-FFF2-40B4-BE49-F238E27FC236}">
              <a16:creationId xmlns:a16="http://schemas.microsoft.com/office/drawing/2014/main" xmlns="" id="{00000000-0008-0000-1800-000049047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676275</xdr:colOff>
      <xdr:row>1</xdr:row>
      <xdr:rowOff>85725</xdr:rowOff>
    </xdr:from>
    <xdr:to>
      <xdr:col>4</xdr:col>
      <xdr:colOff>1068208</xdr:colOff>
      <xdr:row>2</xdr:row>
      <xdr:rowOff>365325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DF2714C-E21C-4641-8EF1-3211B6C73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905250" y="238125"/>
          <a:ext cx="2544583" cy="432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552450</xdr:rowOff>
    </xdr:from>
    <xdr:to>
      <xdr:col>5</xdr:col>
      <xdr:colOff>1047749</xdr:colOff>
      <xdr:row>2</xdr:row>
      <xdr:rowOff>600075</xdr:rowOff>
    </xdr:to>
    <xdr:pic>
      <xdr:nvPicPr>
        <xdr:cNvPr id="24905779" name="Imagen 2" descr="linea">
          <a:extLst>
            <a:ext uri="{FF2B5EF4-FFF2-40B4-BE49-F238E27FC236}">
              <a16:creationId xmlns:a16="http://schemas.microsoft.com/office/drawing/2014/main" xmlns="" id="{00000000-0008-0000-1900-000033087C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57250"/>
          <a:ext cx="8867774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104775</xdr:rowOff>
    </xdr:from>
    <xdr:to>
      <xdr:col>0</xdr:col>
      <xdr:colOff>1352550</xdr:colOff>
      <xdr:row>2</xdr:row>
      <xdr:rowOff>342900</xdr:rowOff>
    </xdr:to>
    <xdr:pic>
      <xdr:nvPicPr>
        <xdr:cNvPr id="24905780" name="Imagen 3">
          <a:extLst>
            <a:ext uri="{FF2B5EF4-FFF2-40B4-BE49-F238E27FC236}">
              <a16:creationId xmlns:a16="http://schemas.microsoft.com/office/drawing/2014/main" xmlns="" id="{00000000-0008-0000-1900-000034087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592667</xdr:colOff>
      <xdr:row>1</xdr:row>
      <xdr:rowOff>116416</xdr:rowOff>
    </xdr:from>
    <xdr:to>
      <xdr:col>5</xdr:col>
      <xdr:colOff>1041750</xdr:colOff>
      <xdr:row>2</xdr:row>
      <xdr:rowOff>400250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F13D1461-1450-4C4D-B972-0E8EB2D85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318250" y="264583"/>
          <a:ext cx="2544583" cy="432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561975</xdr:rowOff>
    </xdr:from>
    <xdr:to>
      <xdr:col>4</xdr:col>
      <xdr:colOff>0</xdr:colOff>
      <xdr:row>2</xdr:row>
      <xdr:rowOff>600075</xdr:rowOff>
    </xdr:to>
    <xdr:pic>
      <xdr:nvPicPr>
        <xdr:cNvPr id="24906794" name="Imagen 2" descr="linea">
          <a:extLst>
            <a:ext uri="{FF2B5EF4-FFF2-40B4-BE49-F238E27FC236}">
              <a16:creationId xmlns:a16="http://schemas.microsoft.com/office/drawing/2014/main" xmlns="" id="{00000000-0008-0000-1A00-00002A0C7C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775"/>
          <a:ext cx="635317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104775</xdr:rowOff>
    </xdr:from>
    <xdr:to>
      <xdr:col>0</xdr:col>
      <xdr:colOff>1352550</xdr:colOff>
      <xdr:row>2</xdr:row>
      <xdr:rowOff>342900</xdr:rowOff>
    </xdr:to>
    <xdr:pic>
      <xdr:nvPicPr>
        <xdr:cNvPr id="24906795" name="Imagen 3">
          <a:extLst>
            <a:ext uri="{FF2B5EF4-FFF2-40B4-BE49-F238E27FC236}">
              <a16:creationId xmlns:a16="http://schemas.microsoft.com/office/drawing/2014/main" xmlns="" id="{00000000-0008-0000-1A00-00002B0C7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</xdr:row>
      <xdr:rowOff>66675</xdr:rowOff>
    </xdr:from>
    <xdr:to>
      <xdr:col>3</xdr:col>
      <xdr:colOff>1392058</xdr:colOff>
      <xdr:row>2</xdr:row>
      <xdr:rowOff>346275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7CD654DD-463F-4142-99D9-0B301BAF4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800475" y="219075"/>
          <a:ext cx="2544583" cy="432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561975</xdr:rowOff>
    </xdr:from>
    <xdr:to>
      <xdr:col>5</xdr:col>
      <xdr:colOff>0</xdr:colOff>
      <xdr:row>2</xdr:row>
      <xdr:rowOff>609600</xdr:rowOff>
    </xdr:to>
    <xdr:pic>
      <xdr:nvPicPr>
        <xdr:cNvPr id="24907808" name="Imagen 2" descr="linea">
          <a:extLst>
            <a:ext uri="{FF2B5EF4-FFF2-40B4-BE49-F238E27FC236}">
              <a16:creationId xmlns:a16="http://schemas.microsoft.com/office/drawing/2014/main" xmlns="" id="{00000000-0008-0000-1B00-000020107C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775"/>
          <a:ext cx="76104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104775</xdr:rowOff>
    </xdr:from>
    <xdr:to>
      <xdr:col>0</xdr:col>
      <xdr:colOff>1352550</xdr:colOff>
      <xdr:row>2</xdr:row>
      <xdr:rowOff>342900</xdr:rowOff>
    </xdr:to>
    <xdr:pic>
      <xdr:nvPicPr>
        <xdr:cNvPr id="24907809" name="Imagen 3">
          <a:extLst>
            <a:ext uri="{FF2B5EF4-FFF2-40B4-BE49-F238E27FC236}">
              <a16:creationId xmlns:a16="http://schemas.microsoft.com/office/drawing/2014/main" xmlns="" id="{00000000-0008-0000-1B00-000021107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171450</xdr:colOff>
      <xdr:row>1</xdr:row>
      <xdr:rowOff>95250</xdr:rowOff>
    </xdr:from>
    <xdr:to>
      <xdr:col>5</xdr:col>
      <xdr:colOff>10933</xdr:colOff>
      <xdr:row>2</xdr:row>
      <xdr:rowOff>374850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D11E2F53-46E1-4664-8173-7949D635F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76825" y="247650"/>
          <a:ext cx="2544583" cy="432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4</xdr:col>
      <xdr:colOff>1238250</xdr:colOff>
      <xdr:row>2</xdr:row>
      <xdr:rowOff>590550</xdr:rowOff>
    </xdr:to>
    <xdr:pic>
      <xdr:nvPicPr>
        <xdr:cNvPr id="24908806" name="Imagen 2" descr="linea">
          <a:extLst>
            <a:ext uri="{FF2B5EF4-FFF2-40B4-BE49-F238E27FC236}">
              <a16:creationId xmlns:a16="http://schemas.microsoft.com/office/drawing/2014/main" xmlns="" id="{00000000-0008-0000-1C00-000006147C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592455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85725</xdr:rowOff>
    </xdr:from>
    <xdr:to>
      <xdr:col>1</xdr:col>
      <xdr:colOff>466725</xdr:colOff>
      <xdr:row>2</xdr:row>
      <xdr:rowOff>323850</xdr:rowOff>
    </xdr:to>
    <xdr:pic>
      <xdr:nvPicPr>
        <xdr:cNvPr id="24908807" name="Imagen 3">
          <a:extLst>
            <a:ext uri="{FF2B5EF4-FFF2-40B4-BE49-F238E27FC236}">
              <a16:creationId xmlns:a16="http://schemas.microsoft.com/office/drawing/2014/main" xmlns="" id="{00000000-0008-0000-1C00-000007147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2381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1257300</xdr:colOff>
      <xdr:row>1</xdr:row>
      <xdr:rowOff>85725</xdr:rowOff>
    </xdr:from>
    <xdr:to>
      <xdr:col>5</xdr:col>
      <xdr:colOff>1408</xdr:colOff>
      <xdr:row>2</xdr:row>
      <xdr:rowOff>365325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E19A0CB3-7690-4C77-9D96-6817AC0CF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409950" y="238125"/>
          <a:ext cx="2544583" cy="432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4</xdr:col>
      <xdr:colOff>1238250</xdr:colOff>
      <xdr:row>2</xdr:row>
      <xdr:rowOff>590550</xdr:rowOff>
    </xdr:to>
    <xdr:pic>
      <xdr:nvPicPr>
        <xdr:cNvPr id="24735738" name="Imagen 2" descr="linea">
          <a:extLst>
            <a:ext uri="{FF2B5EF4-FFF2-40B4-BE49-F238E27FC236}">
              <a16:creationId xmlns:a16="http://schemas.microsoft.com/office/drawing/2014/main" xmlns="" id="{00000000-0008-0000-1D00-0000FA6F79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59340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1</xdr:row>
      <xdr:rowOff>85725</xdr:rowOff>
    </xdr:from>
    <xdr:to>
      <xdr:col>0</xdr:col>
      <xdr:colOff>1304925</xdr:colOff>
      <xdr:row>2</xdr:row>
      <xdr:rowOff>323850</xdr:rowOff>
    </xdr:to>
    <xdr:pic>
      <xdr:nvPicPr>
        <xdr:cNvPr id="24735740" name="Imagen 3">
          <a:extLst>
            <a:ext uri="{FF2B5EF4-FFF2-40B4-BE49-F238E27FC236}">
              <a16:creationId xmlns:a16="http://schemas.microsoft.com/office/drawing/2014/main" xmlns="" id="{00000000-0008-0000-1D00-0000FC6F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2425" y="2381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726281</xdr:colOff>
      <xdr:row>1</xdr:row>
      <xdr:rowOff>23814</xdr:rowOff>
    </xdr:from>
    <xdr:to>
      <xdr:col>4</xdr:col>
      <xdr:colOff>1080114</xdr:colOff>
      <xdr:row>2</xdr:row>
      <xdr:rowOff>301032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861A5E21-B6B7-46A2-8168-B8D3B14F4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369469" y="178595"/>
          <a:ext cx="2544583" cy="432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5</xdr:col>
      <xdr:colOff>1114425</xdr:colOff>
      <xdr:row>2</xdr:row>
      <xdr:rowOff>590550</xdr:rowOff>
    </xdr:to>
    <xdr:pic>
      <xdr:nvPicPr>
        <xdr:cNvPr id="24749038" name="Imagen 2" descr="linea">
          <a:extLst>
            <a:ext uri="{FF2B5EF4-FFF2-40B4-BE49-F238E27FC236}">
              <a16:creationId xmlns:a16="http://schemas.microsoft.com/office/drawing/2014/main" xmlns="" id="{00000000-0008-0000-1E00-0000EEA379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699135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</xdr:row>
      <xdr:rowOff>104775</xdr:rowOff>
    </xdr:from>
    <xdr:to>
      <xdr:col>0</xdr:col>
      <xdr:colOff>1247775</xdr:colOff>
      <xdr:row>2</xdr:row>
      <xdr:rowOff>342900</xdr:rowOff>
    </xdr:to>
    <xdr:pic>
      <xdr:nvPicPr>
        <xdr:cNvPr id="24749040" name="Imagen 3">
          <a:extLst>
            <a:ext uri="{FF2B5EF4-FFF2-40B4-BE49-F238E27FC236}">
              <a16:creationId xmlns:a16="http://schemas.microsoft.com/office/drawing/2014/main" xmlns="" id="{00000000-0008-0000-1E00-0000F0A3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819150</xdr:colOff>
      <xdr:row>1</xdr:row>
      <xdr:rowOff>85725</xdr:rowOff>
    </xdr:from>
    <xdr:to>
      <xdr:col>6</xdr:col>
      <xdr:colOff>20458</xdr:colOff>
      <xdr:row>2</xdr:row>
      <xdr:rowOff>365325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4E94A040-FCA2-4CFB-AE71-924865869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29125" y="238125"/>
          <a:ext cx="2544583" cy="432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6</xdr:col>
      <xdr:colOff>0</xdr:colOff>
      <xdr:row>2</xdr:row>
      <xdr:rowOff>590550</xdr:rowOff>
    </xdr:to>
    <xdr:pic>
      <xdr:nvPicPr>
        <xdr:cNvPr id="24774614" name="Imagen 2" descr="linea">
          <a:extLst>
            <a:ext uri="{FF2B5EF4-FFF2-40B4-BE49-F238E27FC236}">
              <a16:creationId xmlns:a16="http://schemas.microsoft.com/office/drawing/2014/main" xmlns="" id="{00000000-0008-0000-1F00-0000D6077A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70008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</xdr:row>
      <xdr:rowOff>104775</xdr:rowOff>
    </xdr:from>
    <xdr:to>
      <xdr:col>0</xdr:col>
      <xdr:colOff>1247775</xdr:colOff>
      <xdr:row>2</xdr:row>
      <xdr:rowOff>342900</xdr:rowOff>
    </xdr:to>
    <xdr:pic>
      <xdr:nvPicPr>
        <xdr:cNvPr id="24774616" name="Imagen 3">
          <a:extLst>
            <a:ext uri="{FF2B5EF4-FFF2-40B4-BE49-F238E27FC236}">
              <a16:creationId xmlns:a16="http://schemas.microsoft.com/office/drawing/2014/main" xmlns="" id="{00000000-0008-0000-1F00-0000D8077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819150</xdr:colOff>
      <xdr:row>1</xdr:row>
      <xdr:rowOff>57150</xdr:rowOff>
    </xdr:from>
    <xdr:to>
      <xdr:col>6</xdr:col>
      <xdr:colOff>20458</xdr:colOff>
      <xdr:row>2</xdr:row>
      <xdr:rowOff>336750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36F942BA-8D0B-4FC5-8AF7-F39FA9386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29125" y="209550"/>
          <a:ext cx="2544583" cy="4320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5</xdr:col>
      <xdr:colOff>0</xdr:colOff>
      <xdr:row>2</xdr:row>
      <xdr:rowOff>590550</xdr:rowOff>
    </xdr:to>
    <xdr:pic>
      <xdr:nvPicPr>
        <xdr:cNvPr id="24792007" name="Imagen 2" descr="linea">
          <a:extLst>
            <a:ext uri="{FF2B5EF4-FFF2-40B4-BE49-F238E27FC236}">
              <a16:creationId xmlns:a16="http://schemas.microsoft.com/office/drawing/2014/main" xmlns="" id="{00000000-0008-0000-2100-0000C74B7A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74676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</xdr:row>
      <xdr:rowOff>104775</xdr:rowOff>
    </xdr:from>
    <xdr:to>
      <xdr:col>0</xdr:col>
      <xdr:colOff>1247775</xdr:colOff>
      <xdr:row>2</xdr:row>
      <xdr:rowOff>342900</xdr:rowOff>
    </xdr:to>
    <xdr:pic>
      <xdr:nvPicPr>
        <xdr:cNvPr id="24792009" name="Imagen 3">
          <a:extLst>
            <a:ext uri="{FF2B5EF4-FFF2-40B4-BE49-F238E27FC236}">
              <a16:creationId xmlns:a16="http://schemas.microsoft.com/office/drawing/2014/main" xmlns="" id="{00000000-0008-0000-2100-0000C94B7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1</xdr:row>
      <xdr:rowOff>76200</xdr:rowOff>
    </xdr:from>
    <xdr:to>
      <xdr:col>4</xdr:col>
      <xdr:colOff>1106308</xdr:colOff>
      <xdr:row>2</xdr:row>
      <xdr:rowOff>355800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2A4C497-7A2E-4868-8823-4943584CB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86325" y="228600"/>
          <a:ext cx="2544583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581025</xdr:rowOff>
    </xdr:from>
    <xdr:to>
      <xdr:col>7</xdr:col>
      <xdr:colOff>28575</xdr:colOff>
      <xdr:row>2</xdr:row>
      <xdr:rowOff>628650</xdr:rowOff>
    </xdr:to>
    <xdr:pic>
      <xdr:nvPicPr>
        <xdr:cNvPr id="24886492" name="Imagen 2" descr="linea">
          <a:extLst>
            <a:ext uri="{FF2B5EF4-FFF2-40B4-BE49-F238E27FC236}">
              <a16:creationId xmlns:a16="http://schemas.microsoft.com/office/drawing/2014/main" xmlns="" id="{00000000-0008-0000-0200-0000DCBC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885825"/>
          <a:ext cx="68865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2</xdr:row>
      <xdr:rowOff>9525</xdr:rowOff>
    </xdr:from>
    <xdr:to>
      <xdr:col>1</xdr:col>
      <xdr:colOff>476250</xdr:colOff>
      <xdr:row>2</xdr:row>
      <xdr:rowOff>400050</xdr:rowOff>
    </xdr:to>
    <xdr:pic>
      <xdr:nvPicPr>
        <xdr:cNvPr id="24886493" name="Imagen 3">
          <a:extLst>
            <a:ext uri="{FF2B5EF4-FFF2-40B4-BE49-F238E27FC236}">
              <a16:creationId xmlns:a16="http://schemas.microsoft.com/office/drawing/2014/main" xmlns="" id="{00000000-0008-0000-0200-0000DDBC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" y="3143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1</xdr:row>
      <xdr:rowOff>95250</xdr:rowOff>
    </xdr:from>
    <xdr:to>
      <xdr:col>7</xdr:col>
      <xdr:colOff>49033</xdr:colOff>
      <xdr:row>2</xdr:row>
      <xdr:rowOff>374850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B15EDE56-488A-4E01-9330-47F2A975F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81500" y="247650"/>
          <a:ext cx="2544583" cy="4320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4</xdr:col>
      <xdr:colOff>1076325</xdr:colOff>
      <xdr:row>2</xdr:row>
      <xdr:rowOff>590550</xdr:rowOff>
    </xdr:to>
    <xdr:pic>
      <xdr:nvPicPr>
        <xdr:cNvPr id="24796100" name="Imagen 2" descr="linea">
          <a:extLst>
            <a:ext uri="{FF2B5EF4-FFF2-40B4-BE49-F238E27FC236}">
              <a16:creationId xmlns:a16="http://schemas.microsoft.com/office/drawing/2014/main" xmlns="" id="{00000000-0008-0000-2200-0000C45B7A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87249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</xdr:row>
      <xdr:rowOff>104775</xdr:rowOff>
    </xdr:from>
    <xdr:to>
      <xdr:col>0</xdr:col>
      <xdr:colOff>1247775</xdr:colOff>
      <xdr:row>2</xdr:row>
      <xdr:rowOff>342900</xdr:rowOff>
    </xdr:to>
    <xdr:pic>
      <xdr:nvPicPr>
        <xdr:cNvPr id="24796102" name="Imagen 3">
          <a:extLst>
            <a:ext uri="{FF2B5EF4-FFF2-40B4-BE49-F238E27FC236}">
              <a16:creationId xmlns:a16="http://schemas.microsoft.com/office/drawing/2014/main" xmlns="" id="{00000000-0008-0000-2200-0000C65B7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923925</xdr:colOff>
      <xdr:row>1</xdr:row>
      <xdr:rowOff>95250</xdr:rowOff>
    </xdr:from>
    <xdr:to>
      <xdr:col>4</xdr:col>
      <xdr:colOff>1144408</xdr:colOff>
      <xdr:row>2</xdr:row>
      <xdr:rowOff>374850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085C6D2-524F-42EC-872C-504226904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229350" y="247650"/>
          <a:ext cx="2544583" cy="4320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4</xdr:col>
      <xdr:colOff>1076325</xdr:colOff>
      <xdr:row>2</xdr:row>
      <xdr:rowOff>590550</xdr:rowOff>
    </xdr:to>
    <xdr:pic>
      <xdr:nvPicPr>
        <xdr:cNvPr id="24806331" name="Imagen 2" descr="linea">
          <a:extLst>
            <a:ext uri="{FF2B5EF4-FFF2-40B4-BE49-F238E27FC236}">
              <a16:creationId xmlns:a16="http://schemas.microsoft.com/office/drawing/2014/main" xmlns="" id="{00000000-0008-0000-2300-0000BB837A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71342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</xdr:row>
      <xdr:rowOff>104775</xdr:rowOff>
    </xdr:from>
    <xdr:to>
      <xdr:col>0</xdr:col>
      <xdr:colOff>1247775</xdr:colOff>
      <xdr:row>2</xdr:row>
      <xdr:rowOff>342900</xdr:rowOff>
    </xdr:to>
    <xdr:pic>
      <xdr:nvPicPr>
        <xdr:cNvPr id="24806333" name="Imagen 3">
          <a:extLst>
            <a:ext uri="{FF2B5EF4-FFF2-40B4-BE49-F238E27FC236}">
              <a16:creationId xmlns:a16="http://schemas.microsoft.com/office/drawing/2014/main" xmlns="" id="{00000000-0008-0000-2300-0000BD837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476250</xdr:colOff>
      <xdr:row>1</xdr:row>
      <xdr:rowOff>52916</xdr:rowOff>
    </xdr:from>
    <xdr:to>
      <xdr:col>5</xdr:col>
      <xdr:colOff>36333</xdr:colOff>
      <xdr:row>2</xdr:row>
      <xdr:rowOff>336750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ACCEFBC1-8B31-4EF8-B8D9-BBB2DDAFC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603750" y="201083"/>
          <a:ext cx="2544583" cy="4320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514350</xdr:rowOff>
    </xdr:from>
    <xdr:to>
      <xdr:col>5</xdr:col>
      <xdr:colOff>0</xdr:colOff>
      <xdr:row>2</xdr:row>
      <xdr:rowOff>552450</xdr:rowOff>
    </xdr:to>
    <xdr:pic>
      <xdr:nvPicPr>
        <xdr:cNvPr id="24829862" name="Imagen 2" descr="linea">
          <a:extLst>
            <a:ext uri="{FF2B5EF4-FFF2-40B4-BE49-F238E27FC236}">
              <a16:creationId xmlns:a16="http://schemas.microsoft.com/office/drawing/2014/main" xmlns="" id="{00000000-0008-0000-2500-0000A6DF7A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19150"/>
          <a:ext cx="75152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</xdr:row>
      <xdr:rowOff>47625</xdr:rowOff>
    </xdr:from>
    <xdr:to>
      <xdr:col>0</xdr:col>
      <xdr:colOff>1114425</xdr:colOff>
      <xdr:row>2</xdr:row>
      <xdr:rowOff>285750</xdr:rowOff>
    </xdr:to>
    <xdr:pic>
      <xdr:nvPicPr>
        <xdr:cNvPr id="24829864" name="Imagen 3">
          <a:extLst>
            <a:ext uri="{FF2B5EF4-FFF2-40B4-BE49-F238E27FC236}">
              <a16:creationId xmlns:a16="http://schemas.microsoft.com/office/drawing/2014/main" xmlns="" id="{00000000-0008-0000-2500-0000A8DF7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1925" y="2000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1152525</xdr:colOff>
      <xdr:row>1</xdr:row>
      <xdr:rowOff>28575</xdr:rowOff>
    </xdr:from>
    <xdr:to>
      <xdr:col>5</xdr:col>
      <xdr:colOff>10933</xdr:colOff>
      <xdr:row>2</xdr:row>
      <xdr:rowOff>308175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2FDE39D9-0BE6-4C01-965B-89CA3A9D5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81575" y="180975"/>
          <a:ext cx="2544583" cy="4320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514350</xdr:rowOff>
    </xdr:from>
    <xdr:to>
      <xdr:col>6</xdr:col>
      <xdr:colOff>0</xdr:colOff>
      <xdr:row>2</xdr:row>
      <xdr:rowOff>561975</xdr:rowOff>
    </xdr:to>
    <xdr:pic>
      <xdr:nvPicPr>
        <xdr:cNvPr id="24843162" name="Imagen 2" descr="linea">
          <a:extLst>
            <a:ext uri="{FF2B5EF4-FFF2-40B4-BE49-F238E27FC236}">
              <a16:creationId xmlns:a16="http://schemas.microsoft.com/office/drawing/2014/main" xmlns="" id="{00000000-0008-0000-2600-00009A13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19150"/>
          <a:ext cx="92964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</xdr:row>
      <xdr:rowOff>47625</xdr:rowOff>
    </xdr:from>
    <xdr:to>
      <xdr:col>0</xdr:col>
      <xdr:colOff>1114425</xdr:colOff>
      <xdr:row>2</xdr:row>
      <xdr:rowOff>285750</xdr:rowOff>
    </xdr:to>
    <xdr:pic>
      <xdr:nvPicPr>
        <xdr:cNvPr id="24843164" name="Imagen 3">
          <a:extLst>
            <a:ext uri="{FF2B5EF4-FFF2-40B4-BE49-F238E27FC236}">
              <a16:creationId xmlns:a16="http://schemas.microsoft.com/office/drawing/2014/main" xmlns="" id="{00000000-0008-0000-2600-00009C13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1925" y="2000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690563</xdr:colOff>
      <xdr:row>1</xdr:row>
      <xdr:rowOff>47626</xdr:rowOff>
    </xdr:from>
    <xdr:to>
      <xdr:col>6</xdr:col>
      <xdr:colOff>20458</xdr:colOff>
      <xdr:row>2</xdr:row>
      <xdr:rowOff>324844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8D10859A-0BA0-47A7-A37F-23979F6C0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750844" y="202407"/>
          <a:ext cx="2544583" cy="4320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514350</xdr:rowOff>
    </xdr:from>
    <xdr:to>
      <xdr:col>4</xdr:col>
      <xdr:colOff>0</xdr:colOff>
      <xdr:row>2</xdr:row>
      <xdr:rowOff>552450</xdr:rowOff>
    </xdr:to>
    <xdr:pic>
      <xdr:nvPicPr>
        <xdr:cNvPr id="24850324" name="Imagen 2" descr="linea">
          <a:extLst>
            <a:ext uri="{FF2B5EF4-FFF2-40B4-BE49-F238E27FC236}">
              <a16:creationId xmlns:a16="http://schemas.microsoft.com/office/drawing/2014/main" xmlns="" id="{00000000-0008-0000-2700-0000942F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19150"/>
          <a:ext cx="589597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</xdr:row>
      <xdr:rowOff>47625</xdr:rowOff>
    </xdr:from>
    <xdr:to>
      <xdr:col>0</xdr:col>
      <xdr:colOff>1114425</xdr:colOff>
      <xdr:row>2</xdr:row>
      <xdr:rowOff>285750</xdr:rowOff>
    </xdr:to>
    <xdr:pic>
      <xdr:nvPicPr>
        <xdr:cNvPr id="24850326" name="Imagen 3">
          <a:extLst>
            <a:ext uri="{FF2B5EF4-FFF2-40B4-BE49-F238E27FC236}">
              <a16:creationId xmlns:a16="http://schemas.microsoft.com/office/drawing/2014/main" xmlns="" id="{00000000-0008-0000-2700-0000962F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1925" y="2000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</xdr:row>
      <xdr:rowOff>19050</xdr:rowOff>
    </xdr:from>
    <xdr:to>
      <xdr:col>4</xdr:col>
      <xdr:colOff>49033</xdr:colOff>
      <xdr:row>2</xdr:row>
      <xdr:rowOff>298650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CEE99B6E-17AE-4436-816D-4D8F94E99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400425" y="171450"/>
          <a:ext cx="2544583" cy="4320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514350</xdr:rowOff>
    </xdr:from>
    <xdr:to>
      <xdr:col>4</xdr:col>
      <xdr:colOff>990600</xdr:colOff>
      <xdr:row>2</xdr:row>
      <xdr:rowOff>561975</xdr:rowOff>
    </xdr:to>
    <xdr:pic>
      <xdr:nvPicPr>
        <xdr:cNvPr id="24860555" name="Imagen 2" descr="linea">
          <a:extLst>
            <a:ext uri="{FF2B5EF4-FFF2-40B4-BE49-F238E27FC236}">
              <a16:creationId xmlns:a16="http://schemas.microsoft.com/office/drawing/2014/main" xmlns="" id="{00000000-0008-0000-2800-00008B57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19150"/>
          <a:ext cx="64484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</xdr:row>
      <xdr:rowOff>47625</xdr:rowOff>
    </xdr:from>
    <xdr:to>
      <xdr:col>0</xdr:col>
      <xdr:colOff>1114425</xdr:colOff>
      <xdr:row>2</xdr:row>
      <xdr:rowOff>285750</xdr:rowOff>
    </xdr:to>
    <xdr:pic>
      <xdr:nvPicPr>
        <xdr:cNvPr id="24860557" name="Imagen 3">
          <a:extLst>
            <a:ext uri="{FF2B5EF4-FFF2-40B4-BE49-F238E27FC236}">
              <a16:creationId xmlns:a16="http://schemas.microsoft.com/office/drawing/2014/main" xmlns="" id="{00000000-0008-0000-2800-00008D57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1925" y="2000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552450</xdr:colOff>
      <xdr:row>1</xdr:row>
      <xdr:rowOff>47625</xdr:rowOff>
    </xdr:from>
    <xdr:to>
      <xdr:col>5</xdr:col>
      <xdr:colOff>10933</xdr:colOff>
      <xdr:row>2</xdr:row>
      <xdr:rowOff>327225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BA91C63B-E489-48D6-B83B-9D19FD833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952875" y="200025"/>
          <a:ext cx="2544583" cy="432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533400</xdr:rowOff>
    </xdr:from>
    <xdr:to>
      <xdr:col>12</xdr:col>
      <xdr:colOff>19050</xdr:colOff>
      <xdr:row>2</xdr:row>
      <xdr:rowOff>579119</xdr:rowOff>
    </xdr:to>
    <xdr:pic>
      <xdr:nvPicPr>
        <xdr:cNvPr id="24887514" name="Imagen 2" descr="linea">
          <a:extLst>
            <a:ext uri="{FF2B5EF4-FFF2-40B4-BE49-F238E27FC236}">
              <a16:creationId xmlns:a16="http://schemas.microsoft.com/office/drawing/2014/main" xmlns="" id="{00000000-0008-0000-0300-0000DAC0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838200"/>
          <a:ext cx="1144905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676275</xdr:colOff>
      <xdr:row>0</xdr:row>
      <xdr:rowOff>104775</xdr:rowOff>
    </xdr:from>
    <xdr:to>
      <xdr:col>1</xdr:col>
      <xdr:colOff>914400</xdr:colOff>
      <xdr:row>2</xdr:row>
      <xdr:rowOff>295275</xdr:rowOff>
    </xdr:to>
    <xdr:pic>
      <xdr:nvPicPr>
        <xdr:cNvPr id="24887515" name="Imagen 3">
          <a:extLst>
            <a:ext uri="{FF2B5EF4-FFF2-40B4-BE49-F238E27FC236}">
              <a16:creationId xmlns:a16="http://schemas.microsoft.com/office/drawing/2014/main" xmlns="" id="{00000000-0008-0000-0300-0000DBC0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76275" y="104775"/>
          <a:ext cx="12096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1</xdr:row>
      <xdr:rowOff>9525</xdr:rowOff>
    </xdr:from>
    <xdr:to>
      <xdr:col>12</xdr:col>
      <xdr:colOff>20458</xdr:colOff>
      <xdr:row>2</xdr:row>
      <xdr:rowOff>289125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2CEB4E75-E99E-46FC-A6F7-59B386798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24925" y="161925"/>
          <a:ext cx="2544583" cy="432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552450</xdr:rowOff>
    </xdr:from>
    <xdr:to>
      <xdr:col>7</xdr:col>
      <xdr:colOff>0</xdr:colOff>
      <xdr:row>2</xdr:row>
      <xdr:rowOff>600075</xdr:rowOff>
    </xdr:to>
    <xdr:pic>
      <xdr:nvPicPr>
        <xdr:cNvPr id="24881518" name="Imagen 2" descr="linea">
          <a:extLst>
            <a:ext uri="{FF2B5EF4-FFF2-40B4-BE49-F238E27FC236}">
              <a16:creationId xmlns:a16="http://schemas.microsoft.com/office/drawing/2014/main" xmlns="" id="{00000000-0008-0000-0400-00006EA9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857250"/>
          <a:ext cx="69246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1</xdr:row>
      <xdr:rowOff>95250</xdr:rowOff>
    </xdr:from>
    <xdr:to>
      <xdr:col>1</xdr:col>
      <xdr:colOff>400050</xdr:colOff>
      <xdr:row>2</xdr:row>
      <xdr:rowOff>333375</xdr:rowOff>
    </xdr:to>
    <xdr:pic>
      <xdr:nvPicPr>
        <xdr:cNvPr id="24881519" name="Imagen 3">
          <a:extLst>
            <a:ext uri="{FF2B5EF4-FFF2-40B4-BE49-F238E27FC236}">
              <a16:creationId xmlns:a16="http://schemas.microsoft.com/office/drawing/2014/main" xmlns="" id="{00000000-0008-0000-0400-00006FA9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" y="24765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466725</xdr:colOff>
      <xdr:row>1</xdr:row>
      <xdr:rowOff>47625</xdr:rowOff>
    </xdr:from>
    <xdr:to>
      <xdr:col>7</xdr:col>
      <xdr:colOff>10933</xdr:colOff>
      <xdr:row>2</xdr:row>
      <xdr:rowOff>327225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18F7FD9F-FC38-40DC-9301-6926E7D75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91025" y="200025"/>
          <a:ext cx="2544583" cy="432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476250</xdr:rowOff>
    </xdr:from>
    <xdr:to>
      <xdr:col>7</xdr:col>
      <xdr:colOff>742950</xdr:colOff>
      <xdr:row>2</xdr:row>
      <xdr:rowOff>533400</xdr:rowOff>
    </xdr:to>
    <xdr:pic>
      <xdr:nvPicPr>
        <xdr:cNvPr id="24882522" name="Imagen 2" descr="linea">
          <a:extLst>
            <a:ext uri="{FF2B5EF4-FFF2-40B4-BE49-F238E27FC236}">
              <a16:creationId xmlns:a16="http://schemas.microsoft.com/office/drawing/2014/main" xmlns="" id="{00000000-0008-0000-0500-00005AAD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81050"/>
          <a:ext cx="7686675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514350</xdr:colOff>
      <xdr:row>1</xdr:row>
      <xdr:rowOff>66675</xdr:rowOff>
    </xdr:from>
    <xdr:to>
      <xdr:col>1</xdr:col>
      <xdr:colOff>495300</xdr:colOff>
      <xdr:row>2</xdr:row>
      <xdr:rowOff>304800</xdr:rowOff>
    </xdr:to>
    <xdr:pic>
      <xdr:nvPicPr>
        <xdr:cNvPr id="24882523" name="Imagen 3">
          <a:extLst>
            <a:ext uri="{FF2B5EF4-FFF2-40B4-BE49-F238E27FC236}">
              <a16:creationId xmlns:a16="http://schemas.microsoft.com/office/drawing/2014/main" xmlns="" id="{00000000-0008-0000-0500-00005BAD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4350" y="2190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1</xdr:row>
      <xdr:rowOff>57150</xdr:rowOff>
    </xdr:from>
    <xdr:to>
      <xdr:col>8</xdr:col>
      <xdr:colOff>39508</xdr:colOff>
      <xdr:row>2</xdr:row>
      <xdr:rowOff>336750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C313E5D9-7F4A-44D0-BB8B-BF421807C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81600" y="209550"/>
          <a:ext cx="2544583" cy="432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6</xdr:col>
      <xdr:colOff>1266825</xdr:colOff>
      <xdr:row>2</xdr:row>
      <xdr:rowOff>590550</xdr:rowOff>
    </xdr:to>
    <xdr:pic>
      <xdr:nvPicPr>
        <xdr:cNvPr id="24883536" name="Imagen 2" descr="linea">
          <a:extLst>
            <a:ext uri="{FF2B5EF4-FFF2-40B4-BE49-F238E27FC236}">
              <a16:creationId xmlns:a16="http://schemas.microsoft.com/office/drawing/2014/main" xmlns="" id="{00000000-0008-0000-0700-000050B1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89916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638175</xdr:colOff>
      <xdr:row>1</xdr:row>
      <xdr:rowOff>95250</xdr:rowOff>
    </xdr:from>
    <xdr:to>
      <xdr:col>1</xdr:col>
      <xdr:colOff>323850</xdr:colOff>
      <xdr:row>2</xdr:row>
      <xdr:rowOff>333375</xdr:rowOff>
    </xdr:to>
    <xdr:pic>
      <xdr:nvPicPr>
        <xdr:cNvPr id="24883537" name="Imagen 3">
          <a:extLst>
            <a:ext uri="{FF2B5EF4-FFF2-40B4-BE49-F238E27FC236}">
              <a16:creationId xmlns:a16="http://schemas.microsoft.com/office/drawing/2014/main" xmlns="" id="{00000000-0008-0000-0700-000051B1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38175" y="24765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1</xdr:row>
      <xdr:rowOff>85725</xdr:rowOff>
    </xdr:from>
    <xdr:to>
      <xdr:col>7</xdr:col>
      <xdr:colOff>1408</xdr:colOff>
      <xdr:row>2</xdr:row>
      <xdr:rowOff>365325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2EA2A19E-0D98-4987-BBB6-8095E0CEA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77000" y="238125"/>
          <a:ext cx="2544583" cy="432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2</xdr:row>
      <xdr:rowOff>533400</xdr:rowOff>
    </xdr:from>
    <xdr:to>
      <xdr:col>5</xdr:col>
      <xdr:colOff>9525</xdr:colOff>
      <xdr:row>2</xdr:row>
      <xdr:rowOff>579119</xdr:rowOff>
    </xdr:to>
    <xdr:pic>
      <xdr:nvPicPr>
        <xdr:cNvPr id="24889559" name="Imagen 2" descr="linea">
          <a:extLst>
            <a:ext uri="{FF2B5EF4-FFF2-40B4-BE49-F238E27FC236}">
              <a16:creationId xmlns:a16="http://schemas.microsoft.com/office/drawing/2014/main" xmlns="" id="{00000000-0008-0000-0800-0000D7C8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" y="838200"/>
          <a:ext cx="8696325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695325</xdr:colOff>
      <xdr:row>1</xdr:row>
      <xdr:rowOff>66675</xdr:rowOff>
    </xdr:from>
    <xdr:to>
      <xdr:col>0</xdr:col>
      <xdr:colOff>1647825</xdr:colOff>
      <xdr:row>2</xdr:row>
      <xdr:rowOff>304800</xdr:rowOff>
    </xdr:to>
    <xdr:pic>
      <xdr:nvPicPr>
        <xdr:cNvPr id="24889560" name="Imagen 3">
          <a:extLst>
            <a:ext uri="{FF2B5EF4-FFF2-40B4-BE49-F238E27FC236}">
              <a16:creationId xmlns:a16="http://schemas.microsoft.com/office/drawing/2014/main" xmlns="" id="{00000000-0008-0000-0800-0000D8C8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5325" y="2190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1</xdr:row>
      <xdr:rowOff>28575</xdr:rowOff>
    </xdr:from>
    <xdr:to>
      <xdr:col>4</xdr:col>
      <xdr:colOff>1277758</xdr:colOff>
      <xdr:row>2</xdr:row>
      <xdr:rowOff>308175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754CFA72-F4E2-4130-9AD7-FE4C0BDF3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29375" y="180975"/>
          <a:ext cx="2544583" cy="432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2</xdr:row>
      <xdr:rowOff>561975</xdr:rowOff>
    </xdr:from>
    <xdr:to>
      <xdr:col>4</xdr:col>
      <xdr:colOff>733425</xdr:colOff>
      <xdr:row>2</xdr:row>
      <xdr:rowOff>609600</xdr:rowOff>
    </xdr:to>
    <xdr:pic>
      <xdr:nvPicPr>
        <xdr:cNvPr id="24885471" name="Imagen 2" descr="linea">
          <a:extLst>
            <a:ext uri="{FF2B5EF4-FFF2-40B4-BE49-F238E27FC236}">
              <a16:creationId xmlns:a16="http://schemas.microsoft.com/office/drawing/2014/main" xmlns="" id="{00000000-0008-0000-0900-0000DFB87B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550" y="866775"/>
          <a:ext cx="77724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609600</xdr:colOff>
      <xdr:row>1</xdr:row>
      <xdr:rowOff>104775</xdr:rowOff>
    </xdr:from>
    <xdr:to>
      <xdr:col>0</xdr:col>
      <xdr:colOff>1562100</xdr:colOff>
      <xdr:row>2</xdr:row>
      <xdr:rowOff>342900</xdr:rowOff>
    </xdr:to>
    <xdr:pic>
      <xdr:nvPicPr>
        <xdr:cNvPr id="24885472" name="Imagen 3">
          <a:extLst>
            <a:ext uri="{FF2B5EF4-FFF2-40B4-BE49-F238E27FC236}">
              <a16:creationId xmlns:a16="http://schemas.microsoft.com/office/drawing/2014/main" xmlns="" id="{00000000-0008-0000-0900-0000E0B87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0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415193</xdr:colOff>
      <xdr:row>1</xdr:row>
      <xdr:rowOff>85481</xdr:rowOff>
    </xdr:from>
    <xdr:to>
      <xdr:col>4</xdr:col>
      <xdr:colOff>822757</xdr:colOff>
      <xdr:row>2</xdr:row>
      <xdr:rowOff>370942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6F5DEC69-AA4C-4A81-8950-C784CB4CC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519616" y="232019"/>
          <a:ext cx="2544583" cy="43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80"/>
  <sheetViews>
    <sheetView showGridLines="0" tabSelected="1" topLeftCell="A70" zoomScale="110" zoomScaleNormal="110" workbookViewId="0">
      <selection activeCell="G87" sqref="G87"/>
    </sheetView>
  </sheetViews>
  <sheetFormatPr baseColWidth="10" defaultColWidth="11.42578125" defaultRowHeight="12.75"/>
  <cols>
    <col min="1" max="1" width="6.28515625" style="633" customWidth="1"/>
    <col min="2" max="13" width="12.42578125" style="544" customWidth="1"/>
    <col min="14" max="16384" width="11.42578125" style="544"/>
  </cols>
  <sheetData>
    <row r="1" spans="1:13" ht="21.75" customHeight="1">
      <c r="A1" s="656"/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</row>
    <row r="2" spans="1:13" ht="21.75" customHeight="1">
      <c r="A2" s="658"/>
      <c r="B2" s="659"/>
      <c r="C2" s="659"/>
      <c r="D2" s="659"/>
      <c r="E2" s="659"/>
      <c r="F2" s="659"/>
      <c r="G2" s="659"/>
      <c r="H2" s="659"/>
      <c r="I2" s="659"/>
      <c r="J2" s="659"/>
      <c r="K2" s="659"/>
      <c r="L2" s="659"/>
      <c r="M2" s="659"/>
    </row>
    <row r="3" spans="1:13" ht="21.75" customHeight="1">
      <c r="A3" s="658"/>
      <c r="B3" s="659"/>
      <c r="C3" s="659"/>
      <c r="D3" s="659"/>
      <c r="E3" s="659"/>
      <c r="F3" s="659"/>
      <c r="G3" s="659"/>
      <c r="H3" s="659"/>
      <c r="I3" s="659"/>
      <c r="J3" s="659"/>
      <c r="K3" s="659"/>
      <c r="L3" s="659"/>
      <c r="M3" s="659"/>
    </row>
    <row r="4" spans="1:13" ht="21.75" customHeight="1">
      <c r="A4" s="658"/>
      <c r="B4" s="659"/>
      <c r="C4" s="659"/>
      <c r="D4" s="659"/>
      <c r="E4" s="659"/>
      <c r="F4" s="659"/>
      <c r="G4" s="659"/>
      <c r="H4" s="659"/>
      <c r="I4" s="659"/>
      <c r="J4" s="659"/>
      <c r="K4" s="659"/>
      <c r="L4" s="659"/>
      <c r="M4" s="659"/>
    </row>
    <row r="5" spans="1:13" ht="21.75" customHeight="1">
      <c r="A5" s="660"/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</row>
    <row r="6" spans="1:13" ht="21.75" customHeight="1">
      <c r="A6" s="662" t="s">
        <v>0</v>
      </c>
      <c r="B6" s="663"/>
      <c r="C6" s="663"/>
      <c r="D6" s="663"/>
      <c r="E6" s="663"/>
      <c r="F6" s="663"/>
      <c r="G6" s="663"/>
      <c r="H6" s="663"/>
      <c r="I6" s="663"/>
      <c r="J6" s="663"/>
      <c r="K6" s="663"/>
      <c r="L6" s="663"/>
      <c r="M6" s="664"/>
    </row>
    <row r="7" spans="1:13" ht="16.5" customHeight="1">
      <c r="A7" s="665"/>
      <c r="B7" s="666"/>
      <c r="C7" s="666"/>
      <c r="D7" s="666"/>
      <c r="E7" s="666"/>
      <c r="F7" s="666"/>
      <c r="G7" s="666"/>
      <c r="H7" s="666"/>
      <c r="I7" s="666"/>
      <c r="J7" s="666"/>
      <c r="K7" s="666"/>
      <c r="L7" s="666"/>
      <c r="M7" s="667"/>
    </row>
    <row r="8" spans="1:13" ht="12.75" customHeight="1">
      <c r="A8" s="668" t="s">
        <v>1</v>
      </c>
      <c r="B8" s="669"/>
      <c r="C8" s="669"/>
      <c r="D8" s="669"/>
      <c r="E8" s="669"/>
      <c r="F8" s="669"/>
      <c r="G8" s="669"/>
      <c r="H8" s="669"/>
      <c r="I8" s="669"/>
      <c r="J8" s="669"/>
      <c r="K8" s="669"/>
      <c r="L8" s="669"/>
      <c r="M8" s="670"/>
    </row>
    <row r="9" spans="1:13" ht="15" customHeight="1">
      <c r="A9" s="671"/>
      <c r="B9" s="672"/>
      <c r="C9" s="672"/>
      <c r="D9" s="672"/>
      <c r="E9" s="672"/>
      <c r="F9" s="672"/>
      <c r="G9" s="672"/>
      <c r="H9" s="672"/>
      <c r="I9" s="672"/>
      <c r="J9" s="672"/>
      <c r="K9" s="672"/>
      <c r="L9" s="672"/>
      <c r="M9" s="673"/>
    </row>
    <row r="10" spans="1:13" ht="12.75" customHeight="1">
      <c r="A10" s="674"/>
      <c r="B10" s="675"/>
      <c r="C10" s="675"/>
      <c r="D10" s="675"/>
      <c r="E10" s="675"/>
      <c r="F10" s="675"/>
      <c r="G10" s="675"/>
      <c r="H10" s="675"/>
      <c r="I10" s="675"/>
      <c r="J10" s="675"/>
      <c r="K10" s="675"/>
      <c r="L10" s="675"/>
      <c r="M10" s="676"/>
    </row>
    <row r="11" spans="1:13" s="617" customFormat="1" ht="15" customHeight="1">
      <c r="A11" s="614" t="s">
        <v>2</v>
      </c>
      <c r="B11" s="301" t="s">
        <v>3</v>
      </c>
      <c r="C11" s="615"/>
      <c r="D11" s="615"/>
      <c r="E11" s="615"/>
      <c r="F11" s="615"/>
      <c r="G11" s="615"/>
      <c r="H11" s="615"/>
      <c r="I11" s="615"/>
      <c r="J11" s="615"/>
      <c r="K11" s="615"/>
      <c r="L11" s="615"/>
      <c r="M11" s="616"/>
    </row>
    <row r="12" spans="1:13" s="617" customFormat="1" ht="15" customHeight="1">
      <c r="A12" s="618"/>
      <c r="B12" s="617" t="s">
        <v>4</v>
      </c>
      <c r="M12" s="619"/>
    </row>
    <row r="13" spans="1:13" s="617" customFormat="1" ht="15" customHeight="1">
      <c r="A13" s="614" t="s">
        <v>5</v>
      </c>
      <c r="B13" s="301" t="s">
        <v>6</v>
      </c>
      <c r="C13" s="620"/>
      <c r="D13" s="301"/>
      <c r="E13" s="620"/>
      <c r="F13" s="301"/>
      <c r="G13" s="620"/>
      <c r="H13" s="301"/>
      <c r="I13" s="620"/>
      <c r="J13" s="301"/>
      <c r="K13" s="620"/>
      <c r="L13" s="301"/>
      <c r="M13" s="621"/>
    </row>
    <row r="14" spans="1:13" s="617" customFormat="1" ht="15" customHeight="1">
      <c r="A14" s="622"/>
      <c r="B14" s="623" t="s">
        <v>7</v>
      </c>
      <c r="C14" s="624"/>
      <c r="D14" s="623"/>
      <c r="E14" s="624"/>
      <c r="F14" s="623"/>
      <c r="G14" s="624"/>
      <c r="H14" s="623"/>
      <c r="I14" s="624"/>
      <c r="J14" s="623"/>
      <c r="K14" s="624"/>
      <c r="L14" s="623"/>
      <c r="M14" s="625"/>
    </row>
    <row r="15" spans="1:13" s="617" customFormat="1" ht="15" customHeight="1">
      <c r="A15" s="626" t="s">
        <v>8</v>
      </c>
      <c r="B15" s="302" t="s">
        <v>9</v>
      </c>
      <c r="C15" s="627"/>
      <c r="D15" s="302"/>
      <c r="E15" s="627"/>
      <c r="F15" s="302"/>
      <c r="G15" s="627"/>
      <c r="H15" s="302"/>
      <c r="I15" s="627"/>
      <c r="J15" s="302"/>
      <c r="K15" s="627"/>
      <c r="L15" s="302"/>
      <c r="M15" s="628"/>
    </row>
    <row r="16" spans="1:13" s="617" customFormat="1" ht="15" customHeight="1">
      <c r="A16" s="618"/>
      <c r="B16" s="617" t="s">
        <v>10</v>
      </c>
      <c r="C16" s="629"/>
      <c r="E16" s="629"/>
      <c r="G16" s="629"/>
      <c r="I16" s="629"/>
      <c r="K16" s="629"/>
      <c r="M16" s="630"/>
    </row>
    <row r="17" spans="1:13" s="631" customFormat="1" ht="15" customHeight="1">
      <c r="A17" s="614" t="s">
        <v>11</v>
      </c>
      <c r="B17" s="301" t="s">
        <v>12</v>
      </c>
      <c r="C17" s="620"/>
      <c r="D17" s="301"/>
      <c r="E17" s="620"/>
      <c r="F17" s="301"/>
      <c r="G17" s="620"/>
      <c r="H17" s="301"/>
      <c r="I17" s="620"/>
      <c r="J17" s="301"/>
      <c r="K17" s="620"/>
      <c r="L17" s="301"/>
      <c r="M17" s="621"/>
    </row>
    <row r="18" spans="1:13" s="631" customFormat="1" ht="15" customHeight="1">
      <c r="A18" s="622"/>
      <c r="B18" s="623" t="s">
        <v>13</v>
      </c>
      <c r="C18" s="624"/>
      <c r="D18" s="623"/>
      <c r="E18" s="624"/>
      <c r="F18" s="623"/>
      <c r="G18" s="624"/>
      <c r="H18" s="623"/>
      <c r="I18" s="624"/>
      <c r="J18" s="623"/>
      <c r="K18" s="624"/>
      <c r="L18" s="623"/>
      <c r="M18" s="625"/>
    </row>
    <row r="19" spans="1:13" s="631" customFormat="1" ht="15" customHeight="1">
      <c r="A19" s="626" t="s">
        <v>14</v>
      </c>
      <c r="B19" s="302" t="s">
        <v>15</v>
      </c>
      <c r="C19" s="627"/>
      <c r="D19" s="302"/>
      <c r="E19" s="627"/>
      <c r="F19" s="302"/>
      <c r="G19" s="627"/>
      <c r="H19" s="302"/>
      <c r="I19" s="627"/>
      <c r="J19" s="302"/>
      <c r="K19" s="627"/>
      <c r="L19" s="302"/>
      <c r="M19" s="628"/>
    </row>
    <row r="20" spans="1:13" s="631" customFormat="1" ht="15" customHeight="1">
      <c r="A20" s="618"/>
      <c r="B20" s="617" t="s">
        <v>16</v>
      </c>
      <c r="C20" s="629"/>
      <c r="D20" s="617"/>
      <c r="E20" s="629"/>
      <c r="F20" s="617"/>
      <c r="G20" s="629"/>
      <c r="H20" s="617"/>
      <c r="I20" s="629"/>
      <c r="J20" s="617"/>
      <c r="K20" s="629"/>
      <c r="L20" s="617"/>
      <c r="M20" s="630"/>
    </row>
    <row r="21" spans="1:13" s="631" customFormat="1" ht="15" customHeight="1">
      <c r="A21" s="614" t="s">
        <v>17</v>
      </c>
      <c r="B21" s="301" t="s">
        <v>18</v>
      </c>
      <c r="C21" s="620"/>
      <c r="D21" s="301"/>
      <c r="E21" s="620"/>
      <c r="F21" s="301"/>
      <c r="G21" s="620"/>
      <c r="H21" s="301"/>
      <c r="I21" s="620"/>
      <c r="J21" s="301"/>
      <c r="K21" s="620"/>
      <c r="L21" s="301"/>
      <c r="M21" s="621"/>
    </row>
    <row r="22" spans="1:13" s="631" customFormat="1" ht="15" customHeight="1">
      <c r="A22" s="622"/>
      <c r="B22" s="623" t="s">
        <v>639</v>
      </c>
      <c r="C22" s="624"/>
      <c r="D22" s="623"/>
      <c r="E22" s="624"/>
      <c r="F22" s="623"/>
      <c r="G22" s="624"/>
      <c r="H22" s="623"/>
      <c r="I22" s="624"/>
      <c r="J22" s="623"/>
      <c r="K22" s="624"/>
      <c r="L22" s="623"/>
      <c r="M22" s="625"/>
    </row>
    <row r="23" spans="1:13" s="631" customFormat="1" ht="15" customHeight="1">
      <c r="A23" s="626" t="s">
        <v>19</v>
      </c>
      <c r="B23" s="302" t="s">
        <v>20</v>
      </c>
      <c r="C23" s="627"/>
      <c r="D23" s="302"/>
      <c r="E23" s="627"/>
      <c r="F23" s="302"/>
      <c r="G23" s="627"/>
      <c r="H23" s="302"/>
      <c r="I23" s="627"/>
      <c r="J23" s="302"/>
      <c r="K23" s="627"/>
      <c r="L23" s="302"/>
      <c r="M23" s="628"/>
    </row>
    <row r="24" spans="1:13" s="631" customFormat="1" ht="15" customHeight="1">
      <c r="A24" s="618"/>
      <c r="B24" s="617" t="s">
        <v>23</v>
      </c>
      <c r="C24" s="629"/>
      <c r="D24" s="617"/>
      <c r="E24" s="629"/>
      <c r="F24" s="617"/>
      <c r="G24" s="629"/>
      <c r="H24" s="617"/>
      <c r="I24" s="629"/>
      <c r="J24" s="617"/>
      <c r="K24" s="629"/>
      <c r="L24" s="617"/>
      <c r="M24" s="630"/>
    </row>
    <row r="25" spans="1:13" s="631" customFormat="1" ht="15" customHeight="1">
      <c r="A25" s="614" t="s">
        <v>21</v>
      </c>
      <c r="B25" s="301" t="s">
        <v>22</v>
      </c>
      <c r="C25" s="620"/>
      <c r="D25" s="301"/>
      <c r="E25" s="620"/>
      <c r="F25" s="301"/>
      <c r="G25" s="620"/>
      <c r="H25" s="301"/>
      <c r="I25" s="620"/>
      <c r="J25" s="301"/>
      <c r="K25" s="620"/>
      <c r="L25" s="301"/>
      <c r="M25" s="621"/>
    </row>
    <row r="26" spans="1:13" s="631" customFormat="1" ht="15" customHeight="1">
      <c r="A26" s="622"/>
      <c r="B26" s="623" t="s">
        <v>640</v>
      </c>
      <c r="C26" s="624"/>
      <c r="D26" s="623"/>
      <c r="E26" s="624"/>
      <c r="F26" s="623"/>
      <c r="G26" s="624"/>
      <c r="H26" s="623"/>
      <c r="I26" s="624"/>
      <c r="J26" s="623"/>
      <c r="K26" s="624"/>
      <c r="L26" s="623"/>
      <c r="M26" s="625"/>
    </row>
    <row r="27" spans="1:13" s="631" customFormat="1" ht="15" customHeight="1">
      <c r="A27" s="626" t="s">
        <v>24</v>
      </c>
      <c r="B27" s="302" t="s">
        <v>25</v>
      </c>
      <c r="C27" s="627"/>
      <c r="D27" s="302"/>
      <c r="E27" s="627"/>
      <c r="F27" s="302"/>
      <c r="G27" s="627"/>
      <c r="H27" s="302"/>
      <c r="I27" s="627"/>
      <c r="J27" s="302"/>
      <c r="K27" s="627"/>
      <c r="L27" s="302"/>
      <c r="M27" s="628"/>
    </row>
    <row r="28" spans="1:13" s="631" customFormat="1" ht="15" customHeight="1">
      <c r="A28" s="618"/>
      <c r="B28" s="617" t="s">
        <v>30</v>
      </c>
      <c r="C28" s="629"/>
      <c r="D28" s="617"/>
      <c r="E28" s="629"/>
      <c r="F28" s="617"/>
      <c r="G28" s="629"/>
      <c r="H28" s="617"/>
      <c r="I28" s="629"/>
      <c r="J28" s="617"/>
      <c r="K28" s="629"/>
      <c r="L28" s="617"/>
      <c r="M28" s="630"/>
    </row>
    <row r="29" spans="1:13" s="631" customFormat="1" ht="15" customHeight="1">
      <c r="A29" s="614" t="s">
        <v>26</v>
      </c>
      <c r="B29" s="301" t="s">
        <v>27</v>
      </c>
      <c r="C29" s="620"/>
      <c r="D29" s="301"/>
      <c r="E29" s="620"/>
      <c r="F29" s="301"/>
      <c r="G29" s="620"/>
      <c r="H29" s="301"/>
      <c r="I29" s="620"/>
      <c r="J29" s="301"/>
      <c r="K29" s="620"/>
      <c r="L29" s="301"/>
      <c r="M29" s="621"/>
    </row>
    <row r="30" spans="1:13" s="631" customFormat="1" ht="15" customHeight="1">
      <c r="A30" s="622"/>
      <c r="B30" s="623" t="s">
        <v>33</v>
      </c>
      <c r="C30" s="624"/>
      <c r="D30" s="623"/>
      <c r="E30" s="624"/>
      <c r="F30" s="623"/>
      <c r="G30" s="624"/>
      <c r="H30" s="623"/>
      <c r="I30" s="624"/>
      <c r="J30" s="623"/>
      <c r="K30" s="624"/>
      <c r="L30" s="623"/>
      <c r="M30" s="625"/>
    </row>
    <row r="31" spans="1:13" s="631" customFormat="1" ht="15" customHeight="1">
      <c r="A31" s="626" t="s">
        <v>28</v>
      </c>
      <c r="B31" s="302" t="s">
        <v>29</v>
      </c>
      <c r="C31" s="627"/>
      <c r="D31" s="302"/>
      <c r="E31" s="627"/>
      <c r="F31" s="302"/>
      <c r="G31" s="627"/>
      <c r="H31" s="302"/>
      <c r="I31" s="627"/>
      <c r="J31" s="302"/>
      <c r="K31" s="627"/>
      <c r="L31" s="302"/>
      <c r="M31" s="628"/>
    </row>
    <row r="32" spans="1:13" s="631" customFormat="1" ht="15" customHeight="1">
      <c r="A32" s="618"/>
      <c r="B32" s="617" t="s">
        <v>36</v>
      </c>
      <c r="C32" s="629"/>
      <c r="D32" s="617"/>
      <c r="E32" s="629"/>
      <c r="F32" s="617"/>
      <c r="G32" s="629"/>
      <c r="H32" s="617"/>
      <c r="I32" s="629"/>
      <c r="J32" s="617"/>
      <c r="K32" s="629"/>
      <c r="L32" s="617"/>
      <c r="M32" s="630"/>
    </row>
    <row r="33" spans="1:13" s="631" customFormat="1" ht="15" customHeight="1">
      <c r="A33" s="614" t="s">
        <v>31</v>
      </c>
      <c r="B33" s="301" t="s">
        <v>32</v>
      </c>
      <c r="C33" s="620"/>
      <c r="D33" s="301"/>
      <c r="E33" s="620"/>
      <c r="F33" s="301"/>
      <c r="G33" s="620"/>
      <c r="H33" s="301"/>
      <c r="I33" s="620"/>
      <c r="J33" s="301"/>
      <c r="K33" s="620"/>
      <c r="L33" s="301"/>
      <c r="M33" s="621"/>
    </row>
    <row r="34" spans="1:13" s="631" customFormat="1" ht="15" customHeight="1">
      <c r="A34" s="622"/>
      <c r="B34" s="623" t="s">
        <v>39</v>
      </c>
      <c r="C34" s="624"/>
      <c r="D34" s="623"/>
      <c r="E34" s="624"/>
      <c r="F34" s="623"/>
      <c r="G34" s="624"/>
      <c r="H34" s="623"/>
      <c r="I34" s="624"/>
      <c r="J34" s="623"/>
      <c r="K34" s="624"/>
      <c r="L34" s="623"/>
      <c r="M34" s="625"/>
    </row>
    <row r="35" spans="1:13" s="631" customFormat="1" ht="42" customHeight="1">
      <c r="A35" s="653" t="s">
        <v>40</v>
      </c>
      <c r="B35" s="654"/>
      <c r="C35" s="654"/>
      <c r="D35" s="654"/>
      <c r="E35" s="654"/>
      <c r="F35" s="654"/>
      <c r="G35" s="654"/>
      <c r="H35" s="654"/>
      <c r="I35" s="654"/>
      <c r="J35" s="654"/>
      <c r="K35" s="654"/>
      <c r="L35" s="654"/>
      <c r="M35" s="655"/>
    </row>
    <row r="36" spans="1:13" s="631" customFormat="1" ht="15" customHeight="1">
      <c r="A36" s="614" t="s">
        <v>34</v>
      </c>
      <c r="B36" s="301" t="s">
        <v>35</v>
      </c>
      <c r="C36" s="620"/>
      <c r="D36" s="301"/>
      <c r="E36" s="620"/>
      <c r="F36" s="301"/>
      <c r="G36" s="620"/>
      <c r="H36" s="301"/>
      <c r="I36" s="620"/>
      <c r="J36" s="301"/>
      <c r="K36" s="620"/>
      <c r="L36" s="301"/>
      <c r="M36" s="621"/>
    </row>
    <row r="37" spans="1:13" s="631" customFormat="1" ht="15" customHeight="1">
      <c r="A37" s="622"/>
      <c r="B37" s="623" t="s">
        <v>43</v>
      </c>
      <c r="C37" s="624"/>
      <c r="D37" s="623"/>
      <c r="E37" s="624"/>
      <c r="F37" s="623"/>
      <c r="G37" s="624"/>
      <c r="H37" s="623"/>
      <c r="I37" s="624"/>
      <c r="J37" s="623"/>
      <c r="K37" s="624"/>
      <c r="L37" s="623"/>
      <c r="M37" s="625"/>
    </row>
    <row r="38" spans="1:13" s="631" customFormat="1" ht="15" customHeight="1">
      <c r="A38" s="626" t="s">
        <v>37</v>
      </c>
      <c r="B38" s="302" t="s">
        <v>38</v>
      </c>
      <c r="C38" s="627"/>
      <c r="D38" s="302"/>
      <c r="E38" s="627"/>
      <c r="F38" s="302"/>
      <c r="G38" s="627"/>
      <c r="H38" s="302"/>
      <c r="I38" s="627"/>
      <c r="J38" s="302"/>
      <c r="K38" s="627"/>
      <c r="L38" s="302"/>
      <c r="M38" s="628"/>
    </row>
    <row r="39" spans="1:13" s="631" customFormat="1" ht="15" customHeight="1">
      <c r="A39" s="622"/>
      <c r="B39" s="623" t="s">
        <v>46</v>
      </c>
      <c r="C39" s="624"/>
      <c r="D39" s="623"/>
      <c r="E39" s="624"/>
      <c r="F39" s="623"/>
      <c r="G39" s="624"/>
      <c r="H39" s="623"/>
      <c r="I39" s="624"/>
      <c r="J39" s="623"/>
      <c r="K39" s="624"/>
      <c r="L39" s="623"/>
      <c r="M39" s="625"/>
    </row>
    <row r="40" spans="1:13" s="631" customFormat="1" ht="15" customHeight="1">
      <c r="A40" s="614" t="s">
        <v>41</v>
      </c>
      <c r="B40" s="301" t="s">
        <v>42</v>
      </c>
      <c r="C40" s="620"/>
      <c r="D40" s="301"/>
      <c r="E40" s="620"/>
      <c r="F40" s="301"/>
      <c r="G40" s="620"/>
      <c r="H40" s="301"/>
      <c r="I40" s="620"/>
      <c r="J40" s="301"/>
      <c r="K40" s="620"/>
      <c r="L40" s="301"/>
      <c r="M40" s="621"/>
    </row>
    <row r="41" spans="1:13" s="631" customFormat="1" ht="15" customHeight="1">
      <c r="A41" s="618"/>
      <c r="B41" s="617" t="s">
        <v>49</v>
      </c>
      <c r="C41" s="629"/>
      <c r="D41" s="617"/>
      <c r="E41" s="629"/>
      <c r="F41" s="617"/>
      <c r="G41" s="629"/>
      <c r="H41" s="617"/>
      <c r="I41" s="629"/>
      <c r="J41" s="617"/>
      <c r="K41" s="629"/>
      <c r="L41" s="617"/>
      <c r="M41" s="630"/>
    </row>
    <row r="42" spans="1:13" s="631" customFormat="1" ht="15" customHeight="1">
      <c r="A42" s="614" t="s">
        <v>44</v>
      </c>
      <c r="B42" s="301" t="s">
        <v>45</v>
      </c>
      <c r="C42" s="620"/>
      <c r="D42" s="301"/>
      <c r="E42" s="620"/>
      <c r="F42" s="301"/>
      <c r="G42" s="620"/>
      <c r="H42" s="301"/>
      <c r="I42" s="620"/>
      <c r="J42" s="301"/>
      <c r="K42" s="620"/>
      <c r="L42" s="301"/>
      <c r="M42" s="621"/>
    </row>
    <row r="43" spans="1:13" s="631" customFormat="1" ht="15" customHeight="1">
      <c r="A43" s="622"/>
      <c r="B43" s="623" t="s">
        <v>52</v>
      </c>
      <c r="C43" s="624"/>
      <c r="D43" s="623"/>
      <c r="E43" s="624"/>
      <c r="F43" s="623"/>
      <c r="G43" s="624"/>
      <c r="H43" s="623"/>
      <c r="I43" s="624"/>
      <c r="J43" s="623"/>
      <c r="K43" s="624"/>
      <c r="L43" s="623"/>
      <c r="M43" s="625"/>
    </row>
    <row r="44" spans="1:13" s="631" customFormat="1" ht="15" customHeight="1">
      <c r="A44" s="626" t="s">
        <v>47</v>
      </c>
      <c r="B44" s="302" t="s">
        <v>48</v>
      </c>
      <c r="C44" s="627"/>
      <c r="D44" s="302"/>
      <c r="E44" s="627"/>
      <c r="F44" s="302"/>
      <c r="G44" s="627"/>
      <c r="H44" s="302"/>
      <c r="I44" s="627"/>
      <c r="J44" s="302"/>
      <c r="K44" s="627"/>
      <c r="L44" s="302"/>
      <c r="M44" s="628"/>
    </row>
    <row r="45" spans="1:13" s="631" customFormat="1" ht="15" customHeight="1">
      <c r="A45" s="618"/>
      <c r="B45" s="617" t="s">
        <v>57</v>
      </c>
      <c r="C45" s="629"/>
      <c r="D45" s="617"/>
      <c r="E45" s="629"/>
      <c r="F45" s="617"/>
      <c r="G45" s="629"/>
      <c r="H45" s="617"/>
      <c r="I45" s="629"/>
      <c r="J45" s="617"/>
      <c r="K45" s="629"/>
      <c r="L45" s="617"/>
      <c r="M45" s="630"/>
    </row>
    <row r="46" spans="1:13" s="631" customFormat="1" ht="15" customHeight="1">
      <c r="A46" s="614" t="s">
        <v>50</v>
      </c>
      <c r="B46" s="301" t="s">
        <v>51</v>
      </c>
      <c r="C46" s="620"/>
      <c r="D46" s="301"/>
      <c r="E46" s="620"/>
      <c r="F46" s="301"/>
      <c r="G46" s="620"/>
      <c r="H46" s="301"/>
      <c r="I46" s="620"/>
      <c r="J46" s="301"/>
      <c r="K46" s="620"/>
      <c r="L46" s="301"/>
      <c r="M46" s="621"/>
    </row>
    <row r="47" spans="1:13" s="631" customFormat="1" ht="15" customHeight="1">
      <c r="A47" s="622"/>
      <c r="B47" s="623" t="s">
        <v>60</v>
      </c>
      <c r="C47" s="624"/>
      <c r="D47" s="623"/>
      <c r="E47" s="624"/>
      <c r="F47" s="623"/>
      <c r="G47" s="624"/>
      <c r="H47" s="623"/>
      <c r="I47" s="624"/>
      <c r="J47" s="623"/>
      <c r="K47" s="624"/>
      <c r="L47" s="623"/>
      <c r="M47" s="625"/>
    </row>
    <row r="48" spans="1:13" s="631" customFormat="1" ht="15" customHeight="1">
      <c r="A48" s="626" t="s">
        <v>53</v>
      </c>
      <c r="B48" s="302" t="s">
        <v>54</v>
      </c>
      <c r="C48" s="627"/>
      <c r="D48" s="302"/>
      <c r="E48" s="627"/>
      <c r="F48" s="302"/>
      <c r="G48" s="627"/>
      <c r="H48" s="302"/>
      <c r="I48" s="627"/>
      <c r="J48" s="302"/>
      <c r="K48" s="627"/>
      <c r="L48" s="302"/>
      <c r="M48" s="628"/>
    </row>
    <row r="49" spans="1:13" s="631" customFormat="1" ht="15" customHeight="1">
      <c r="A49" s="618"/>
      <c r="B49" s="617" t="s">
        <v>63</v>
      </c>
      <c r="C49" s="629"/>
      <c r="D49" s="617"/>
      <c r="E49" s="629"/>
      <c r="F49" s="617"/>
      <c r="G49" s="629"/>
      <c r="H49" s="617"/>
      <c r="I49" s="629"/>
      <c r="J49" s="617"/>
      <c r="K49" s="629"/>
      <c r="L49" s="617"/>
      <c r="M49" s="630"/>
    </row>
    <row r="50" spans="1:13" s="631" customFormat="1" ht="15" customHeight="1">
      <c r="A50" s="614" t="s">
        <v>55</v>
      </c>
      <c r="B50" s="301" t="s">
        <v>56</v>
      </c>
      <c r="C50" s="620"/>
      <c r="D50" s="301"/>
      <c r="E50" s="620"/>
      <c r="F50" s="301"/>
      <c r="G50" s="620"/>
      <c r="H50" s="301"/>
      <c r="I50" s="620"/>
      <c r="J50" s="301"/>
      <c r="K50" s="620"/>
      <c r="L50" s="301"/>
      <c r="M50" s="621"/>
    </row>
    <row r="51" spans="1:13" s="631" customFormat="1" ht="15" customHeight="1">
      <c r="A51" s="622"/>
      <c r="B51" s="623" t="s">
        <v>68</v>
      </c>
      <c r="C51" s="624"/>
      <c r="D51" s="623"/>
      <c r="E51" s="624"/>
      <c r="F51" s="623"/>
      <c r="G51" s="624"/>
      <c r="H51" s="623"/>
      <c r="I51" s="624"/>
      <c r="J51" s="623"/>
      <c r="K51" s="624"/>
      <c r="L51" s="623"/>
      <c r="M51" s="625"/>
    </row>
    <row r="52" spans="1:13" s="631" customFormat="1" ht="15" customHeight="1">
      <c r="A52" s="614" t="s">
        <v>58</v>
      </c>
      <c r="B52" s="301" t="s">
        <v>59</v>
      </c>
      <c r="C52" s="620"/>
      <c r="D52" s="301"/>
      <c r="E52" s="620"/>
      <c r="F52" s="301"/>
      <c r="G52" s="620"/>
      <c r="H52" s="301"/>
      <c r="I52" s="620"/>
      <c r="J52" s="301"/>
      <c r="K52" s="620"/>
      <c r="L52" s="301"/>
      <c r="M52" s="621"/>
    </row>
    <row r="53" spans="1:13" s="631" customFormat="1" ht="15" customHeight="1">
      <c r="A53" s="622"/>
      <c r="B53" s="623" t="s">
        <v>71</v>
      </c>
      <c r="C53" s="624"/>
      <c r="D53" s="623"/>
      <c r="E53" s="624"/>
      <c r="F53" s="623"/>
      <c r="G53" s="624"/>
      <c r="H53" s="623"/>
      <c r="I53" s="624"/>
      <c r="J53" s="623"/>
      <c r="K53" s="624"/>
      <c r="L53" s="623"/>
      <c r="M53" s="625"/>
    </row>
    <row r="54" spans="1:13" s="631" customFormat="1" ht="15" customHeight="1">
      <c r="A54" s="626" t="s">
        <v>61</v>
      </c>
      <c r="B54" s="302" t="s">
        <v>62</v>
      </c>
      <c r="C54" s="627"/>
      <c r="D54" s="302"/>
      <c r="E54" s="627"/>
      <c r="F54" s="302"/>
      <c r="G54" s="627"/>
      <c r="H54" s="302"/>
      <c r="I54" s="627"/>
      <c r="J54" s="302"/>
      <c r="K54" s="627"/>
      <c r="L54" s="302"/>
      <c r="M54" s="628"/>
    </row>
    <row r="55" spans="1:13" s="631" customFormat="1" ht="15" customHeight="1">
      <c r="A55" s="618"/>
      <c r="B55" s="617" t="s">
        <v>74</v>
      </c>
      <c r="C55" s="629"/>
      <c r="D55" s="617"/>
      <c r="E55" s="629"/>
      <c r="F55" s="617"/>
      <c r="G55" s="629"/>
      <c r="H55" s="617"/>
      <c r="I55" s="629"/>
      <c r="J55" s="617"/>
      <c r="K55" s="629"/>
      <c r="L55" s="617"/>
      <c r="M55" s="630"/>
    </row>
    <row r="56" spans="1:13" s="631" customFormat="1" ht="15" customHeight="1">
      <c r="A56" s="614" t="s">
        <v>64</v>
      </c>
      <c r="B56" s="301" t="s">
        <v>65</v>
      </c>
      <c r="C56" s="620"/>
      <c r="D56" s="301"/>
      <c r="E56" s="620"/>
      <c r="F56" s="301"/>
      <c r="G56" s="620"/>
      <c r="H56" s="301"/>
      <c r="I56" s="620"/>
      <c r="J56" s="301"/>
      <c r="K56" s="620"/>
      <c r="L56" s="301"/>
      <c r="M56" s="621"/>
    </row>
    <row r="57" spans="1:13" s="631" customFormat="1" ht="15" customHeight="1">
      <c r="A57" s="622"/>
      <c r="B57" s="623" t="s">
        <v>77</v>
      </c>
      <c r="C57" s="624"/>
      <c r="D57" s="623"/>
      <c r="E57" s="624"/>
      <c r="F57" s="623"/>
      <c r="G57" s="624"/>
      <c r="H57" s="623"/>
      <c r="I57" s="624"/>
      <c r="J57" s="623"/>
      <c r="K57" s="624"/>
      <c r="L57" s="623"/>
      <c r="M57" s="625"/>
    </row>
    <row r="58" spans="1:13" s="631" customFormat="1" ht="42" customHeight="1">
      <c r="A58" s="653" t="s">
        <v>78</v>
      </c>
      <c r="B58" s="654"/>
      <c r="C58" s="654"/>
      <c r="D58" s="654"/>
      <c r="E58" s="654"/>
      <c r="F58" s="654"/>
      <c r="G58" s="654"/>
      <c r="H58" s="654"/>
      <c r="I58" s="654"/>
      <c r="J58" s="654"/>
      <c r="K58" s="654"/>
      <c r="L58" s="654"/>
      <c r="M58" s="655"/>
    </row>
    <row r="59" spans="1:13" s="631" customFormat="1" ht="15" customHeight="1">
      <c r="A59" s="626" t="s">
        <v>66</v>
      </c>
      <c r="B59" s="301" t="s">
        <v>67</v>
      </c>
      <c r="C59" s="627"/>
      <c r="D59" s="302"/>
      <c r="E59" s="627"/>
      <c r="F59" s="302"/>
      <c r="G59" s="627"/>
      <c r="H59" s="302"/>
      <c r="I59" s="627"/>
      <c r="J59" s="302"/>
      <c r="K59" s="627"/>
      <c r="L59" s="302"/>
      <c r="M59" s="628"/>
    </row>
    <row r="60" spans="1:13" s="631" customFormat="1" ht="15" customHeight="1">
      <c r="A60" s="618"/>
      <c r="B60" s="617" t="s">
        <v>641</v>
      </c>
      <c r="C60" s="629"/>
      <c r="D60" s="617"/>
      <c r="E60" s="629"/>
      <c r="F60" s="617"/>
      <c r="G60" s="629"/>
      <c r="H60" s="617"/>
      <c r="I60" s="629"/>
      <c r="J60" s="617"/>
      <c r="K60" s="629"/>
      <c r="L60" s="617"/>
      <c r="M60" s="630"/>
    </row>
    <row r="61" spans="1:13" s="631" customFormat="1" ht="15" customHeight="1">
      <c r="A61" s="614" t="s">
        <v>69</v>
      </c>
      <c r="B61" s="301" t="s">
        <v>70</v>
      </c>
      <c r="C61" s="620"/>
      <c r="D61" s="301"/>
      <c r="E61" s="620"/>
      <c r="F61" s="301"/>
      <c r="G61" s="620"/>
      <c r="H61" s="301"/>
      <c r="I61" s="620"/>
      <c r="J61" s="301"/>
      <c r="K61" s="620"/>
      <c r="L61" s="301"/>
      <c r="M61" s="621"/>
    </row>
    <row r="62" spans="1:13" s="631" customFormat="1" ht="15" customHeight="1">
      <c r="A62" s="622"/>
      <c r="B62" s="623" t="s">
        <v>83</v>
      </c>
      <c r="C62" s="624"/>
      <c r="D62" s="623"/>
      <c r="E62" s="624"/>
      <c r="F62" s="623"/>
      <c r="G62" s="624"/>
      <c r="H62" s="623"/>
      <c r="I62" s="624"/>
      <c r="J62" s="623"/>
      <c r="K62" s="624"/>
      <c r="L62" s="623"/>
      <c r="M62" s="625"/>
    </row>
    <row r="63" spans="1:13" s="631" customFormat="1" ht="15" customHeight="1">
      <c r="A63" s="626" t="s">
        <v>72</v>
      </c>
      <c r="B63" s="301" t="s">
        <v>73</v>
      </c>
      <c r="C63" s="627"/>
      <c r="D63" s="302"/>
      <c r="E63" s="627"/>
      <c r="F63" s="302"/>
      <c r="G63" s="627"/>
      <c r="H63" s="302"/>
      <c r="I63" s="627"/>
      <c r="J63" s="302"/>
      <c r="K63" s="627"/>
      <c r="L63" s="302"/>
      <c r="M63" s="628"/>
    </row>
    <row r="64" spans="1:13" s="631" customFormat="1" ht="15" customHeight="1">
      <c r="A64" s="622"/>
      <c r="B64" s="677" t="s">
        <v>86</v>
      </c>
      <c r="C64" s="677"/>
      <c r="D64" s="677"/>
      <c r="E64" s="677"/>
      <c r="F64" s="677"/>
      <c r="G64" s="677"/>
      <c r="H64" s="677"/>
      <c r="I64" s="677"/>
      <c r="J64" s="677"/>
      <c r="K64" s="677"/>
      <c r="L64" s="677"/>
      <c r="M64" s="678"/>
    </row>
    <row r="65" spans="1:13" s="631" customFormat="1" ht="15" customHeight="1">
      <c r="A65" s="614" t="s">
        <v>75</v>
      </c>
      <c r="B65" s="301" t="s">
        <v>76</v>
      </c>
      <c r="C65" s="620"/>
      <c r="D65" s="301"/>
      <c r="E65" s="620"/>
      <c r="F65" s="301"/>
      <c r="G65" s="620"/>
      <c r="H65" s="301"/>
      <c r="I65" s="620"/>
      <c r="J65" s="301"/>
      <c r="K65" s="620"/>
      <c r="L65" s="301"/>
      <c r="M65" s="621"/>
    </row>
    <row r="66" spans="1:13" s="631" customFormat="1" ht="15" customHeight="1">
      <c r="A66" s="622"/>
      <c r="B66" s="623" t="s">
        <v>89</v>
      </c>
      <c r="C66" s="624"/>
      <c r="D66" s="623"/>
      <c r="E66" s="624"/>
      <c r="F66" s="623"/>
      <c r="G66" s="624"/>
      <c r="H66" s="623"/>
      <c r="I66" s="624"/>
      <c r="J66" s="623"/>
      <c r="K66" s="624"/>
      <c r="L66" s="623"/>
      <c r="M66" s="625"/>
    </row>
    <row r="67" spans="1:13" s="631" customFormat="1" ht="15" customHeight="1">
      <c r="A67" s="614" t="s">
        <v>79</v>
      </c>
      <c r="B67" s="301" t="s">
        <v>80</v>
      </c>
      <c r="C67" s="620"/>
      <c r="D67" s="301"/>
      <c r="E67" s="620"/>
      <c r="F67" s="301"/>
      <c r="G67" s="620"/>
      <c r="H67" s="301"/>
      <c r="I67" s="620"/>
      <c r="J67" s="301"/>
      <c r="K67" s="620"/>
      <c r="L67" s="301"/>
      <c r="M67" s="621"/>
    </row>
    <row r="68" spans="1:13" s="631" customFormat="1" ht="15" customHeight="1">
      <c r="A68" s="622"/>
      <c r="B68" s="623" t="s">
        <v>642</v>
      </c>
      <c r="C68" s="624"/>
      <c r="D68" s="623"/>
      <c r="E68" s="624"/>
      <c r="F68" s="623"/>
      <c r="G68" s="624"/>
      <c r="H68" s="623"/>
      <c r="I68" s="624"/>
      <c r="J68" s="623"/>
      <c r="K68" s="624"/>
      <c r="L68" s="623"/>
      <c r="M68" s="625"/>
    </row>
    <row r="69" spans="1:13" s="631" customFormat="1" ht="15" customHeight="1">
      <c r="A69" s="614" t="s">
        <v>81</v>
      </c>
      <c r="B69" s="301" t="s">
        <v>82</v>
      </c>
      <c r="C69" s="620"/>
      <c r="D69" s="301"/>
      <c r="E69" s="620"/>
      <c r="F69" s="301"/>
      <c r="G69" s="620"/>
      <c r="H69" s="301"/>
      <c r="I69" s="620"/>
      <c r="J69" s="301"/>
      <c r="K69" s="620"/>
      <c r="L69" s="301"/>
      <c r="M69" s="621"/>
    </row>
    <row r="70" spans="1:13" s="631" customFormat="1" ht="15" customHeight="1">
      <c r="A70" s="622"/>
      <c r="B70" s="623" t="s">
        <v>96</v>
      </c>
      <c r="C70" s="624"/>
      <c r="D70" s="623"/>
      <c r="E70" s="624"/>
      <c r="F70" s="623"/>
      <c r="G70" s="624"/>
      <c r="H70" s="623"/>
      <c r="I70" s="624"/>
      <c r="J70" s="623"/>
      <c r="K70" s="624"/>
      <c r="L70" s="623"/>
      <c r="M70" s="625"/>
    </row>
    <row r="71" spans="1:13" s="631" customFormat="1" ht="15" customHeight="1">
      <c r="A71" s="614" t="s">
        <v>84</v>
      </c>
      <c r="B71" s="301" t="s">
        <v>85</v>
      </c>
      <c r="C71" s="620"/>
      <c r="D71" s="301"/>
      <c r="E71" s="620"/>
      <c r="F71" s="301"/>
      <c r="G71" s="620"/>
      <c r="H71" s="301"/>
      <c r="I71" s="620"/>
      <c r="J71" s="301"/>
      <c r="K71" s="620"/>
      <c r="L71" s="301"/>
      <c r="M71" s="621"/>
    </row>
    <row r="72" spans="1:13" s="631" customFormat="1" ht="15" customHeight="1">
      <c r="A72" s="632"/>
      <c r="B72" s="623" t="s">
        <v>97</v>
      </c>
      <c r="C72" s="624"/>
      <c r="D72" s="623"/>
      <c r="E72" s="624"/>
      <c r="F72" s="623"/>
      <c r="G72" s="624"/>
      <c r="H72" s="623"/>
      <c r="I72" s="624"/>
      <c r="J72" s="623"/>
      <c r="K72" s="624"/>
      <c r="L72" s="623"/>
      <c r="M72" s="625"/>
    </row>
    <row r="73" spans="1:13" s="631" customFormat="1" ht="15" customHeight="1">
      <c r="A73" s="614" t="s">
        <v>87</v>
      </c>
      <c r="B73" s="301" t="s">
        <v>88</v>
      </c>
      <c r="C73" s="620"/>
      <c r="D73" s="301"/>
      <c r="E73" s="620"/>
      <c r="F73" s="301"/>
      <c r="G73" s="620"/>
      <c r="H73" s="301"/>
      <c r="I73" s="620"/>
      <c r="J73" s="301"/>
      <c r="K73" s="620"/>
      <c r="L73" s="301"/>
      <c r="M73" s="621"/>
    </row>
    <row r="74" spans="1:13" s="631" customFormat="1" ht="15" customHeight="1">
      <c r="A74" s="632"/>
      <c r="B74" s="623" t="s">
        <v>98</v>
      </c>
      <c r="C74" s="624"/>
      <c r="D74" s="623"/>
      <c r="E74" s="624"/>
      <c r="F74" s="623"/>
      <c r="G74" s="624"/>
      <c r="H74" s="623"/>
      <c r="I74" s="624"/>
      <c r="J74" s="623"/>
      <c r="K74" s="624"/>
      <c r="L74" s="623"/>
      <c r="M74" s="625"/>
    </row>
    <row r="75" spans="1:13" s="631" customFormat="1" ht="15" customHeight="1">
      <c r="A75" s="614" t="s">
        <v>90</v>
      </c>
      <c r="B75" s="301" t="s">
        <v>91</v>
      </c>
      <c r="C75" s="620"/>
      <c r="D75" s="301"/>
      <c r="E75" s="620"/>
      <c r="F75" s="301"/>
      <c r="G75" s="620"/>
      <c r="H75" s="301"/>
      <c r="I75" s="620"/>
      <c r="J75" s="301"/>
      <c r="K75" s="620"/>
      <c r="L75" s="301"/>
      <c r="M75" s="621"/>
    </row>
    <row r="76" spans="1:13" s="631" customFormat="1" ht="15" customHeight="1">
      <c r="A76" s="632"/>
      <c r="B76" s="623" t="s">
        <v>99</v>
      </c>
      <c r="C76" s="624"/>
      <c r="D76" s="623"/>
      <c r="E76" s="624"/>
      <c r="F76" s="623"/>
      <c r="G76" s="624"/>
      <c r="H76" s="623"/>
      <c r="I76" s="624"/>
      <c r="J76" s="623"/>
      <c r="K76" s="624"/>
      <c r="L76" s="623"/>
      <c r="M76" s="625"/>
    </row>
    <row r="77" spans="1:13" s="631" customFormat="1" ht="15" customHeight="1">
      <c r="A77" s="614" t="s">
        <v>92</v>
      </c>
      <c r="B77" s="301" t="s">
        <v>93</v>
      </c>
      <c r="C77" s="620"/>
      <c r="D77" s="301"/>
      <c r="E77" s="620"/>
      <c r="F77" s="301"/>
      <c r="G77" s="620"/>
      <c r="H77" s="301"/>
      <c r="I77" s="620"/>
      <c r="J77" s="301"/>
      <c r="K77" s="620"/>
      <c r="L77" s="301"/>
      <c r="M77" s="621"/>
    </row>
    <row r="78" spans="1:13" s="631" customFormat="1" ht="15" customHeight="1">
      <c r="A78" s="632"/>
      <c r="B78" s="623" t="s">
        <v>100</v>
      </c>
      <c r="C78" s="624"/>
      <c r="D78" s="623"/>
      <c r="E78" s="624"/>
      <c r="F78" s="623"/>
      <c r="G78" s="624"/>
      <c r="H78" s="623"/>
      <c r="I78" s="624"/>
      <c r="J78" s="623"/>
      <c r="K78" s="624"/>
      <c r="L78" s="623"/>
      <c r="M78" s="625"/>
    </row>
    <row r="79" spans="1:13" s="631" customFormat="1" ht="15" customHeight="1">
      <c r="A79" s="614" t="s">
        <v>94</v>
      </c>
      <c r="B79" s="301" t="s">
        <v>95</v>
      </c>
      <c r="C79" s="620"/>
      <c r="D79" s="301"/>
      <c r="E79" s="620"/>
      <c r="F79" s="301"/>
      <c r="G79" s="620"/>
      <c r="H79" s="301"/>
      <c r="I79" s="620"/>
      <c r="J79" s="301"/>
      <c r="K79" s="620"/>
      <c r="L79" s="301"/>
      <c r="M79" s="621"/>
    </row>
    <row r="80" spans="1:13" s="631" customFormat="1" ht="15" customHeight="1">
      <c r="A80" s="895"/>
      <c r="B80" s="623" t="s">
        <v>101</v>
      </c>
      <c r="C80" s="624"/>
      <c r="D80" s="623"/>
      <c r="E80" s="624"/>
      <c r="F80" s="623"/>
      <c r="G80" s="624"/>
      <c r="H80" s="623"/>
      <c r="I80" s="624"/>
      <c r="J80" s="623"/>
      <c r="K80" s="624"/>
      <c r="L80" s="623"/>
      <c r="M80" s="625"/>
    </row>
  </sheetData>
  <mergeCells count="6">
    <mergeCell ref="A58:M58"/>
    <mergeCell ref="A1:M5"/>
    <mergeCell ref="A6:M7"/>
    <mergeCell ref="A8:M10"/>
    <mergeCell ref="A35:M35"/>
    <mergeCell ref="B64:M64"/>
  </mergeCells>
  <hyperlinks>
    <hyperlink ref="B15" location="Item 2'!A1" display="Item 2"/>
    <hyperlink ref="C15" location="Item 2'!A1" display="Item 2"/>
    <hyperlink ref="B11" location="'Cuadro 1'!A1" display="Cuadro 1. "/>
    <hyperlink ref="B13:M13" location="'Tabla 2'!A1" display="Tabla 2. "/>
    <hyperlink ref="B15:C15" location="'Cuadro 3'!A1" display="Cuadro 3."/>
    <hyperlink ref="B17" location="'Cuadro 4'!A1" display="Cuadro 4. "/>
    <hyperlink ref="B19" location="'Cuadro 5'!A1" display="Cuadro 5. "/>
    <hyperlink ref="B21:C21" location="'Tabla 6'!A1" display="Tabla 6."/>
    <hyperlink ref="B23:C23" location="'Tabla 7'!A1" display="Tabla 7. "/>
    <hyperlink ref="B25:C25" location="'Tabla 8'!A1" display="Tabla 8. "/>
    <hyperlink ref="B27" location="'Cuadro 9'!A1" display="Cuadro 9."/>
    <hyperlink ref="B29" location="'Cuadro 10'!A1" display="Cuadro 10."/>
    <hyperlink ref="B31" location="'Cuadro 11'!A1" display="Cuadro 11. "/>
    <hyperlink ref="B33" location="'Cuadro 12'!A1" display="Cuadro 12. "/>
    <hyperlink ref="B13" location="'Cuadro 2'!A1" display="Cuadro 2. "/>
    <hyperlink ref="B21" location="'Cuadro 6'!A1" display="Cuadro 6."/>
    <hyperlink ref="B23" location="'Cuadro 7'!A1" display="Cuadro 7. "/>
    <hyperlink ref="B25" location="'Cuadro 8'!A1" display="Cuadro 8. "/>
    <hyperlink ref="B36" location="'Cuadro 13'!A1" display="Cuadro 13. "/>
    <hyperlink ref="B38" location="'Cuadro 14'!A1" display="Cuadro 14."/>
    <hyperlink ref="B40" location="'Cuadro 15'!A1" display="Cuadro 15. "/>
    <hyperlink ref="B42" location="'Cuadro 16'!A1" display="Cuadro 16."/>
    <hyperlink ref="B44" location="'Cuadro 17'!A1" display="Cuadro 17."/>
    <hyperlink ref="B46" location="'Cuadro 18'!A1" display="Cuadro 18. "/>
    <hyperlink ref="B48" location="'Cuadro 19'!A1" display="Cuadro 19."/>
    <hyperlink ref="B50" location="'Cuadro 20'!A1" display="Cuadro 20."/>
    <hyperlink ref="B52" location="'Cuadro 21'!A1" display="Cuadro 21."/>
    <hyperlink ref="B54" location="'Cuadro 22'!A1" display="Cuadro 22."/>
    <hyperlink ref="B56" location="'Cuadro 23'!A1" display="Cuadro 23."/>
    <hyperlink ref="B59" location="'Cuadro 24'!A1" display="Cuadro 24. "/>
    <hyperlink ref="B61" location="'Cuadro 25'!A1" display="Cuadro 25. "/>
    <hyperlink ref="B63" location="'Cuadro 26'!A1" display="Cuadro 26. "/>
    <hyperlink ref="B65" location="'Cuadro 27'!A1" display="Cuadro 27."/>
    <hyperlink ref="B67" location="'Cuadro 28'!A1" display="Cuadro 28."/>
    <hyperlink ref="B69" location="'Cuadro 29'!A1" display="Cuadro 29."/>
    <hyperlink ref="B71" location="'Cuadro 30'!A1" display="Cuadro 30."/>
    <hyperlink ref="B73" location="'Cuadro 31'!A1" display="Cuadro 31."/>
    <hyperlink ref="B75" location="'Cuadro 32'!A1" display="Cuadro 32."/>
    <hyperlink ref="B77" location="'Cuadro 33'!A1" display="Cuadro 33."/>
    <hyperlink ref="B79" location="'Cuadro 34'!A1" display="Cuadro 34.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I133"/>
  <sheetViews>
    <sheetView showGridLines="0" zoomScale="90" zoomScaleNormal="90" workbookViewId="0">
      <selection activeCell="G5" sqref="G5"/>
    </sheetView>
  </sheetViews>
  <sheetFormatPr baseColWidth="10" defaultColWidth="11.42578125" defaultRowHeight="12.75"/>
  <cols>
    <col min="1" max="1" width="36.28515625" customWidth="1"/>
    <col min="2" max="5" width="20.28515625" customWidth="1"/>
  </cols>
  <sheetData>
    <row r="1" spans="1:7" s="1" customFormat="1" ht="12">
      <c r="A1" s="702"/>
      <c r="B1" s="702"/>
      <c r="C1" s="702"/>
      <c r="D1" s="702"/>
      <c r="E1" s="2"/>
    </row>
    <row r="2" spans="1:7" s="1" customFormat="1" ht="12">
      <c r="A2" s="702"/>
      <c r="B2" s="702"/>
      <c r="C2" s="702"/>
      <c r="D2" s="702"/>
      <c r="E2" s="2"/>
    </row>
    <row r="3" spans="1:7" s="1" customFormat="1" ht="55.9" customHeight="1">
      <c r="A3" s="702"/>
      <c r="B3" s="702"/>
      <c r="C3" s="702"/>
      <c r="D3" s="702"/>
      <c r="E3" s="2"/>
    </row>
    <row r="4" spans="1:7" s="1" customFormat="1" ht="12" customHeight="1">
      <c r="A4" s="688" t="s">
        <v>102</v>
      </c>
      <c r="B4" s="688"/>
      <c r="C4" s="688"/>
      <c r="D4" s="688"/>
      <c r="E4" s="688"/>
    </row>
    <row r="5" spans="1:7" s="1" customFormat="1" ht="16.899999999999999" customHeight="1">
      <c r="A5" s="688"/>
      <c r="B5" s="688"/>
      <c r="C5" s="688"/>
      <c r="D5" s="688"/>
      <c r="E5" s="688"/>
      <c r="G5" s="5" t="s">
        <v>103</v>
      </c>
    </row>
    <row r="6" spans="1:7" s="1" customFormat="1" ht="12"/>
    <row r="7" spans="1:7" s="1" customFormat="1" ht="42.75" customHeight="1">
      <c r="A7" s="693" t="s">
        <v>610</v>
      </c>
      <c r="B7" s="691"/>
      <c r="C7" s="691"/>
      <c r="D7" s="691"/>
      <c r="E7" s="691"/>
      <c r="F7" s="8"/>
      <c r="G7" s="8"/>
    </row>
    <row r="8" spans="1:7" s="1" customFormat="1" ht="12.75" customHeight="1">
      <c r="A8" s="104"/>
      <c r="B8" s="104"/>
      <c r="C8" s="104"/>
      <c r="D8" s="104"/>
      <c r="E8" s="104"/>
      <c r="F8" s="8"/>
      <c r="G8" s="8"/>
    </row>
    <row r="9" spans="1:7" s="1" customFormat="1" ht="12.75" customHeight="1">
      <c r="A9" s="750">
        <v>2012</v>
      </c>
      <c r="B9" s="751"/>
      <c r="C9" s="751"/>
      <c r="D9" s="751"/>
      <c r="E9" s="751"/>
      <c r="F9" s="29"/>
      <c r="G9" s="8"/>
    </row>
    <row r="10" spans="1:7" s="1" customFormat="1" ht="12.75" customHeight="1">
      <c r="A10" s="149" t="s">
        <v>245</v>
      </c>
      <c r="B10" s="93" t="s">
        <v>106</v>
      </c>
      <c r="C10" s="93" t="s">
        <v>107</v>
      </c>
      <c r="D10" s="93" t="s">
        <v>128</v>
      </c>
      <c r="E10" s="94" t="s">
        <v>109</v>
      </c>
      <c r="F10" s="8"/>
      <c r="G10" s="8"/>
    </row>
    <row r="11" spans="1:7" s="1" customFormat="1" ht="12.75" customHeight="1">
      <c r="A11" s="95" t="s">
        <v>246</v>
      </c>
      <c r="B11" s="96">
        <v>1884409</v>
      </c>
      <c r="C11" s="96">
        <v>1666206</v>
      </c>
      <c r="D11" s="96">
        <v>3550615</v>
      </c>
      <c r="E11" s="125">
        <v>-218203.00000001185</v>
      </c>
      <c r="F11" s="8"/>
      <c r="G11" s="8"/>
    </row>
    <row r="12" spans="1:7" s="1" customFormat="1" ht="12.75" customHeight="1">
      <c r="A12" s="98" t="s">
        <v>247</v>
      </c>
      <c r="B12" s="99">
        <v>984987</v>
      </c>
      <c r="C12" s="99">
        <v>1060774</v>
      </c>
      <c r="D12" s="99">
        <v>2045761</v>
      </c>
      <c r="E12" s="127">
        <v>75786.999999993714</v>
      </c>
      <c r="F12" s="8"/>
      <c r="G12" s="8"/>
    </row>
    <row r="13" spans="1:7" s="1" customFormat="1" ht="12.75" customHeight="1">
      <c r="A13" s="98" t="s">
        <v>248</v>
      </c>
      <c r="B13" s="99">
        <v>1414474</v>
      </c>
      <c r="C13" s="99">
        <v>1351065</v>
      </c>
      <c r="D13" s="99">
        <v>2765539</v>
      </c>
      <c r="E13" s="127">
        <v>-63408.99999995785</v>
      </c>
      <c r="F13" s="8"/>
      <c r="G13" s="8"/>
    </row>
    <row r="14" spans="1:7" s="1" customFormat="1" ht="12.75" customHeight="1">
      <c r="A14" s="98" t="s">
        <v>249</v>
      </c>
      <c r="B14" s="99">
        <v>6075</v>
      </c>
      <c r="C14" s="99">
        <v>1410</v>
      </c>
      <c r="D14" s="99">
        <v>7485</v>
      </c>
      <c r="E14" s="127">
        <v>-4665.0000000000055</v>
      </c>
      <c r="F14" s="8"/>
      <c r="G14" s="8"/>
    </row>
    <row r="15" spans="1:7" s="1" customFormat="1" ht="12.75" customHeight="1">
      <c r="A15" s="98" t="s">
        <v>250</v>
      </c>
      <c r="B15" s="99">
        <v>37881</v>
      </c>
      <c r="C15" s="99">
        <v>9001</v>
      </c>
      <c r="D15" s="99">
        <v>46882</v>
      </c>
      <c r="E15" s="127">
        <v>-28879.999999999931</v>
      </c>
      <c r="F15" s="8"/>
      <c r="G15" s="8"/>
    </row>
    <row r="16" spans="1:7" s="1" customFormat="1" ht="12.75" customHeight="1">
      <c r="A16" s="98" t="s">
        <v>251</v>
      </c>
      <c r="B16" s="99">
        <v>504987</v>
      </c>
      <c r="C16" s="99">
        <v>511269</v>
      </c>
      <c r="D16" s="99">
        <v>1016256</v>
      </c>
      <c r="E16" s="127">
        <v>6281.9999999920392</v>
      </c>
      <c r="F16" s="8"/>
      <c r="G16" s="8"/>
    </row>
    <row r="17" spans="1:7" s="1" customFormat="1" ht="12.75" customHeight="1">
      <c r="A17" s="98" t="s">
        <v>252</v>
      </c>
      <c r="B17" s="99">
        <v>9987</v>
      </c>
      <c r="C17" s="99">
        <v>3128</v>
      </c>
      <c r="D17" s="99">
        <v>13115</v>
      </c>
      <c r="E17" s="127">
        <v>-6859.0000000000036</v>
      </c>
      <c r="F17" s="8"/>
      <c r="G17" s="8"/>
    </row>
    <row r="18" spans="1:7" s="1" customFormat="1" ht="12.75" customHeight="1">
      <c r="A18" s="98" t="s">
        <v>253</v>
      </c>
      <c r="B18" s="99">
        <v>3</v>
      </c>
      <c r="C18" s="99">
        <v>0</v>
      </c>
      <c r="D18" s="99">
        <v>3</v>
      </c>
      <c r="E18" s="127">
        <v>-3</v>
      </c>
      <c r="F18" s="8"/>
      <c r="G18" s="8"/>
    </row>
    <row r="19" spans="1:7" s="1" customFormat="1" ht="12.75" customHeight="1">
      <c r="A19" s="101" t="s">
        <v>254</v>
      </c>
      <c r="B19" s="102">
        <v>8</v>
      </c>
      <c r="C19" s="102">
        <v>3</v>
      </c>
      <c r="D19" s="102">
        <v>11</v>
      </c>
      <c r="E19" s="130">
        <v>-5</v>
      </c>
      <c r="F19" s="8"/>
      <c r="G19" s="8"/>
    </row>
    <row r="20" spans="1:7" s="1" customFormat="1" ht="12.75" customHeight="1">
      <c r="A20" s="150"/>
      <c r="B20" s="108"/>
      <c r="C20" s="108"/>
      <c r="D20" s="108"/>
      <c r="E20" s="151"/>
      <c r="F20" s="8"/>
      <c r="G20" s="8"/>
    </row>
    <row r="21" spans="1:7" s="1" customFormat="1" ht="12.75" customHeight="1">
      <c r="A21" s="750">
        <v>2013</v>
      </c>
      <c r="B21" s="751"/>
      <c r="C21" s="751"/>
      <c r="D21" s="751"/>
      <c r="E21" s="751"/>
      <c r="F21" s="8"/>
      <c r="G21" s="8"/>
    </row>
    <row r="22" spans="1:7" s="1" customFormat="1" ht="12.75" customHeight="1">
      <c r="A22" s="149" t="s">
        <v>245</v>
      </c>
      <c r="B22" s="93" t="s">
        <v>106</v>
      </c>
      <c r="C22" s="93" t="s">
        <v>107</v>
      </c>
      <c r="D22" s="93" t="s">
        <v>128</v>
      </c>
      <c r="E22" s="94" t="s">
        <v>109</v>
      </c>
      <c r="F22" s="8"/>
      <c r="G22" s="8"/>
    </row>
    <row r="23" spans="1:7" s="1" customFormat="1" ht="12.75" customHeight="1">
      <c r="A23" s="95" t="s">
        <v>246</v>
      </c>
      <c r="B23" s="96">
        <v>2114218</v>
      </c>
      <c r="C23" s="96">
        <v>1959889</v>
      </c>
      <c r="D23" s="96">
        <v>4074107</v>
      </c>
      <c r="E23" s="125">
        <v>-154329.00000000506</v>
      </c>
      <c r="F23" s="8"/>
      <c r="G23" s="8"/>
    </row>
    <row r="24" spans="1:7" s="1" customFormat="1" ht="12.75" customHeight="1">
      <c r="A24" s="98" t="s">
        <v>247</v>
      </c>
      <c r="B24" s="99">
        <v>1155632</v>
      </c>
      <c r="C24" s="99">
        <v>1252062</v>
      </c>
      <c r="D24" s="99">
        <v>2407694</v>
      </c>
      <c r="E24" s="127">
        <v>96430.000000004991</v>
      </c>
      <c r="F24" s="8"/>
      <c r="G24" s="8"/>
    </row>
    <row r="25" spans="1:7" s="1" customFormat="1" ht="12.75" customHeight="1">
      <c r="A25" s="98" t="s">
        <v>248</v>
      </c>
      <c r="B25" s="99">
        <v>1572471</v>
      </c>
      <c r="C25" s="99">
        <v>1503395</v>
      </c>
      <c r="D25" s="99">
        <v>3075866</v>
      </c>
      <c r="E25" s="127">
        <v>-69075.999999966138</v>
      </c>
      <c r="F25" s="8"/>
      <c r="G25" s="8"/>
    </row>
    <row r="26" spans="1:7" s="1" customFormat="1" ht="12.75" customHeight="1">
      <c r="A26" s="98" t="s">
        <v>249</v>
      </c>
      <c r="B26" s="99">
        <v>5499</v>
      </c>
      <c r="C26" s="99">
        <v>1460</v>
      </c>
      <c r="D26" s="99">
        <v>6959</v>
      </c>
      <c r="E26" s="127">
        <v>-4039.0000000000032</v>
      </c>
      <c r="F26" s="8"/>
      <c r="G26" s="8"/>
    </row>
    <row r="27" spans="1:7" s="1" customFormat="1" ht="12.75" customHeight="1">
      <c r="A27" s="98" t="s">
        <v>250</v>
      </c>
      <c r="B27" s="99">
        <v>39931</v>
      </c>
      <c r="C27" s="99">
        <v>10607</v>
      </c>
      <c r="D27" s="99">
        <v>50538</v>
      </c>
      <c r="E27" s="127">
        <v>-29324.000000000287</v>
      </c>
      <c r="F27" s="8"/>
      <c r="G27" s="8"/>
    </row>
    <row r="28" spans="1:7" s="1" customFormat="1" ht="12.75" customHeight="1">
      <c r="A28" s="98" t="s">
        <v>251</v>
      </c>
      <c r="B28" s="99">
        <v>524091</v>
      </c>
      <c r="C28" s="99">
        <v>529060</v>
      </c>
      <c r="D28" s="99">
        <v>1053151</v>
      </c>
      <c r="E28" s="127">
        <v>4969.0000000102118</v>
      </c>
      <c r="F28" s="8"/>
      <c r="G28" s="8"/>
    </row>
    <row r="29" spans="1:7" s="1" customFormat="1" ht="12.75" customHeight="1">
      <c r="A29" s="98" t="s">
        <v>252</v>
      </c>
      <c r="B29" s="99">
        <v>10486</v>
      </c>
      <c r="C29" s="99">
        <v>3612</v>
      </c>
      <c r="D29" s="99">
        <v>14098</v>
      </c>
      <c r="E29" s="127">
        <v>-6873.9999999999736</v>
      </c>
      <c r="F29" s="8"/>
      <c r="G29" s="8"/>
    </row>
    <row r="30" spans="1:7" s="1" customFormat="1" ht="12.75" customHeight="1">
      <c r="A30" s="98" t="s">
        <v>253</v>
      </c>
      <c r="B30" s="99">
        <v>1</v>
      </c>
      <c r="C30" s="99">
        <v>0</v>
      </c>
      <c r="D30" s="99">
        <v>1</v>
      </c>
      <c r="E30" s="127">
        <v>-1</v>
      </c>
      <c r="F30" s="8"/>
      <c r="G30" s="8"/>
    </row>
    <row r="31" spans="1:7" s="1" customFormat="1" ht="12.75" customHeight="1">
      <c r="A31" s="101" t="s">
        <v>254</v>
      </c>
      <c r="B31" s="102">
        <v>367</v>
      </c>
      <c r="C31" s="102">
        <v>745</v>
      </c>
      <c r="D31" s="102">
        <v>1112</v>
      </c>
      <c r="E31" s="130">
        <v>377.99999999999949</v>
      </c>
      <c r="F31" s="8"/>
      <c r="G31" s="8"/>
    </row>
    <row r="32" spans="1:7" s="1" customFormat="1" ht="12.75" customHeight="1">
      <c r="A32" s="150"/>
      <c r="B32" s="108"/>
      <c r="C32" s="108"/>
      <c r="D32" s="108"/>
      <c r="E32" s="151"/>
      <c r="F32" s="8"/>
      <c r="G32" s="8"/>
    </row>
    <row r="33" spans="1:7" s="1" customFormat="1" ht="12.75" customHeight="1">
      <c r="A33" s="750">
        <v>2014</v>
      </c>
      <c r="B33" s="751"/>
      <c r="C33" s="751"/>
      <c r="D33" s="751"/>
      <c r="E33" s="751"/>
      <c r="F33" s="8"/>
      <c r="G33" s="8"/>
    </row>
    <row r="34" spans="1:7" s="1" customFormat="1" ht="12.75" customHeight="1">
      <c r="A34" s="149" t="s">
        <v>245</v>
      </c>
      <c r="B34" s="93" t="s">
        <v>106</v>
      </c>
      <c r="C34" s="93" t="s">
        <v>107</v>
      </c>
      <c r="D34" s="93" t="s">
        <v>128</v>
      </c>
      <c r="E34" s="94" t="s">
        <v>109</v>
      </c>
      <c r="F34" s="8"/>
      <c r="G34" s="8"/>
    </row>
    <row r="35" spans="1:7" s="1" customFormat="1" ht="12.75" customHeight="1">
      <c r="A35" s="95" t="s">
        <v>246</v>
      </c>
      <c r="B35" s="96">
        <v>2182581</v>
      </c>
      <c r="C35" s="96">
        <v>2054373</v>
      </c>
      <c r="D35" s="96">
        <v>4236954</v>
      </c>
      <c r="E35" s="125">
        <v>-128208.00000018615</v>
      </c>
      <c r="F35" s="8"/>
      <c r="G35" s="8"/>
    </row>
    <row r="36" spans="1:7" s="1" customFormat="1" ht="12.75" customHeight="1">
      <c r="A36" s="98" t="s">
        <v>247</v>
      </c>
      <c r="B36" s="99">
        <v>1397064</v>
      </c>
      <c r="C36" s="99">
        <v>1517687</v>
      </c>
      <c r="D36" s="99">
        <v>2914751</v>
      </c>
      <c r="E36" s="127">
        <v>120623.00000001659</v>
      </c>
      <c r="F36" s="8"/>
      <c r="G36" s="8"/>
    </row>
    <row r="37" spans="1:7" s="1" customFormat="1" ht="12.75" customHeight="1">
      <c r="A37" s="98" t="s">
        <v>248</v>
      </c>
      <c r="B37" s="99">
        <v>1739071</v>
      </c>
      <c r="C37" s="99">
        <v>1639028</v>
      </c>
      <c r="D37" s="99">
        <v>3378099</v>
      </c>
      <c r="E37" s="127">
        <v>-100043.00000000754</v>
      </c>
      <c r="F37" s="8"/>
      <c r="G37" s="8"/>
    </row>
    <row r="38" spans="1:7" s="1" customFormat="1" ht="12.75" customHeight="1">
      <c r="A38" s="98" t="s">
        <v>249</v>
      </c>
      <c r="B38" s="99">
        <v>4893</v>
      </c>
      <c r="C38" s="99">
        <v>1960</v>
      </c>
      <c r="D38" s="99">
        <v>6853</v>
      </c>
      <c r="E38" s="127">
        <v>-2932.9999999999882</v>
      </c>
      <c r="F38" s="8"/>
      <c r="G38" s="8"/>
    </row>
    <row r="39" spans="1:7" s="1" customFormat="1" ht="12.75" customHeight="1">
      <c r="A39" s="98" t="s">
        <v>250</v>
      </c>
      <c r="B39" s="99">
        <v>36512</v>
      </c>
      <c r="C39" s="99">
        <v>12693</v>
      </c>
      <c r="D39" s="99">
        <v>49205</v>
      </c>
      <c r="E39" s="127">
        <v>-23819.000000000025</v>
      </c>
      <c r="F39" s="8"/>
      <c r="G39" s="8"/>
    </row>
    <row r="40" spans="1:7" s="1" customFormat="1" ht="12.75" customHeight="1">
      <c r="A40" s="98" t="s">
        <v>251</v>
      </c>
      <c r="B40" s="99">
        <v>550737</v>
      </c>
      <c r="C40" s="99">
        <v>548072</v>
      </c>
      <c r="D40" s="99">
        <v>1098809</v>
      </c>
      <c r="E40" s="127">
        <v>-2665.0000000026566</v>
      </c>
      <c r="F40" s="8"/>
      <c r="G40" s="8"/>
    </row>
    <row r="41" spans="1:7" s="1" customFormat="1" ht="12.75" customHeight="1">
      <c r="A41" s="98" t="s">
        <v>252</v>
      </c>
      <c r="B41" s="99">
        <v>8220</v>
      </c>
      <c r="C41" s="99">
        <v>4088</v>
      </c>
      <c r="D41" s="99">
        <v>12308</v>
      </c>
      <c r="E41" s="127">
        <v>-4132.0000000000109</v>
      </c>
      <c r="F41" s="8"/>
      <c r="G41" s="8"/>
    </row>
    <row r="42" spans="1:7" s="1" customFormat="1" ht="12.75" customHeight="1">
      <c r="A42" s="98" t="s">
        <v>253</v>
      </c>
      <c r="B42" s="99">
        <v>80</v>
      </c>
      <c r="C42" s="99">
        <v>0</v>
      </c>
      <c r="D42" s="99">
        <v>80</v>
      </c>
      <c r="E42" s="127">
        <v>-80</v>
      </c>
      <c r="F42" s="8"/>
      <c r="G42" s="8"/>
    </row>
    <row r="43" spans="1:7" s="1" customFormat="1" ht="12.75" customHeight="1">
      <c r="A43" s="101" t="s">
        <v>254</v>
      </c>
      <c r="B43" s="102">
        <v>1636</v>
      </c>
      <c r="C43" s="102">
        <v>1324</v>
      </c>
      <c r="D43" s="102">
        <v>2960</v>
      </c>
      <c r="E43" s="130">
        <v>-311.99999999999943</v>
      </c>
      <c r="F43" s="8"/>
      <c r="G43" s="8"/>
    </row>
    <row r="44" spans="1:7" s="1" customFormat="1" ht="12.75" customHeight="1">
      <c r="A44" s="150"/>
      <c r="B44" s="108"/>
      <c r="C44" s="108"/>
      <c r="D44" s="108"/>
      <c r="E44" s="151"/>
      <c r="F44" s="8"/>
      <c r="G44" s="8"/>
    </row>
    <row r="45" spans="1:7" s="1" customFormat="1" ht="12.75" customHeight="1">
      <c r="A45" s="750">
        <v>2015</v>
      </c>
      <c r="B45" s="751"/>
      <c r="C45" s="751"/>
      <c r="D45" s="751"/>
      <c r="E45" s="751"/>
      <c r="F45" s="8"/>
      <c r="G45" s="8"/>
    </row>
    <row r="46" spans="1:7" s="1" customFormat="1" ht="12.75" customHeight="1">
      <c r="A46" s="149" t="s">
        <v>245</v>
      </c>
      <c r="B46" s="93" t="s">
        <v>106</v>
      </c>
      <c r="C46" s="93" t="s">
        <v>107</v>
      </c>
      <c r="D46" s="93" t="s">
        <v>128</v>
      </c>
      <c r="E46" s="94" t="s">
        <v>109</v>
      </c>
      <c r="F46" s="8"/>
      <c r="G46" s="8"/>
    </row>
    <row r="47" spans="1:7" s="1" customFormat="1" ht="12.75" customHeight="1">
      <c r="A47" s="95" t="s">
        <v>246</v>
      </c>
      <c r="B47" s="96">
        <v>2109761</v>
      </c>
      <c r="C47" s="96">
        <v>2039870</v>
      </c>
      <c r="D47" s="96">
        <v>4149631</v>
      </c>
      <c r="E47" s="125">
        <v>-69891.000000037588</v>
      </c>
      <c r="F47" s="8"/>
      <c r="G47" s="8"/>
    </row>
    <row r="48" spans="1:7" s="1" customFormat="1" ht="12.75" customHeight="1">
      <c r="A48" s="98" t="s">
        <v>247</v>
      </c>
      <c r="B48" s="99">
        <v>1559001</v>
      </c>
      <c r="C48" s="99">
        <v>1663295</v>
      </c>
      <c r="D48" s="99">
        <v>3222296</v>
      </c>
      <c r="E48" s="127">
        <v>104293.99999999155</v>
      </c>
      <c r="F48" s="8"/>
      <c r="G48" s="8"/>
    </row>
    <row r="49" spans="1:7" s="1" customFormat="1" ht="12.75" customHeight="1">
      <c r="A49" s="98" t="s">
        <v>248</v>
      </c>
      <c r="B49" s="99">
        <v>1835711</v>
      </c>
      <c r="C49" s="99">
        <v>1754663</v>
      </c>
      <c r="D49" s="99">
        <v>3590374</v>
      </c>
      <c r="E49" s="127">
        <v>-81048.000000030821</v>
      </c>
      <c r="F49" s="8"/>
      <c r="G49" s="8"/>
    </row>
    <row r="50" spans="1:7" s="1" customFormat="1" ht="12.75" customHeight="1">
      <c r="A50" s="98" t="s">
        <v>249</v>
      </c>
      <c r="B50" s="99">
        <v>4250</v>
      </c>
      <c r="C50" s="99">
        <v>1924</v>
      </c>
      <c r="D50" s="99">
        <v>6174</v>
      </c>
      <c r="E50" s="127">
        <v>-2325.9999999999914</v>
      </c>
      <c r="F50" s="8"/>
      <c r="G50" s="8"/>
    </row>
    <row r="51" spans="1:7" s="1" customFormat="1" ht="12.75" customHeight="1">
      <c r="A51" s="98" t="s">
        <v>250</v>
      </c>
      <c r="B51" s="99">
        <v>37185</v>
      </c>
      <c r="C51" s="99">
        <v>15187</v>
      </c>
      <c r="D51" s="99">
        <v>52372</v>
      </c>
      <c r="E51" s="127">
        <v>-21997.999999999851</v>
      </c>
      <c r="F51" s="8"/>
      <c r="G51" s="8"/>
    </row>
    <row r="52" spans="1:7" s="1" customFormat="1" ht="12.75" customHeight="1">
      <c r="A52" s="98" t="s">
        <v>251</v>
      </c>
      <c r="B52" s="99">
        <v>650337</v>
      </c>
      <c r="C52" s="99">
        <v>634910</v>
      </c>
      <c r="D52" s="99">
        <v>1285247</v>
      </c>
      <c r="E52" s="127">
        <v>-15427.000000013062</v>
      </c>
      <c r="F52" s="8"/>
      <c r="G52" s="8"/>
    </row>
    <row r="53" spans="1:7" s="1" customFormat="1" ht="12.75" customHeight="1">
      <c r="A53" s="98" t="s">
        <v>252</v>
      </c>
      <c r="B53" s="99">
        <v>9351</v>
      </c>
      <c r="C53" s="99">
        <v>5134</v>
      </c>
      <c r="D53" s="99">
        <v>14485</v>
      </c>
      <c r="E53" s="127">
        <v>-4216.99999999999</v>
      </c>
      <c r="F53" s="8"/>
      <c r="G53" s="8"/>
    </row>
    <row r="54" spans="1:7" s="1" customFormat="1" ht="12.75" customHeight="1">
      <c r="A54" s="98" t="s">
        <v>253</v>
      </c>
      <c r="B54" s="99">
        <v>0</v>
      </c>
      <c r="C54" s="99">
        <v>76</v>
      </c>
      <c r="D54" s="99">
        <v>76</v>
      </c>
      <c r="E54" s="127">
        <v>76</v>
      </c>
      <c r="F54" s="8"/>
      <c r="G54" s="8"/>
    </row>
    <row r="55" spans="1:7" s="1" customFormat="1" ht="12.75" customHeight="1">
      <c r="A55" s="101" t="s">
        <v>254</v>
      </c>
      <c r="B55" s="102">
        <v>6247</v>
      </c>
      <c r="C55" s="102">
        <v>6516</v>
      </c>
      <c r="D55" s="102">
        <v>12763</v>
      </c>
      <c r="E55" s="130">
        <v>269.0000000000029</v>
      </c>
      <c r="F55" s="8"/>
      <c r="G55" s="8"/>
    </row>
    <row r="56" spans="1:7" s="1" customFormat="1" ht="12.75" customHeight="1">
      <c r="A56" s="150"/>
      <c r="B56" s="108"/>
      <c r="C56" s="108"/>
      <c r="D56" s="108"/>
      <c r="E56" s="151"/>
      <c r="F56" s="8"/>
      <c r="G56" s="8"/>
    </row>
    <row r="57" spans="1:7" s="1" customFormat="1" ht="12.75" customHeight="1">
      <c r="A57" s="750">
        <v>2016</v>
      </c>
      <c r="B57" s="751"/>
      <c r="C57" s="751"/>
      <c r="D57" s="751"/>
      <c r="E57" s="751"/>
      <c r="F57" s="8"/>
      <c r="G57" s="8"/>
    </row>
    <row r="58" spans="1:7" s="1" customFormat="1" ht="12.75" customHeight="1">
      <c r="A58" s="149" t="s">
        <v>245</v>
      </c>
      <c r="B58" s="93" t="s">
        <v>106</v>
      </c>
      <c r="C58" s="93" t="s">
        <v>107</v>
      </c>
      <c r="D58" s="93" t="s">
        <v>128</v>
      </c>
      <c r="E58" s="94" t="s">
        <v>109</v>
      </c>
      <c r="F58" s="8"/>
      <c r="G58" s="8"/>
    </row>
    <row r="59" spans="1:7" s="1" customFormat="1" ht="12.75" customHeight="1">
      <c r="A59" s="95" t="s">
        <v>246</v>
      </c>
      <c r="B59" s="96">
        <v>1927714</v>
      </c>
      <c r="C59" s="96">
        <v>1888297</v>
      </c>
      <c r="D59" s="96">
        <v>3816011</v>
      </c>
      <c r="E59" s="125">
        <v>-39416.999999987165</v>
      </c>
      <c r="F59" s="8"/>
      <c r="G59" s="8"/>
    </row>
    <row r="60" spans="1:7" s="1" customFormat="1" ht="12.75" customHeight="1">
      <c r="A60" s="98" t="s">
        <v>247</v>
      </c>
      <c r="B60" s="99">
        <v>1728981</v>
      </c>
      <c r="C60" s="99">
        <v>1808120</v>
      </c>
      <c r="D60" s="99">
        <v>3537101</v>
      </c>
      <c r="E60" s="127">
        <v>79138.999999955835</v>
      </c>
      <c r="F60" s="8"/>
      <c r="G60" s="8"/>
    </row>
    <row r="61" spans="1:7" s="1" customFormat="1" ht="12.75" customHeight="1">
      <c r="A61" s="98" t="s">
        <v>248</v>
      </c>
      <c r="B61" s="99">
        <v>1932730</v>
      </c>
      <c r="C61" s="99">
        <v>1808964</v>
      </c>
      <c r="D61" s="99">
        <v>3741694</v>
      </c>
      <c r="E61" s="127">
        <v>-123765.99999991091</v>
      </c>
      <c r="F61" s="8"/>
      <c r="G61" s="8"/>
    </row>
    <row r="62" spans="1:7" s="1" customFormat="1" ht="12.75" customHeight="1">
      <c r="A62" s="98" t="s">
        <v>249</v>
      </c>
      <c r="B62" s="99">
        <v>3560</v>
      </c>
      <c r="C62" s="99">
        <v>1921</v>
      </c>
      <c r="D62" s="99">
        <v>5481</v>
      </c>
      <c r="E62" s="127">
        <v>-1638.9999999999975</v>
      </c>
      <c r="F62" s="8"/>
      <c r="G62" s="8"/>
    </row>
    <row r="63" spans="1:7" s="1" customFormat="1" ht="12.75" customHeight="1">
      <c r="A63" s="98" t="s">
        <v>250</v>
      </c>
      <c r="B63" s="99">
        <v>34964</v>
      </c>
      <c r="C63" s="99">
        <v>15784</v>
      </c>
      <c r="D63" s="99">
        <v>50748</v>
      </c>
      <c r="E63" s="127">
        <v>-19180.000000000131</v>
      </c>
      <c r="F63" s="8"/>
      <c r="G63" s="8"/>
    </row>
    <row r="64" spans="1:7" s="1" customFormat="1" ht="12.75" customHeight="1">
      <c r="A64" s="98" t="s">
        <v>251</v>
      </c>
      <c r="B64" s="99">
        <v>791823</v>
      </c>
      <c r="C64" s="99">
        <v>739690</v>
      </c>
      <c r="D64" s="99">
        <v>1531513</v>
      </c>
      <c r="E64" s="127">
        <v>-52133.000000013562</v>
      </c>
      <c r="F64" s="8"/>
      <c r="G64" s="8"/>
    </row>
    <row r="65" spans="1:7" s="1" customFormat="1" ht="12.75" customHeight="1">
      <c r="A65" s="98" t="s">
        <v>252</v>
      </c>
      <c r="B65" s="99">
        <v>10967</v>
      </c>
      <c r="C65" s="99">
        <v>6034</v>
      </c>
      <c r="D65" s="99">
        <v>17001</v>
      </c>
      <c r="E65" s="127">
        <v>-4932.9999999999864</v>
      </c>
      <c r="F65" s="8"/>
      <c r="G65" s="8"/>
    </row>
    <row r="66" spans="1:7" s="1" customFormat="1" ht="12.75" customHeight="1">
      <c r="A66" s="98" t="s">
        <v>253</v>
      </c>
      <c r="B66" s="99">
        <v>2</v>
      </c>
      <c r="C66" s="99">
        <v>1</v>
      </c>
      <c r="D66" s="99">
        <v>3</v>
      </c>
      <c r="E66" s="127">
        <v>-1</v>
      </c>
      <c r="F66" s="8"/>
      <c r="G66" s="8"/>
    </row>
    <row r="67" spans="1:7" s="1" customFormat="1" ht="12.75" customHeight="1">
      <c r="A67" s="101" t="s">
        <v>254</v>
      </c>
      <c r="B67" s="102">
        <v>8</v>
      </c>
      <c r="C67" s="102">
        <v>8</v>
      </c>
      <c r="D67" s="102">
        <v>16</v>
      </c>
      <c r="E67" s="130">
        <v>0</v>
      </c>
      <c r="F67" s="8"/>
      <c r="G67" s="8"/>
    </row>
    <row r="68" spans="1:7" s="1" customFormat="1" ht="12.75" customHeight="1">
      <c r="A68" s="150"/>
      <c r="B68" s="108"/>
      <c r="C68" s="108"/>
      <c r="D68" s="108"/>
      <c r="E68" s="151"/>
      <c r="F68" s="8"/>
      <c r="G68" s="8"/>
    </row>
    <row r="69" spans="1:7" s="1" customFormat="1" ht="12.75" customHeight="1">
      <c r="A69" s="750">
        <v>2017</v>
      </c>
      <c r="B69" s="751"/>
      <c r="C69" s="751"/>
      <c r="D69" s="751"/>
      <c r="E69" s="751"/>
      <c r="F69" s="8"/>
      <c r="G69" s="8"/>
    </row>
    <row r="70" spans="1:7" s="1" customFormat="1" ht="12.75" customHeight="1">
      <c r="A70" s="149" t="s">
        <v>245</v>
      </c>
      <c r="B70" s="93" t="s">
        <v>106</v>
      </c>
      <c r="C70" s="93" t="s">
        <v>107</v>
      </c>
      <c r="D70" s="93" t="s">
        <v>128</v>
      </c>
      <c r="E70" s="94" t="s">
        <v>109</v>
      </c>
      <c r="F70" s="8"/>
      <c r="G70" s="8"/>
    </row>
    <row r="71" spans="1:7" s="1" customFormat="1" ht="12.75" customHeight="1">
      <c r="A71" s="152" t="s">
        <v>246</v>
      </c>
      <c r="B71" s="89">
        <v>2472050</v>
      </c>
      <c r="C71" s="89">
        <v>2563464</v>
      </c>
      <c r="D71" s="89">
        <v>5035514</v>
      </c>
      <c r="E71" s="109">
        <v>91414</v>
      </c>
      <c r="F71" s="8"/>
      <c r="G71" s="8"/>
    </row>
    <row r="72" spans="1:7" s="1" customFormat="1" ht="12.75" customHeight="1">
      <c r="A72" s="153" t="s">
        <v>247</v>
      </c>
      <c r="B72" s="126">
        <v>1896708</v>
      </c>
      <c r="C72" s="126">
        <v>1960293</v>
      </c>
      <c r="D72" s="126">
        <v>3857001</v>
      </c>
      <c r="E72" s="154">
        <v>63585</v>
      </c>
      <c r="F72" s="8"/>
      <c r="G72" s="8"/>
    </row>
    <row r="73" spans="1:7" s="1" customFormat="1" ht="12.75" customHeight="1">
      <c r="A73" s="98" t="s">
        <v>248</v>
      </c>
      <c r="B73" s="99">
        <v>1915390</v>
      </c>
      <c r="C73" s="99">
        <v>1800008</v>
      </c>
      <c r="D73" s="99">
        <v>3715398</v>
      </c>
      <c r="E73" s="100">
        <v>-115382</v>
      </c>
      <c r="F73" s="8"/>
      <c r="G73" s="8"/>
    </row>
    <row r="74" spans="1:7" s="1" customFormat="1" ht="12.75" customHeight="1">
      <c r="A74" s="98" t="s">
        <v>249</v>
      </c>
      <c r="B74" s="99">
        <v>3298</v>
      </c>
      <c r="C74" s="99">
        <v>1730</v>
      </c>
      <c r="D74" s="99">
        <v>5028</v>
      </c>
      <c r="E74" s="100">
        <v>-1568</v>
      </c>
      <c r="F74" s="8"/>
      <c r="G74" s="8"/>
    </row>
    <row r="75" spans="1:7" s="1" customFormat="1" ht="12.75" customHeight="1">
      <c r="A75" s="98" t="s">
        <v>250</v>
      </c>
      <c r="B75" s="99">
        <v>31349</v>
      </c>
      <c r="C75" s="99">
        <v>14073</v>
      </c>
      <c r="D75" s="99">
        <v>45422</v>
      </c>
      <c r="E75" s="100">
        <v>-17276</v>
      </c>
      <c r="F75" s="8"/>
      <c r="G75" s="8"/>
    </row>
    <row r="76" spans="1:7" s="1" customFormat="1" ht="12.75" customHeight="1">
      <c r="A76" s="98" t="s">
        <v>251</v>
      </c>
      <c r="B76" s="99">
        <v>875197</v>
      </c>
      <c r="C76" s="99">
        <v>806641</v>
      </c>
      <c r="D76" s="99">
        <v>1681838</v>
      </c>
      <c r="E76" s="100">
        <v>-68556</v>
      </c>
      <c r="F76" s="8"/>
      <c r="G76" s="8"/>
    </row>
    <row r="77" spans="1:7" s="1" customFormat="1" ht="12.75" customHeight="1">
      <c r="A77" s="98" t="s">
        <v>252</v>
      </c>
      <c r="B77" s="99">
        <v>11330</v>
      </c>
      <c r="C77" s="99">
        <v>6627</v>
      </c>
      <c r="D77" s="99">
        <v>17957</v>
      </c>
      <c r="E77" s="100">
        <v>-4703</v>
      </c>
      <c r="F77" s="8"/>
      <c r="G77" s="8"/>
    </row>
    <row r="78" spans="1:7" s="1" customFormat="1" ht="12.75" customHeight="1">
      <c r="A78" s="98" t="s">
        <v>253</v>
      </c>
      <c r="B78" s="99">
        <v>5</v>
      </c>
      <c r="C78" s="99">
        <v>0</v>
      </c>
      <c r="D78" s="99">
        <v>5</v>
      </c>
      <c r="E78" s="100">
        <v>-5</v>
      </c>
      <c r="F78" s="8"/>
      <c r="G78" s="8"/>
    </row>
    <row r="79" spans="1:7" s="1" customFormat="1" ht="12.75" customHeight="1">
      <c r="A79" s="101" t="s">
        <v>254</v>
      </c>
      <c r="B79" s="102">
        <v>1751</v>
      </c>
      <c r="C79" s="102">
        <v>1775</v>
      </c>
      <c r="D79" s="102">
        <v>3526</v>
      </c>
      <c r="E79" s="103">
        <v>24</v>
      </c>
      <c r="F79" s="8"/>
      <c r="G79" s="8"/>
    </row>
    <row r="80" spans="1:7" s="1" customFormat="1" ht="12.75" customHeight="1">
      <c r="A80" s="107"/>
      <c r="B80" s="108"/>
      <c r="C80" s="108"/>
      <c r="D80" s="108"/>
      <c r="E80" s="108"/>
      <c r="F80" s="8"/>
      <c r="G80" s="8"/>
    </row>
    <row r="81" spans="1:7" s="1" customFormat="1" ht="12.75" customHeight="1">
      <c r="A81" s="750">
        <v>2018</v>
      </c>
      <c r="B81" s="751"/>
      <c r="C81" s="751"/>
      <c r="D81" s="751"/>
      <c r="E81" s="751"/>
      <c r="F81" s="8"/>
      <c r="G81" s="8"/>
    </row>
    <row r="82" spans="1:7" s="1" customFormat="1" ht="12.75" customHeight="1">
      <c r="A82" s="402" t="s">
        <v>245</v>
      </c>
      <c r="B82" s="142" t="s">
        <v>106</v>
      </c>
      <c r="C82" s="142" t="s">
        <v>107</v>
      </c>
      <c r="D82" s="142" t="s">
        <v>128</v>
      </c>
      <c r="E82" s="94" t="s">
        <v>109</v>
      </c>
      <c r="F82" s="8"/>
      <c r="G82" s="8"/>
    </row>
    <row r="83" spans="1:7" s="1" customFormat="1" ht="12.75" customHeight="1">
      <c r="A83" s="158" t="s">
        <v>246</v>
      </c>
      <c r="B83" s="396">
        <v>3160840</v>
      </c>
      <c r="C83" s="396">
        <v>3142078</v>
      </c>
      <c r="D83" s="396">
        <v>6302918</v>
      </c>
      <c r="E83" s="404">
        <f>+C83-B83</f>
        <v>-18762</v>
      </c>
      <c r="F83" s="8"/>
      <c r="G83" s="8"/>
    </row>
    <row r="84" spans="1:7" s="1" customFormat="1" ht="12.75" customHeight="1">
      <c r="A84" s="341" t="s">
        <v>248</v>
      </c>
      <c r="B84" s="394">
        <v>2205230</v>
      </c>
      <c r="C84" s="394">
        <v>2068573</v>
      </c>
      <c r="D84" s="394">
        <v>4273803</v>
      </c>
      <c r="E84" s="405">
        <f t="shared" ref="E84:E91" si="0">+C84-B84</f>
        <v>-136657</v>
      </c>
      <c r="F84" s="8"/>
      <c r="G84" s="8"/>
    </row>
    <row r="85" spans="1:7" s="1" customFormat="1" ht="12.75" customHeight="1">
      <c r="A85" s="341" t="s">
        <v>247</v>
      </c>
      <c r="B85" s="394">
        <v>2039463</v>
      </c>
      <c r="C85" s="394">
        <v>2100896</v>
      </c>
      <c r="D85" s="394">
        <v>4140359</v>
      </c>
      <c r="E85" s="405">
        <f t="shared" si="0"/>
        <v>61433</v>
      </c>
      <c r="F85" s="8"/>
      <c r="G85" s="8"/>
    </row>
    <row r="86" spans="1:7" s="1" customFormat="1" ht="12.75" customHeight="1">
      <c r="A86" s="341" t="s">
        <v>251</v>
      </c>
      <c r="B86" s="394">
        <v>986316</v>
      </c>
      <c r="C86" s="394">
        <v>886053</v>
      </c>
      <c r="D86" s="394">
        <v>1872369</v>
      </c>
      <c r="E86" s="405">
        <f t="shared" si="0"/>
        <v>-100263</v>
      </c>
      <c r="F86" s="8"/>
      <c r="G86" s="8"/>
    </row>
    <row r="87" spans="1:7" s="1" customFormat="1" ht="12.75" customHeight="1">
      <c r="A87" s="341" t="s">
        <v>250</v>
      </c>
      <c r="B87" s="394">
        <v>60014</v>
      </c>
      <c r="C87" s="394">
        <v>41582</v>
      </c>
      <c r="D87" s="394">
        <v>101596</v>
      </c>
      <c r="E87" s="405">
        <f t="shared" si="0"/>
        <v>-18432</v>
      </c>
      <c r="F87" s="8"/>
      <c r="G87" s="8"/>
    </row>
    <row r="88" spans="1:7" s="1" customFormat="1" ht="12.75" customHeight="1">
      <c r="A88" s="341" t="s">
        <v>252</v>
      </c>
      <c r="B88" s="394">
        <v>14097</v>
      </c>
      <c r="C88" s="394">
        <v>8601</v>
      </c>
      <c r="D88" s="394">
        <v>22698</v>
      </c>
      <c r="E88" s="405">
        <f t="shared" si="0"/>
        <v>-5496</v>
      </c>
      <c r="F88" s="8"/>
      <c r="G88" s="8"/>
    </row>
    <row r="89" spans="1:7" s="1" customFormat="1" ht="12.75" customHeight="1">
      <c r="A89" s="341" t="s">
        <v>249</v>
      </c>
      <c r="B89" s="394">
        <v>3562</v>
      </c>
      <c r="C89" s="394">
        <v>2344</v>
      </c>
      <c r="D89" s="394">
        <v>5906</v>
      </c>
      <c r="E89" s="405">
        <f t="shared" si="0"/>
        <v>-1218</v>
      </c>
      <c r="F89" s="8"/>
      <c r="G89" s="8"/>
    </row>
    <row r="90" spans="1:7" s="1" customFormat="1" ht="12.75" customHeight="1">
      <c r="A90" s="341" t="s">
        <v>253</v>
      </c>
      <c r="B90" s="394">
        <v>4</v>
      </c>
      <c r="C90" s="394">
        <v>3</v>
      </c>
      <c r="D90" s="394">
        <v>7</v>
      </c>
      <c r="E90" s="405">
        <f t="shared" si="0"/>
        <v>-1</v>
      </c>
      <c r="F90" s="8"/>
      <c r="G90" s="8"/>
    </row>
    <row r="91" spans="1:7" s="1" customFormat="1" ht="12.75" customHeight="1">
      <c r="A91" s="70" t="s">
        <v>255</v>
      </c>
      <c r="B91" s="403">
        <v>0</v>
      </c>
      <c r="C91" s="403">
        <v>5</v>
      </c>
      <c r="D91" s="403">
        <v>5</v>
      </c>
      <c r="E91" s="406">
        <f t="shared" si="0"/>
        <v>5</v>
      </c>
      <c r="F91" s="8"/>
      <c r="G91" s="8"/>
    </row>
    <row r="92" spans="1:7" s="1" customFormat="1" ht="12.75" customHeight="1">
      <c r="A92" s="150"/>
      <c r="B92" s="108"/>
      <c r="C92" s="108"/>
      <c r="D92" s="108"/>
      <c r="E92" s="108"/>
      <c r="F92" s="8"/>
      <c r="G92" s="8"/>
    </row>
    <row r="93" spans="1:7" s="1" customFormat="1" ht="12.75" customHeight="1">
      <c r="A93" s="751">
        <v>2019</v>
      </c>
      <c r="B93" s="751"/>
      <c r="C93" s="751"/>
      <c r="D93" s="751"/>
      <c r="E93" s="751"/>
      <c r="F93" s="8"/>
      <c r="G93" s="8"/>
    </row>
    <row r="94" spans="1:7" s="1" customFormat="1" ht="12.75" customHeight="1">
      <c r="A94" s="402" t="s">
        <v>245</v>
      </c>
      <c r="B94" s="142" t="s">
        <v>106</v>
      </c>
      <c r="C94" s="142" t="s">
        <v>107</v>
      </c>
      <c r="D94" s="142" t="s">
        <v>128</v>
      </c>
      <c r="E94" s="94" t="s">
        <v>109</v>
      </c>
      <c r="F94" s="8"/>
      <c r="G94" s="8"/>
    </row>
    <row r="95" spans="1:7" s="1" customFormat="1" ht="12.75" customHeight="1">
      <c r="A95" s="495" t="s">
        <v>246</v>
      </c>
      <c r="B95" s="464">
        <v>2761571</v>
      </c>
      <c r="C95" s="464">
        <v>2789568</v>
      </c>
      <c r="D95" s="464">
        <v>5551139</v>
      </c>
      <c r="E95" s="404">
        <v>27997</v>
      </c>
      <c r="F95" s="8"/>
      <c r="G95" s="8"/>
    </row>
    <row r="96" spans="1:7" s="1" customFormat="1" ht="12.75" customHeight="1">
      <c r="A96" s="371" t="s">
        <v>248</v>
      </c>
      <c r="B96" s="474">
        <v>2344676</v>
      </c>
      <c r="C96" s="474">
        <v>2193378</v>
      </c>
      <c r="D96" s="474">
        <v>4538054</v>
      </c>
      <c r="E96" s="405">
        <v>-151298</v>
      </c>
      <c r="F96" s="8"/>
      <c r="G96" s="8"/>
    </row>
    <row r="97" spans="1:7" s="1" customFormat="1" ht="12.75" customHeight="1">
      <c r="A97" s="371" t="s">
        <v>247</v>
      </c>
      <c r="B97" s="474">
        <v>2131436</v>
      </c>
      <c r="C97" s="474">
        <v>2180797</v>
      </c>
      <c r="D97" s="474">
        <v>4312233</v>
      </c>
      <c r="E97" s="405">
        <v>49361</v>
      </c>
      <c r="F97" s="8"/>
      <c r="G97" s="8"/>
    </row>
    <row r="98" spans="1:7" s="1" customFormat="1" ht="12.75" customHeight="1">
      <c r="A98" s="371" t="s">
        <v>251</v>
      </c>
      <c r="B98" s="474">
        <v>1149633</v>
      </c>
      <c r="C98" s="474">
        <v>1007050</v>
      </c>
      <c r="D98" s="474">
        <v>2156683</v>
      </c>
      <c r="E98" s="405">
        <v>-142583</v>
      </c>
      <c r="F98" s="8"/>
      <c r="G98" s="8"/>
    </row>
    <row r="99" spans="1:7" s="1" customFormat="1" ht="12.75" customHeight="1">
      <c r="A99" s="371" t="s">
        <v>250</v>
      </c>
      <c r="B99" s="474">
        <v>38806</v>
      </c>
      <c r="C99" s="474">
        <v>17210</v>
      </c>
      <c r="D99" s="474">
        <v>56016</v>
      </c>
      <c r="E99" s="405">
        <v>-21596</v>
      </c>
      <c r="F99" s="8"/>
      <c r="G99" s="8"/>
    </row>
    <row r="100" spans="1:7" s="1" customFormat="1" ht="12.75" customHeight="1">
      <c r="A100" s="371" t="s">
        <v>252</v>
      </c>
      <c r="B100" s="474">
        <v>17811</v>
      </c>
      <c r="C100" s="474">
        <v>8664</v>
      </c>
      <c r="D100" s="474">
        <v>26475</v>
      </c>
      <c r="E100" s="405">
        <v>-9147</v>
      </c>
      <c r="F100" s="8"/>
      <c r="G100" s="8"/>
    </row>
    <row r="101" spans="1:7" s="1" customFormat="1" ht="12.75" customHeight="1">
      <c r="A101" s="371" t="s">
        <v>249</v>
      </c>
      <c r="B101" s="474">
        <v>3870</v>
      </c>
      <c r="C101" s="474">
        <v>2075</v>
      </c>
      <c r="D101" s="474">
        <v>5945</v>
      </c>
      <c r="E101" s="405">
        <v>-1795</v>
      </c>
      <c r="F101" s="8"/>
      <c r="G101" s="8"/>
    </row>
    <row r="102" spans="1:7" s="1" customFormat="1" ht="12.75" customHeight="1">
      <c r="A102" s="371" t="s">
        <v>253</v>
      </c>
      <c r="B102" s="498">
        <v>0</v>
      </c>
      <c r="C102" s="498">
        <v>0</v>
      </c>
      <c r="D102" s="498">
        <v>0</v>
      </c>
      <c r="E102" s="499">
        <v>0</v>
      </c>
      <c r="F102" s="8"/>
      <c r="G102" s="8"/>
    </row>
    <row r="103" spans="1:7" s="1" customFormat="1" ht="12.75" customHeight="1">
      <c r="A103" s="496" t="s">
        <v>255</v>
      </c>
      <c r="B103" s="497">
        <v>1</v>
      </c>
      <c r="C103" s="497">
        <v>1</v>
      </c>
      <c r="D103" s="497">
        <v>2</v>
      </c>
      <c r="E103" s="406">
        <v>0</v>
      </c>
      <c r="F103" s="8"/>
      <c r="G103" s="8"/>
    </row>
    <row r="104" spans="1:7" s="1" customFormat="1" ht="12.75" customHeight="1">
      <c r="A104" s="150"/>
      <c r="B104" s="108"/>
      <c r="C104" s="108"/>
      <c r="D104" s="108"/>
      <c r="E104" s="108"/>
      <c r="F104" s="8"/>
      <c r="G104" s="8"/>
    </row>
    <row r="105" spans="1:7" s="1" customFormat="1" ht="12.75" customHeight="1">
      <c r="A105" s="751">
        <v>2020</v>
      </c>
      <c r="B105" s="751"/>
      <c r="C105" s="751"/>
      <c r="D105" s="751"/>
      <c r="E105" s="751"/>
      <c r="F105" s="8"/>
      <c r="G105" s="8"/>
    </row>
    <row r="106" spans="1:7" s="3" customFormat="1" ht="12">
      <c r="A106" s="402" t="s">
        <v>245</v>
      </c>
      <c r="B106" s="142" t="s">
        <v>106</v>
      </c>
      <c r="C106" s="142" t="s">
        <v>107</v>
      </c>
      <c r="D106" s="142" t="s">
        <v>128</v>
      </c>
      <c r="E106" s="143" t="s">
        <v>109</v>
      </c>
      <c r="F106" s="48"/>
      <c r="G106" s="48"/>
    </row>
    <row r="107" spans="1:7">
      <c r="A107" s="371" t="s">
        <v>246</v>
      </c>
      <c r="B107" s="474">
        <v>622604</v>
      </c>
      <c r="C107" s="474">
        <v>643054</v>
      </c>
      <c r="D107" s="474">
        <f t="shared" ref="D107:D113" si="1">B107+C107</f>
        <v>1265658</v>
      </c>
      <c r="E107" s="405">
        <f t="shared" ref="E107:E113" si="2">C107-B107</f>
        <v>20450</v>
      </c>
    </row>
    <row r="108" spans="1:7" ht="14.25">
      <c r="A108" s="371" t="s">
        <v>248</v>
      </c>
      <c r="B108" s="474">
        <v>811925</v>
      </c>
      <c r="C108" s="474">
        <v>761597</v>
      </c>
      <c r="D108" s="474">
        <f t="shared" si="1"/>
        <v>1573522</v>
      </c>
      <c r="E108" s="405">
        <f t="shared" si="2"/>
        <v>-50328</v>
      </c>
      <c r="F108" s="49"/>
      <c r="G108" s="49"/>
    </row>
    <row r="109" spans="1:7" s="1" customFormat="1" ht="12">
      <c r="A109" s="371" t="s">
        <v>247</v>
      </c>
      <c r="B109" s="474">
        <v>568998</v>
      </c>
      <c r="C109" s="474">
        <v>608520</v>
      </c>
      <c r="D109" s="474">
        <f t="shared" si="1"/>
        <v>1177518</v>
      </c>
      <c r="E109" s="405">
        <f t="shared" si="2"/>
        <v>39522</v>
      </c>
      <c r="F109" s="8"/>
      <c r="G109" s="8"/>
    </row>
    <row r="110" spans="1:7">
      <c r="A110" s="371" t="s">
        <v>251</v>
      </c>
      <c r="B110" s="474">
        <v>302248</v>
      </c>
      <c r="C110" s="474">
        <v>275956</v>
      </c>
      <c r="D110" s="474">
        <f t="shared" si="1"/>
        <v>578204</v>
      </c>
      <c r="E110" s="405">
        <f t="shared" si="2"/>
        <v>-26292</v>
      </c>
    </row>
    <row r="111" spans="1:7">
      <c r="A111" s="371" t="s">
        <v>250</v>
      </c>
      <c r="B111" s="474">
        <v>8426</v>
      </c>
      <c r="C111" s="474">
        <v>6251</v>
      </c>
      <c r="D111" s="474">
        <f t="shared" si="1"/>
        <v>14677</v>
      </c>
      <c r="E111" s="405">
        <f t="shared" si="2"/>
        <v>-2175</v>
      </c>
    </row>
    <row r="112" spans="1:7">
      <c r="A112" s="371" t="s">
        <v>252</v>
      </c>
      <c r="B112" s="474">
        <v>5654</v>
      </c>
      <c r="C112" s="474">
        <v>2577</v>
      </c>
      <c r="D112" s="474">
        <f t="shared" si="1"/>
        <v>8231</v>
      </c>
      <c r="E112" s="405">
        <f t="shared" si="2"/>
        <v>-3077</v>
      </c>
    </row>
    <row r="113" spans="1:9" s="3" customFormat="1" ht="12">
      <c r="A113" s="371" t="s">
        <v>249</v>
      </c>
      <c r="B113" s="474">
        <v>1249</v>
      </c>
      <c r="C113" s="474">
        <v>943</v>
      </c>
      <c r="D113" s="474">
        <f t="shared" si="1"/>
        <v>2192</v>
      </c>
      <c r="E113" s="405">
        <f t="shared" si="2"/>
        <v>-306</v>
      </c>
      <c r="F113" s="48"/>
      <c r="G113" s="48"/>
    </row>
    <row r="114" spans="1:9" s="1" customFormat="1" ht="12.75" customHeight="1">
      <c r="A114" s="371" t="s">
        <v>253</v>
      </c>
      <c r="B114" s="498">
        <v>0</v>
      </c>
      <c r="C114" s="498">
        <v>0</v>
      </c>
      <c r="D114" s="498">
        <v>0</v>
      </c>
      <c r="E114" s="499">
        <v>0</v>
      </c>
      <c r="F114" s="8"/>
      <c r="G114" s="8"/>
    </row>
    <row r="115" spans="1:9">
      <c r="A115" s="496" t="s">
        <v>255</v>
      </c>
      <c r="B115" s="497">
        <v>5</v>
      </c>
      <c r="C115" s="497">
        <v>19</v>
      </c>
      <c r="D115" s="497">
        <f t="shared" ref="D115" si="3">B115+C115</f>
        <v>24</v>
      </c>
      <c r="E115" s="406">
        <f t="shared" ref="E115" si="4">C115-B115</f>
        <v>14</v>
      </c>
    </row>
    <row r="116" spans="1:9">
      <c r="A116" s="150"/>
      <c r="B116" s="108"/>
      <c r="C116" s="108"/>
      <c r="D116" s="108"/>
      <c r="E116" s="108"/>
    </row>
    <row r="117" spans="1:9">
      <c r="A117" s="751">
        <v>2021</v>
      </c>
      <c r="B117" s="751"/>
      <c r="C117" s="751"/>
      <c r="D117" s="751"/>
      <c r="E117" s="751"/>
    </row>
    <row r="118" spans="1:9">
      <c r="A118" s="402" t="s">
        <v>245</v>
      </c>
      <c r="B118" s="142" t="s">
        <v>106</v>
      </c>
      <c r="C118" s="142" t="s">
        <v>107</v>
      </c>
      <c r="D118" s="93" t="s">
        <v>128</v>
      </c>
      <c r="E118" s="94" t="s">
        <v>109</v>
      </c>
    </row>
    <row r="119" spans="1:9">
      <c r="A119" s="495" t="s">
        <v>246</v>
      </c>
      <c r="B119" s="464">
        <v>594198</v>
      </c>
      <c r="C119" s="464">
        <v>685978</v>
      </c>
      <c r="D119" s="464">
        <f>SUM(B119:C119)</f>
        <v>1280176</v>
      </c>
      <c r="E119" s="404">
        <f>C119-B119</f>
        <v>91780</v>
      </c>
      <c r="G119" s="639"/>
      <c r="H119" s="639"/>
      <c r="I119" s="639"/>
    </row>
    <row r="120" spans="1:9">
      <c r="A120" s="371" t="s">
        <v>248</v>
      </c>
      <c r="B120" s="474">
        <v>2182818</v>
      </c>
      <c r="C120" s="474">
        <v>2038218</v>
      </c>
      <c r="D120" s="474">
        <f t="shared" ref="D120:D127" si="5">SUM(B120:C120)</f>
        <v>4221036</v>
      </c>
      <c r="E120" s="405">
        <f t="shared" ref="E120:E127" si="6">C120-B120</f>
        <v>-144600</v>
      </c>
      <c r="G120" s="639"/>
      <c r="H120" s="639"/>
      <c r="I120" s="639"/>
    </row>
    <row r="121" spans="1:9">
      <c r="A121" s="371" t="s">
        <v>247</v>
      </c>
      <c r="B121" s="474">
        <v>1187801</v>
      </c>
      <c r="C121" s="474">
        <v>1089273</v>
      </c>
      <c r="D121" s="474">
        <f t="shared" si="5"/>
        <v>2277074</v>
      </c>
      <c r="E121" s="405">
        <f t="shared" si="6"/>
        <v>-98528</v>
      </c>
      <c r="G121" s="639"/>
      <c r="H121" s="639"/>
      <c r="I121" s="639"/>
    </row>
    <row r="122" spans="1:9">
      <c r="A122" s="371" t="s">
        <v>251</v>
      </c>
      <c r="B122" s="474">
        <v>473329</v>
      </c>
      <c r="C122" s="474">
        <v>410404</v>
      </c>
      <c r="D122" s="474">
        <f t="shared" si="5"/>
        <v>883733</v>
      </c>
      <c r="E122" s="405">
        <f t="shared" si="6"/>
        <v>-62925</v>
      </c>
      <c r="G122" s="639"/>
      <c r="H122" s="639"/>
      <c r="I122" s="639"/>
    </row>
    <row r="123" spans="1:9">
      <c r="A123" s="371" t="s">
        <v>250</v>
      </c>
      <c r="B123" s="474">
        <v>18172</v>
      </c>
      <c r="C123" s="474">
        <v>18215</v>
      </c>
      <c r="D123" s="474">
        <f t="shared" si="5"/>
        <v>36387</v>
      </c>
      <c r="E123" s="405">
        <f t="shared" si="6"/>
        <v>43</v>
      </c>
      <c r="G123" s="639"/>
      <c r="H123" s="639"/>
      <c r="I123" s="639"/>
    </row>
    <row r="124" spans="1:9">
      <c r="A124" s="371" t="s">
        <v>252</v>
      </c>
      <c r="B124" s="474">
        <v>693</v>
      </c>
      <c r="C124" s="474">
        <v>2100</v>
      </c>
      <c r="D124" s="474">
        <f t="shared" si="5"/>
        <v>2793</v>
      </c>
      <c r="E124" s="405">
        <f t="shared" si="6"/>
        <v>1407</v>
      </c>
      <c r="G124" s="639"/>
      <c r="H124" s="639"/>
      <c r="I124" s="639"/>
    </row>
    <row r="125" spans="1:9">
      <c r="A125" s="371" t="s">
        <v>249</v>
      </c>
      <c r="B125" s="474">
        <v>3559</v>
      </c>
      <c r="C125" s="474">
        <v>2599</v>
      </c>
      <c r="D125" s="474">
        <f t="shared" si="5"/>
        <v>6158</v>
      </c>
      <c r="E125" s="405">
        <f t="shared" si="6"/>
        <v>-960</v>
      </c>
      <c r="G125" s="639"/>
      <c r="H125" s="639"/>
      <c r="I125" s="639"/>
    </row>
    <row r="126" spans="1:9">
      <c r="A126" s="371" t="s">
        <v>253</v>
      </c>
      <c r="B126" s="474">
        <v>0</v>
      </c>
      <c r="C126" s="474">
        <v>0</v>
      </c>
      <c r="D126" s="474">
        <f t="shared" si="5"/>
        <v>0</v>
      </c>
      <c r="E126" s="405">
        <f t="shared" si="6"/>
        <v>0</v>
      </c>
    </row>
    <row r="127" spans="1:9">
      <c r="A127" s="496" t="s">
        <v>255</v>
      </c>
      <c r="B127" s="497">
        <v>52</v>
      </c>
      <c r="C127" s="497">
        <v>36</v>
      </c>
      <c r="D127" s="497">
        <f t="shared" si="5"/>
        <v>88</v>
      </c>
      <c r="E127" s="406">
        <f t="shared" si="6"/>
        <v>-16</v>
      </c>
    </row>
    <row r="129" spans="1:5">
      <c r="A129" s="87"/>
      <c r="B129" s="88"/>
      <c r="C129" s="89"/>
      <c r="D129" s="89"/>
      <c r="E129" s="64"/>
    </row>
    <row r="130" spans="1:5">
      <c r="A130" s="65" t="s">
        <v>117</v>
      </c>
      <c r="B130" s="66"/>
      <c r="C130" s="66"/>
      <c r="D130" s="66"/>
      <c r="E130" s="67"/>
    </row>
    <row r="131" spans="1:5" ht="28.5" customHeight="1">
      <c r="A131" s="682" t="s">
        <v>118</v>
      </c>
      <c r="B131" s="683"/>
      <c r="C131" s="683"/>
      <c r="D131" s="683"/>
      <c r="E131" s="684"/>
    </row>
    <row r="132" spans="1:5">
      <c r="A132" s="685" t="s">
        <v>637</v>
      </c>
      <c r="B132" s="686"/>
      <c r="C132" s="686"/>
      <c r="D132" s="686"/>
      <c r="E132" s="687"/>
    </row>
    <row r="133" spans="1:5" ht="14.25">
      <c r="A133" s="70"/>
      <c r="B133" s="71"/>
      <c r="C133" s="71"/>
      <c r="D133" s="71"/>
      <c r="E133" s="72"/>
    </row>
  </sheetData>
  <mergeCells count="15">
    <mergeCell ref="A132:E132"/>
    <mergeCell ref="A105:E105"/>
    <mergeCell ref="A131:E131"/>
    <mergeCell ref="A4:E5"/>
    <mergeCell ref="A1:D3"/>
    <mergeCell ref="A69:E69"/>
    <mergeCell ref="A9:E9"/>
    <mergeCell ref="A7:E7"/>
    <mergeCell ref="A21:E21"/>
    <mergeCell ref="A33:E33"/>
    <mergeCell ref="A45:E45"/>
    <mergeCell ref="A57:E57"/>
    <mergeCell ref="A81:E81"/>
    <mergeCell ref="A93:E93"/>
    <mergeCell ref="A117:E117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K2434"/>
  <sheetViews>
    <sheetView showGridLines="0" zoomScaleNormal="100" workbookViewId="0">
      <selection activeCell="H5" sqref="H5"/>
    </sheetView>
  </sheetViews>
  <sheetFormatPr baseColWidth="10" defaultColWidth="11.42578125" defaultRowHeight="12"/>
  <cols>
    <col min="1" max="1" width="45.7109375" style="8" customWidth="1"/>
    <col min="2" max="2" width="30.28515625" style="146" customWidth="1"/>
    <col min="3" max="4" width="19.42578125" style="8" customWidth="1"/>
    <col min="5" max="6" width="15.7109375" style="8" customWidth="1"/>
    <col min="7" max="11" width="12.7109375" style="8" customWidth="1"/>
    <col min="12" max="16384" width="11.42578125" style="8"/>
  </cols>
  <sheetData>
    <row r="1" spans="1:11">
      <c r="A1" s="752"/>
      <c r="B1" s="752"/>
      <c r="C1" s="752"/>
      <c r="D1" s="752"/>
      <c r="E1" s="752"/>
      <c r="F1" s="752"/>
    </row>
    <row r="2" spans="1:11">
      <c r="A2" s="752"/>
      <c r="B2" s="752"/>
      <c r="C2" s="752"/>
      <c r="D2" s="752"/>
      <c r="E2" s="752"/>
      <c r="F2" s="752"/>
    </row>
    <row r="3" spans="1:11" ht="55.9" customHeight="1">
      <c r="A3" s="752"/>
      <c r="B3" s="752"/>
      <c r="C3" s="752"/>
      <c r="D3" s="752"/>
      <c r="E3" s="752"/>
      <c r="F3" s="752"/>
    </row>
    <row r="4" spans="1:11" ht="12" customHeight="1">
      <c r="A4" s="753" t="s">
        <v>102</v>
      </c>
      <c r="B4" s="753"/>
      <c r="C4" s="753"/>
      <c r="D4" s="753"/>
      <c r="E4" s="753"/>
      <c r="F4" s="753"/>
    </row>
    <row r="5" spans="1:11" ht="16.899999999999999" customHeight="1">
      <c r="A5" s="753"/>
      <c r="B5" s="753"/>
      <c r="C5" s="753"/>
      <c r="D5" s="753"/>
      <c r="E5" s="753"/>
      <c r="F5" s="753"/>
      <c r="H5" s="492" t="s">
        <v>103</v>
      </c>
    </row>
    <row r="7" spans="1:11" ht="30.75" customHeight="1">
      <c r="A7" s="693" t="s">
        <v>611</v>
      </c>
      <c r="B7" s="691"/>
      <c r="C7" s="691"/>
      <c r="D7" s="691"/>
      <c r="E7" s="691"/>
      <c r="F7" s="691"/>
    </row>
    <row r="8" spans="1:11" ht="18" customHeight="1">
      <c r="A8" s="104"/>
      <c r="B8" s="123"/>
      <c r="C8" s="104"/>
      <c r="D8" s="104"/>
      <c r="E8" s="104"/>
    </row>
    <row r="9" spans="1:11" ht="12.75" customHeight="1">
      <c r="A9" s="750">
        <v>2012</v>
      </c>
      <c r="B9" s="751"/>
      <c r="C9" s="751"/>
      <c r="D9" s="751"/>
      <c r="E9" s="751"/>
      <c r="F9" s="751"/>
    </row>
    <row r="10" spans="1:11" ht="30" customHeight="1">
      <c r="A10" s="477" t="s">
        <v>256</v>
      </c>
      <c r="B10" s="93" t="s">
        <v>245</v>
      </c>
      <c r="C10" s="93" t="s">
        <v>106</v>
      </c>
      <c r="D10" s="93" t="s">
        <v>107</v>
      </c>
      <c r="E10" s="93" t="s">
        <v>128</v>
      </c>
      <c r="F10" s="94" t="s">
        <v>109</v>
      </c>
      <c r="G10" s="124"/>
      <c r="H10" s="124"/>
      <c r="I10" s="124"/>
      <c r="J10" s="124"/>
      <c r="K10" s="124"/>
    </row>
    <row r="11" spans="1:11" ht="12.75" customHeight="1">
      <c r="A11" s="95" t="s">
        <v>257</v>
      </c>
      <c r="B11" s="112" t="s">
        <v>254</v>
      </c>
      <c r="C11" s="96">
        <v>8</v>
      </c>
      <c r="D11" s="96">
        <v>3</v>
      </c>
      <c r="E11" s="96">
        <v>11</v>
      </c>
      <c r="F11" s="125">
        <v>-5</v>
      </c>
      <c r="G11" s="126"/>
      <c r="H11" s="126"/>
      <c r="I11" s="126"/>
      <c r="J11" s="126"/>
      <c r="K11" s="126"/>
    </row>
    <row r="12" spans="1:11" ht="12.75" customHeight="1">
      <c r="A12" s="98" t="s">
        <v>258</v>
      </c>
      <c r="B12" s="113" t="s">
        <v>250</v>
      </c>
      <c r="C12" s="99">
        <v>440</v>
      </c>
      <c r="D12" s="99">
        <v>59</v>
      </c>
      <c r="E12" s="99">
        <v>499</v>
      </c>
      <c r="F12" s="127">
        <v>-381</v>
      </c>
      <c r="G12" s="99"/>
      <c r="H12" s="99"/>
      <c r="I12" s="99"/>
      <c r="J12" s="99"/>
      <c r="K12" s="99"/>
    </row>
    <row r="13" spans="1:11" ht="12.75" customHeight="1">
      <c r="A13" s="98" t="s">
        <v>259</v>
      </c>
      <c r="B13" s="113" t="s">
        <v>251</v>
      </c>
      <c r="C13" s="99">
        <v>16</v>
      </c>
      <c r="D13" s="99">
        <v>4</v>
      </c>
      <c r="E13" s="99">
        <v>20</v>
      </c>
      <c r="F13" s="127">
        <v>-12</v>
      </c>
      <c r="G13" s="99"/>
      <c r="H13" s="99"/>
      <c r="I13" s="99"/>
      <c r="J13" s="99"/>
      <c r="K13" s="99"/>
    </row>
    <row r="14" spans="1:11" ht="12.75" customHeight="1">
      <c r="A14" s="98" t="s">
        <v>260</v>
      </c>
      <c r="B14" s="113" t="s">
        <v>251</v>
      </c>
      <c r="C14" s="99">
        <v>55023</v>
      </c>
      <c r="D14" s="99">
        <v>65265</v>
      </c>
      <c r="E14" s="99">
        <v>120288</v>
      </c>
      <c r="F14" s="127">
        <v>10242.000000000375</v>
      </c>
      <c r="G14" s="99"/>
      <c r="H14" s="99"/>
      <c r="I14" s="99"/>
      <c r="J14" s="99"/>
      <c r="K14" s="99"/>
    </row>
    <row r="15" spans="1:11" ht="12.75" customHeight="1">
      <c r="A15" s="98" t="s">
        <v>261</v>
      </c>
      <c r="B15" s="113" t="s">
        <v>251</v>
      </c>
      <c r="C15" s="99">
        <v>50</v>
      </c>
      <c r="D15" s="99">
        <v>27</v>
      </c>
      <c r="E15" s="99">
        <v>77</v>
      </c>
      <c r="F15" s="127">
        <v>-23.000000000000004</v>
      </c>
      <c r="G15" s="99"/>
      <c r="H15" s="99"/>
      <c r="I15" s="99"/>
      <c r="J15" s="99"/>
      <c r="K15" s="99"/>
    </row>
    <row r="16" spans="1:11" ht="12.75" customHeight="1">
      <c r="A16" s="98" t="s">
        <v>262</v>
      </c>
      <c r="B16" s="113" t="s">
        <v>249</v>
      </c>
      <c r="C16" s="99">
        <v>191</v>
      </c>
      <c r="D16" s="99">
        <v>59</v>
      </c>
      <c r="E16" s="99">
        <v>250</v>
      </c>
      <c r="F16" s="127">
        <v>-132</v>
      </c>
      <c r="G16" s="99"/>
      <c r="H16" s="99"/>
      <c r="I16" s="99"/>
      <c r="J16" s="99"/>
      <c r="K16" s="99"/>
    </row>
    <row r="17" spans="1:11" ht="12.75" customHeight="1">
      <c r="A17" s="98" t="s">
        <v>263</v>
      </c>
      <c r="B17" s="113" t="s">
        <v>247</v>
      </c>
      <c r="C17" s="99">
        <v>63</v>
      </c>
      <c r="D17" s="99">
        <v>35</v>
      </c>
      <c r="E17" s="99">
        <v>98</v>
      </c>
      <c r="F17" s="127">
        <v>-28.000000000000011</v>
      </c>
      <c r="G17" s="99"/>
      <c r="H17" s="99"/>
      <c r="I17" s="99"/>
      <c r="J17" s="99"/>
      <c r="K17" s="99"/>
    </row>
    <row r="18" spans="1:11" ht="12.75" customHeight="1">
      <c r="A18" s="98" t="s">
        <v>264</v>
      </c>
      <c r="B18" s="113" t="s">
        <v>247</v>
      </c>
      <c r="C18" s="99">
        <v>7055</v>
      </c>
      <c r="D18" s="99">
        <v>5506</v>
      </c>
      <c r="E18" s="99">
        <v>12561</v>
      </c>
      <c r="F18" s="127">
        <v>-1549.0000000000423</v>
      </c>
      <c r="G18" s="99"/>
      <c r="H18" s="99"/>
      <c r="I18" s="99"/>
      <c r="J18" s="99"/>
      <c r="K18" s="99"/>
    </row>
    <row r="19" spans="1:11" ht="12.75" customHeight="1">
      <c r="A19" s="98" t="s">
        <v>265</v>
      </c>
      <c r="B19" s="113" t="s">
        <v>250</v>
      </c>
      <c r="C19" s="99">
        <v>616</v>
      </c>
      <c r="D19" s="99">
        <v>161</v>
      </c>
      <c r="E19" s="99">
        <v>777</v>
      </c>
      <c r="F19" s="127">
        <v>-455</v>
      </c>
      <c r="G19" s="99"/>
      <c r="H19" s="99"/>
      <c r="I19" s="99"/>
      <c r="J19" s="99"/>
      <c r="K19" s="99"/>
    </row>
    <row r="20" spans="1:11" ht="12.75" customHeight="1">
      <c r="A20" s="98" t="s">
        <v>266</v>
      </c>
      <c r="B20" s="113" t="s">
        <v>249</v>
      </c>
      <c r="C20" s="99">
        <v>234</v>
      </c>
      <c r="D20" s="99">
        <v>91</v>
      </c>
      <c r="E20" s="99">
        <v>325</v>
      </c>
      <c r="F20" s="127">
        <v>-143.00000000000006</v>
      </c>
      <c r="G20" s="99"/>
      <c r="H20" s="99"/>
      <c r="I20" s="99"/>
      <c r="J20" s="99"/>
      <c r="K20" s="99"/>
    </row>
    <row r="21" spans="1:11" ht="12.75" customHeight="1">
      <c r="A21" s="98" t="s">
        <v>267</v>
      </c>
      <c r="B21" s="113" t="s">
        <v>246</v>
      </c>
      <c r="C21" s="99">
        <v>165631</v>
      </c>
      <c r="D21" s="99">
        <v>113039</v>
      </c>
      <c r="E21" s="99">
        <v>278670</v>
      </c>
      <c r="F21" s="127">
        <v>-52592.000000000662</v>
      </c>
      <c r="G21" s="99"/>
      <c r="H21" s="99"/>
      <c r="I21" s="99"/>
      <c r="J21" s="99"/>
      <c r="K21" s="99"/>
    </row>
    <row r="22" spans="1:11" ht="12.75" customHeight="1">
      <c r="A22" s="98" t="s">
        <v>268</v>
      </c>
      <c r="B22" s="113" t="s">
        <v>251</v>
      </c>
      <c r="C22" s="99">
        <v>14</v>
      </c>
      <c r="D22" s="99">
        <v>9</v>
      </c>
      <c r="E22" s="99">
        <v>23</v>
      </c>
      <c r="F22" s="127">
        <v>-5.0000000000000009</v>
      </c>
      <c r="G22" s="99"/>
      <c r="H22" s="99"/>
      <c r="I22" s="99"/>
      <c r="J22" s="99"/>
      <c r="K22" s="99"/>
    </row>
    <row r="23" spans="1:11" ht="12.75" customHeight="1">
      <c r="A23" s="98" t="s">
        <v>269</v>
      </c>
      <c r="B23" s="113" t="s">
        <v>247</v>
      </c>
      <c r="C23" s="99">
        <v>54292</v>
      </c>
      <c r="D23" s="99">
        <v>47224</v>
      </c>
      <c r="E23" s="99">
        <v>101516</v>
      </c>
      <c r="F23" s="127">
        <v>-7067.9999999997963</v>
      </c>
      <c r="G23" s="99"/>
      <c r="H23" s="99"/>
      <c r="I23" s="99"/>
      <c r="J23" s="99"/>
      <c r="K23" s="99"/>
    </row>
    <row r="24" spans="1:11" ht="12.75" customHeight="1">
      <c r="A24" s="98" t="s">
        <v>270</v>
      </c>
      <c r="B24" s="113" t="s">
        <v>252</v>
      </c>
      <c r="C24" s="99">
        <v>8973</v>
      </c>
      <c r="D24" s="99">
        <v>2805</v>
      </c>
      <c r="E24" s="99">
        <v>11778</v>
      </c>
      <c r="F24" s="127">
        <v>-6168.0000000000264</v>
      </c>
      <c r="G24" s="99"/>
      <c r="H24" s="99"/>
      <c r="I24" s="99"/>
      <c r="J24" s="99"/>
      <c r="K24" s="99"/>
    </row>
    <row r="25" spans="1:11" ht="12.75" customHeight="1">
      <c r="A25" s="98" t="s">
        <v>271</v>
      </c>
      <c r="B25" s="113" t="s">
        <v>251</v>
      </c>
      <c r="C25" s="99">
        <v>2556</v>
      </c>
      <c r="D25" s="99">
        <v>633</v>
      </c>
      <c r="E25" s="99">
        <v>3189</v>
      </c>
      <c r="F25" s="127">
        <v>-1923.000000000007</v>
      </c>
      <c r="G25" s="99"/>
      <c r="H25" s="99"/>
      <c r="I25" s="99"/>
      <c r="J25" s="99"/>
      <c r="K25" s="99"/>
    </row>
    <row r="26" spans="1:11" ht="12.75" customHeight="1">
      <c r="A26" s="98" t="s">
        <v>272</v>
      </c>
      <c r="B26" s="113" t="s">
        <v>250</v>
      </c>
      <c r="C26" s="99">
        <v>94</v>
      </c>
      <c r="D26" s="99">
        <v>30</v>
      </c>
      <c r="E26" s="99">
        <v>124</v>
      </c>
      <c r="F26" s="127">
        <v>-64.000000000000014</v>
      </c>
      <c r="G26" s="99"/>
      <c r="H26" s="99"/>
      <c r="I26" s="99"/>
      <c r="J26" s="99"/>
      <c r="K26" s="99"/>
    </row>
    <row r="27" spans="1:11" ht="12.75" customHeight="1">
      <c r="A27" s="98" t="s">
        <v>273</v>
      </c>
      <c r="B27" s="113" t="s">
        <v>247</v>
      </c>
      <c r="C27" s="99">
        <v>2783</v>
      </c>
      <c r="D27" s="99">
        <v>1280</v>
      </c>
      <c r="E27" s="99">
        <v>4063</v>
      </c>
      <c r="F27" s="127">
        <v>-1503.0000000000039</v>
      </c>
      <c r="G27" s="99"/>
      <c r="H27" s="99"/>
      <c r="I27" s="99"/>
      <c r="J27" s="99"/>
      <c r="K27" s="99"/>
    </row>
    <row r="28" spans="1:11" ht="12.75" customHeight="1">
      <c r="A28" s="98" t="s">
        <v>274</v>
      </c>
      <c r="B28" s="113" t="s">
        <v>250</v>
      </c>
      <c r="C28" s="99">
        <v>114</v>
      </c>
      <c r="D28" s="99">
        <v>62</v>
      </c>
      <c r="E28" s="99">
        <v>176</v>
      </c>
      <c r="F28" s="127">
        <v>-52.000000000000021</v>
      </c>
      <c r="G28" s="99"/>
      <c r="H28" s="99"/>
      <c r="I28" s="99"/>
      <c r="J28" s="99"/>
      <c r="K28" s="99"/>
    </row>
    <row r="29" spans="1:11" ht="12.75" customHeight="1">
      <c r="A29" s="98" t="s">
        <v>275</v>
      </c>
      <c r="B29" s="113" t="s">
        <v>250</v>
      </c>
      <c r="C29" s="99">
        <v>26</v>
      </c>
      <c r="D29" s="99">
        <v>3</v>
      </c>
      <c r="E29" s="99">
        <v>29</v>
      </c>
      <c r="F29" s="127">
        <v>-23</v>
      </c>
      <c r="G29" s="99"/>
      <c r="H29" s="99"/>
      <c r="I29" s="99"/>
      <c r="J29" s="99"/>
      <c r="K29" s="99"/>
    </row>
    <row r="30" spans="1:11" ht="12.75" customHeight="1">
      <c r="A30" s="98" t="s">
        <v>276</v>
      </c>
      <c r="B30" s="113" t="s">
        <v>247</v>
      </c>
      <c r="C30" s="99">
        <v>297</v>
      </c>
      <c r="D30" s="99">
        <v>206</v>
      </c>
      <c r="E30" s="99">
        <v>503</v>
      </c>
      <c r="F30" s="127">
        <v>-90.999999999999787</v>
      </c>
      <c r="G30" s="99"/>
      <c r="H30" s="99"/>
      <c r="I30" s="99"/>
      <c r="J30" s="99"/>
      <c r="K30" s="99"/>
    </row>
    <row r="31" spans="1:11" ht="12.75" customHeight="1">
      <c r="A31" s="98" t="s">
        <v>277</v>
      </c>
      <c r="B31" s="113" t="s">
        <v>251</v>
      </c>
      <c r="C31" s="99">
        <v>378</v>
      </c>
      <c r="D31" s="99">
        <v>265</v>
      </c>
      <c r="E31" s="99">
        <v>643</v>
      </c>
      <c r="F31" s="127">
        <v>-113</v>
      </c>
      <c r="G31" s="99"/>
      <c r="H31" s="99"/>
      <c r="I31" s="99"/>
      <c r="J31" s="99"/>
      <c r="K31" s="99"/>
    </row>
    <row r="32" spans="1:11" ht="12.75" customHeight="1">
      <c r="A32" s="98" t="s">
        <v>278</v>
      </c>
      <c r="B32" s="113" t="s">
        <v>251</v>
      </c>
      <c r="C32" s="99">
        <v>4809</v>
      </c>
      <c r="D32" s="99">
        <v>1418</v>
      </c>
      <c r="E32" s="99">
        <v>6227</v>
      </c>
      <c r="F32" s="127">
        <v>-3390.9999999999932</v>
      </c>
      <c r="G32" s="99"/>
      <c r="H32" s="99"/>
      <c r="I32" s="99"/>
      <c r="J32" s="99"/>
      <c r="K32" s="99"/>
    </row>
    <row r="33" spans="1:11" ht="12.75" customHeight="1">
      <c r="A33" s="98" t="s">
        <v>279</v>
      </c>
      <c r="B33" s="113" t="s">
        <v>247</v>
      </c>
      <c r="C33" s="99">
        <v>182</v>
      </c>
      <c r="D33" s="99">
        <v>86</v>
      </c>
      <c r="E33" s="99">
        <v>268</v>
      </c>
      <c r="F33" s="127">
        <v>-95.999999999999943</v>
      </c>
      <c r="G33" s="99"/>
      <c r="H33" s="99"/>
      <c r="I33" s="99"/>
      <c r="J33" s="99"/>
      <c r="K33" s="99"/>
    </row>
    <row r="34" spans="1:11" ht="12.75" customHeight="1">
      <c r="A34" s="98" t="s">
        <v>280</v>
      </c>
      <c r="B34" s="113" t="s">
        <v>249</v>
      </c>
      <c r="C34" s="99">
        <v>35</v>
      </c>
      <c r="D34" s="99">
        <v>13</v>
      </c>
      <c r="E34" s="99">
        <v>48</v>
      </c>
      <c r="F34" s="127">
        <v>-22</v>
      </c>
      <c r="G34" s="99"/>
      <c r="H34" s="99"/>
      <c r="I34" s="99"/>
      <c r="J34" s="99"/>
      <c r="K34" s="99"/>
    </row>
    <row r="35" spans="1:11" ht="12.75" customHeight="1">
      <c r="A35" s="98" t="s">
        <v>281</v>
      </c>
      <c r="B35" s="113" t="s">
        <v>247</v>
      </c>
      <c r="C35" s="99">
        <v>69</v>
      </c>
      <c r="D35" s="99">
        <v>31</v>
      </c>
      <c r="E35" s="99">
        <v>100</v>
      </c>
      <c r="F35" s="127">
        <v>-38</v>
      </c>
      <c r="G35" s="99"/>
      <c r="H35" s="99"/>
      <c r="I35" s="99"/>
      <c r="J35" s="99"/>
      <c r="K35" s="99"/>
    </row>
    <row r="36" spans="1:11" ht="12.75" customHeight="1">
      <c r="A36" s="98" t="s">
        <v>282</v>
      </c>
      <c r="B36" s="113" t="s">
        <v>246</v>
      </c>
      <c r="C36" s="99">
        <v>15244</v>
      </c>
      <c r="D36" s="99">
        <v>10219</v>
      </c>
      <c r="E36" s="99">
        <v>25463</v>
      </c>
      <c r="F36" s="127">
        <v>-5024.9999999999254</v>
      </c>
      <c r="G36" s="99"/>
      <c r="H36" s="99"/>
      <c r="I36" s="99"/>
      <c r="J36" s="99"/>
      <c r="K36" s="99"/>
    </row>
    <row r="37" spans="1:11" ht="12.75" customHeight="1">
      <c r="A37" s="98" t="s">
        <v>283</v>
      </c>
      <c r="B37" s="113" t="s">
        <v>251</v>
      </c>
      <c r="C37" s="99">
        <v>12</v>
      </c>
      <c r="D37" s="99">
        <v>6</v>
      </c>
      <c r="E37" s="99">
        <v>18</v>
      </c>
      <c r="F37" s="127">
        <v>-6</v>
      </c>
      <c r="G37" s="99"/>
      <c r="H37" s="99"/>
      <c r="I37" s="99"/>
      <c r="J37" s="99"/>
      <c r="K37" s="99"/>
    </row>
    <row r="38" spans="1:11" ht="12.75" customHeight="1">
      <c r="A38" s="98" t="s">
        <v>284</v>
      </c>
      <c r="B38" s="113" t="s">
        <v>249</v>
      </c>
      <c r="C38" s="99">
        <v>12</v>
      </c>
      <c r="D38" s="99">
        <v>1</v>
      </c>
      <c r="E38" s="99">
        <v>13</v>
      </c>
      <c r="F38" s="127">
        <v>-11</v>
      </c>
      <c r="G38" s="99"/>
      <c r="H38" s="99"/>
      <c r="I38" s="99"/>
      <c r="J38" s="99"/>
      <c r="K38" s="99"/>
    </row>
    <row r="39" spans="1:11" ht="12.75" customHeight="1">
      <c r="A39" s="98" t="s">
        <v>285</v>
      </c>
      <c r="B39" s="113" t="s">
        <v>246</v>
      </c>
      <c r="C39" s="99">
        <v>149808</v>
      </c>
      <c r="D39" s="99">
        <v>146008</v>
      </c>
      <c r="E39" s="99">
        <v>295816</v>
      </c>
      <c r="F39" s="127">
        <v>-3800.0000000007285</v>
      </c>
      <c r="G39" s="99"/>
      <c r="H39" s="99"/>
      <c r="I39" s="99"/>
      <c r="J39" s="99"/>
      <c r="K39" s="99"/>
    </row>
    <row r="40" spans="1:11" ht="12.75" customHeight="1">
      <c r="A40" s="98" t="s">
        <v>286</v>
      </c>
      <c r="B40" s="113" t="s">
        <v>250</v>
      </c>
      <c r="C40" s="99">
        <v>10</v>
      </c>
      <c r="D40" s="99">
        <v>7</v>
      </c>
      <c r="E40" s="99">
        <v>17</v>
      </c>
      <c r="F40" s="127">
        <v>-3</v>
      </c>
      <c r="G40" s="99"/>
      <c r="H40" s="99"/>
      <c r="I40" s="99"/>
      <c r="J40" s="99"/>
      <c r="K40" s="99"/>
    </row>
    <row r="41" spans="1:11" ht="12.75" customHeight="1">
      <c r="A41" s="98" t="s">
        <v>287</v>
      </c>
      <c r="B41" s="113" t="s">
        <v>251</v>
      </c>
      <c r="C41" s="99">
        <v>111</v>
      </c>
      <c r="D41" s="99">
        <v>29</v>
      </c>
      <c r="E41" s="99">
        <v>140</v>
      </c>
      <c r="F41" s="127">
        <v>-82</v>
      </c>
      <c r="G41" s="99"/>
      <c r="H41" s="99"/>
      <c r="I41" s="99"/>
      <c r="J41" s="99"/>
      <c r="K41" s="99"/>
    </row>
    <row r="42" spans="1:11" ht="12.75" customHeight="1">
      <c r="A42" s="98" t="s">
        <v>288</v>
      </c>
      <c r="B42" s="113" t="s">
        <v>249</v>
      </c>
      <c r="C42" s="99">
        <v>13</v>
      </c>
      <c r="D42" s="99">
        <v>1</v>
      </c>
      <c r="E42" s="99">
        <v>14</v>
      </c>
      <c r="F42" s="127">
        <v>-12</v>
      </c>
      <c r="G42" s="99"/>
      <c r="H42" s="99"/>
      <c r="I42" s="99"/>
      <c r="J42" s="99"/>
      <c r="K42" s="99"/>
    </row>
    <row r="43" spans="1:11" ht="12.75" customHeight="1">
      <c r="A43" s="98" t="s">
        <v>289</v>
      </c>
      <c r="B43" s="113" t="s">
        <v>249</v>
      </c>
      <c r="C43" s="99">
        <v>11</v>
      </c>
      <c r="D43" s="99">
        <v>4</v>
      </c>
      <c r="E43" s="99">
        <v>15</v>
      </c>
      <c r="F43" s="127">
        <v>-7</v>
      </c>
      <c r="G43" s="99"/>
      <c r="H43" s="99"/>
      <c r="I43" s="99"/>
      <c r="J43" s="99"/>
      <c r="K43" s="99"/>
    </row>
    <row r="44" spans="1:11" ht="12.75" customHeight="1">
      <c r="A44" s="98" t="s">
        <v>290</v>
      </c>
      <c r="B44" s="113" t="s">
        <v>250</v>
      </c>
      <c r="C44" s="99">
        <v>1</v>
      </c>
      <c r="D44" s="99">
        <v>10</v>
      </c>
      <c r="E44" s="99">
        <v>11</v>
      </c>
      <c r="F44" s="127">
        <v>9</v>
      </c>
      <c r="G44" s="99"/>
      <c r="H44" s="99"/>
      <c r="I44" s="99"/>
      <c r="J44" s="99"/>
      <c r="K44" s="99"/>
    </row>
    <row r="45" spans="1:11" ht="12.75" customHeight="1">
      <c r="A45" s="98" t="s">
        <v>291</v>
      </c>
      <c r="B45" s="113" t="s">
        <v>249</v>
      </c>
      <c r="C45" s="99">
        <v>21</v>
      </c>
      <c r="D45" s="99">
        <v>14</v>
      </c>
      <c r="E45" s="99">
        <v>35</v>
      </c>
      <c r="F45" s="127">
        <v>-7</v>
      </c>
      <c r="G45" s="99"/>
      <c r="H45" s="99"/>
      <c r="I45" s="99"/>
      <c r="J45" s="99"/>
      <c r="K45" s="99"/>
    </row>
    <row r="46" spans="1:11" ht="12.75" customHeight="1">
      <c r="A46" s="98" t="s">
        <v>292</v>
      </c>
      <c r="B46" s="113" t="s">
        <v>247</v>
      </c>
      <c r="C46" s="99">
        <v>691</v>
      </c>
      <c r="D46" s="99">
        <v>523</v>
      </c>
      <c r="E46" s="99">
        <v>1214</v>
      </c>
      <c r="F46" s="127">
        <v>-168.00000000000003</v>
      </c>
      <c r="G46" s="99"/>
      <c r="H46" s="99"/>
      <c r="I46" s="99"/>
      <c r="J46" s="99"/>
      <c r="K46" s="99"/>
    </row>
    <row r="47" spans="1:11" ht="12.75" customHeight="1">
      <c r="A47" s="98" t="s">
        <v>293</v>
      </c>
      <c r="B47" s="113" t="s">
        <v>250</v>
      </c>
      <c r="C47" s="99">
        <v>30</v>
      </c>
      <c r="D47" s="99">
        <v>13</v>
      </c>
      <c r="E47" s="99">
        <v>43</v>
      </c>
      <c r="F47" s="127">
        <v>-17</v>
      </c>
      <c r="G47" s="99"/>
      <c r="H47" s="99"/>
      <c r="I47" s="99"/>
      <c r="J47" s="99"/>
      <c r="K47" s="99"/>
    </row>
    <row r="48" spans="1:11" ht="12.75" customHeight="1">
      <c r="A48" s="98" t="s">
        <v>253</v>
      </c>
      <c r="B48" s="113" t="s">
        <v>253</v>
      </c>
      <c r="C48" s="99">
        <v>0</v>
      </c>
      <c r="D48" s="99">
        <v>0</v>
      </c>
      <c r="E48" s="99">
        <v>0</v>
      </c>
      <c r="F48" s="128"/>
      <c r="G48" s="99"/>
      <c r="H48" s="99"/>
      <c r="I48" s="99"/>
      <c r="J48" s="99"/>
      <c r="K48" s="99"/>
    </row>
    <row r="49" spans="1:11" ht="12.75" customHeight="1">
      <c r="A49" s="98" t="s">
        <v>294</v>
      </c>
      <c r="B49" s="113" t="s">
        <v>249</v>
      </c>
      <c r="C49" s="99">
        <v>34</v>
      </c>
      <c r="D49" s="99">
        <v>26</v>
      </c>
      <c r="E49" s="99">
        <v>60</v>
      </c>
      <c r="F49" s="127">
        <v>-8.0000000000000018</v>
      </c>
      <c r="G49" s="99"/>
      <c r="H49" s="99"/>
      <c r="I49" s="99"/>
      <c r="J49" s="99"/>
      <c r="K49" s="99"/>
    </row>
    <row r="50" spans="1:11" ht="12.75" customHeight="1">
      <c r="A50" s="98" t="s">
        <v>295</v>
      </c>
      <c r="B50" s="113" t="s">
        <v>248</v>
      </c>
      <c r="C50" s="99">
        <v>75734</v>
      </c>
      <c r="D50" s="99">
        <v>57381</v>
      </c>
      <c r="E50" s="99">
        <v>133115</v>
      </c>
      <c r="F50" s="127">
        <v>-18352.999999999403</v>
      </c>
      <c r="G50" s="99"/>
      <c r="H50" s="99"/>
      <c r="I50" s="99"/>
      <c r="J50" s="99"/>
      <c r="K50" s="99"/>
    </row>
    <row r="51" spans="1:11" ht="12.75" customHeight="1">
      <c r="A51" s="98" t="s">
        <v>296</v>
      </c>
      <c r="B51" s="113" t="s">
        <v>249</v>
      </c>
      <c r="C51" s="99">
        <v>9</v>
      </c>
      <c r="D51" s="99">
        <v>14</v>
      </c>
      <c r="E51" s="99">
        <v>23</v>
      </c>
      <c r="F51" s="127">
        <v>5</v>
      </c>
      <c r="G51" s="99"/>
      <c r="H51" s="99"/>
      <c r="I51" s="99"/>
      <c r="J51" s="99"/>
      <c r="K51" s="99"/>
    </row>
    <row r="52" spans="1:11" ht="12.75" customHeight="1">
      <c r="A52" s="98" t="s">
        <v>297</v>
      </c>
      <c r="B52" s="113" t="s">
        <v>249</v>
      </c>
      <c r="C52" s="99">
        <v>5</v>
      </c>
      <c r="D52" s="99">
        <v>8</v>
      </c>
      <c r="E52" s="99">
        <v>13</v>
      </c>
      <c r="F52" s="127">
        <v>3</v>
      </c>
      <c r="G52" s="99"/>
      <c r="H52" s="99"/>
      <c r="I52" s="99"/>
      <c r="J52" s="99"/>
      <c r="K52" s="99"/>
    </row>
    <row r="53" spans="1:11" ht="12.75" customHeight="1">
      <c r="A53" s="98" t="s">
        <v>298</v>
      </c>
      <c r="B53" s="113" t="s">
        <v>246</v>
      </c>
      <c r="C53" s="99">
        <v>0</v>
      </c>
      <c r="D53" s="99">
        <v>57</v>
      </c>
      <c r="E53" s="99">
        <v>57</v>
      </c>
      <c r="F53" s="127">
        <v>57</v>
      </c>
      <c r="G53" s="99"/>
      <c r="H53" s="99"/>
      <c r="I53" s="99"/>
      <c r="J53" s="99"/>
      <c r="K53" s="99"/>
    </row>
    <row r="54" spans="1:11" ht="12.75" customHeight="1">
      <c r="A54" s="98" t="s">
        <v>299</v>
      </c>
      <c r="B54" s="113" t="s">
        <v>249</v>
      </c>
      <c r="C54" s="99">
        <v>0</v>
      </c>
      <c r="D54" s="99">
        <v>0</v>
      </c>
      <c r="E54" s="99">
        <v>0</v>
      </c>
      <c r="F54" s="128"/>
      <c r="G54" s="99"/>
      <c r="H54" s="99"/>
      <c r="I54" s="99"/>
      <c r="J54" s="99"/>
      <c r="K54" s="99"/>
    </row>
    <row r="55" spans="1:11" ht="12.75" customHeight="1">
      <c r="A55" s="98" t="s">
        <v>300</v>
      </c>
      <c r="B55" s="113" t="s">
        <v>249</v>
      </c>
      <c r="C55" s="99">
        <v>0</v>
      </c>
      <c r="D55" s="99">
        <v>0</v>
      </c>
      <c r="E55" s="99">
        <v>0</v>
      </c>
      <c r="F55" s="128"/>
      <c r="G55" s="99"/>
      <c r="H55" s="99"/>
      <c r="I55" s="99"/>
      <c r="J55" s="99"/>
      <c r="K55" s="99"/>
    </row>
    <row r="56" spans="1:11" ht="12.75" customHeight="1">
      <c r="A56" s="98" t="s">
        <v>301</v>
      </c>
      <c r="B56" s="113" t="s">
        <v>253</v>
      </c>
      <c r="C56" s="99">
        <v>0</v>
      </c>
      <c r="D56" s="99">
        <v>0</v>
      </c>
      <c r="E56" s="99">
        <v>0</v>
      </c>
      <c r="F56" s="128"/>
      <c r="G56" s="99"/>
      <c r="H56" s="99"/>
      <c r="I56" s="99"/>
      <c r="J56" s="99"/>
      <c r="K56" s="99"/>
    </row>
    <row r="57" spans="1:11" ht="12.75" customHeight="1">
      <c r="A57" s="98" t="s">
        <v>302</v>
      </c>
      <c r="B57" s="113" t="s">
        <v>249</v>
      </c>
      <c r="C57" s="99">
        <v>99</v>
      </c>
      <c r="D57" s="99">
        <v>61</v>
      </c>
      <c r="E57" s="99">
        <v>160</v>
      </c>
      <c r="F57" s="127">
        <v>-38.000000000000014</v>
      </c>
      <c r="G57" s="99"/>
      <c r="H57" s="99"/>
      <c r="I57" s="99"/>
      <c r="J57" s="99"/>
      <c r="K57" s="99"/>
    </row>
    <row r="58" spans="1:11" ht="12.75" customHeight="1">
      <c r="A58" s="98" t="s">
        <v>303</v>
      </c>
      <c r="B58" s="113" t="s">
        <v>250</v>
      </c>
      <c r="C58" s="99">
        <v>2429</v>
      </c>
      <c r="D58" s="99">
        <v>649</v>
      </c>
      <c r="E58" s="99">
        <v>3078</v>
      </c>
      <c r="F58" s="127">
        <v>-1780.000000000003</v>
      </c>
      <c r="G58" s="99"/>
      <c r="H58" s="99"/>
      <c r="I58" s="99"/>
      <c r="J58" s="99"/>
      <c r="K58" s="99"/>
    </row>
    <row r="59" spans="1:11" ht="12.75" customHeight="1">
      <c r="A59" s="98" t="s">
        <v>304</v>
      </c>
      <c r="B59" s="113" t="s">
        <v>246</v>
      </c>
      <c r="C59" s="99">
        <v>0</v>
      </c>
      <c r="D59" s="99">
        <v>0</v>
      </c>
      <c r="E59" s="99">
        <v>0</v>
      </c>
      <c r="F59" s="128"/>
      <c r="G59" s="99"/>
      <c r="H59" s="99"/>
      <c r="I59" s="99"/>
      <c r="J59" s="99"/>
      <c r="K59" s="99"/>
    </row>
    <row r="60" spans="1:11" ht="12.75" customHeight="1">
      <c r="A60" s="98" t="s">
        <v>305</v>
      </c>
      <c r="B60" s="113" t="s">
        <v>249</v>
      </c>
      <c r="C60" s="99">
        <v>25</v>
      </c>
      <c r="D60" s="99">
        <v>26</v>
      </c>
      <c r="E60" s="99">
        <v>51</v>
      </c>
      <c r="F60" s="127">
        <v>1.0000000000000007</v>
      </c>
      <c r="G60" s="99"/>
      <c r="H60" s="99"/>
      <c r="I60" s="99"/>
      <c r="J60" s="99"/>
      <c r="K60" s="99"/>
    </row>
    <row r="61" spans="1:11" s="166" customFormat="1" ht="15" customHeight="1">
      <c r="A61" s="98" t="s">
        <v>306</v>
      </c>
      <c r="B61" s="113" t="s">
        <v>247</v>
      </c>
      <c r="C61" s="99">
        <v>55098</v>
      </c>
      <c r="D61" s="99">
        <v>58593</v>
      </c>
      <c r="E61" s="99">
        <v>113691</v>
      </c>
      <c r="F61" s="127">
        <v>3494.9999999996971</v>
      </c>
      <c r="G61" s="99"/>
      <c r="H61" s="99"/>
      <c r="I61" s="99"/>
      <c r="J61" s="99"/>
      <c r="K61" s="99"/>
    </row>
    <row r="62" spans="1:11" ht="12.75" customHeight="1">
      <c r="A62" s="98" t="s">
        <v>307</v>
      </c>
      <c r="B62" s="113" t="s">
        <v>251</v>
      </c>
      <c r="C62" s="99">
        <v>258</v>
      </c>
      <c r="D62" s="99">
        <v>52</v>
      </c>
      <c r="E62" s="99">
        <v>310</v>
      </c>
      <c r="F62" s="127">
        <v>-206</v>
      </c>
      <c r="G62" s="99"/>
      <c r="H62" s="99"/>
      <c r="I62" s="99"/>
      <c r="J62" s="99"/>
      <c r="K62" s="99"/>
    </row>
    <row r="63" spans="1:11" ht="12.75" customHeight="1">
      <c r="A63" s="98" t="s">
        <v>308</v>
      </c>
      <c r="B63" s="113" t="s">
        <v>247</v>
      </c>
      <c r="C63" s="99">
        <v>32251</v>
      </c>
      <c r="D63" s="99">
        <v>22006</v>
      </c>
      <c r="E63" s="99">
        <v>54257</v>
      </c>
      <c r="F63" s="127">
        <v>-10244.999999999996</v>
      </c>
      <c r="G63" s="99"/>
      <c r="H63" s="99"/>
      <c r="I63" s="99"/>
      <c r="J63" s="99"/>
      <c r="K63" s="99"/>
    </row>
    <row r="64" spans="1:11" ht="12.75" customHeight="1">
      <c r="A64" s="98" t="s">
        <v>309</v>
      </c>
      <c r="B64" s="113" t="s">
        <v>247</v>
      </c>
      <c r="C64" s="99">
        <v>25780</v>
      </c>
      <c r="D64" s="99">
        <v>25736</v>
      </c>
      <c r="E64" s="99">
        <v>51516</v>
      </c>
      <c r="F64" s="127">
        <v>-44.000000000082345</v>
      </c>
      <c r="G64" s="99"/>
      <c r="H64" s="99"/>
      <c r="I64" s="99"/>
      <c r="J64" s="99"/>
      <c r="K64" s="99"/>
    </row>
    <row r="65" spans="1:11" ht="12.75" customHeight="1">
      <c r="A65" s="98" t="s">
        <v>310</v>
      </c>
      <c r="B65" s="113" t="s">
        <v>251</v>
      </c>
      <c r="C65" s="99">
        <v>688</v>
      </c>
      <c r="D65" s="99">
        <v>173</v>
      </c>
      <c r="E65" s="99">
        <v>861</v>
      </c>
      <c r="F65" s="127">
        <v>-515.00000000000011</v>
      </c>
      <c r="G65" s="99"/>
      <c r="H65" s="99"/>
      <c r="I65" s="99"/>
      <c r="J65" s="99"/>
      <c r="K65" s="99"/>
    </row>
    <row r="66" spans="1:11" ht="12.75" customHeight="1">
      <c r="A66" s="98" t="s">
        <v>311</v>
      </c>
      <c r="B66" s="113" t="s">
        <v>246</v>
      </c>
      <c r="C66" s="99">
        <v>144655</v>
      </c>
      <c r="D66" s="99">
        <v>130834</v>
      </c>
      <c r="E66" s="99">
        <v>275489</v>
      </c>
      <c r="F66" s="127">
        <v>-13821.000000002705</v>
      </c>
      <c r="G66" s="99"/>
      <c r="H66" s="99"/>
      <c r="I66" s="99"/>
      <c r="J66" s="99"/>
      <c r="K66" s="99"/>
    </row>
    <row r="67" spans="1:11" ht="12.75" customHeight="1">
      <c r="A67" s="98" t="s">
        <v>312</v>
      </c>
      <c r="B67" s="113" t="s">
        <v>250</v>
      </c>
      <c r="C67" s="99">
        <v>11978</v>
      </c>
      <c r="D67" s="99">
        <v>2844</v>
      </c>
      <c r="E67" s="99">
        <v>14822</v>
      </c>
      <c r="F67" s="127">
        <v>-9133.9999999999782</v>
      </c>
      <c r="G67" s="99"/>
      <c r="H67" s="99"/>
      <c r="I67" s="99"/>
      <c r="J67" s="99"/>
      <c r="K67" s="99"/>
    </row>
    <row r="68" spans="1:11" ht="12.75" customHeight="1">
      <c r="A68" s="98" t="s">
        <v>313</v>
      </c>
      <c r="B68" s="113" t="s">
        <v>250</v>
      </c>
      <c r="C68" s="99">
        <v>262</v>
      </c>
      <c r="D68" s="99">
        <v>111</v>
      </c>
      <c r="E68" s="99">
        <v>373</v>
      </c>
      <c r="F68" s="127">
        <v>-151.00000000000009</v>
      </c>
      <c r="G68" s="99"/>
      <c r="H68" s="99"/>
      <c r="I68" s="99"/>
      <c r="J68" s="99"/>
      <c r="K68" s="99"/>
    </row>
    <row r="69" spans="1:11" ht="12.75" customHeight="1">
      <c r="A69" s="98" t="s">
        <v>314</v>
      </c>
      <c r="B69" s="113" t="s">
        <v>251</v>
      </c>
      <c r="C69" s="99">
        <v>47</v>
      </c>
      <c r="D69" s="99">
        <v>26</v>
      </c>
      <c r="E69" s="99">
        <v>73</v>
      </c>
      <c r="F69" s="127">
        <v>-21.000000000000011</v>
      </c>
      <c r="G69" s="99"/>
      <c r="H69" s="99"/>
      <c r="I69" s="99"/>
      <c r="J69" s="99"/>
      <c r="K69" s="99"/>
    </row>
    <row r="70" spans="1:11" ht="12.75" customHeight="1">
      <c r="A70" s="98" t="s">
        <v>315</v>
      </c>
      <c r="B70" s="113" t="s">
        <v>251</v>
      </c>
      <c r="C70" s="99">
        <v>1765</v>
      </c>
      <c r="D70" s="99">
        <v>463</v>
      </c>
      <c r="E70" s="99">
        <v>2228</v>
      </c>
      <c r="F70" s="127">
        <v>-1302.0000000000011</v>
      </c>
      <c r="G70" s="99"/>
      <c r="H70" s="99"/>
      <c r="I70" s="99"/>
      <c r="J70" s="99"/>
      <c r="K70" s="99"/>
    </row>
    <row r="71" spans="1:11" ht="12.75" customHeight="1">
      <c r="A71" s="98" t="s">
        <v>316</v>
      </c>
      <c r="B71" s="113" t="s">
        <v>249</v>
      </c>
      <c r="C71" s="99">
        <v>6</v>
      </c>
      <c r="D71" s="99">
        <v>1</v>
      </c>
      <c r="E71" s="99">
        <v>7</v>
      </c>
      <c r="F71" s="127">
        <v>-5</v>
      </c>
      <c r="G71" s="99"/>
      <c r="H71" s="99"/>
      <c r="I71" s="99"/>
      <c r="J71" s="99"/>
      <c r="K71" s="99"/>
    </row>
    <row r="72" spans="1:11" ht="12.75" customHeight="1">
      <c r="A72" s="98" t="s">
        <v>317</v>
      </c>
      <c r="B72" s="113" t="s">
        <v>247</v>
      </c>
      <c r="C72" s="99">
        <v>164</v>
      </c>
      <c r="D72" s="99">
        <v>78</v>
      </c>
      <c r="E72" s="99">
        <v>242</v>
      </c>
      <c r="F72" s="127">
        <v>-86.000000000000043</v>
      </c>
      <c r="G72" s="99"/>
      <c r="H72" s="99"/>
      <c r="I72" s="99"/>
      <c r="J72" s="99"/>
      <c r="K72" s="99"/>
    </row>
    <row r="73" spans="1:11" ht="12.75" customHeight="1">
      <c r="A73" s="98" t="s">
        <v>318</v>
      </c>
      <c r="B73" s="113" t="s">
        <v>246</v>
      </c>
      <c r="C73" s="99">
        <v>467341</v>
      </c>
      <c r="D73" s="99">
        <v>369629</v>
      </c>
      <c r="E73" s="99">
        <v>836970</v>
      </c>
      <c r="F73" s="127">
        <v>-97711.999999995722</v>
      </c>
      <c r="G73" s="99"/>
      <c r="H73" s="99"/>
      <c r="I73" s="99"/>
      <c r="J73" s="99"/>
      <c r="K73" s="99"/>
    </row>
    <row r="74" spans="1:11" ht="12.75" customHeight="1">
      <c r="A74" s="98" t="s">
        <v>319</v>
      </c>
      <c r="B74" s="113" t="s">
        <v>249</v>
      </c>
      <c r="C74" s="99">
        <v>2823</v>
      </c>
      <c r="D74" s="99">
        <v>380</v>
      </c>
      <c r="E74" s="99">
        <v>3203</v>
      </c>
      <c r="F74" s="127">
        <v>-2442.9999999999991</v>
      </c>
      <c r="G74" s="99"/>
      <c r="H74" s="99"/>
      <c r="I74" s="99"/>
      <c r="J74" s="99"/>
      <c r="K74" s="99"/>
    </row>
    <row r="75" spans="1:11" ht="12.75" customHeight="1">
      <c r="A75" s="98" t="s">
        <v>320</v>
      </c>
      <c r="B75" s="113" t="s">
        <v>247</v>
      </c>
      <c r="C75" s="99">
        <v>36899</v>
      </c>
      <c r="D75" s="99">
        <v>51996</v>
      </c>
      <c r="E75" s="99">
        <v>88895</v>
      </c>
      <c r="F75" s="127">
        <v>15096.999999999894</v>
      </c>
      <c r="G75" s="99"/>
      <c r="H75" s="99"/>
      <c r="I75" s="99"/>
      <c r="J75" s="99"/>
      <c r="K75" s="99"/>
    </row>
    <row r="76" spans="1:11" ht="12.75" customHeight="1">
      <c r="A76" s="98" t="s">
        <v>321</v>
      </c>
      <c r="B76" s="113" t="s">
        <v>250</v>
      </c>
      <c r="C76" s="99">
        <v>2755</v>
      </c>
      <c r="D76" s="99">
        <v>446</v>
      </c>
      <c r="E76" s="99">
        <v>3201</v>
      </c>
      <c r="F76" s="127">
        <v>-2309.0000000000014</v>
      </c>
      <c r="G76" s="99"/>
      <c r="H76" s="99"/>
      <c r="I76" s="99"/>
      <c r="J76" s="99"/>
      <c r="K76" s="99"/>
    </row>
    <row r="77" spans="1:11" ht="12.75" customHeight="1">
      <c r="A77" s="98" t="s">
        <v>322</v>
      </c>
      <c r="B77" s="113" t="s">
        <v>251</v>
      </c>
      <c r="C77" s="99">
        <v>272269</v>
      </c>
      <c r="D77" s="99">
        <v>330267</v>
      </c>
      <c r="E77" s="99">
        <v>602536</v>
      </c>
      <c r="F77" s="127">
        <v>57998.000000000669</v>
      </c>
      <c r="G77" s="99"/>
      <c r="H77" s="99"/>
      <c r="I77" s="99"/>
      <c r="J77" s="99"/>
      <c r="K77" s="99"/>
    </row>
    <row r="78" spans="1:11" ht="12.75" customHeight="1">
      <c r="A78" s="98" t="s">
        <v>323</v>
      </c>
      <c r="B78" s="113" t="s">
        <v>249</v>
      </c>
      <c r="C78" s="99">
        <v>18</v>
      </c>
      <c r="D78" s="99">
        <v>24</v>
      </c>
      <c r="E78" s="99">
        <v>42</v>
      </c>
      <c r="F78" s="127">
        <v>6.0000000000000009</v>
      </c>
      <c r="G78" s="99"/>
      <c r="H78" s="99"/>
      <c r="I78" s="99"/>
      <c r="J78" s="99"/>
      <c r="K78" s="99"/>
    </row>
    <row r="79" spans="1:11" ht="12.75" customHeight="1">
      <c r="A79" s="98" t="s">
        <v>324</v>
      </c>
      <c r="B79" s="113" t="s">
        <v>251</v>
      </c>
      <c r="C79" s="99">
        <v>212</v>
      </c>
      <c r="D79" s="99">
        <v>68</v>
      </c>
      <c r="E79" s="99">
        <v>280</v>
      </c>
      <c r="F79" s="127">
        <v>-144</v>
      </c>
      <c r="G79" s="99"/>
      <c r="H79" s="99"/>
      <c r="I79" s="99"/>
      <c r="J79" s="99"/>
      <c r="K79" s="99"/>
    </row>
    <row r="80" spans="1:11" ht="12.75" customHeight="1">
      <c r="A80" s="98" t="s">
        <v>325</v>
      </c>
      <c r="B80" s="113" t="s">
        <v>251</v>
      </c>
      <c r="C80" s="99">
        <v>262</v>
      </c>
      <c r="D80" s="99">
        <v>136</v>
      </c>
      <c r="E80" s="99">
        <v>398</v>
      </c>
      <c r="F80" s="127">
        <v>-126.00000000000006</v>
      </c>
      <c r="G80" s="99"/>
      <c r="H80" s="99"/>
      <c r="I80" s="99"/>
      <c r="J80" s="99"/>
      <c r="K80" s="99"/>
    </row>
    <row r="81" spans="1:11" ht="12.75" customHeight="1">
      <c r="A81" s="98" t="s">
        <v>326</v>
      </c>
      <c r="B81" s="113" t="s">
        <v>248</v>
      </c>
      <c r="C81" s="99">
        <v>1338728</v>
      </c>
      <c r="D81" s="99">
        <v>1293683</v>
      </c>
      <c r="E81" s="99">
        <v>2632411</v>
      </c>
      <c r="F81" s="127">
        <v>-45045.00000001915</v>
      </c>
      <c r="G81" s="99"/>
      <c r="H81" s="99"/>
      <c r="I81" s="99"/>
      <c r="J81" s="99"/>
      <c r="K81" s="99"/>
    </row>
    <row r="82" spans="1:11" ht="12.75" customHeight="1">
      <c r="A82" s="98" t="s">
        <v>327</v>
      </c>
      <c r="B82" s="113" t="s">
        <v>251</v>
      </c>
      <c r="C82" s="99">
        <v>117</v>
      </c>
      <c r="D82" s="99">
        <v>50</v>
      </c>
      <c r="E82" s="99">
        <v>167</v>
      </c>
      <c r="F82" s="127">
        <v>-67</v>
      </c>
      <c r="G82" s="99"/>
      <c r="H82" s="99"/>
      <c r="I82" s="99"/>
      <c r="J82" s="99"/>
      <c r="K82" s="99"/>
    </row>
    <row r="83" spans="1:11" ht="12.75" customHeight="1">
      <c r="A83" s="98" t="s">
        <v>328</v>
      </c>
      <c r="B83" s="113" t="s">
        <v>249</v>
      </c>
      <c r="C83" s="99">
        <v>48</v>
      </c>
      <c r="D83" s="99">
        <v>14</v>
      </c>
      <c r="E83" s="99">
        <v>62</v>
      </c>
      <c r="F83" s="127">
        <v>-34</v>
      </c>
      <c r="G83" s="99"/>
      <c r="H83" s="99"/>
      <c r="I83" s="99"/>
      <c r="J83" s="99"/>
      <c r="K83" s="99"/>
    </row>
    <row r="84" spans="1:11" ht="12.75" customHeight="1">
      <c r="A84" s="98" t="s">
        <v>329</v>
      </c>
      <c r="B84" s="113" t="s">
        <v>252</v>
      </c>
      <c r="C84" s="99">
        <v>1</v>
      </c>
      <c r="D84" s="99">
        <v>2</v>
      </c>
      <c r="E84" s="99">
        <v>3</v>
      </c>
      <c r="F84" s="127">
        <v>1</v>
      </c>
      <c r="G84" s="99"/>
      <c r="H84" s="99"/>
      <c r="I84" s="99"/>
      <c r="J84" s="99"/>
      <c r="K84" s="99"/>
    </row>
    <row r="85" spans="1:11" ht="12.75" customHeight="1">
      <c r="A85" s="98" t="s">
        <v>330</v>
      </c>
      <c r="B85" s="113" t="s">
        <v>250</v>
      </c>
      <c r="C85" s="99">
        <v>969</v>
      </c>
      <c r="D85" s="99">
        <v>324</v>
      </c>
      <c r="E85" s="99">
        <v>1293</v>
      </c>
      <c r="F85" s="127">
        <v>-645.00000000000034</v>
      </c>
      <c r="G85" s="99"/>
      <c r="H85" s="99"/>
      <c r="I85" s="99"/>
      <c r="J85" s="99"/>
      <c r="K85" s="99"/>
    </row>
    <row r="86" spans="1:11" ht="12.75" customHeight="1">
      <c r="A86" s="98" t="s">
        <v>331</v>
      </c>
      <c r="B86" s="113" t="s">
        <v>251</v>
      </c>
      <c r="C86" s="99">
        <v>1763</v>
      </c>
      <c r="D86" s="99">
        <v>1140</v>
      </c>
      <c r="E86" s="99">
        <v>2903</v>
      </c>
      <c r="F86" s="127">
        <v>-622.99999999999682</v>
      </c>
      <c r="G86" s="99"/>
      <c r="H86" s="99"/>
      <c r="I86" s="99"/>
      <c r="J86" s="99"/>
      <c r="K86" s="99"/>
    </row>
    <row r="87" spans="1:11" ht="12.75" customHeight="1">
      <c r="A87" s="98" t="s">
        <v>332</v>
      </c>
      <c r="B87" s="113" t="s">
        <v>251</v>
      </c>
      <c r="C87" s="99">
        <v>63350</v>
      </c>
      <c r="D87" s="99">
        <v>80367</v>
      </c>
      <c r="E87" s="99">
        <v>143717</v>
      </c>
      <c r="F87" s="127">
        <v>17017.000000000309</v>
      </c>
      <c r="G87" s="99"/>
      <c r="H87" s="99"/>
      <c r="I87" s="99"/>
      <c r="J87" s="99"/>
      <c r="K87" s="99"/>
    </row>
    <row r="88" spans="1:11" ht="12.75" customHeight="1">
      <c r="A88" s="98" t="s">
        <v>333</v>
      </c>
      <c r="B88" s="113" t="s">
        <v>249</v>
      </c>
      <c r="C88" s="99">
        <v>47</v>
      </c>
      <c r="D88" s="99">
        <v>8</v>
      </c>
      <c r="E88" s="99">
        <v>55</v>
      </c>
      <c r="F88" s="127">
        <v>-39.000000000000007</v>
      </c>
      <c r="G88" s="99"/>
      <c r="H88" s="99"/>
      <c r="I88" s="99"/>
      <c r="J88" s="99"/>
      <c r="K88" s="99"/>
    </row>
    <row r="89" spans="1:11" ht="12.75" customHeight="1">
      <c r="A89" s="98" t="s">
        <v>334</v>
      </c>
      <c r="B89" s="113" t="s">
        <v>249</v>
      </c>
      <c r="C89" s="99">
        <v>1</v>
      </c>
      <c r="D89" s="99">
        <v>5</v>
      </c>
      <c r="E89" s="99">
        <v>6</v>
      </c>
      <c r="F89" s="127">
        <v>4</v>
      </c>
      <c r="G89" s="99"/>
      <c r="H89" s="99"/>
      <c r="I89" s="99"/>
      <c r="J89" s="99"/>
      <c r="K89" s="99"/>
    </row>
    <row r="90" spans="1:11" ht="12.75" customHeight="1">
      <c r="A90" s="98" t="s">
        <v>335</v>
      </c>
      <c r="B90" s="113" t="s">
        <v>251</v>
      </c>
      <c r="C90" s="99">
        <v>46</v>
      </c>
      <c r="D90" s="99">
        <v>35</v>
      </c>
      <c r="E90" s="99">
        <v>81</v>
      </c>
      <c r="F90" s="127">
        <v>-11.000000000000011</v>
      </c>
      <c r="G90" s="99"/>
      <c r="H90" s="99"/>
      <c r="I90" s="99"/>
      <c r="J90" s="99"/>
      <c r="K90" s="99"/>
    </row>
    <row r="91" spans="1:11" ht="12.75" customHeight="1">
      <c r="A91" s="98" t="s">
        <v>336</v>
      </c>
      <c r="B91" s="113" t="s">
        <v>249</v>
      </c>
      <c r="C91" s="99">
        <v>47</v>
      </c>
      <c r="D91" s="99">
        <v>17</v>
      </c>
      <c r="E91" s="99">
        <v>64</v>
      </c>
      <c r="F91" s="127">
        <v>-30.000000000000007</v>
      </c>
      <c r="G91" s="99"/>
      <c r="H91" s="99"/>
      <c r="I91" s="99"/>
      <c r="J91" s="99"/>
      <c r="K91" s="99"/>
    </row>
    <row r="92" spans="1:11" ht="12.75" customHeight="1">
      <c r="A92" s="98" t="s">
        <v>337</v>
      </c>
      <c r="B92" s="113" t="s">
        <v>251</v>
      </c>
      <c r="C92" s="99">
        <v>8</v>
      </c>
      <c r="D92" s="99">
        <v>8</v>
      </c>
      <c r="E92" s="99">
        <v>16</v>
      </c>
      <c r="F92" s="127">
        <v>0</v>
      </c>
      <c r="G92" s="99"/>
      <c r="H92" s="99"/>
      <c r="I92" s="99"/>
      <c r="J92" s="99"/>
      <c r="K92" s="99"/>
    </row>
    <row r="93" spans="1:11" ht="12.75" customHeight="1">
      <c r="A93" s="98" t="s">
        <v>338</v>
      </c>
      <c r="B93" s="113" t="s">
        <v>247</v>
      </c>
      <c r="C93" s="99">
        <v>42</v>
      </c>
      <c r="D93" s="99">
        <v>42</v>
      </c>
      <c r="E93" s="99">
        <v>84</v>
      </c>
      <c r="F93" s="129">
        <v>-3.9343528435153985E-15</v>
      </c>
      <c r="G93" s="99"/>
      <c r="H93" s="99"/>
      <c r="I93" s="99"/>
      <c r="J93" s="99"/>
      <c r="K93" s="99"/>
    </row>
    <row r="94" spans="1:11" ht="12.75" customHeight="1">
      <c r="A94" s="98" t="s">
        <v>339</v>
      </c>
      <c r="B94" s="113" t="s">
        <v>251</v>
      </c>
      <c r="C94" s="99">
        <v>731</v>
      </c>
      <c r="D94" s="99">
        <v>199</v>
      </c>
      <c r="E94" s="99">
        <v>930</v>
      </c>
      <c r="F94" s="127">
        <v>-531.99999999999955</v>
      </c>
      <c r="G94" s="99"/>
      <c r="H94" s="99"/>
      <c r="I94" s="99"/>
      <c r="J94" s="99"/>
      <c r="K94" s="99"/>
    </row>
    <row r="95" spans="1:11" ht="12.75" customHeight="1">
      <c r="A95" s="98" t="s">
        <v>340</v>
      </c>
      <c r="B95" s="113" t="s">
        <v>248</v>
      </c>
      <c r="C95" s="99">
        <v>2</v>
      </c>
      <c r="D95" s="99">
        <v>1</v>
      </c>
      <c r="E95" s="99">
        <v>3</v>
      </c>
      <c r="F95" s="127">
        <v>-1</v>
      </c>
      <c r="G95" s="99"/>
      <c r="H95" s="99"/>
      <c r="I95" s="99"/>
      <c r="J95" s="99"/>
      <c r="K95" s="99"/>
    </row>
    <row r="96" spans="1:11" ht="12.75" customHeight="1">
      <c r="A96" s="98" t="s">
        <v>341</v>
      </c>
      <c r="B96" s="113" t="s">
        <v>247</v>
      </c>
      <c r="C96" s="99">
        <v>17226</v>
      </c>
      <c r="D96" s="99">
        <v>7335</v>
      </c>
      <c r="E96" s="99">
        <v>24561</v>
      </c>
      <c r="F96" s="127">
        <v>-9890.9999999999891</v>
      </c>
      <c r="G96" s="99"/>
      <c r="H96" s="99"/>
      <c r="I96" s="99"/>
      <c r="J96" s="99"/>
      <c r="K96" s="99"/>
    </row>
    <row r="97" spans="1:11" ht="12.75" customHeight="1">
      <c r="A97" s="98" t="s">
        <v>342</v>
      </c>
      <c r="B97" s="113" t="s">
        <v>246</v>
      </c>
      <c r="C97" s="99">
        <v>211</v>
      </c>
      <c r="D97" s="99">
        <v>117</v>
      </c>
      <c r="E97" s="99">
        <v>328</v>
      </c>
      <c r="F97" s="127">
        <v>-93.999999999999943</v>
      </c>
      <c r="G97" s="99"/>
      <c r="H97" s="99"/>
      <c r="I97" s="99"/>
      <c r="J97" s="99"/>
      <c r="K97" s="99"/>
    </row>
    <row r="98" spans="1:11" ht="12.75" customHeight="1">
      <c r="A98" s="98" t="s">
        <v>343</v>
      </c>
      <c r="B98" s="113" t="s">
        <v>249</v>
      </c>
      <c r="C98" s="99">
        <v>69</v>
      </c>
      <c r="D98" s="99">
        <v>17</v>
      </c>
      <c r="E98" s="99">
        <v>86</v>
      </c>
      <c r="F98" s="127">
        <v>-52.000000000000007</v>
      </c>
      <c r="G98" s="99"/>
      <c r="H98" s="99"/>
      <c r="I98" s="99"/>
      <c r="J98" s="99"/>
      <c r="K98" s="99"/>
    </row>
    <row r="99" spans="1:11" ht="12.75" customHeight="1">
      <c r="A99" s="98" t="s">
        <v>344</v>
      </c>
      <c r="B99" s="113" t="s">
        <v>249</v>
      </c>
      <c r="C99" s="99">
        <v>140</v>
      </c>
      <c r="D99" s="99">
        <v>27</v>
      </c>
      <c r="E99" s="99">
        <v>167</v>
      </c>
      <c r="F99" s="127">
        <v>-113</v>
      </c>
      <c r="G99" s="99"/>
      <c r="H99" s="99"/>
      <c r="I99" s="99"/>
      <c r="J99" s="99"/>
      <c r="K99" s="99"/>
    </row>
    <row r="100" spans="1:11" ht="12.75" customHeight="1">
      <c r="A100" s="98" t="s">
        <v>345</v>
      </c>
      <c r="B100" s="113" t="s">
        <v>249</v>
      </c>
      <c r="C100" s="99">
        <v>3</v>
      </c>
      <c r="D100" s="99">
        <v>1</v>
      </c>
      <c r="E100" s="99">
        <v>4</v>
      </c>
      <c r="F100" s="127">
        <v>-2</v>
      </c>
      <c r="G100" s="99"/>
      <c r="H100" s="99"/>
      <c r="I100" s="99"/>
      <c r="J100" s="99"/>
      <c r="K100" s="99"/>
    </row>
    <row r="101" spans="1:11" ht="12.75" customHeight="1">
      <c r="A101" s="98" t="s">
        <v>346</v>
      </c>
      <c r="B101" s="113" t="s">
        <v>247</v>
      </c>
      <c r="C101" s="99">
        <v>28</v>
      </c>
      <c r="D101" s="99">
        <v>10</v>
      </c>
      <c r="E101" s="99">
        <v>38</v>
      </c>
      <c r="F101" s="127">
        <v>-18.000000000000004</v>
      </c>
      <c r="G101" s="99"/>
      <c r="H101" s="99"/>
      <c r="I101" s="99"/>
      <c r="J101" s="99"/>
      <c r="K101" s="99"/>
    </row>
    <row r="102" spans="1:11" ht="12.75" customHeight="1">
      <c r="A102" s="98" t="s">
        <v>347</v>
      </c>
      <c r="B102" s="113" t="s">
        <v>250</v>
      </c>
      <c r="C102" s="99">
        <v>0</v>
      </c>
      <c r="D102" s="99">
        <v>0</v>
      </c>
      <c r="E102" s="99">
        <v>0</v>
      </c>
      <c r="F102" s="128"/>
      <c r="G102" s="99"/>
      <c r="H102" s="99"/>
      <c r="I102" s="99"/>
      <c r="J102" s="99"/>
      <c r="K102" s="99"/>
    </row>
    <row r="103" spans="1:11" ht="12.75" customHeight="1">
      <c r="A103" s="98" t="s">
        <v>348</v>
      </c>
      <c r="B103" s="113" t="s">
        <v>246</v>
      </c>
      <c r="C103" s="99">
        <v>42</v>
      </c>
      <c r="D103" s="99">
        <v>9</v>
      </c>
      <c r="E103" s="99">
        <v>51</v>
      </c>
      <c r="F103" s="127">
        <v>-33</v>
      </c>
      <c r="G103" s="99"/>
      <c r="H103" s="99"/>
      <c r="I103" s="99"/>
      <c r="J103" s="99"/>
      <c r="K103" s="99"/>
    </row>
    <row r="104" spans="1:11" ht="12.75" customHeight="1">
      <c r="A104" s="98" t="s">
        <v>349</v>
      </c>
      <c r="B104" s="113" t="s">
        <v>247</v>
      </c>
      <c r="C104" s="99">
        <v>944</v>
      </c>
      <c r="D104" s="99">
        <v>522</v>
      </c>
      <c r="E104" s="99">
        <v>1466</v>
      </c>
      <c r="F104" s="127">
        <v>-422.00000000000045</v>
      </c>
      <c r="G104" s="99"/>
      <c r="H104" s="99"/>
      <c r="I104" s="99"/>
      <c r="J104" s="99"/>
      <c r="K104" s="99"/>
    </row>
    <row r="105" spans="1:11" ht="12.75" customHeight="1">
      <c r="A105" s="98" t="s">
        <v>350</v>
      </c>
      <c r="B105" s="113" t="s">
        <v>247</v>
      </c>
      <c r="C105" s="99">
        <v>9196</v>
      </c>
      <c r="D105" s="99">
        <v>4021</v>
      </c>
      <c r="E105" s="99">
        <v>13217</v>
      </c>
      <c r="F105" s="127">
        <v>-5175.0000000000055</v>
      </c>
      <c r="G105" s="99"/>
      <c r="H105" s="99"/>
      <c r="I105" s="99"/>
      <c r="J105" s="99"/>
      <c r="K105" s="99"/>
    </row>
    <row r="106" spans="1:11" ht="12.75" customHeight="1">
      <c r="A106" s="98" t="s">
        <v>351</v>
      </c>
      <c r="B106" s="113" t="s">
        <v>250</v>
      </c>
      <c r="C106" s="99">
        <v>1600</v>
      </c>
      <c r="D106" s="99">
        <v>254</v>
      </c>
      <c r="E106" s="99">
        <v>1854</v>
      </c>
      <c r="F106" s="127">
        <v>-1346.0000000000005</v>
      </c>
      <c r="G106" s="99"/>
      <c r="H106" s="99"/>
      <c r="I106" s="99"/>
      <c r="J106" s="99"/>
      <c r="K106" s="99"/>
    </row>
    <row r="107" spans="1:11" ht="12.75" customHeight="1">
      <c r="A107" s="98" t="s">
        <v>352</v>
      </c>
      <c r="B107" s="113" t="s">
        <v>251</v>
      </c>
      <c r="C107" s="99">
        <v>368</v>
      </c>
      <c r="D107" s="99">
        <v>98</v>
      </c>
      <c r="E107" s="99">
        <v>466</v>
      </c>
      <c r="F107" s="127">
        <v>-269.99999999999972</v>
      </c>
      <c r="G107" s="99"/>
      <c r="H107" s="99"/>
      <c r="I107" s="99"/>
      <c r="J107" s="99"/>
      <c r="K107" s="99"/>
    </row>
    <row r="108" spans="1:11" ht="12.75" customHeight="1">
      <c r="A108" s="98" t="s">
        <v>353</v>
      </c>
      <c r="B108" s="113" t="s">
        <v>250</v>
      </c>
      <c r="C108" s="99">
        <v>2122</v>
      </c>
      <c r="D108" s="99">
        <v>619</v>
      </c>
      <c r="E108" s="99">
        <v>2741</v>
      </c>
      <c r="F108" s="127">
        <v>-1502.9999999999975</v>
      </c>
      <c r="G108" s="99"/>
      <c r="H108" s="99"/>
      <c r="I108" s="99"/>
      <c r="J108" s="99"/>
      <c r="K108" s="99"/>
    </row>
    <row r="109" spans="1:11" ht="12.75" customHeight="1">
      <c r="A109" s="98" t="s">
        <v>354</v>
      </c>
      <c r="B109" s="113" t="s">
        <v>250</v>
      </c>
      <c r="C109" s="99">
        <v>419</v>
      </c>
      <c r="D109" s="99">
        <v>92</v>
      </c>
      <c r="E109" s="99">
        <v>511</v>
      </c>
      <c r="F109" s="127">
        <v>-327</v>
      </c>
      <c r="G109" s="99"/>
      <c r="H109" s="99"/>
      <c r="I109" s="99"/>
      <c r="J109" s="99"/>
      <c r="K109" s="99"/>
    </row>
    <row r="110" spans="1:11" ht="12.75" customHeight="1">
      <c r="A110" s="98" t="s">
        <v>355</v>
      </c>
      <c r="B110" s="113" t="s">
        <v>250</v>
      </c>
      <c r="C110" s="99">
        <v>191</v>
      </c>
      <c r="D110" s="99">
        <v>17</v>
      </c>
      <c r="E110" s="99">
        <v>208</v>
      </c>
      <c r="F110" s="127">
        <v>-174</v>
      </c>
      <c r="G110" s="99"/>
      <c r="H110" s="99"/>
      <c r="I110" s="99"/>
      <c r="J110" s="99"/>
      <c r="K110" s="99"/>
    </row>
    <row r="111" spans="1:11" ht="12.75" customHeight="1">
      <c r="A111" s="98" t="s">
        <v>356</v>
      </c>
      <c r="B111" s="113" t="s">
        <v>250</v>
      </c>
      <c r="C111" s="99">
        <v>160</v>
      </c>
      <c r="D111" s="99">
        <v>37</v>
      </c>
      <c r="E111" s="99">
        <v>197</v>
      </c>
      <c r="F111" s="127">
        <v>-123.00000000000001</v>
      </c>
      <c r="G111" s="99"/>
      <c r="H111" s="99"/>
      <c r="I111" s="99"/>
      <c r="J111" s="99"/>
      <c r="K111" s="99"/>
    </row>
    <row r="112" spans="1:11" ht="12.75" customHeight="1">
      <c r="A112" s="98" t="s">
        <v>357</v>
      </c>
      <c r="B112" s="113" t="s">
        <v>251</v>
      </c>
      <c r="C112" s="99">
        <v>1167</v>
      </c>
      <c r="D112" s="99">
        <v>302</v>
      </c>
      <c r="E112" s="99">
        <v>1469</v>
      </c>
      <c r="F112" s="127">
        <v>-865.00000000000034</v>
      </c>
      <c r="G112" s="99"/>
      <c r="H112" s="99"/>
      <c r="I112" s="99"/>
      <c r="J112" s="99"/>
      <c r="K112" s="99"/>
    </row>
    <row r="113" spans="1:11" ht="12.75" customHeight="1">
      <c r="A113" s="98" t="s">
        <v>358</v>
      </c>
      <c r="B113" s="113" t="s">
        <v>251</v>
      </c>
      <c r="C113" s="99">
        <v>93</v>
      </c>
      <c r="D113" s="99">
        <v>30</v>
      </c>
      <c r="E113" s="99">
        <v>123</v>
      </c>
      <c r="F113" s="127">
        <v>-63.000000000000014</v>
      </c>
      <c r="G113" s="99"/>
      <c r="H113" s="99"/>
      <c r="I113" s="99"/>
      <c r="J113" s="99"/>
      <c r="K113" s="99"/>
    </row>
    <row r="114" spans="1:11" ht="15" customHeight="1">
      <c r="A114" s="98" t="s">
        <v>359</v>
      </c>
      <c r="B114" s="113" t="s">
        <v>251</v>
      </c>
      <c r="C114" s="99">
        <v>159</v>
      </c>
      <c r="D114" s="99">
        <v>59</v>
      </c>
      <c r="E114" s="99">
        <v>218</v>
      </c>
      <c r="F114" s="127">
        <v>-100.00000000000009</v>
      </c>
      <c r="G114" s="99"/>
      <c r="H114" s="99"/>
      <c r="I114" s="99"/>
      <c r="J114" s="99"/>
      <c r="K114" s="99"/>
    </row>
    <row r="115" spans="1:11" ht="12.75" customHeight="1">
      <c r="A115" s="98" t="s">
        <v>360</v>
      </c>
      <c r="B115" s="113" t="s">
        <v>252</v>
      </c>
      <c r="C115" s="99">
        <v>0</v>
      </c>
      <c r="D115" s="99">
        <v>0</v>
      </c>
      <c r="E115" s="99">
        <v>0</v>
      </c>
      <c r="F115" s="128"/>
      <c r="G115" s="99"/>
      <c r="H115" s="99"/>
      <c r="I115" s="99"/>
      <c r="J115" s="99"/>
      <c r="K115" s="99"/>
    </row>
    <row r="116" spans="1:11" ht="12.75" customHeight="1">
      <c r="A116" s="98" t="s">
        <v>361</v>
      </c>
      <c r="B116" s="113" t="s">
        <v>250</v>
      </c>
      <c r="C116" s="99">
        <v>6979</v>
      </c>
      <c r="D116" s="99">
        <v>1587</v>
      </c>
      <c r="E116" s="99">
        <v>8566</v>
      </c>
      <c r="F116" s="127">
        <v>-5392.0000000000055</v>
      </c>
      <c r="G116" s="99"/>
      <c r="H116" s="99"/>
      <c r="I116" s="99"/>
      <c r="J116" s="99"/>
      <c r="K116" s="99"/>
    </row>
    <row r="117" spans="1:11" ht="12.75" customHeight="1">
      <c r="A117" s="98" t="s">
        <v>362</v>
      </c>
      <c r="B117" s="113" t="s">
        <v>251</v>
      </c>
      <c r="C117" s="99">
        <v>28873</v>
      </c>
      <c r="D117" s="99">
        <v>8981</v>
      </c>
      <c r="E117" s="99">
        <v>37854</v>
      </c>
      <c r="F117" s="127">
        <v>-19891.999999999756</v>
      </c>
      <c r="G117" s="99"/>
      <c r="H117" s="99"/>
      <c r="I117" s="99"/>
      <c r="J117" s="99"/>
      <c r="K117" s="99"/>
    </row>
    <row r="118" spans="1:11" ht="12.75" customHeight="1">
      <c r="A118" s="98" t="s">
        <v>363</v>
      </c>
      <c r="B118" s="113" t="s">
        <v>252</v>
      </c>
      <c r="C118" s="99">
        <v>0</v>
      </c>
      <c r="D118" s="99">
        <v>2</v>
      </c>
      <c r="E118" s="99">
        <v>2</v>
      </c>
      <c r="F118" s="127">
        <v>2</v>
      </c>
      <c r="G118" s="99"/>
      <c r="H118" s="99"/>
      <c r="I118" s="99"/>
      <c r="J118" s="99"/>
      <c r="K118" s="99"/>
    </row>
    <row r="119" spans="1:11" ht="12.75" customHeight="1">
      <c r="A119" s="98" t="s">
        <v>364</v>
      </c>
      <c r="B119" s="113" t="s">
        <v>252</v>
      </c>
      <c r="C119" s="99">
        <v>2</v>
      </c>
      <c r="D119" s="99">
        <v>0</v>
      </c>
      <c r="E119" s="99">
        <v>2</v>
      </c>
      <c r="F119" s="127">
        <v>-2</v>
      </c>
      <c r="G119" s="99"/>
      <c r="H119" s="99"/>
      <c r="I119" s="99"/>
      <c r="J119" s="99"/>
      <c r="K119" s="99"/>
    </row>
    <row r="120" spans="1:11" ht="12.75" customHeight="1">
      <c r="A120" s="98" t="s">
        <v>365</v>
      </c>
      <c r="B120" s="113" t="s">
        <v>251</v>
      </c>
      <c r="C120" s="99">
        <v>0</v>
      </c>
      <c r="D120" s="99">
        <v>2</v>
      </c>
      <c r="E120" s="99">
        <v>2</v>
      </c>
      <c r="F120" s="127">
        <v>2</v>
      </c>
      <c r="G120" s="99"/>
      <c r="H120" s="99"/>
      <c r="I120" s="99"/>
      <c r="J120" s="99"/>
      <c r="K120" s="99"/>
    </row>
    <row r="121" spans="1:11" ht="12.75" customHeight="1">
      <c r="A121" s="98" t="s">
        <v>366</v>
      </c>
      <c r="B121" s="113" t="s">
        <v>251</v>
      </c>
      <c r="C121" s="99">
        <v>0</v>
      </c>
      <c r="D121" s="99">
        <v>1</v>
      </c>
      <c r="E121" s="99">
        <v>1</v>
      </c>
      <c r="F121" s="127">
        <v>1</v>
      </c>
      <c r="G121" s="99"/>
      <c r="H121" s="99"/>
      <c r="I121" s="99"/>
      <c r="J121" s="99"/>
      <c r="K121" s="99"/>
    </row>
    <row r="122" spans="1:11" ht="12.75" customHeight="1">
      <c r="A122" s="98" t="s">
        <v>367</v>
      </c>
      <c r="B122" s="113" t="s">
        <v>247</v>
      </c>
      <c r="C122" s="99">
        <v>3080</v>
      </c>
      <c r="D122" s="99">
        <v>1928</v>
      </c>
      <c r="E122" s="99">
        <v>5008</v>
      </c>
      <c r="F122" s="127">
        <v>-1152.0000000000057</v>
      </c>
      <c r="G122" s="99"/>
      <c r="H122" s="99"/>
      <c r="I122" s="99"/>
      <c r="J122" s="99"/>
      <c r="K122" s="99"/>
    </row>
    <row r="123" spans="1:11" ht="12.75" customHeight="1">
      <c r="A123" s="98" t="s">
        <v>368</v>
      </c>
      <c r="B123" s="113" t="s">
        <v>250</v>
      </c>
      <c r="C123" s="99">
        <v>1</v>
      </c>
      <c r="D123" s="99">
        <v>0</v>
      </c>
      <c r="E123" s="99">
        <v>1</v>
      </c>
      <c r="F123" s="127">
        <v>-1</v>
      </c>
      <c r="G123" s="99"/>
      <c r="H123" s="99"/>
      <c r="I123" s="99"/>
      <c r="J123" s="99"/>
      <c r="K123" s="99"/>
    </row>
    <row r="124" spans="1:11" ht="12.75" customHeight="1">
      <c r="A124" s="98" t="s">
        <v>369</v>
      </c>
      <c r="B124" s="113" t="s">
        <v>252</v>
      </c>
      <c r="C124" s="99">
        <v>0</v>
      </c>
      <c r="D124" s="99">
        <v>0</v>
      </c>
      <c r="E124" s="99">
        <v>0</v>
      </c>
      <c r="F124" s="128"/>
      <c r="G124" s="99"/>
      <c r="H124" s="99"/>
      <c r="I124" s="99"/>
      <c r="J124" s="99"/>
      <c r="K124" s="99"/>
    </row>
    <row r="125" spans="1:11" ht="12.75" customHeight="1">
      <c r="A125" s="98" t="s">
        <v>370</v>
      </c>
      <c r="B125" s="113" t="s">
        <v>252</v>
      </c>
      <c r="C125" s="99">
        <v>10</v>
      </c>
      <c r="D125" s="99">
        <v>5</v>
      </c>
      <c r="E125" s="99">
        <v>15</v>
      </c>
      <c r="F125" s="127">
        <v>-5</v>
      </c>
      <c r="G125" s="99"/>
      <c r="H125" s="99"/>
      <c r="I125" s="99"/>
      <c r="J125" s="99"/>
      <c r="K125" s="99"/>
    </row>
    <row r="126" spans="1:11" ht="12.75" customHeight="1">
      <c r="A126" s="98" t="s">
        <v>371</v>
      </c>
      <c r="B126" s="113" t="s">
        <v>250</v>
      </c>
      <c r="C126" s="99">
        <v>3498</v>
      </c>
      <c r="D126" s="99">
        <v>941</v>
      </c>
      <c r="E126" s="99">
        <v>4439</v>
      </c>
      <c r="F126" s="127">
        <v>-2556.9999999999932</v>
      </c>
      <c r="G126" s="99"/>
      <c r="H126" s="99"/>
      <c r="I126" s="99"/>
      <c r="J126" s="99"/>
      <c r="K126" s="99"/>
    </row>
    <row r="127" spans="1:11" ht="12.75" customHeight="1">
      <c r="A127" s="98" t="s">
        <v>372</v>
      </c>
      <c r="B127" s="113" t="s">
        <v>250</v>
      </c>
      <c r="C127" s="99">
        <v>148</v>
      </c>
      <c r="D127" s="99">
        <v>19</v>
      </c>
      <c r="E127" s="99">
        <v>167</v>
      </c>
      <c r="F127" s="127">
        <v>-129</v>
      </c>
      <c r="G127" s="99"/>
      <c r="H127" s="99"/>
      <c r="I127" s="99"/>
      <c r="J127" s="99"/>
      <c r="K127" s="99"/>
    </row>
    <row r="128" spans="1:11" ht="12.75" customHeight="1">
      <c r="A128" s="98" t="s">
        <v>373</v>
      </c>
      <c r="B128" s="113" t="s">
        <v>250</v>
      </c>
      <c r="C128" s="99">
        <v>55</v>
      </c>
      <c r="D128" s="99">
        <v>14</v>
      </c>
      <c r="E128" s="99">
        <v>69</v>
      </c>
      <c r="F128" s="127">
        <v>-41</v>
      </c>
      <c r="G128" s="99"/>
      <c r="H128" s="99"/>
      <c r="I128" s="99"/>
      <c r="J128" s="99"/>
      <c r="K128" s="99"/>
    </row>
    <row r="129" spans="1:11" ht="12.75" customHeight="1">
      <c r="A129" s="98" t="s">
        <v>374</v>
      </c>
      <c r="B129" s="113" t="s">
        <v>249</v>
      </c>
      <c r="C129" s="99">
        <v>150</v>
      </c>
      <c r="D129" s="99">
        <v>68</v>
      </c>
      <c r="E129" s="99">
        <v>218</v>
      </c>
      <c r="F129" s="127">
        <v>-81.999999999999929</v>
      </c>
      <c r="G129" s="99"/>
      <c r="H129" s="99"/>
      <c r="I129" s="99"/>
      <c r="J129" s="99"/>
      <c r="K129" s="99"/>
    </row>
    <row r="130" spans="1:11" ht="12.75" customHeight="1">
      <c r="A130" s="98" t="s">
        <v>375</v>
      </c>
      <c r="B130" s="113" t="s">
        <v>252</v>
      </c>
      <c r="C130" s="99">
        <v>1</v>
      </c>
      <c r="D130" s="99">
        <v>0</v>
      </c>
      <c r="E130" s="99">
        <v>1</v>
      </c>
      <c r="F130" s="127">
        <v>-1</v>
      </c>
      <c r="G130" s="99"/>
      <c r="H130" s="99"/>
      <c r="I130" s="99"/>
      <c r="J130" s="99"/>
      <c r="K130" s="99"/>
    </row>
    <row r="131" spans="1:11" ht="12.75" customHeight="1">
      <c r="A131" s="98" t="s">
        <v>376</v>
      </c>
      <c r="B131" s="113" t="s">
        <v>250</v>
      </c>
      <c r="C131" s="99">
        <v>2</v>
      </c>
      <c r="D131" s="99">
        <v>1</v>
      </c>
      <c r="E131" s="99">
        <v>3</v>
      </c>
      <c r="F131" s="127">
        <v>-1</v>
      </c>
      <c r="G131" s="99"/>
      <c r="H131" s="99"/>
      <c r="I131" s="99"/>
      <c r="J131" s="99"/>
      <c r="K131" s="99"/>
    </row>
    <row r="132" spans="1:11" ht="12.75" customHeight="1">
      <c r="A132" s="98" t="s">
        <v>377</v>
      </c>
      <c r="B132" s="113" t="s">
        <v>250</v>
      </c>
      <c r="C132" s="99">
        <v>78</v>
      </c>
      <c r="D132" s="99">
        <v>12</v>
      </c>
      <c r="E132" s="99">
        <v>90</v>
      </c>
      <c r="F132" s="127">
        <v>-66</v>
      </c>
      <c r="G132" s="99"/>
      <c r="H132" s="99"/>
      <c r="I132" s="99"/>
      <c r="J132" s="99"/>
      <c r="K132" s="99"/>
    </row>
    <row r="133" spans="1:11" ht="12.75" customHeight="1">
      <c r="A133" s="98" t="s">
        <v>378</v>
      </c>
      <c r="B133" s="113" t="s">
        <v>251</v>
      </c>
      <c r="C133" s="99">
        <v>19</v>
      </c>
      <c r="D133" s="99">
        <v>5</v>
      </c>
      <c r="E133" s="99">
        <v>24</v>
      </c>
      <c r="F133" s="127">
        <v>-14</v>
      </c>
      <c r="G133" s="99"/>
      <c r="H133" s="99"/>
      <c r="I133" s="99"/>
      <c r="J133" s="99"/>
      <c r="K133" s="99"/>
    </row>
    <row r="134" spans="1:11" ht="12.75" customHeight="1">
      <c r="A134" s="98" t="s">
        <v>379</v>
      </c>
      <c r="B134" s="113" t="s">
        <v>250</v>
      </c>
      <c r="C134" s="99">
        <v>0</v>
      </c>
      <c r="D134" s="99">
        <v>2</v>
      </c>
      <c r="E134" s="99">
        <v>2</v>
      </c>
      <c r="F134" s="127">
        <v>2</v>
      </c>
      <c r="G134" s="99"/>
      <c r="H134" s="99"/>
      <c r="I134" s="99"/>
      <c r="J134" s="99"/>
      <c r="K134" s="99"/>
    </row>
    <row r="135" spans="1:11" ht="12.75" customHeight="1">
      <c r="A135" s="98" t="s">
        <v>380</v>
      </c>
      <c r="B135" s="113" t="s">
        <v>249</v>
      </c>
      <c r="C135" s="99">
        <v>2</v>
      </c>
      <c r="D135" s="99">
        <v>2</v>
      </c>
      <c r="E135" s="99">
        <v>4</v>
      </c>
      <c r="F135" s="127">
        <v>0</v>
      </c>
      <c r="G135" s="99"/>
      <c r="H135" s="99"/>
      <c r="I135" s="99"/>
      <c r="J135" s="99"/>
      <c r="K135" s="99"/>
    </row>
    <row r="136" spans="1:11" ht="12.75" customHeight="1">
      <c r="A136" s="98" t="s">
        <v>381</v>
      </c>
      <c r="B136" s="113" t="s">
        <v>251</v>
      </c>
      <c r="C136" s="99">
        <v>87</v>
      </c>
      <c r="D136" s="99">
        <v>17</v>
      </c>
      <c r="E136" s="99">
        <v>104</v>
      </c>
      <c r="F136" s="127">
        <v>-70</v>
      </c>
      <c r="G136" s="99"/>
      <c r="H136" s="99"/>
      <c r="I136" s="99"/>
      <c r="J136" s="99"/>
      <c r="K136" s="99"/>
    </row>
    <row r="137" spans="1:11" ht="12.75" customHeight="1">
      <c r="A137" s="98" t="s">
        <v>382</v>
      </c>
      <c r="B137" s="113" t="s">
        <v>251</v>
      </c>
      <c r="C137" s="99">
        <v>195</v>
      </c>
      <c r="D137" s="99">
        <v>54</v>
      </c>
      <c r="E137" s="99">
        <v>249</v>
      </c>
      <c r="F137" s="127">
        <v>-140.99999999999991</v>
      </c>
      <c r="G137" s="99"/>
      <c r="H137" s="99"/>
      <c r="I137" s="99"/>
      <c r="J137" s="99"/>
      <c r="K137" s="99"/>
    </row>
    <row r="138" spans="1:11" ht="12.75" customHeight="1">
      <c r="A138" s="98" t="s">
        <v>383</v>
      </c>
      <c r="B138" s="113" t="s">
        <v>250</v>
      </c>
      <c r="C138" s="99">
        <v>770</v>
      </c>
      <c r="D138" s="99">
        <v>168</v>
      </c>
      <c r="E138" s="99">
        <v>938</v>
      </c>
      <c r="F138" s="127">
        <v>-601.99999999999989</v>
      </c>
      <c r="G138" s="99"/>
      <c r="H138" s="99"/>
      <c r="I138" s="99"/>
      <c r="J138" s="99"/>
      <c r="K138" s="99"/>
    </row>
    <row r="139" spans="1:11" ht="12.75" customHeight="1">
      <c r="A139" s="98" t="s">
        <v>384</v>
      </c>
      <c r="B139" s="113" t="s">
        <v>249</v>
      </c>
      <c r="C139" s="99">
        <v>14</v>
      </c>
      <c r="D139" s="99">
        <v>3</v>
      </c>
      <c r="E139" s="99">
        <v>17</v>
      </c>
      <c r="F139" s="127">
        <v>-11</v>
      </c>
      <c r="G139" s="99"/>
      <c r="H139" s="99"/>
      <c r="I139" s="99"/>
      <c r="J139" s="99"/>
      <c r="K139" s="99"/>
    </row>
    <row r="140" spans="1:11" ht="12.75" customHeight="1">
      <c r="A140" s="98" t="s">
        <v>385</v>
      </c>
      <c r="B140" s="113" t="s">
        <v>249</v>
      </c>
      <c r="C140" s="99">
        <v>7</v>
      </c>
      <c r="D140" s="99">
        <v>4</v>
      </c>
      <c r="E140" s="99">
        <v>11</v>
      </c>
      <c r="F140" s="127">
        <v>-3.0000000000000004</v>
      </c>
      <c r="G140" s="99"/>
      <c r="H140" s="99"/>
      <c r="I140" s="99"/>
      <c r="J140" s="99"/>
      <c r="K140" s="99"/>
    </row>
    <row r="141" spans="1:11" ht="12.75" customHeight="1">
      <c r="A141" s="98" t="s">
        <v>386</v>
      </c>
      <c r="B141" s="113" t="s">
        <v>251</v>
      </c>
      <c r="C141" s="99">
        <v>22</v>
      </c>
      <c r="D141" s="99">
        <v>6</v>
      </c>
      <c r="E141" s="99">
        <v>28</v>
      </c>
      <c r="F141" s="127">
        <v>-16</v>
      </c>
      <c r="G141" s="99"/>
      <c r="H141" s="99"/>
      <c r="I141" s="99"/>
      <c r="J141" s="99"/>
      <c r="K141" s="99"/>
    </row>
    <row r="142" spans="1:11" ht="12.75" customHeight="1">
      <c r="A142" s="98" t="s">
        <v>387</v>
      </c>
      <c r="B142" s="113" t="s">
        <v>251</v>
      </c>
      <c r="C142" s="99">
        <v>178</v>
      </c>
      <c r="D142" s="99">
        <v>53</v>
      </c>
      <c r="E142" s="99">
        <v>231</v>
      </c>
      <c r="F142" s="127">
        <v>-125</v>
      </c>
      <c r="G142" s="99"/>
      <c r="H142" s="99"/>
      <c r="I142" s="99"/>
      <c r="J142" s="99"/>
      <c r="K142" s="99"/>
    </row>
    <row r="143" spans="1:11" ht="12.75" customHeight="1">
      <c r="A143" s="98" t="s">
        <v>388</v>
      </c>
      <c r="B143" s="113" t="s">
        <v>250</v>
      </c>
      <c r="C143" s="99">
        <v>3</v>
      </c>
      <c r="D143" s="99">
        <v>0</v>
      </c>
      <c r="E143" s="99">
        <v>3</v>
      </c>
      <c r="F143" s="127">
        <v>-3</v>
      </c>
      <c r="G143" s="99"/>
      <c r="H143" s="99"/>
      <c r="I143" s="99"/>
      <c r="J143" s="99"/>
      <c r="K143" s="99"/>
    </row>
    <row r="144" spans="1:11" ht="12.75" customHeight="1">
      <c r="A144" s="98" t="s">
        <v>389</v>
      </c>
      <c r="B144" s="113" t="s">
        <v>251</v>
      </c>
      <c r="C144" s="99">
        <v>6</v>
      </c>
      <c r="D144" s="99">
        <v>2</v>
      </c>
      <c r="E144" s="99">
        <v>8</v>
      </c>
      <c r="F144" s="127">
        <v>-4</v>
      </c>
      <c r="G144" s="99"/>
      <c r="H144" s="99"/>
      <c r="I144" s="99"/>
      <c r="J144" s="99"/>
      <c r="K144" s="99"/>
    </row>
    <row r="145" spans="1:11" ht="12.75" customHeight="1">
      <c r="A145" s="98" t="s">
        <v>390</v>
      </c>
      <c r="B145" s="113" t="s">
        <v>249</v>
      </c>
      <c r="C145" s="99">
        <v>15</v>
      </c>
      <c r="D145" s="99">
        <v>8</v>
      </c>
      <c r="E145" s="99">
        <v>23</v>
      </c>
      <c r="F145" s="127">
        <v>-7</v>
      </c>
      <c r="G145" s="99"/>
      <c r="H145" s="99"/>
      <c r="I145" s="99"/>
      <c r="J145" s="99"/>
      <c r="K145" s="99"/>
    </row>
    <row r="146" spans="1:11" ht="12.75" customHeight="1">
      <c r="A146" s="98" t="s">
        <v>391</v>
      </c>
      <c r="B146" s="113" t="s">
        <v>250</v>
      </c>
      <c r="C146" s="99">
        <v>354</v>
      </c>
      <c r="D146" s="99">
        <v>105</v>
      </c>
      <c r="E146" s="99">
        <v>459</v>
      </c>
      <c r="F146" s="127">
        <v>-249.00000000000003</v>
      </c>
      <c r="G146" s="99"/>
      <c r="H146" s="99"/>
      <c r="I146" s="99"/>
      <c r="J146" s="99"/>
      <c r="K146" s="99"/>
    </row>
    <row r="147" spans="1:11" ht="12.75" customHeight="1">
      <c r="A147" s="98" t="s">
        <v>392</v>
      </c>
      <c r="B147" s="113" t="s">
        <v>249</v>
      </c>
      <c r="C147" s="99">
        <v>6</v>
      </c>
      <c r="D147" s="99">
        <v>0</v>
      </c>
      <c r="E147" s="99">
        <v>6</v>
      </c>
      <c r="F147" s="127">
        <v>-6</v>
      </c>
      <c r="G147" s="99"/>
      <c r="H147" s="99"/>
      <c r="I147" s="99"/>
      <c r="J147" s="99"/>
      <c r="K147" s="99"/>
    </row>
    <row r="148" spans="1:11" ht="12.75" customHeight="1">
      <c r="A148" s="98" t="s">
        <v>393</v>
      </c>
      <c r="B148" s="113" t="s">
        <v>250</v>
      </c>
      <c r="C148" s="99">
        <v>3</v>
      </c>
      <c r="D148" s="99">
        <v>1</v>
      </c>
      <c r="E148" s="99">
        <v>4</v>
      </c>
      <c r="F148" s="127">
        <v>-2</v>
      </c>
      <c r="G148" s="99"/>
      <c r="H148" s="99"/>
      <c r="I148" s="99"/>
      <c r="J148" s="99"/>
      <c r="K148" s="99"/>
    </row>
    <row r="149" spans="1:11" ht="12.75" customHeight="1">
      <c r="A149" s="98" t="s">
        <v>394</v>
      </c>
      <c r="B149" s="113" t="s">
        <v>249</v>
      </c>
      <c r="C149" s="99">
        <v>5</v>
      </c>
      <c r="D149" s="99">
        <v>1</v>
      </c>
      <c r="E149" s="99">
        <v>6</v>
      </c>
      <c r="F149" s="127">
        <v>-4</v>
      </c>
      <c r="G149" s="99"/>
      <c r="H149" s="99"/>
      <c r="I149" s="99"/>
      <c r="J149" s="99"/>
      <c r="K149" s="99"/>
    </row>
    <row r="150" spans="1:11" ht="12.75" customHeight="1">
      <c r="A150" s="98" t="s">
        <v>395</v>
      </c>
      <c r="B150" s="113" t="s">
        <v>251</v>
      </c>
      <c r="C150" s="99">
        <v>106</v>
      </c>
      <c r="D150" s="99">
        <v>29</v>
      </c>
      <c r="E150" s="99">
        <v>135</v>
      </c>
      <c r="F150" s="127">
        <v>-77</v>
      </c>
      <c r="G150" s="99"/>
      <c r="H150" s="99"/>
      <c r="I150" s="99"/>
      <c r="J150" s="99"/>
      <c r="K150" s="99"/>
    </row>
    <row r="151" spans="1:11" ht="12.75" customHeight="1">
      <c r="A151" s="98" t="s">
        <v>396</v>
      </c>
      <c r="B151" s="113" t="s">
        <v>249</v>
      </c>
      <c r="C151" s="99">
        <v>198</v>
      </c>
      <c r="D151" s="99">
        <v>42</v>
      </c>
      <c r="E151" s="99">
        <v>240</v>
      </c>
      <c r="F151" s="127">
        <v>-156</v>
      </c>
      <c r="G151" s="99"/>
      <c r="H151" s="99"/>
      <c r="I151" s="99"/>
      <c r="J151" s="99"/>
      <c r="K151" s="99"/>
    </row>
    <row r="152" spans="1:11" ht="12.75" customHeight="1">
      <c r="A152" s="98" t="s">
        <v>397</v>
      </c>
      <c r="B152" s="113" t="s">
        <v>250</v>
      </c>
      <c r="C152" s="99">
        <v>1</v>
      </c>
      <c r="D152" s="99">
        <v>1</v>
      </c>
      <c r="E152" s="99">
        <v>2</v>
      </c>
      <c r="F152" s="127">
        <v>0</v>
      </c>
      <c r="G152" s="99"/>
      <c r="H152" s="99"/>
      <c r="I152" s="99"/>
      <c r="J152" s="99"/>
      <c r="K152" s="99"/>
    </row>
    <row r="153" spans="1:11" ht="12.75" customHeight="1">
      <c r="A153" s="98" t="s">
        <v>398</v>
      </c>
      <c r="B153" s="113" t="s">
        <v>249</v>
      </c>
      <c r="C153" s="99">
        <v>9</v>
      </c>
      <c r="D153" s="99">
        <v>3</v>
      </c>
      <c r="E153" s="99">
        <v>12</v>
      </c>
      <c r="F153" s="127">
        <v>-6.0000000000000018</v>
      </c>
      <c r="G153" s="99"/>
      <c r="H153" s="99"/>
      <c r="I153" s="99"/>
      <c r="J153" s="99"/>
      <c r="K153" s="99"/>
    </row>
    <row r="154" spans="1:11" ht="12.75" customHeight="1">
      <c r="A154" s="98" t="s">
        <v>399</v>
      </c>
      <c r="B154" s="113" t="s">
        <v>249</v>
      </c>
      <c r="C154" s="99">
        <v>6</v>
      </c>
      <c r="D154" s="99">
        <v>6</v>
      </c>
      <c r="E154" s="99">
        <v>12</v>
      </c>
      <c r="F154" s="127">
        <v>0</v>
      </c>
      <c r="G154" s="99"/>
      <c r="H154" s="99"/>
      <c r="I154" s="99"/>
      <c r="J154" s="99"/>
      <c r="K154" s="99"/>
    </row>
    <row r="155" spans="1:11" ht="12.75" customHeight="1">
      <c r="A155" s="98" t="s">
        <v>400</v>
      </c>
      <c r="B155" s="113" t="s">
        <v>247</v>
      </c>
      <c r="C155" s="99">
        <v>69</v>
      </c>
      <c r="D155" s="99">
        <v>29</v>
      </c>
      <c r="E155" s="99">
        <v>98</v>
      </c>
      <c r="F155" s="127">
        <v>-40</v>
      </c>
      <c r="G155" s="99"/>
      <c r="H155" s="99"/>
      <c r="I155" s="99"/>
      <c r="J155" s="99"/>
      <c r="K155" s="99"/>
    </row>
    <row r="156" spans="1:11" ht="12.75" customHeight="1">
      <c r="A156" s="98" t="s">
        <v>401</v>
      </c>
      <c r="B156" s="113" t="s">
        <v>247</v>
      </c>
      <c r="C156" s="99">
        <v>222164</v>
      </c>
      <c r="D156" s="99">
        <v>196477</v>
      </c>
      <c r="E156" s="99">
        <v>418641</v>
      </c>
      <c r="F156" s="127">
        <v>-25687.00000000143</v>
      </c>
      <c r="G156" s="99"/>
      <c r="H156" s="99"/>
      <c r="I156" s="99"/>
      <c r="J156" s="99"/>
      <c r="K156" s="99"/>
    </row>
    <row r="157" spans="1:11" ht="12.75" customHeight="1">
      <c r="A157" s="98" t="s">
        <v>402</v>
      </c>
      <c r="B157" s="113" t="s">
        <v>249</v>
      </c>
      <c r="C157" s="99">
        <v>2</v>
      </c>
      <c r="D157" s="99">
        <v>1</v>
      </c>
      <c r="E157" s="99">
        <v>3</v>
      </c>
      <c r="F157" s="127">
        <v>-1</v>
      </c>
      <c r="G157" s="99"/>
      <c r="H157" s="99"/>
      <c r="I157" s="99"/>
      <c r="J157" s="99"/>
      <c r="K157" s="99"/>
    </row>
    <row r="158" spans="1:11" ht="12.75" customHeight="1">
      <c r="A158" s="98" t="s">
        <v>403</v>
      </c>
      <c r="B158" s="113" t="s">
        <v>251</v>
      </c>
      <c r="C158" s="99">
        <v>23</v>
      </c>
      <c r="D158" s="99">
        <v>10</v>
      </c>
      <c r="E158" s="99">
        <v>33</v>
      </c>
      <c r="F158" s="127">
        <v>-13</v>
      </c>
      <c r="G158" s="99"/>
      <c r="H158" s="99"/>
      <c r="I158" s="99"/>
      <c r="J158" s="99"/>
      <c r="K158" s="99"/>
    </row>
    <row r="159" spans="1:11" ht="12.75" customHeight="1">
      <c r="A159" s="98" t="s">
        <v>404</v>
      </c>
      <c r="B159" s="113" t="s">
        <v>251</v>
      </c>
      <c r="C159" s="99">
        <v>45</v>
      </c>
      <c r="D159" s="99">
        <v>32</v>
      </c>
      <c r="E159" s="99">
        <v>77</v>
      </c>
      <c r="F159" s="127">
        <v>-13.000000000000004</v>
      </c>
      <c r="G159" s="99"/>
      <c r="H159" s="99"/>
      <c r="I159" s="99"/>
      <c r="J159" s="99"/>
      <c r="K159" s="99"/>
    </row>
    <row r="160" spans="1:11" ht="12.75" customHeight="1">
      <c r="A160" s="98" t="s">
        <v>405</v>
      </c>
      <c r="B160" s="113" t="s">
        <v>250</v>
      </c>
      <c r="C160" s="99">
        <v>6</v>
      </c>
      <c r="D160" s="99">
        <v>0</v>
      </c>
      <c r="E160" s="99">
        <v>6</v>
      </c>
      <c r="F160" s="127">
        <v>-6</v>
      </c>
      <c r="G160" s="99"/>
      <c r="H160" s="99"/>
      <c r="I160" s="99"/>
      <c r="J160" s="99"/>
      <c r="K160" s="99"/>
    </row>
    <row r="161" spans="1:11" ht="12.75" customHeight="1">
      <c r="A161" s="98" t="s">
        <v>406</v>
      </c>
      <c r="B161" s="113" t="s">
        <v>251</v>
      </c>
      <c r="C161" s="99">
        <v>6</v>
      </c>
      <c r="D161" s="99">
        <v>1</v>
      </c>
      <c r="E161" s="99">
        <v>7</v>
      </c>
      <c r="F161" s="127">
        <v>-5</v>
      </c>
      <c r="G161" s="99"/>
      <c r="H161" s="99"/>
      <c r="I161" s="99"/>
      <c r="J161" s="99"/>
      <c r="K161" s="99"/>
    </row>
    <row r="162" spans="1:11" ht="12.75" customHeight="1">
      <c r="A162" s="98" t="s">
        <v>407</v>
      </c>
      <c r="B162" s="113" t="s">
        <v>247</v>
      </c>
      <c r="C162" s="99">
        <v>4</v>
      </c>
      <c r="D162" s="99">
        <v>1</v>
      </c>
      <c r="E162" s="99">
        <v>5</v>
      </c>
      <c r="F162" s="127">
        <v>-3</v>
      </c>
      <c r="G162" s="99"/>
      <c r="H162" s="99"/>
      <c r="I162" s="99"/>
      <c r="J162" s="99"/>
      <c r="K162" s="99"/>
    </row>
    <row r="163" spans="1:11" ht="12.75" customHeight="1">
      <c r="A163" s="98" t="s">
        <v>408</v>
      </c>
      <c r="B163" s="113" t="s">
        <v>252</v>
      </c>
      <c r="C163" s="99">
        <v>1</v>
      </c>
      <c r="D163" s="99">
        <v>0</v>
      </c>
      <c r="E163" s="99">
        <v>1</v>
      </c>
      <c r="F163" s="127">
        <v>-1</v>
      </c>
      <c r="G163" s="99"/>
      <c r="H163" s="99"/>
      <c r="I163" s="99"/>
      <c r="J163" s="99"/>
      <c r="K163" s="99"/>
    </row>
    <row r="164" spans="1:11" ht="12.75" customHeight="1">
      <c r="A164" s="98" t="s">
        <v>409</v>
      </c>
      <c r="B164" s="113" t="s">
        <v>249</v>
      </c>
      <c r="C164" s="99">
        <v>28</v>
      </c>
      <c r="D164" s="99">
        <v>15</v>
      </c>
      <c r="E164" s="99">
        <v>43</v>
      </c>
      <c r="F164" s="127">
        <v>-13.000000000000004</v>
      </c>
      <c r="G164" s="99"/>
      <c r="H164" s="99"/>
      <c r="I164" s="99"/>
      <c r="J164" s="99"/>
      <c r="K164" s="99"/>
    </row>
    <row r="165" spans="1:11" ht="12.75" customHeight="1">
      <c r="A165" s="98" t="s">
        <v>410</v>
      </c>
      <c r="B165" s="113" t="s">
        <v>250</v>
      </c>
      <c r="C165" s="99">
        <v>23</v>
      </c>
      <c r="D165" s="99">
        <v>1</v>
      </c>
      <c r="E165" s="99">
        <v>24</v>
      </c>
      <c r="F165" s="127">
        <v>-22</v>
      </c>
      <c r="G165" s="108"/>
      <c r="H165" s="108"/>
      <c r="I165" s="108"/>
      <c r="J165" s="108"/>
      <c r="K165" s="108"/>
    </row>
    <row r="166" spans="1:11" ht="12.75" customHeight="1">
      <c r="A166" s="98" t="s">
        <v>411</v>
      </c>
      <c r="B166" s="113" t="s">
        <v>252</v>
      </c>
      <c r="C166" s="99">
        <v>5</v>
      </c>
      <c r="D166" s="99">
        <v>9</v>
      </c>
      <c r="E166" s="99">
        <v>14</v>
      </c>
      <c r="F166" s="127">
        <v>4</v>
      </c>
      <c r="G166" s="108"/>
      <c r="H166" s="108"/>
      <c r="I166" s="108"/>
      <c r="J166" s="108"/>
      <c r="K166" s="108"/>
    </row>
    <row r="167" spans="1:11" ht="12.75" customHeight="1">
      <c r="A167" s="98" t="s">
        <v>412</v>
      </c>
      <c r="B167" s="113" t="s">
        <v>249</v>
      </c>
      <c r="C167" s="99">
        <v>8</v>
      </c>
      <c r="D167" s="99">
        <v>2</v>
      </c>
      <c r="E167" s="99">
        <v>10</v>
      </c>
      <c r="F167" s="127">
        <v>-6.0000000000000009</v>
      </c>
    </row>
    <row r="168" spans="1:11" ht="12.75" customHeight="1">
      <c r="A168" s="98" t="s">
        <v>413</v>
      </c>
      <c r="B168" s="113" t="s">
        <v>250</v>
      </c>
      <c r="C168" s="99">
        <v>17</v>
      </c>
      <c r="D168" s="99">
        <v>11</v>
      </c>
      <c r="E168" s="99">
        <v>28</v>
      </c>
      <c r="F168" s="127">
        <v>-6.0000000000000009</v>
      </c>
      <c r="G168" s="124"/>
      <c r="H168" s="124"/>
      <c r="I168" s="124"/>
      <c r="J168" s="124"/>
      <c r="K168" s="124"/>
    </row>
    <row r="169" spans="1:11" ht="12.75" customHeight="1">
      <c r="A169" s="98" t="s">
        <v>414</v>
      </c>
      <c r="B169" s="113" t="s">
        <v>247</v>
      </c>
      <c r="C169" s="99">
        <v>3613</v>
      </c>
      <c r="D169" s="99">
        <v>1481</v>
      </c>
      <c r="E169" s="99">
        <v>5094</v>
      </c>
      <c r="F169" s="127">
        <v>-2132.0000000000023</v>
      </c>
      <c r="G169" s="99"/>
      <c r="H169" s="99"/>
      <c r="I169" s="99"/>
      <c r="J169" s="99"/>
      <c r="K169" s="99"/>
    </row>
    <row r="170" spans="1:11" ht="12.75" customHeight="1">
      <c r="A170" s="98" t="s">
        <v>415</v>
      </c>
      <c r="B170" s="113" t="s">
        <v>249</v>
      </c>
      <c r="C170" s="99">
        <v>321</v>
      </c>
      <c r="D170" s="99">
        <v>53</v>
      </c>
      <c r="E170" s="99">
        <v>374</v>
      </c>
      <c r="F170" s="127">
        <v>-268.00000000000006</v>
      </c>
      <c r="G170" s="99"/>
      <c r="H170" s="99"/>
      <c r="I170" s="99"/>
      <c r="J170" s="99"/>
      <c r="K170" s="99"/>
    </row>
    <row r="171" spans="1:11" ht="12.75" customHeight="1">
      <c r="A171" s="98" t="s">
        <v>416</v>
      </c>
      <c r="B171" s="113" t="s">
        <v>249</v>
      </c>
      <c r="C171" s="99">
        <v>3</v>
      </c>
      <c r="D171" s="99">
        <v>2</v>
      </c>
      <c r="E171" s="99">
        <v>5</v>
      </c>
      <c r="F171" s="127">
        <v>-1</v>
      </c>
      <c r="G171" s="99"/>
      <c r="H171" s="99"/>
      <c r="I171" s="99"/>
      <c r="J171" s="99"/>
      <c r="K171" s="99"/>
    </row>
    <row r="172" spans="1:11" ht="12.75" customHeight="1">
      <c r="A172" s="98" t="s">
        <v>417</v>
      </c>
      <c r="B172" s="113" t="s">
        <v>252</v>
      </c>
      <c r="C172" s="99">
        <v>1</v>
      </c>
      <c r="D172" s="99">
        <v>3</v>
      </c>
      <c r="E172" s="99">
        <v>4</v>
      </c>
      <c r="F172" s="127">
        <v>2</v>
      </c>
      <c r="G172" s="99"/>
      <c r="H172" s="99"/>
      <c r="I172" s="99"/>
      <c r="J172" s="99"/>
      <c r="K172" s="99"/>
    </row>
    <row r="173" spans="1:11" ht="12.75" customHeight="1">
      <c r="A173" s="98" t="s">
        <v>418</v>
      </c>
      <c r="B173" s="113" t="s">
        <v>251</v>
      </c>
      <c r="C173" s="99">
        <v>2038</v>
      </c>
      <c r="D173" s="99">
        <v>693</v>
      </c>
      <c r="E173" s="99">
        <v>2731</v>
      </c>
      <c r="F173" s="127">
        <v>-1345.0000000000068</v>
      </c>
      <c r="G173" s="99"/>
      <c r="H173" s="99"/>
      <c r="I173" s="99"/>
      <c r="J173" s="99"/>
      <c r="K173" s="99"/>
    </row>
    <row r="174" spans="1:11" ht="12.75" customHeight="1">
      <c r="A174" s="98" t="s">
        <v>419</v>
      </c>
      <c r="B174" s="113" t="s">
        <v>252</v>
      </c>
      <c r="C174" s="99">
        <v>27</v>
      </c>
      <c r="D174" s="99">
        <v>8</v>
      </c>
      <c r="E174" s="99">
        <v>35</v>
      </c>
      <c r="F174" s="127">
        <v>-19.000000000000004</v>
      </c>
      <c r="G174" s="99"/>
      <c r="H174" s="99"/>
      <c r="I174" s="99"/>
      <c r="J174" s="99"/>
      <c r="K174" s="99"/>
    </row>
    <row r="175" spans="1:11" ht="12.75" customHeight="1">
      <c r="A175" s="98" t="s">
        <v>420</v>
      </c>
      <c r="B175" s="113" t="s">
        <v>252</v>
      </c>
      <c r="C175" s="99">
        <v>843</v>
      </c>
      <c r="D175" s="99">
        <v>225</v>
      </c>
      <c r="E175" s="99">
        <v>1068</v>
      </c>
      <c r="F175" s="127">
        <v>-618.00000000000034</v>
      </c>
      <c r="G175" s="99"/>
      <c r="H175" s="99"/>
      <c r="I175" s="99"/>
      <c r="J175" s="99"/>
      <c r="K175" s="99"/>
    </row>
    <row r="176" spans="1:11" ht="12.75" customHeight="1">
      <c r="A176" s="98" t="s">
        <v>421</v>
      </c>
      <c r="B176" s="113" t="s">
        <v>250</v>
      </c>
      <c r="C176" s="99">
        <v>106</v>
      </c>
      <c r="D176" s="99">
        <v>58</v>
      </c>
      <c r="E176" s="99">
        <v>164</v>
      </c>
      <c r="F176" s="127">
        <v>-48</v>
      </c>
      <c r="G176" s="99"/>
      <c r="H176" s="99"/>
      <c r="I176" s="99"/>
      <c r="J176" s="99"/>
      <c r="K176" s="99"/>
    </row>
    <row r="177" spans="1:11" ht="12.75" customHeight="1">
      <c r="A177" s="98" t="s">
        <v>422</v>
      </c>
      <c r="B177" s="113" t="s">
        <v>251</v>
      </c>
      <c r="C177" s="99">
        <v>10550</v>
      </c>
      <c r="D177" s="99">
        <v>3662</v>
      </c>
      <c r="E177" s="99">
        <v>14212</v>
      </c>
      <c r="F177" s="127">
        <v>-6888.00000000003</v>
      </c>
      <c r="G177" s="99"/>
      <c r="H177" s="99"/>
      <c r="I177" s="99"/>
      <c r="J177" s="99"/>
      <c r="K177" s="99"/>
    </row>
    <row r="178" spans="1:11" ht="12.75" customHeight="1">
      <c r="A178" s="98" t="s">
        <v>423</v>
      </c>
      <c r="B178" s="113" t="s">
        <v>250</v>
      </c>
      <c r="C178" s="99">
        <v>59</v>
      </c>
      <c r="D178" s="99">
        <v>23</v>
      </c>
      <c r="E178" s="99">
        <v>82</v>
      </c>
      <c r="F178" s="127">
        <v>-36</v>
      </c>
      <c r="G178" s="99"/>
      <c r="H178" s="99"/>
      <c r="I178" s="99"/>
      <c r="J178" s="99"/>
      <c r="K178" s="99"/>
    </row>
    <row r="179" spans="1:11" ht="12.75" customHeight="1">
      <c r="A179" s="98" t="s">
        <v>424</v>
      </c>
      <c r="B179" s="113" t="s">
        <v>252</v>
      </c>
      <c r="C179" s="99">
        <v>3</v>
      </c>
      <c r="D179" s="99">
        <v>14</v>
      </c>
      <c r="E179" s="99">
        <v>17</v>
      </c>
      <c r="F179" s="127">
        <v>11</v>
      </c>
      <c r="G179" s="99"/>
      <c r="H179" s="99"/>
      <c r="I179" s="99"/>
      <c r="J179" s="99"/>
      <c r="K179" s="99"/>
    </row>
    <row r="180" spans="1:11" ht="12.75" customHeight="1">
      <c r="A180" s="98" t="s">
        <v>425</v>
      </c>
      <c r="B180" s="113" t="s">
        <v>247</v>
      </c>
      <c r="C180" s="99">
        <v>443625</v>
      </c>
      <c r="D180" s="99">
        <v>586554</v>
      </c>
      <c r="E180" s="99">
        <v>1030179</v>
      </c>
      <c r="F180" s="127">
        <v>142929.00000000719</v>
      </c>
      <c r="G180" s="99"/>
      <c r="H180" s="99"/>
      <c r="I180" s="99"/>
      <c r="J180" s="99"/>
      <c r="K180" s="99"/>
    </row>
    <row r="181" spans="1:11" ht="12.75" customHeight="1">
      <c r="A181" s="98" t="s">
        <v>426</v>
      </c>
      <c r="B181" s="113" t="s">
        <v>252</v>
      </c>
      <c r="C181" s="99">
        <v>96</v>
      </c>
      <c r="D181" s="99">
        <v>37</v>
      </c>
      <c r="E181" s="99">
        <v>133</v>
      </c>
      <c r="F181" s="127">
        <v>-59</v>
      </c>
      <c r="G181" s="99"/>
      <c r="H181" s="99"/>
      <c r="I181" s="99"/>
      <c r="J181" s="99"/>
      <c r="K181" s="99"/>
    </row>
    <row r="182" spans="1:11" ht="12.75" customHeight="1">
      <c r="A182" s="98" t="s">
        <v>427</v>
      </c>
      <c r="B182" s="113" t="s">
        <v>246</v>
      </c>
      <c r="C182" s="99">
        <v>4763</v>
      </c>
      <c r="D182" s="99">
        <v>1632</v>
      </c>
      <c r="E182" s="99">
        <v>6395</v>
      </c>
      <c r="F182" s="127">
        <v>-3131</v>
      </c>
      <c r="G182" s="99"/>
      <c r="H182" s="99"/>
      <c r="I182" s="99"/>
      <c r="J182" s="99"/>
      <c r="K182" s="99"/>
    </row>
    <row r="183" spans="1:11" ht="12.75" customHeight="1">
      <c r="A183" s="397" t="s">
        <v>428</v>
      </c>
      <c r="B183" s="113" t="s">
        <v>246</v>
      </c>
      <c r="C183" s="99">
        <v>219932</v>
      </c>
      <c r="D183" s="99">
        <v>252038</v>
      </c>
      <c r="E183" s="99">
        <v>471970</v>
      </c>
      <c r="F183" s="127">
        <v>32105.99999999865</v>
      </c>
      <c r="G183" s="99"/>
      <c r="H183" s="99"/>
      <c r="I183" s="99"/>
      <c r="J183" s="99"/>
      <c r="K183" s="99"/>
    </row>
    <row r="184" spans="1:11" ht="12.75" customHeight="1">
      <c r="A184" s="98" t="s">
        <v>429</v>
      </c>
      <c r="B184" s="113" t="s">
        <v>250</v>
      </c>
      <c r="C184" s="99">
        <v>29</v>
      </c>
      <c r="D184" s="99">
        <v>10</v>
      </c>
      <c r="E184" s="99">
        <v>39</v>
      </c>
      <c r="F184" s="127">
        <v>-19</v>
      </c>
      <c r="G184" s="99"/>
      <c r="H184" s="99"/>
      <c r="I184" s="99"/>
      <c r="J184" s="99"/>
      <c r="K184" s="99"/>
    </row>
    <row r="185" spans="1:11" ht="12.75" customHeight="1">
      <c r="A185" s="98" t="s">
        <v>430</v>
      </c>
      <c r="B185" s="113" t="s">
        <v>251</v>
      </c>
      <c r="C185" s="99">
        <v>1386</v>
      </c>
      <c r="D185" s="99">
        <v>370</v>
      </c>
      <c r="E185" s="99">
        <v>1756</v>
      </c>
      <c r="F185" s="127">
        <v>-1015.9999999999993</v>
      </c>
      <c r="G185" s="99"/>
      <c r="H185" s="99"/>
      <c r="I185" s="99"/>
      <c r="J185" s="99"/>
      <c r="K185" s="99"/>
    </row>
    <row r="186" spans="1:11" ht="12.75" customHeight="1">
      <c r="A186" s="98" t="s">
        <v>431</v>
      </c>
      <c r="B186" s="113" t="s">
        <v>251</v>
      </c>
      <c r="C186" s="99">
        <v>2644</v>
      </c>
      <c r="D186" s="99">
        <v>759</v>
      </c>
      <c r="E186" s="99">
        <v>3403</v>
      </c>
      <c r="F186" s="127">
        <v>-1885.0000000000025</v>
      </c>
      <c r="G186" s="99"/>
      <c r="H186" s="99"/>
      <c r="I186" s="99"/>
      <c r="J186" s="99"/>
      <c r="K186" s="99"/>
    </row>
    <row r="187" spans="1:11" ht="12.75" customHeight="1">
      <c r="A187" s="98" t="s">
        <v>432</v>
      </c>
      <c r="B187" s="113" t="s">
        <v>252</v>
      </c>
      <c r="C187" s="99">
        <v>5</v>
      </c>
      <c r="D187" s="99">
        <v>4</v>
      </c>
      <c r="E187" s="99">
        <v>9</v>
      </c>
      <c r="F187" s="127">
        <v>-1</v>
      </c>
      <c r="G187" s="99"/>
      <c r="H187" s="99"/>
      <c r="I187" s="99"/>
      <c r="J187" s="99"/>
      <c r="K187" s="99"/>
    </row>
    <row r="188" spans="1:11" ht="12.75" customHeight="1">
      <c r="A188" s="98" t="s">
        <v>433</v>
      </c>
      <c r="B188" s="113" t="s">
        <v>247</v>
      </c>
      <c r="C188" s="99">
        <v>14192</v>
      </c>
      <c r="D188" s="99">
        <v>6445</v>
      </c>
      <c r="E188" s="99">
        <v>20637</v>
      </c>
      <c r="F188" s="127">
        <v>-7746.99999999995</v>
      </c>
      <c r="G188" s="99"/>
      <c r="H188" s="99"/>
      <c r="I188" s="99"/>
      <c r="J188" s="99"/>
      <c r="K188" s="99"/>
    </row>
    <row r="189" spans="1:11" ht="12.75" customHeight="1">
      <c r="A189" s="98" t="s">
        <v>434</v>
      </c>
      <c r="B189" s="113" t="s">
        <v>250</v>
      </c>
      <c r="C189" s="99">
        <v>162</v>
      </c>
      <c r="D189" s="99">
        <v>39</v>
      </c>
      <c r="E189" s="99">
        <v>201</v>
      </c>
      <c r="F189" s="127">
        <v>-123</v>
      </c>
      <c r="G189" s="99"/>
      <c r="H189" s="99"/>
      <c r="I189" s="99"/>
      <c r="J189" s="99"/>
      <c r="K189" s="99"/>
    </row>
    <row r="190" spans="1:11" ht="12.75" customHeight="1">
      <c r="A190" s="98" t="s">
        <v>435</v>
      </c>
      <c r="B190" s="113" t="s">
        <v>251</v>
      </c>
      <c r="C190" s="99">
        <v>30091</v>
      </c>
      <c r="D190" s="99">
        <v>9087</v>
      </c>
      <c r="E190" s="99">
        <v>39178</v>
      </c>
      <c r="F190" s="127">
        <v>-21004.000000000135</v>
      </c>
      <c r="G190" s="99"/>
      <c r="H190" s="99"/>
      <c r="I190" s="99"/>
      <c r="J190" s="99"/>
      <c r="K190" s="99"/>
    </row>
    <row r="191" spans="1:11" ht="12.75" customHeight="1">
      <c r="A191" s="98" t="s">
        <v>436</v>
      </c>
      <c r="B191" s="113" t="s">
        <v>247</v>
      </c>
      <c r="C191" s="99">
        <v>51924</v>
      </c>
      <c r="D191" s="99">
        <v>41178</v>
      </c>
      <c r="E191" s="99">
        <v>93102</v>
      </c>
      <c r="F191" s="127">
        <v>-10746.000000000395</v>
      </c>
      <c r="G191" s="99"/>
      <c r="H191" s="99"/>
      <c r="I191" s="99"/>
      <c r="J191" s="99"/>
      <c r="K191" s="99"/>
    </row>
    <row r="192" spans="1:11" ht="12.75" customHeight="1">
      <c r="A192" s="98" t="s">
        <v>437</v>
      </c>
      <c r="B192" s="113" t="s">
        <v>249</v>
      </c>
      <c r="C192" s="99">
        <v>22</v>
      </c>
      <c r="D192" s="99">
        <v>0</v>
      </c>
      <c r="E192" s="99">
        <v>22</v>
      </c>
      <c r="F192" s="127">
        <v>-22</v>
      </c>
      <c r="G192" s="99"/>
      <c r="H192" s="99"/>
      <c r="I192" s="99"/>
      <c r="J192" s="99"/>
      <c r="K192" s="99"/>
    </row>
    <row r="193" spans="1:11" ht="12.75" customHeight="1">
      <c r="A193" s="98" t="s">
        <v>438</v>
      </c>
      <c r="B193" s="113" t="s">
        <v>250</v>
      </c>
      <c r="C193" s="99">
        <v>2</v>
      </c>
      <c r="D193" s="99">
        <v>1</v>
      </c>
      <c r="E193" s="99">
        <v>3</v>
      </c>
      <c r="F193" s="127">
        <v>-1</v>
      </c>
      <c r="G193" s="99"/>
      <c r="H193" s="99"/>
      <c r="I193" s="99"/>
      <c r="J193" s="99"/>
      <c r="K193" s="99"/>
    </row>
    <row r="194" spans="1:11" ht="12.75" customHeight="1">
      <c r="A194" s="98" t="s">
        <v>439</v>
      </c>
      <c r="B194" s="113" t="s">
        <v>251</v>
      </c>
      <c r="C194" s="99">
        <v>571</v>
      </c>
      <c r="D194" s="99">
        <v>153</v>
      </c>
      <c r="E194" s="99">
        <v>724</v>
      </c>
      <c r="F194" s="127">
        <v>-418.0000000000004</v>
      </c>
      <c r="G194" s="99"/>
      <c r="H194" s="99"/>
      <c r="I194" s="99"/>
      <c r="J194" s="99"/>
      <c r="K194" s="99"/>
    </row>
    <row r="195" spans="1:11" ht="12.75" customHeight="1">
      <c r="A195" s="98" t="s">
        <v>440</v>
      </c>
      <c r="B195" s="113" t="s">
        <v>251</v>
      </c>
      <c r="C195" s="99">
        <v>3297</v>
      </c>
      <c r="D195" s="99">
        <v>866</v>
      </c>
      <c r="E195" s="99">
        <v>4163</v>
      </c>
      <c r="F195" s="127">
        <v>-2430.9999999999982</v>
      </c>
      <c r="G195" s="99"/>
      <c r="H195" s="99"/>
      <c r="I195" s="99"/>
      <c r="J195" s="99"/>
      <c r="K195" s="99"/>
    </row>
    <row r="196" spans="1:11" ht="12.75" customHeight="1">
      <c r="A196" s="98" t="s">
        <v>441</v>
      </c>
      <c r="B196" s="113" t="s">
        <v>249</v>
      </c>
      <c r="C196" s="99">
        <v>7</v>
      </c>
      <c r="D196" s="99">
        <v>8</v>
      </c>
      <c r="E196" s="99">
        <v>15</v>
      </c>
      <c r="F196" s="127">
        <v>1</v>
      </c>
      <c r="G196" s="99"/>
      <c r="H196" s="99"/>
      <c r="I196" s="99"/>
      <c r="J196" s="99"/>
      <c r="K196" s="99"/>
    </row>
    <row r="197" spans="1:11" ht="12.75" customHeight="1">
      <c r="A197" s="98" t="s">
        <v>442</v>
      </c>
      <c r="B197" s="113" t="s">
        <v>249</v>
      </c>
      <c r="C197" s="99">
        <v>5</v>
      </c>
      <c r="D197" s="99">
        <v>4</v>
      </c>
      <c r="E197" s="99">
        <v>9</v>
      </c>
      <c r="F197" s="127">
        <v>-1</v>
      </c>
      <c r="G197" s="99"/>
      <c r="H197" s="99"/>
      <c r="I197" s="99"/>
      <c r="J197" s="99"/>
      <c r="K197" s="99"/>
    </row>
    <row r="198" spans="1:11" ht="12.75" customHeight="1">
      <c r="A198" s="98" t="s">
        <v>443</v>
      </c>
      <c r="B198" s="113" t="s">
        <v>248</v>
      </c>
      <c r="C198" s="99">
        <v>10</v>
      </c>
      <c r="D198" s="99">
        <v>0</v>
      </c>
      <c r="E198" s="99">
        <v>10</v>
      </c>
      <c r="F198" s="127">
        <v>-10</v>
      </c>
      <c r="G198" s="99"/>
      <c r="H198" s="99"/>
      <c r="I198" s="99"/>
      <c r="J198" s="99"/>
      <c r="K198" s="99"/>
    </row>
    <row r="199" spans="1:11" ht="12.75" customHeight="1">
      <c r="A199" s="98" t="s">
        <v>444</v>
      </c>
      <c r="B199" s="113" t="s">
        <v>247</v>
      </c>
      <c r="C199" s="99">
        <v>15</v>
      </c>
      <c r="D199" s="99">
        <v>7</v>
      </c>
      <c r="E199" s="99">
        <v>22</v>
      </c>
      <c r="F199" s="127">
        <v>-8</v>
      </c>
      <c r="G199" s="99"/>
      <c r="H199" s="99"/>
      <c r="I199" s="99"/>
      <c r="J199" s="99"/>
      <c r="K199" s="99"/>
    </row>
    <row r="200" spans="1:11" ht="12.75" customHeight="1">
      <c r="A200" s="98" t="s">
        <v>445</v>
      </c>
      <c r="B200" s="113" t="s">
        <v>252</v>
      </c>
      <c r="C200" s="99">
        <v>3</v>
      </c>
      <c r="D200" s="99">
        <v>0</v>
      </c>
      <c r="E200" s="99">
        <v>3</v>
      </c>
      <c r="F200" s="127">
        <v>-3</v>
      </c>
      <c r="G200" s="99"/>
      <c r="H200" s="99"/>
      <c r="I200" s="99"/>
      <c r="J200" s="99"/>
      <c r="K200" s="99"/>
    </row>
    <row r="201" spans="1:11" ht="12.75" customHeight="1">
      <c r="A201" s="98" t="s">
        <v>446</v>
      </c>
      <c r="B201" s="113" t="s">
        <v>252</v>
      </c>
      <c r="C201" s="99">
        <v>0</v>
      </c>
      <c r="D201" s="99">
        <v>2</v>
      </c>
      <c r="E201" s="99">
        <v>2</v>
      </c>
      <c r="F201" s="127">
        <v>2</v>
      </c>
      <c r="G201" s="99"/>
      <c r="H201" s="99"/>
      <c r="I201" s="99"/>
      <c r="J201" s="99"/>
      <c r="K201" s="99"/>
    </row>
    <row r="202" spans="1:11" ht="12.75" customHeight="1">
      <c r="A202" s="98" t="s">
        <v>447</v>
      </c>
      <c r="B202" s="113" t="s">
        <v>251</v>
      </c>
      <c r="C202" s="99">
        <v>9</v>
      </c>
      <c r="D202" s="99">
        <v>5</v>
      </c>
      <c r="E202" s="99">
        <v>14</v>
      </c>
      <c r="F202" s="127">
        <v>-4.0000000000000018</v>
      </c>
      <c r="G202" s="99"/>
      <c r="H202" s="99"/>
      <c r="I202" s="99"/>
      <c r="J202" s="99"/>
      <c r="K202" s="99"/>
    </row>
    <row r="203" spans="1:11" ht="12.75" customHeight="1">
      <c r="A203" s="98" t="s">
        <v>448</v>
      </c>
      <c r="B203" s="113" t="s">
        <v>247</v>
      </c>
      <c r="C203" s="99">
        <v>10</v>
      </c>
      <c r="D203" s="99">
        <v>23</v>
      </c>
      <c r="E203" s="99">
        <v>33</v>
      </c>
      <c r="F203" s="127">
        <v>13</v>
      </c>
      <c r="G203" s="99"/>
      <c r="H203" s="99"/>
      <c r="I203" s="99"/>
      <c r="J203" s="99"/>
      <c r="K203" s="99"/>
    </row>
    <row r="204" spans="1:11" ht="12.75" customHeight="1">
      <c r="A204" s="98" t="s">
        <v>449</v>
      </c>
      <c r="B204" s="113" t="s">
        <v>249</v>
      </c>
      <c r="C204" s="99">
        <v>1</v>
      </c>
      <c r="D204" s="99">
        <v>4</v>
      </c>
      <c r="E204" s="99">
        <v>5</v>
      </c>
      <c r="F204" s="127">
        <v>3</v>
      </c>
      <c r="G204" s="99"/>
      <c r="H204" s="99"/>
      <c r="I204" s="99"/>
      <c r="J204" s="99"/>
      <c r="K204" s="99"/>
    </row>
    <row r="205" spans="1:11" ht="12.75" customHeight="1">
      <c r="A205" s="98" t="s">
        <v>450</v>
      </c>
      <c r="B205" s="113" t="s">
        <v>247</v>
      </c>
      <c r="C205" s="99">
        <v>58</v>
      </c>
      <c r="D205" s="99">
        <v>47</v>
      </c>
      <c r="E205" s="99">
        <v>105</v>
      </c>
      <c r="F205" s="127">
        <v>-11</v>
      </c>
      <c r="G205" s="99"/>
      <c r="H205" s="99"/>
      <c r="I205" s="99"/>
      <c r="J205" s="99"/>
      <c r="K205" s="99"/>
    </row>
    <row r="206" spans="1:11" ht="12.75" customHeight="1">
      <c r="A206" s="98" t="s">
        <v>451</v>
      </c>
      <c r="B206" s="113" t="s">
        <v>251</v>
      </c>
      <c r="C206" s="99">
        <v>0</v>
      </c>
      <c r="D206" s="99">
        <v>2</v>
      </c>
      <c r="E206" s="99">
        <v>2</v>
      </c>
      <c r="F206" s="127">
        <v>2</v>
      </c>
      <c r="G206" s="99"/>
      <c r="H206" s="99"/>
      <c r="I206" s="99"/>
      <c r="J206" s="99"/>
      <c r="K206" s="99"/>
    </row>
    <row r="207" spans="1:11" ht="12.75" customHeight="1">
      <c r="A207" s="98" t="s">
        <v>452</v>
      </c>
      <c r="B207" s="113" t="s">
        <v>249</v>
      </c>
      <c r="C207" s="99">
        <v>4</v>
      </c>
      <c r="D207" s="99">
        <v>6</v>
      </c>
      <c r="E207" s="99">
        <v>10</v>
      </c>
      <c r="F207" s="127">
        <v>2</v>
      </c>
      <c r="G207" s="99"/>
      <c r="H207" s="99"/>
      <c r="I207" s="99"/>
      <c r="J207" s="99"/>
      <c r="K207" s="99"/>
    </row>
    <row r="208" spans="1:11" ht="12.75" customHeight="1">
      <c r="A208" s="98" t="s">
        <v>453</v>
      </c>
      <c r="B208" s="113" t="s">
        <v>249</v>
      </c>
      <c r="C208" s="99">
        <v>21</v>
      </c>
      <c r="D208" s="99">
        <v>4</v>
      </c>
      <c r="E208" s="99">
        <v>25</v>
      </c>
      <c r="F208" s="127">
        <v>-17</v>
      </c>
      <c r="G208" s="99"/>
      <c r="H208" s="99"/>
      <c r="I208" s="99"/>
      <c r="J208" s="99"/>
      <c r="K208" s="99"/>
    </row>
    <row r="209" spans="1:11" ht="12.75" customHeight="1">
      <c r="A209" s="98" t="s">
        <v>454</v>
      </c>
      <c r="B209" s="113" t="s">
        <v>251</v>
      </c>
      <c r="C209" s="99">
        <v>51</v>
      </c>
      <c r="D209" s="99">
        <v>11</v>
      </c>
      <c r="E209" s="99">
        <v>62</v>
      </c>
      <c r="F209" s="127">
        <v>-40.000000000000007</v>
      </c>
      <c r="G209" s="99"/>
      <c r="H209" s="99"/>
      <c r="I209" s="99"/>
      <c r="J209" s="99"/>
      <c r="K209" s="99"/>
    </row>
    <row r="210" spans="1:11" ht="12.75" customHeight="1">
      <c r="A210" s="98" t="s">
        <v>455</v>
      </c>
      <c r="B210" s="113" t="s">
        <v>251</v>
      </c>
      <c r="C210" s="99">
        <v>0</v>
      </c>
      <c r="D210" s="99">
        <v>0</v>
      </c>
      <c r="E210" s="99">
        <v>0</v>
      </c>
      <c r="F210" s="128"/>
      <c r="G210" s="99"/>
      <c r="H210" s="99"/>
      <c r="I210" s="99"/>
      <c r="J210" s="99"/>
      <c r="K210" s="99"/>
    </row>
    <row r="211" spans="1:11" ht="12.75" customHeight="1">
      <c r="A211" s="98" t="s">
        <v>456</v>
      </c>
      <c r="B211" s="113" t="s">
        <v>249</v>
      </c>
      <c r="C211" s="99">
        <v>0</v>
      </c>
      <c r="D211" s="99">
        <v>0</v>
      </c>
      <c r="E211" s="99">
        <v>0</v>
      </c>
      <c r="F211" s="128"/>
      <c r="G211" s="99"/>
      <c r="H211" s="99"/>
      <c r="I211" s="99"/>
      <c r="J211" s="99"/>
      <c r="K211" s="99"/>
    </row>
    <row r="212" spans="1:11" ht="12.75" customHeight="1">
      <c r="A212" s="98" t="s">
        <v>457</v>
      </c>
      <c r="B212" s="113" t="s">
        <v>249</v>
      </c>
      <c r="C212" s="99">
        <v>5</v>
      </c>
      <c r="D212" s="99">
        <v>2</v>
      </c>
      <c r="E212" s="99">
        <v>7</v>
      </c>
      <c r="F212" s="127">
        <v>-3</v>
      </c>
      <c r="G212" s="99"/>
      <c r="H212" s="99"/>
      <c r="I212" s="99"/>
      <c r="J212" s="99"/>
      <c r="K212" s="99"/>
    </row>
    <row r="213" spans="1:11" ht="12.75" customHeight="1">
      <c r="A213" s="98" t="s">
        <v>458</v>
      </c>
      <c r="B213" s="113" t="s">
        <v>250</v>
      </c>
      <c r="C213" s="99">
        <v>783</v>
      </c>
      <c r="D213" s="99">
        <v>146</v>
      </c>
      <c r="E213" s="99">
        <v>929</v>
      </c>
      <c r="F213" s="127">
        <v>-637.00000000000023</v>
      </c>
      <c r="G213" s="99"/>
      <c r="H213" s="99"/>
      <c r="I213" s="99"/>
      <c r="J213" s="99"/>
      <c r="K213" s="99"/>
    </row>
    <row r="214" spans="1:11" ht="12.75" customHeight="1">
      <c r="A214" s="98" t="s">
        <v>459</v>
      </c>
      <c r="B214" s="113" t="s">
        <v>250</v>
      </c>
      <c r="C214" s="99">
        <v>1</v>
      </c>
      <c r="D214" s="99">
        <v>0</v>
      </c>
      <c r="E214" s="99">
        <v>1</v>
      </c>
      <c r="F214" s="127">
        <v>-1</v>
      </c>
      <c r="G214" s="99"/>
      <c r="H214" s="99"/>
      <c r="I214" s="99"/>
      <c r="J214" s="99"/>
      <c r="K214" s="99"/>
    </row>
    <row r="215" spans="1:11" ht="12.75" customHeight="1">
      <c r="A215" s="98" t="s">
        <v>460</v>
      </c>
      <c r="B215" s="113" t="s">
        <v>249</v>
      </c>
      <c r="C215" s="99">
        <v>0</v>
      </c>
      <c r="D215" s="99">
        <v>1</v>
      </c>
      <c r="E215" s="99">
        <v>1</v>
      </c>
      <c r="F215" s="127">
        <v>1</v>
      </c>
      <c r="G215" s="99"/>
      <c r="H215" s="99"/>
      <c r="I215" s="99"/>
      <c r="J215" s="99"/>
      <c r="K215" s="99"/>
    </row>
    <row r="216" spans="1:11" ht="12.75" customHeight="1">
      <c r="A216" s="98" t="s">
        <v>461</v>
      </c>
      <c r="B216" s="113" t="s">
        <v>250</v>
      </c>
      <c r="C216" s="99">
        <v>22</v>
      </c>
      <c r="D216" s="99">
        <v>8</v>
      </c>
      <c r="E216" s="99">
        <v>30</v>
      </c>
      <c r="F216" s="127">
        <v>-14</v>
      </c>
      <c r="G216" s="99"/>
      <c r="H216" s="99"/>
      <c r="I216" s="99"/>
      <c r="J216" s="99"/>
      <c r="K216" s="99"/>
    </row>
    <row r="217" spans="1:11" ht="12.75" customHeight="1">
      <c r="A217" s="98" t="s">
        <v>462</v>
      </c>
      <c r="B217" s="113" t="s">
        <v>249</v>
      </c>
      <c r="C217" s="99">
        <v>851</v>
      </c>
      <c r="D217" s="99">
        <v>187</v>
      </c>
      <c r="E217" s="99">
        <v>1038</v>
      </c>
      <c r="F217" s="127">
        <v>-664.00000000000068</v>
      </c>
      <c r="G217" s="99"/>
      <c r="H217" s="99"/>
      <c r="I217" s="99"/>
      <c r="J217" s="99"/>
      <c r="K217" s="99"/>
    </row>
    <row r="218" spans="1:11" ht="15" customHeight="1">
      <c r="A218" s="98" t="s">
        <v>463</v>
      </c>
      <c r="B218" s="113" t="s">
        <v>249</v>
      </c>
      <c r="C218" s="99">
        <v>26</v>
      </c>
      <c r="D218" s="99">
        <v>7</v>
      </c>
      <c r="E218" s="99">
        <v>33</v>
      </c>
      <c r="F218" s="127">
        <v>-19</v>
      </c>
      <c r="G218" s="99"/>
      <c r="H218" s="99"/>
      <c r="I218" s="99"/>
      <c r="J218" s="99"/>
      <c r="K218" s="99"/>
    </row>
    <row r="219" spans="1:11" ht="12.75" customHeight="1">
      <c r="A219" s="98" t="s">
        <v>464</v>
      </c>
      <c r="B219" s="113" t="s">
        <v>251</v>
      </c>
      <c r="C219" s="99">
        <v>4150</v>
      </c>
      <c r="D219" s="99">
        <v>1254</v>
      </c>
      <c r="E219" s="99">
        <v>5404</v>
      </c>
      <c r="F219" s="127">
        <v>-2895.9999999999995</v>
      </c>
      <c r="G219" s="99"/>
      <c r="H219" s="99"/>
      <c r="I219" s="99"/>
      <c r="J219" s="99"/>
      <c r="K219" s="99"/>
    </row>
    <row r="220" spans="1:11" ht="12.75" customHeight="1">
      <c r="A220" s="98" t="s">
        <v>465</v>
      </c>
      <c r="B220" s="113" t="s">
        <v>251</v>
      </c>
      <c r="C220" s="99">
        <v>12217</v>
      </c>
      <c r="D220" s="99">
        <v>3669</v>
      </c>
      <c r="E220" s="99">
        <v>15886</v>
      </c>
      <c r="F220" s="127">
        <v>-8548.0000000000182</v>
      </c>
      <c r="G220" s="99"/>
      <c r="H220" s="99"/>
      <c r="I220" s="99"/>
      <c r="J220" s="99"/>
      <c r="K220" s="99"/>
    </row>
    <row r="221" spans="1:11" ht="12.75" customHeight="1">
      <c r="A221" s="98" t="s">
        <v>466</v>
      </c>
      <c r="B221" s="113" t="s">
        <v>246</v>
      </c>
      <c r="C221" s="99">
        <v>351</v>
      </c>
      <c r="D221" s="99">
        <v>129</v>
      </c>
      <c r="E221" s="99">
        <v>480</v>
      </c>
      <c r="F221" s="127">
        <v>-222</v>
      </c>
      <c r="G221" s="99"/>
      <c r="H221" s="99"/>
      <c r="I221" s="99"/>
      <c r="J221" s="99"/>
      <c r="K221" s="99"/>
    </row>
    <row r="222" spans="1:11" ht="12.75" customHeight="1">
      <c r="A222" s="98" t="s">
        <v>467</v>
      </c>
      <c r="B222" s="113" t="s">
        <v>249</v>
      </c>
      <c r="C222" s="99">
        <v>1</v>
      </c>
      <c r="D222" s="99">
        <v>0</v>
      </c>
      <c r="E222" s="99">
        <v>1</v>
      </c>
      <c r="F222" s="127">
        <v>-1</v>
      </c>
      <c r="G222" s="99"/>
      <c r="H222" s="99"/>
      <c r="I222" s="99"/>
      <c r="J222" s="99"/>
      <c r="K222" s="99"/>
    </row>
    <row r="223" spans="1:11" ht="12.75" customHeight="1">
      <c r="A223" s="98" t="s">
        <v>468</v>
      </c>
      <c r="B223" s="113" t="s">
        <v>250</v>
      </c>
      <c r="C223" s="99">
        <v>1</v>
      </c>
      <c r="D223" s="99">
        <v>0</v>
      </c>
      <c r="E223" s="99">
        <v>1</v>
      </c>
      <c r="F223" s="127">
        <v>-1</v>
      </c>
      <c r="G223" s="99"/>
      <c r="H223" s="99"/>
      <c r="I223" s="99"/>
      <c r="J223" s="99"/>
      <c r="K223" s="99"/>
    </row>
    <row r="224" spans="1:11" ht="12.75" customHeight="1">
      <c r="A224" s="98" t="s">
        <v>469</v>
      </c>
      <c r="B224" s="113" t="s">
        <v>250</v>
      </c>
      <c r="C224" s="99">
        <v>385</v>
      </c>
      <c r="D224" s="99">
        <v>70</v>
      </c>
      <c r="E224" s="99">
        <v>455</v>
      </c>
      <c r="F224" s="127">
        <v>-314.99999999999989</v>
      </c>
      <c r="G224" s="99"/>
      <c r="H224" s="99"/>
      <c r="I224" s="99"/>
      <c r="J224" s="99"/>
      <c r="K224" s="99"/>
    </row>
    <row r="225" spans="1:11" ht="12.75" customHeight="1">
      <c r="A225" s="98" t="s">
        <v>470</v>
      </c>
      <c r="B225" s="113" t="s">
        <v>250</v>
      </c>
      <c r="C225" s="99">
        <v>3</v>
      </c>
      <c r="D225" s="99">
        <v>0</v>
      </c>
      <c r="E225" s="99">
        <v>3</v>
      </c>
      <c r="F225" s="127">
        <v>-3</v>
      </c>
      <c r="G225" s="99"/>
      <c r="H225" s="99"/>
      <c r="I225" s="99"/>
      <c r="J225" s="99"/>
      <c r="K225" s="99"/>
    </row>
    <row r="226" spans="1:11" ht="12.75" customHeight="1">
      <c r="A226" s="98" t="s">
        <v>471</v>
      </c>
      <c r="B226" s="113" t="s">
        <v>253</v>
      </c>
      <c r="C226" s="99">
        <v>3</v>
      </c>
      <c r="D226" s="99">
        <v>0</v>
      </c>
      <c r="E226" s="99">
        <v>3</v>
      </c>
      <c r="F226" s="127">
        <v>-3</v>
      </c>
      <c r="G226" s="99"/>
      <c r="H226" s="99"/>
      <c r="I226" s="99"/>
      <c r="J226" s="99"/>
      <c r="K226" s="99"/>
    </row>
    <row r="227" spans="1:11" ht="12.75" customHeight="1">
      <c r="A227" s="98" t="s">
        <v>472</v>
      </c>
      <c r="B227" s="113" t="s">
        <v>249</v>
      </c>
      <c r="C227" s="99">
        <v>15</v>
      </c>
      <c r="D227" s="99">
        <v>2</v>
      </c>
      <c r="E227" s="99">
        <v>17</v>
      </c>
      <c r="F227" s="127">
        <v>-13</v>
      </c>
      <c r="G227" s="99"/>
      <c r="H227" s="99"/>
      <c r="I227" s="99"/>
      <c r="J227" s="99"/>
      <c r="K227" s="99"/>
    </row>
    <row r="228" spans="1:11" ht="12.75" customHeight="1">
      <c r="A228" s="98" t="s">
        <v>473</v>
      </c>
      <c r="B228" s="113" t="s">
        <v>252</v>
      </c>
      <c r="C228" s="99">
        <v>2</v>
      </c>
      <c r="D228" s="99">
        <v>0</v>
      </c>
      <c r="E228" s="99">
        <v>2</v>
      </c>
      <c r="F228" s="127">
        <v>-2</v>
      </c>
      <c r="G228" s="99"/>
      <c r="H228" s="99"/>
      <c r="I228" s="99"/>
      <c r="J228" s="99"/>
      <c r="K228" s="99"/>
    </row>
    <row r="229" spans="1:11" ht="12.75" customHeight="1">
      <c r="A229" s="98" t="s">
        <v>474</v>
      </c>
      <c r="B229" s="113" t="s">
        <v>249</v>
      </c>
      <c r="C229" s="99">
        <v>8</v>
      </c>
      <c r="D229" s="99">
        <v>0</v>
      </c>
      <c r="E229" s="99">
        <v>8</v>
      </c>
      <c r="F229" s="127">
        <v>-8</v>
      </c>
      <c r="G229" s="99"/>
      <c r="H229" s="99"/>
      <c r="I229" s="99"/>
      <c r="J229" s="99"/>
      <c r="K229" s="99"/>
    </row>
    <row r="230" spans="1:11" ht="12.75" customHeight="1">
      <c r="A230" s="98" t="s">
        <v>475</v>
      </c>
      <c r="B230" s="113" t="s">
        <v>252</v>
      </c>
      <c r="C230" s="99">
        <v>0</v>
      </c>
      <c r="D230" s="99">
        <v>0</v>
      </c>
      <c r="E230" s="99">
        <v>0</v>
      </c>
      <c r="F230" s="128"/>
      <c r="G230" s="99"/>
      <c r="H230" s="99"/>
      <c r="I230" s="99"/>
      <c r="J230" s="99"/>
      <c r="K230" s="99"/>
    </row>
    <row r="231" spans="1:11" ht="12.75" customHeight="1">
      <c r="A231" s="98" t="s">
        <v>476</v>
      </c>
      <c r="B231" s="113" t="s">
        <v>252</v>
      </c>
      <c r="C231" s="99">
        <v>0</v>
      </c>
      <c r="D231" s="99">
        <v>0</v>
      </c>
      <c r="E231" s="99">
        <v>0</v>
      </c>
      <c r="F231" s="128"/>
      <c r="G231" s="99"/>
      <c r="H231" s="99"/>
      <c r="I231" s="99"/>
      <c r="J231" s="99"/>
      <c r="K231" s="99"/>
    </row>
    <row r="232" spans="1:11" ht="12.75" customHeight="1">
      <c r="A232" s="98" t="s">
        <v>477</v>
      </c>
      <c r="B232" s="113" t="s">
        <v>247</v>
      </c>
      <c r="C232" s="99">
        <v>3127</v>
      </c>
      <c r="D232" s="99">
        <v>1347</v>
      </c>
      <c r="E232" s="99">
        <v>4474</v>
      </c>
      <c r="F232" s="127">
        <v>-1780.0000000000002</v>
      </c>
      <c r="G232" s="99"/>
      <c r="H232" s="99"/>
      <c r="I232" s="99"/>
      <c r="J232" s="99"/>
      <c r="K232" s="99"/>
    </row>
    <row r="233" spans="1:11" ht="12.75" customHeight="1">
      <c r="A233" s="98" t="s">
        <v>478</v>
      </c>
      <c r="B233" s="113" t="s">
        <v>249</v>
      </c>
      <c r="C233" s="99">
        <v>48</v>
      </c>
      <c r="D233" s="99">
        <v>33</v>
      </c>
      <c r="E233" s="99">
        <v>81</v>
      </c>
      <c r="F233" s="127">
        <v>-15</v>
      </c>
      <c r="G233" s="99"/>
      <c r="H233" s="99"/>
      <c r="I233" s="99"/>
      <c r="J233" s="99"/>
      <c r="K233" s="99"/>
    </row>
    <row r="234" spans="1:11" ht="12.75" customHeight="1">
      <c r="A234" s="98" t="s">
        <v>479</v>
      </c>
      <c r="B234" s="113" t="s">
        <v>251</v>
      </c>
      <c r="C234" s="99">
        <v>1869</v>
      </c>
      <c r="D234" s="99">
        <v>334</v>
      </c>
      <c r="E234" s="99">
        <v>2203</v>
      </c>
      <c r="F234" s="127">
        <v>-1534.9999999999982</v>
      </c>
      <c r="G234" s="99"/>
      <c r="H234" s="99"/>
      <c r="I234" s="99"/>
      <c r="J234" s="99"/>
      <c r="K234" s="99"/>
    </row>
    <row r="235" spans="1:11" ht="12.75" customHeight="1">
      <c r="A235" s="98" t="s">
        <v>480</v>
      </c>
      <c r="B235" s="113" t="s">
        <v>252</v>
      </c>
      <c r="C235" s="99">
        <v>0</v>
      </c>
      <c r="D235" s="99">
        <v>0</v>
      </c>
      <c r="E235" s="99">
        <v>0</v>
      </c>
      <c r="F235" s="128"/>
      <c r="G235" s="99"/>
      <c r="H235" s="99"/>
      <c r="I235" s="99"/>
      <c r="J235" s="99"/>
      <c r="K235" s="99"/>
    </row>
    <row r="236" spans="1:11" ht="12.75" customHeight="1">
      <c r="A236" s="98" t="s">
        <v>481</v>
      </c>
      <c r="B236" s="113" t="s">
        <v>250</v>
      </c>
      <c r="C236" s="99">
        <v>0</v>
      </c>
      <c r="D236" s="99">
        <v>0</v>
      </c>
      <c r="E236" s="99">
        <v>0</v>
      </c>
      <c r="F236" s="128"/>
      <c r="G236" s="99"/>
      <c r="H236" s="99"/>
      <c r="I236" s="99"/>
      <c r="J236" s="99"/>
      <c r="K236" s="99"/>
    </row>
    <row r="237" spans="1:11" ht="12.75" customHeight="1">
      <c r="A237" s="98" t="s">
        <v>482</v>
      </c>
      <c r="B237" s="113" t="s">
        <v>251</v>
      </c>
      <c r="C237" s="99">
        <v>270</v>
      </c>
      <c r="D237" s="99">
        <v>81</v>
      </c>
      <c r="E237" s="99">
        <v>351</v>
      </c>
      <c r="F237" s="127">
        <v>-189</v>
      </c>
      <c r="G237" s="99"/>
      <c r="H237" s="99"/>
      <c r="I237" s="99"/>
      <c r="J237" s="99"/>
      <c r="K237" s="99"/>
    </row>
    <row r="238" spans="1:11" ht="12.75" customHeight="1">
      <c r="A238" s="98" t="s">
        <v>483</v>
      </c>
      <c r="B238" s="113" t="s">
        <v>249</v>
      </c>
      <c r="C238" s="99">
        <v>25</v>
      </c>
      <c r="D238" s="99">
        <v>13</v>
      </c>
      <c r="E238" s="99">
        <v>38</v>
      </c>
      <c r="F238" s="127">
        <v>-12</v>
      </c>
      <c r="G238" s="99"/>
      <c r="H238" s="99"/>
      <c r="I238" s="99"/>
      <c r="J238" s="99"/>
      <c r="K238" s="99"/>
    </row>
    <row r="239" spans="1:11" ht="12.75" customHeight="1">
      <c r="A239" s="98" t="s">
        <v>484</v>
      </c>
      <c r="B239" s="113" t="s">
        <v>250</v>
      </c>
      <c r="C239" s="99">
        <v>2</v>
      </c>
      <c r="D239" s="99">
        <v>0</v>
      </c>
      <c r="E239" s="99">
        <v>2</v>
      </c>
      <c r="F239" s="127">
        <v>-2</v>
      </c>
      <c r="G239" s="99"/>
      <c r="H239" s="99"/>
      <c r="I239" s="99"/>
      <c r="J239" s="99"/>
      <c r="K239" s="99"/>
    </row>
    <row r="240" spans="1:11" ht="12.75" customHeight="1">
      <c r="A240" s="98" t="s">
        <v>485</v>
      </c>
      <c r="B240" s="113" t="s">
        <v>246</v>
      </c>
      <c r="C240" s="99">
        <v>8541</v>
      </c>
      <c r="D240" s="99">
        <v>3593</v>
      </c>
      <c r="E240" s="99">
        <v>12134</v>
      </c>
      <c r="F240" s="127">
        <v>-4948.0000000000191</v>
      </c>
      <c r="G240" s="99"/>
      <c r="H240" s="99"/>
      <c r="I240" s="99"/>
      <c r="J240" s="99"/>
      <c r="K240" s="99"/>
    </row>
    <row r="241" spans="1:11" ht="12.75" customHeight="1">
      <c r="A241" s="98" t="s">
        <v>486</v>
      </c>
      <c r="B241" s="113" t="s">
        <v>250</v>
      </c>
      <c r="C241" s="99">
        <v>3</v>
      </c>
      <c r="D241" s="99">
        <v>0</v>
      </c>
      <c r="E241" s="99">
        <v>3</v>
      </c>
      <c r="F241" s="127">
        <v>-3</v>
      </c>
      <c r="G241" s="99"/>
      <c r="H241" s="99"/>
      <c r="I241" s="99"/>
      <c r="J241" s="99"/>
      <c r="K241" s="99"/>
    </row>
    <row r="242" spans="1:11" ht="12.75" customHeight="1">
      <c r="A242" s="98" t="s">
        <v>487</v>
      </c>
      <c r="B242" s="113" t="s">
        <v>252</v>
      </c>
      <c r="C242" s="99">
        <v>14</v>
      </c>
      <c r="D242" s="99">
        <v>12</v>
      </c>
      <c r="E242" s="99">
        <v>26</v>
      </c>
      <c r="F242" s="127">
        <v>-2.0000000000000004</v>
      </c>
      <c r="G242" s="99"/>
      <c r="H242" s="99"/>
      <c r="I242" s="99"/>
      <c r="J242" s="99"/>
      <c r="K242" s="99"/>
    </row>
    <row r="243" spans="1:11" ht="12.75" customHeight="1">
      <c r="A243" s="98" t="s">
        <v>488</v>
      </c>
      <c r="B243" s="113" t="s">
        <v>246</v>
      </c>
      <c r="C243" s="99">
        <v>707890</v>
      </c>
      <c r="D243" s="99">
        <v>638902</v>
      </c>
      <c r="E243" s="99">
        <v>1346792</v>
      </c>
      <c r="F243" s="127">
        <v>-68988.000000005937</v>
      </c>
      <c r="G243" s="99"/>
      <c r="H243" s="99"/>
      <c r="I243" s="99"/>
      <c r="J243" s="99"/>
      <c r="K243" s="99"/>
    </row>
    <row r="244" spans="1:11" ht="12.75" customHeight="1">
      <c r="A244" s="98" t="s">
        <v>489</v>
      </c>
      <c r="B244" s="113" t="s">
        <v>250</v>
      </c>
      <c r="C244" s="99">
        <v>140</v>
      </c>
      <c r="D244" s="99">
        <v>32</v>
      </c>
      <c r="E244" s="99">
        <v>172</v>
      </c>
      <c r="F244" s="127">
        <v>-107.99999999999994</v>
      </c>
      <c r="G244" s="99"/>
      <c r="H244" s="99"/>
      <c r="I244" s="99"/>
      <c r="J244" s="99"/>
      <c r="K244" s="99"/>
    </row>
    <row r="245" spans="1:11" ht="12.75" customHeight="1">
      <c r="A245" s="98" t="s">
        <v>490</v>
      </c>
      <c r="B245" s="113" t="s">
        <v>247</v>
      </c>
      <c r="C245" s="99">
        <v>29</v>
      </c>
      <c r="D245" s="99">
        <v>21</v>
      </c>
      <c r="E245" s="99">
        <v>50</v>
      </c>
      <c r="F245" s="127">
        <v>-8.0000000000000036</v>
      </c>
      <c r="G245" s="99"/>
      <c r="H245" s="99"/>
      <c r="I245" s="99"/>
      <c r="J245" s="99"/>
      <c r="K245" s="99"/>
    </row>
    <row r="246" spans="1:11" ht="12.75" customHeight="1">
      <c r="A246" s="98" t="s">
        <v>491</v>
      </c>
      <c r="B246" s="113" t="s">
        <v>247</v>
      </c>
      <c r="C246" s="99">
        <v>5</v>
      </c>
      <c r="D246" s="99">
        <v>6</v>
      </c>
      <c r="E246" s="99">
        <v>11</v>
      </c>
      <c r="F246" s="127">
        <v>1</v>
      </c>
      <c r="G246" s="99"/>
      <c r="H246" s="99"/>
      <c r="I246" s="99"/>
      <c r="J246" s="99"/>
      <c r="K246" s="99"/>
    </row>
    <row r="247" spans="1:11" ht="12.75" customHeight="1">
      <c r="A247" s="98" t="s">
        <v>492</v>
      </c>
      <c r="B247" s="113" t="s">
        <v>250</v>
      </c>
      <c r="C247" s="99">
        <v>14</v>
      </c>
      <c r="D247" s="99">
        <v>11</v>
      </c>
      <c r="E247" s="99">
        <v>25</v>
      </c>
      <c r="F247" s="127">
        <v>-3.0000000000000004</v>
      </c>
      <c r="G247" s="99"/>
      <c r="H247" s="99"/>
      <c r="I247" s="99"/>
      <c r="J247" s="99"/>
      <c r="K247" s="99"/>
    </row>
    <row r="248" spans="1:11" ht="12.75" customHeight="1">
      <c r="A248" s="98" t="s">
        <v>493</v>
      </c>
      <c r="B248" s="113" t="s">
        <v>251</v>
      </c>
      <c r="C248" s="99">
        <v>3</v>
      </c>
      <c r="D248" s="99">
        <v>0</v>
      </c>
      <c r="E248" s="99">
        <v>3</v>
      </c>
      <c r="F248" s="127">
        <v>-3</v>
      </c>
      <c r="G248" s="99"/>
      <c r="H248" s="99"/>
      <c r="I248" s="99"/>
      <c r="J248" s="99"/>
      <c r="K248" s="99"/>
    </row>
    <row r="249" spans="1:11" ht="12.75" customHeight="1">
      <c r="A249" s="98" t="s">
        <v>494</v>
      </c>
      <c r="B249" s="113" t="s">
        <v>249</v>
      </c>
      <c r="C249" s="99">
        <v>19</v>
      </c>
      <c r="D249" s="99">
        <v>4</v>
      </c>
      <c r="E249" s="99">
        <v>23</v>
      </c>
      <c r="F249" s="127">
        <v>-15</v>
      </c>
      <c r="G249" s="99"/>
      <c r="H249" s="99"/>
      <c r="I249" s="99"/>
      <c r="J249" s="99"/>
      <c r="K249" s="99"/>
    </row>
    <row r="250" spans="1:11" ht="12.75" customHeight="1">
      <c r="A250" s="98" t="s">
        <v>495</v>
      </c>
      <c r="B250" s="113" t="s">
        <v>249</v>
      </c>
      <c r="C250" s="99">
        <v>17</v>
      </c>
      <c r="D250" s="99">
        <v>11</v>
      </c>
      <c r="E250" s="99">
        <v>28</v>
      </c>
      <c r="F250" s="127">
        <v>-6.0000000000000009</v>
      </c>
      <c r="G250" s="99"/>
      <c r="H250" s="99"/>
      <c r="I250" s="99"/>
      <c r="J250" s="99"/>
      <c r="K250" s="99"/>
    </row>
    <row r="251" spans="1:11" ht="12.75" customHeight="1">
      <c r="A251" s="98" t="s">
        <v>496</v>
      </c>
      <c r="B251" s="113" t="s">
        <v>247</v>
      </c>
      <c r="C251" s="99">
        <v>9</v>
      </c>
      <c r="D251" s="99">
        <v>0</v>
      </c>
      <c r="E251" s="99">
        <v>9</v>
      </c>
      <c r="F251" s="127">
        <v>-9</v>
      </c>
      <c r="G251" s="99"/>
      <c r="H251" s="99"/>
      <c r="I251" s="99"/>
      <c r="J251" s="99"/>
      <c r="K251" s="99"/>
    </row>
    <row r="252" spans="1:11" ht="12.75" customHeight="1">
      <c r="A252" s="98" t="s">
        <v>497</v>
      </c>
      <c r="B252" s="113" t="s">
        <v>247</v>
      </c>
      <c r="C252" s="99">
        <v>3</v>
      </c>
      <c r="D252" s="99">
        <v>0</v>
      </c>
      <c r="E252" s="99">
        <v>3</v>
      </c>
      <c r="F252" s="127">
        <v>-3</v>
      </c>
      <c r="G252" s="99"/>
      <c r="H252" s="99"/>
      <c r="I252" s="99"/>
      <c r="J252" s="99"/>
      <c r="K252" s="99"/>
    </row>
    <row r="253" spans="1:11" ht="12.75" customHeight="1">
      <c r="A253" s="98" t="s">
        <v>498</v>
      </c>
      <c r="B253" s="113" t="s">
        <v>249</v>
      </c>
      <c r="C253" s="99">
        <v>1</v>
      </c>
      <c r="D253" s="99">
        <v>0</v>
      </c>
      <c r="E253" s="99">
        <v>1</v>
      </c>
      <c r="F253" s="127">
        <v>-1</v>
      </c>
      <c r="G253" s="99"/>
      <c r="H253" s="99"/>
      <c r="I253" s="99"/>
      <c r="J253" s="99"/>
      <c r="K253" s="99"/>
    </row>
    <row r="254" spans="1:11" ht="12.75" customHeight="1">
      <c r="A254" s="98" t="s">
        <v>499</v>
      </c>
      <c r="B254" s="113" t="s">
        <v>250</v>
      </c>
      <c r="C254" s="99">
        <v>15</v>
      </c>
      <c r="D254" s="99">
        <v>2</v>
      </c>
      <c r="E254" s="99">
        <v>17</v>
      </c>
      <c r="F254" s="127">
        <v>-13</v>
      </c>
      <c r="G254" s="99"/>
      <c r="H254" s="99"/>
      <c r="I254" s="99"/>
      <c r="J254" s="99"/>
      <c r="K254" s="99"/>
    </row>
    <row r="255" spans="1:11" ht="12.75" customHeight="1">
      <c r="A255" s="98" t="s">
        <v>249</v>
      </c>
      <c r="B255" s="113" t="s">
        <v>249</v>
      </c>
      <c r="C255" s="99">
        <v>328</v>
      </c>
      <c r="D255" s="99">
        <v>100</v>
      </c>
      <c r="E255" s="99">
        <v>428</v>
      </c>
      <c r="F255" s="127">
        <v>-228</v>
      </c>
      <c r="G255" s="99"/>
      <c r="H255" s="99"/>
      <c r="I255" s="99"/>
      <c r="J255" s="99"/>
      <c r="K255" s="99"/>
    </row>
    <row r="256" spans="1:11" ht="12.75" customHeight="1">
      <c r="A256" s="98" t="s">
        <v>500</v>
      </c>
      <c r="B256" s="113" t="s">
        <v>251</v>
      </c>
      <c r="C256" s="99">
        <v>9</v>
      </c>
      <c r="D256" s="99">
        <v>1</v>
      </c>
      <c r="E256" s="99">
        <v>10</v>
      </c>
      <c r="F256" s="127">
        <v>-8</v>
      </c>
      <c r="G256" s="99"/>
      <c r="H256" s="99"/>
      <c r="I256" s="99"/>
      <c r="J256" s="99"/>
      <c r="K256" s="99"/>
    </row>
    <row r="257" spans="1:11" ht="12.75" customHeight="1">
      <c r="A257" s="98" t="s">
        <v>501</v>
      </c>
      <c r="B257" s="113" t="s">
        <v>254</v>
      </c>
      <c r="C257" s="99">
        <v>0</v>
      </c>
      <c r="D257" s="99">
        <v>0</v>
      </c>
      <c r="E257" s="99">
        <v>0</v>
      </c>
      <c r="F257" s="128"/>
      <c r="G257" s="99"/>
      <c r="H257" s="99"/>
      <c r="I257" s="99"/>
      <c r="J257" s="99"/>
      <c r="K257" s="99"/>
    </row>
    <row r="258" spans="1:11" ht="12.75" customHeight="1">
      <c r="A258" s="101" t="s">
        <v>502</v>
      </c>
      <c r="B258" s="106" t="s">
        <v>249</v>
      </c>
      <c r="C258" s="102">
        <v>6</v>
      </c>
      <c r="D258" s="102">
        <v>2</v>
      </c>
      <c r="E258" s="102">
        <v>8</v>
      </c>
      <c r="F258" s="130">
        <v>-4</v>
      </c>
      <c r="G258" s="99"/>
      <c r="H258" s="99"/>
      <c r="I258" s="99"/>
      <c r="J258" s="99"/>
      <c r="K258" s="99"/>
    </row>
    <row r="259" spans="1:11" ht="21" customHeight="1">
      <c r="A259" s="122"/>
      <c r="B259" s="131"/>
      <c r="C259" s="113"/>
      <c r="D259" s="99"/>
      <c r="E259" s="99"/>
      <c r="F259" s="99"/>
      <c r="G259" s="99"/>
      <c r="H259" s="99"/>
      <c r="I259" s="99"/>
      <c r="J259" s="99"/>
      <c r="K259" s="99"/>
    </row>
    <row r="260" spans="1:11" ht="12.75" customHeight="1">
      <c r="A260" s="750">
        <v>2013</v>
      </c>
      <c r="B260" s="751"/>
      <c r="C260" s="751"/>
      <c r="D260" s="751"/>
      <c r="E260" s="751"/>
      <c r="F260" s="751"/>
      <c r="G260" s="99"/>
      <c r="H260" s="99"/>
      <c r="I260" s="99"/>
      <c r="J260" s="99"/>
      <c r="K260" s="99"/>
    </row>
    <row r="261" spans="1:11" ht="30" customHeight="1">
      <c r="A261" s="477" t="s">
        <v>256</v>
      </c>
      <c r="B261" s="93" t="s">
        <v>245</v>
      </c>
      <c r="C261" s="93" t="s">
        <v>106</v>
      </c>
      <c r="D261" s="93" t="s">
        <v>107</v>
      </c>
      <c r="E261" s="93" t="s">
        <v>128</v>
      </c>
      <c r="F261" s="94" t="s">
        <v>109</v>
      </c>
      <c r="G261" s="99"/>
      <c r="H261" s="99"/>
      <c r="I261" s="99"/>
      <c r="J261" s="99"/>
      <c r="K261" s="99"/>
    </row>
    <row r="262" spans="1:11" ht="12.75" customHeight="1">
      <c r="A262" s="95" t="s">
        <v>257</v>
      </c>
      <c r="B262" s="112" t="s">
        <v>254</v>
      </c>
      <c r="C262" s="132">
        <v>367</v>
      </c>
      <c r="D262" s="132">
        <v>745</v>
      </c>
      <c r="E262" s="132">
        <v>1112</v>
      </c>
      <c r="F262" s="133">
        <v>377.99999999999949</v>
      </c>
      <c r="G262" s="99"/>
      <c r="H262" s="99"/>
      <c r="I262" s="99"/>
      <c r="J262" s="99"/>
      <c r="K262" s="99"/>
    </row>
    <row r="263" spans="1:11" ht="12.75" customHeight="1">
      <c r="A263" s="98" t="s">
        <v>258</v>
      </c>
      <c r="B263" s="113" t="s">
        <v>250</v>
      </c>
      <c r="C263" s="134">
        <v>531</v>
      </c>
      <c r="D263" s="134">
        <v>143</v>
      </c>
      <c r="E263" s="134">
        <v>674</v>
      </c>
      <c r="F263" s="135">
        <v>-388.00000000000023</v>
      </c>
      <c r="G263" s="99"/>
      <c r="H263" s="99"/>
      <c r="I263" s="99"/>
      <c r="J263" s="99"/>
      <c r="K263" s="99"/>
    </row>
    <row r="264" spans="1:11" ht="12.75" customHeight="1">
      <c r="A264" s="98" t="s">
        <v>259</v>
      </c>
      <c r="B264" s="113" t="s">
        <v>251</v>
      </c>
      <c r="C264" s="134">
        <v>16</v>
      </c>
      <c r="D264" s="134">
        <v>13</v>
      </c>
      <c r="E264" s="134">
        <v>29</v>
      </c>
      <c r="F264" s="135">
        <v>-3</v>
      </c>
      <c r="G264" s="99"/>
      <c r="H264" s="99"/>
      <c r="I264" s="99"/>
      <c r="J264" s="99"/>
      <c r="K264" s="99"/>
    </row>
    <row r="265" spans="1:11" ht="12.75" customHeight="1">
      <c r="A265" s="98" t="s">
        <v>260</v>
      </c>
      <c r="B265" s="113" t="s">
        <v>251</v>
      </c>
      <c r="C265" s="134">
        <v>64917</v>
      </c>
      <c r="D265" s="134">
        <v>84145</v>
      </c>
      <c r="E265" s="134">
        <v>149062</v>
      </c>
      <c r="F265" s="135">
        <v>19228.000000000491</v>
      </c>
      <c r="G265" s="99"/>
      <c r="H265" s="99"/>
      <c r="I265" s="99"/>
      <c r="J265" s="99"/>
      <c r="K265" s="99"/>
    </row>
    <row r="266" spans="1:11" ht="12.75" customHeight="1">
      <c r="A266" s="98" t="s">
        <v>261</v>
      </c>
      <c r="B266" s="113" t="s">
        <v>251</v>
      </c>
      <c r="C266" s="134">
        <v>59</v>
      </c>
      <c r="D266" s="134">
        <v>21</v>
      </c>
      <c r="E266" s="134">
        <v>80</v>
      </c>
      <c r="F266" s="135">
        <v>-38</v>
      </c>
      <c r="G266" s="99"/>
      <c r="H266" s="99"/>
      <c r="I266" s="99"/>
      <c r="J266" s="99"/>
      <c r="K266" s="99"/>
    </row>
    <row r="267" spans="1:11" ht="12.75" customHeight="1">
      <c r="A267" s="98" t="s">
        <v>262</v>
      </c>
      <c r="B267" s="113" t="s">
        <v>249</v>
      </c>
      <c r="C267" s="134">
        <v>183</v>
      </c>
      <c r="D267" s="134">
        <v>60</v>
      </c>
      <c r="E267" s="134">
        <v>243</v>
      </c>
      <c r="F267" s="135">
        <v>-123</v>
      </c>
      <c r="G267" s="99"/>
      <c r="H267" s="99"/>
      <c r="I267" s="99"/>
      <c r="J267" s="99"/>
      <c r="K267" s="99"/>
    </row>
    <row r="268" spans="1:11" ht="12.75" customHeight="1">
      <c r="A268" s="98" t="s">
        <v>263</v>
      </c>
      <c r="B268" s="113" t="s">
        <v>247</v>
      </c>
      <c r="C268" s="134">
        <v>81</v>
      </c>
      <c r="D268" s="134">
        <v>160</v>
      </c>
      <c r="E268" s="134">
        <v>241</v>
      </c>
      <c r="F268" s="135">
        <v>79.000000000000028</v>
      </c>
      <c r="G268" s="99"/>
      <c r="H268" s="99"/>
      <c r="I268" s="99"/>
      <c r="J268" s="99"/>
      <c r="K268" s="99"/>
    </row>
    <row r="269" spans="1:11" ht="12.75" customHeight="1">
      <c r="A269" s="98" t="s">
        <v>264</v>
      </c>
      <c r="B269" s="113" t="s">
        <v>247</v>
      </c>
      <c r="C269" s="134">
        <v>5445</v>
      </c>
      <c r="D269" s="134">
        <v>3475</v>
      </c>
      <c r="E269" s="134">
        <v>8920</v>
      </c>
      <c r="F269" s="135">
        <v>-1969.9999999999936</v>
      </c>
      <c r="G269" s="99"/>
      <c r="H269" s="99"/>
      <c r="I269" s="99"/>
      <c r="J269" s="99"/>
      <c r="K269" s="99"/>
    </row>
    <row r="270" spans="1:11" ht="12.75" customHeight="1">
      <c r="A270" s="98" t="s">
        <v>265</v>
      </c>
      <c r="B270" s="113" t="s">
        <v>250</v>
      </c>
      <c r="C270" s="134">
        <v>652</v>
      </c>
      <c r="D270" s="134">
        <v>181</v>
      </c>
      <c r="E270" s="134">
        <v>833</v>
      </c>
      <c r="F270" s="135">
        <v>-470.9999999999996</v>
      </c>
      <c r="G270" s="99"/>
      <c r="H270" s="99"/>
      <c r="I270" s="99"/>
      <c r="J270" s="99"/>
      <c r="K270" s="99"/>
    </row>
    <row r="271" spans="1:11" ht="15" customHeight="1">
      <c r="A271" s="98" t="s">
        <v>266</v>
      </c>
      <c r="B271" s="113" t="s">
        <v>249</v>
      </c>
      <c r="C271" s="134">
        <v>193</v>
      </c>
      <c r="D271" s="134">
        <v>112</v>
      </c>
      <c r="E271" s="134">
        <v>305</v>
      </c>
      <c r="F271" s="135">
        <v>-81.000000000000099</v>
      </c>
      <c r="G271" s="99"/>
      <c r="H271" s="99"/>
      <c r="I271" s="99"/>
      <c r="J271" s="99"/>
      <c r="K271" s="99"/>
    </row>
    <row r="272" spans="1:11" ht="12.75" customHeight="1">
      <c r="A272" s="98" t="s">
        <v>267</v>
      </c>
      <c r="B272" s="113" t="s">
        <v>246</v>
      </c>
      <c r="C272" s="134">
        <v>181730</v>
      </c>
      <c r="D272" s="134">
        <v>127623</v>
      </c>
      <c r="E272" s="134">
        <v>309353</v>
      </c>
      <c r="F272" s="135">
        <v>-54106.999999999483</v>
      </c>
      <c r="G272" s="99"/>
      <c r="H272" s="99"/>
      <c r="I272" s="99"/>
      <c r="J272" s="99"/>
      <c r="K272" s="99"/>
    </row>
    <row r="273" spans="1:11" ht="12.75" customHeight="1">
      <c r="A273" s="98" t="s">
        <v>268</v>
      </c>
      <c r="B273" s="113" t="s">
        <v>251</v>
      </c>
      <c r="C273" s="134">
        <v>20</v>
      </c>
      <c r="D273" s="134">
        <v>3</v>
      </c>
      <c r="E273" s="134">
        <v>23</v>
      </c>
      <c r="F273" s="135">
        <v>-17</v>
      </c>
      <c r="G273" s="99"/>
      <c r="H273" s="99"/>
      <c r="I273" s="99"/>
      <c r="J273" s="99"/>
      <c r="K273" s="99"/>
    </row>
    <row r="274" spans="1:11" ht="12.75" customHeight="1">
      <c r="A274" s="98" t="s">
        <v>269</v>
      </c>
      <c r="B274" s="113" t="s">
        <v>247</v>
      </c>
      <c r="C274" s="134">
        <v>86993</v>
      </c>
      <c r="D274" s="134">
        <v>45948</v>
      </c>
      <c r="E274" s="134">
        <v>132941</v>
      </c>
      <c r="F274" s="135">
        <v>-41045.000000000808</v>
      </c>
      <c r="G274" s="99"/>
      <c r="H274" s="99"/>
      <c r="I274" s="99"/>
      <c r="J274" s="99"/>
      <c r="K274" s="99"/>
    </row>
    <row r="275" spans="1:11" ht="12.75" customHeight="1">
      <c r="A275" s="98" t="s">
        <v>270</v>
      </c>
      <c r="B275" s="113" t="s">
        <v>252</v>
      </c>
      <c r="C275" s="134">
        <v>9371</v>
      </c>
      <c r="D275" s="134">
        <v>3228</v>
      </c>
      <c r="E275" s="134">
        <v>12599</v>
      </c>
      <c r="F275" s="135">
        <v>-6142.9999999999782</v>
      </c>
      <c r="G275" s="99"/>
      <c r="H275" s="99"/>
      <c r="I275" s="99"/>
      <c r="J275" s="99"/>
      <c r="K275" s="99"/>
    </row>
    <row r="276" spans="1:11" ht="12.75" customHeight="1">
      <c r="A276" s="98" t="s">
        <v>271</v>
      </c>
      <c r="B276" s="113" t="s">
        <v>251</v>
      </c>
      <c r="C276" s="134">
        <v>2486</v>
      </c>
      <c r="D276" s="134">
        <v>748</v>
      </c>
      <c r="E276" s="134">
        <v>3234</v>
      </c>
      <c r="F276" s="135">
        <v>-1737.9999999999993</v>
      </c>
      <c r="G276" s="99"/>
      <c r="H276" s="99"/>
      <c r="I276" s="99"/>
      <c r="J276" s="99"/>
      <c r="K276" s="99"/>
    </row>
    <row r="277" spans="1:11" ht="12.75" customHeight="1">
      <c r="A277" s="98" t="s">
        <v>272</v>
      </c>
      <c r="B277" s="113" t="s">
        <v>250</v>
      </c>
      <c r="C277" s="134">
        <v>103</v>
      </c>
      <c r="D277" s="134">
        <v>32</v>
      </c>
      <c r="E277" s="134">
        <v>135</v>
      </c>
      <c r="F277" s="135">
        <v>-71</v>
      </c>
      <c r="G277" s="99"/>
      <c r="H277" s="99"/>
      <c r="I277" s="99"/>
      <c r="J277" s="99"/>
      <c r="K277" s="99"/>
    </row>
    <row r="278" spans="1:11" ht="12.75" customHeight="1">
      <c r="A278" s="98" t="s">
        <v>273</v>
      </c>
      <c r="B278" s="113" t="s">
        <v>247</v>
      </c>
      <c r="C278" s="134">
        <v>2058</v>
      </c>
      <c r="D278" s="134">
        <v>1039</v>
      </c>
      <c r="E278" s="134">
        <v>3097</v>
      </c>
      <c r="F278" s="135">
        <v>-1019.000000000001</v>
      </c>
      <c r="G278" s="99"/>
      <c r="H278" s="99"/>
      <c r="I278" s="99"/>
      <c r="J278" s="99"/>
      <c r="K278" s="99"/>
    </row>
    <row r="279" spans="1:11" ht="12.75" customHeight="1">
      <c r="A279" s="98" t="s">
        <v>274</v>
      </c>
      <c r="B279" s="113" t="s">
        <v>250</v>
      </c>
      <c r="C279" s="134">
        <v>103</v>
      </c>
      <c r="D279" s="134">
        <v>100</v>
      </c>
      <c r="E279" s="134">
        <v>203</v>
      </c>
      <c r="F279" s="135">
        <v>-3</v>
      </c>
      <c r="G279" s="99"/>
      <c r="H279" s="99"/>
      <c r="I279" s="99"/>
      <c r="J279" s="99"/>
      <c r="K279" s="99"/>
    </row>
    <row r="280" spans="1:11" ht="12.75" customHeight="1">
      <c r="A280" s="98" t="s">
        <v>275</v>
      </c>
      <c r="B280" s="113" t="s">
        <v>250</v>
      </c>
      <c r="C280" s="134">
        <v>26</v>
      </c>
      <c r="D280" s="134">
        <v>8</v>
      </c>
      <c r="E280" s="134">
        <v>34</v>
      </c>
      <c r="F280" s="135">
        <v>-18</v>
      </c>
      <c r="G280" s="99"/>
      <c r="H280" s="99"/>
      <c r="I280" s="99"/>
      <c r="J280" s="99"/>
      <c r="K280" s="99"/>
    </row>
    <row r="281" spans="1:11" ht="12.75" customHeight="1">
      <c r="A281" s="98" t="s">
        <v>276</v>
      </c>
      <c r="B281" s="113" t="s">
        <v>247</v>
      </c>
      <c r="C281" s="134">
        <v>408</v>
      </c>
      <c r="D281" s="134">
        <v>172</v>
      </c>
      <c r="E281" s="134">
        <v>580</v>
      </c>
      <c r="F281" s="135">
        <v>-236.00000000000006</v>
      </c>
      <c r="G281" s="99"/>
      <c r="H281" s="99"/>
      <c r="I281" s="99"/>
      <c r="J281" s="99"/>
      <c r="K281" s="99"/>
    </row>
    <row r="282" spans="1:11" ht="12.75" customHeight="1">
      <c r="A282" s="98" t="s">
        <v>277</v>
      </c>
      <c r="B282" s="113" t="s">
        <v>251</v>
      </c>
      <c r="C282" s="134">
        <v>355</v>
      </c>
      <c r="D282" s="134">
        <v>298</v>
      </c>
      <c r="E282" s="134">
        <v>653</v>
      </c>
      <c r="F282" s="135">
        <v>-56.999999999999744</v>
      </c>
      <c r="G282" s="99"/>
      <c r="H282" s="99"/>
      <c r="I282" s="99"/>
      <c r="J282" s="99"/>
      <c r="K282" s="99"/>
    </row>
    <row r="283" spans="1:11" ht="12.75" customHeight="1">
      <c r="A283" s="98" t="s">
        <v>278</v>
      </c>
      <c r="B283" s="113" t="s">
        <v>251</v>
      </c>
      <c r="C283" s="134">
        <v>5482</v>
      </c>
      <c r="D283" s="134">
        <v>1708</v>
      </c>
      <c r="E283" s="134">
        <v>7190</v>
      </c>
      <c r="F283" s="135">
        <v>-3774.0000000000009</v>
      </c>
      <c r="G283" s="99"/>
      <c r="H283" s="99"/>
      <c r="I283" s="99"/>
      <c r="J283" s="99"/>
      <c r="K283" s="99"/>
    </row>
    <row r="284" spans="1:11" s="148" customFormat="1" ht="12.75" customHeight="1">
      <c r="A284" s="98" t="s">
        <v>279</v>
      </c>
      <c r="B284" s="113" t="s">
        <v>247</v>
      </c>
      <c r="C284" s="134">
        <v>328</v>
      </c>
      <c r="D284" s="134">
        <v>102</v>
      </c>
      <c r="E284" s="134">
        <v>430</v>
      </c>
      <c r="F284" s="135">
        <v>-226</v>
      </c>
      <c r="G284" s="99"/>
      <c r="H284" s="99"/>
      <c r="I284" s="99"/>
      <c r="J284" s="99"/>
      <c r="K284" s="99"/>
    </row>
    <row r="285" spans="1:11" ht="12.75" customHeight="1">
      <c r="A285" s="98" t="s">
        <v>280</v>
      </c>
      <c r="B285" s="113" t="s">
        <v>249</v>
      </c>
      <c r="C285" s="134">
        <v>44</v>
      </c>
      <c r="D285" s="134">
        <v>8</v>
      </c>
      <c r="E285" s="134">
        <v>52</v>
      </c>
      <c r="F285" s="135">
        <v>-36</v>
      </c>
      <c r="G285" s="99"/>
      <c r="H285" s="99"/>
      <c r="I285" s="99"/>
      <c r="J285" s="99"/>
      <c r="K285" s="99"/>
    </row>
    <row r="286" spans="1:11" ht="12.75" customHeight="1">
      <c r="A286" s="98" t="s">
        <v>281</v>
      </c>
      <c r="B286" s="113" t="s">
        <v>247</v>
      </c>
      <c r="C286" s="134">
        <v>145</v>
      </c>
      <c r="D286" s="134">
        <v>52</v>
      </c>
      <c r="E286" s="134">
        <v>197</v>
      </c>
      <c r="F286" s="135">
        <v>-93</v>
      </c>
      <c r="G286" s="99"/>
      <c r="H286" s="99"/>
      <c r="I286" s="99"/>
      <c r="J286" s="99"/>
      <c r="K286" s="99"/>
    </row>
    <row r="287" spans="1:11" ht="12.75" customHeight="1">
      <c r="A287" s="98" t="s">
        <v>282</v>
      </c>
      <c r="B287" s="113" t="s">
        <v>246</v>
      </c>
      <c r="C287" s="134">
        <v>20240</v>
      </c>
      <c r="D287" s="134">
        <v>15524</v>
      </c>
      <c r="E287" s="134">
        <v>35764</v>
      </c>
      <c r="F287" s="135">
        <v>-4716.0000000000082</v>
      </c>
      <c r="G287" s="99"/>
      <c r="H287" s="99"/>
      <c r="I287" s="99"/>
      <c r="J287" s="99"/>
      <c r="K287" s="99"/>
    </row>
    <row r="288" spans="1:11" ht="12.75" customHeight="1">
      <c r="A288" s="98" t="s">
        <v>283</v>
      </c>
      <c r="B288" s="113" t="s">
        <v>251</v>
      </c>
      <c r="C288" s="134">
        <v>27</v>
      </c>
      <c r="D288" s="134">
        <v>3</v>
      </c>
      <c r="E288" s="134">
        <v>30</v>
      </c>
      <c r="F288" s="135">
        <v>-24</v>
      </c>
      <c r="G288" s="99"/>
      <c r="H288" s="99"/>
      <c r="I288" s="99"/>
      <c r="J288" s="99"/>
      <c r="K288" s="99"/>
    </row>
    <row r="289" spans="1:11" ht="12.75" customHeight="1">
      <c r="A289" s="98" t="s">
        <v>284</v>
      </c>
      <c r="B289" s="113" t="s">
        <v>249</v>
      </c>
      <c r="C289" s="134">
        <v>12</v>
      </c>
      <c r="D289" s="134">
        <v>3</v>
      </c>
      <c r="E289" s="134">
        <v>15</v>
      </c>
      <c r="F289" s="135">
        <v>-9</v>
      </c>
      <c r="G289" s="99"/>
      <c r="H289" s="99"/>
      <c r="I289" s="99"/>
      <c r="J289" s="99"/>
      <c r="K289" s="99"/>
    </row>
    <row r="290" spans="1:11" ht="12.75" customHeight="1">
      <c r="A290" s="98" t="s">
        <v>285</v>
      </c>
      <c r="B290" s="113" t="s">
        <v>246</v>
      </c>
      <c r="C290" s="134">
        <v>176876</v>
      </c>
      <c r="D290" s="134">
        <v>172661</v>
      </c>
      <c r="E290" s="134">
        <v>349537</v>
      </c>
      <c r="F290" s="135">
        <v>-4214.9999999993433</v>
      </c>
      <c r="G290" s="99"/>
      <c r="H290" s="99"/>
      <c r="I290" s="99"/>
      <c r="J290" s="99"/>
      <c r="K290" s="99"/>
    </row>
    <row r="291" spans="1:11" ht="12.75" customHeight="1">
      <c r="A291" s="98" t="s">
        <v>286</v>
      </c>
      <c r="B291" s="113" t="s">
        <v>250</v>
      </c>
      <c r="C291" s="134">
        <v>13</v>
      </c>
      <c r="D291" s="134">
        <v>5</v>
      </c>
      <c r="E291" s="134">
        <v>18</v>
      </c>
      <c r="F291" s="135">
        <v>-8</v>
      </c>
      <c r="G291" s="99"/>
      <c r="H291" s="99"/>
      <c r="I291" s="99"/>
      <c r="J291" s="99"/>
      <c r="K291" s="99"/>
    </row>
    <row r="292" spans="1:11" ht="12.75" customHeight="1">
      <c r="A292" s="98" t="s">
        <v>287</v>
      </c>
      <c r="B292" s="113" t="s">
        <v>251</v>
      </c>
      <c r="C292" s="134">
        <v>165</v>
      </c>
      <c r="D292" s="134">
        <v>57</v>
      </c>
      <c r="E292" s="134">
        <v>222</v>
      </c>
      <c r="F292" s="135">
        <v>-107.99999999999991</v>
      </c>
      <c r="G292" s="99"/>
      <c r="H292" s="99"/>
      <c r="I292" s="99"/>
      <c r="J292" s="99"/>
      <c r="K292" s="99"/>
    </row>
    <row r="293" spans="1:11" ht="12.75" customHeight="1">
      <c r="A293" s="98" t="s">
        <v>288</v>
      </c>
      <c r="B293" s="113" t="s">
        <v>249</v>
      </c>
      <c r="C293" s="134">
        <v>23</v>
      </c>
      <c r="D293" s="134">
        <v>5</v>
      </c>
      <c r="E293" s="134">
        <v>28</v>
      </c>
      <c r="F293" s="135">
        <v>-18</v>
      </c>
      <c r="G293" s="99"/>
      <c r="H293" s="99"/>
      <c r="I293" s="99"/>
      <c r="J293" s="99"/>
      <c r="K293" s="99"/>
    </row>
    <row r="294" spans="1:11" ht="12.75" customHeight="1">
      <c r="A294" s="98" t="s">
        <v>289</v>
      </c>
      <c r="B294" s="113" t="s">
        <v>249</v>
      </c>
      <c r="C294" s="134">
        <v>6</v>
      </c>
      <c r="D294" s="134">
        <v>2</v>
      </c>
      <c r="E294" s="134">
        <v>8</v>
      </c>
      <c r="F294" s="135">
        <v>-4</v>
      </c>
      <c r="G294" s="99"/>
      <c r="H294" s="99"/>
      <c r="I294" s="99"/>
      <c r="J294" s="99"/>
      <c r="K294" s="99"/>
    </row>
    <row r="295" spans="1:11" ht="12.75" customHeight="1">
      <c r="A295" s="98" t="s">
        <v>290</v>
      </c>
      <c r="B295" s="113" t="s">
        <v>250</v>
      </c>
      <c r="C295" s="134">
        <v>1</v>
      </c>
      <c r="D295" s="134">
        <v>2</v>
      </c>
      <c r="E295" s="134">
        <v>3</v>
      </c>
      <c r="F295" s="135">
        <v>1</v>
      </c>
      <c r="G295" s="99"/>
      <c r="H295" s="99"/>
      <c r="I295" s="99"/>
      <c r="J295" s="99"/>
      <c r="K295" s="99"/>
    </row>
    <row r="296" spans="1:11" ht="12.75" customHeight="1">
      <c r="A296" s="98" t="s">
        <v>291</v>
      </c>
      <c r="B296" s="113" t="s">
        <v>249</v>
      </c>
      <c r="C296" s="134">
        <v>30</v>
      </c>
      <c r="D296" s="134">
        <v>12</v>
      </c>
      <c r="E296" s="134">
        <v>42</v>
      </c>
      <c r="F296" s="135">
        <v>-18</v>
      </c>
      <c r="G296" s="99"/>
      <c r="H296" s="99"/>
      <c r="I296" s="99"/>
      <c r="J296" s="99"/>
      <c r="K296" s="99"/>
    </row>
    <row r="297" spans="1:11" ht="12.75" customHeight="1">
      <c r="A297" s="98" t="s">
        <v>292</v>
      </c>
      <c r="B297" s="113" t="s">
        <v>247</v>
      </c>
      <c r="C297" s="134">
        <v>755</v>
      </c>
      <c r="D297" s="134">
        <v>660</v>
      </c>
      <c r="E297" s="134">
        <v>1415</v>
      </c>
      <c r="F297" s="135">
        <v>-94.999999999999829</v>
      </c>
      <c r="G297" s="99"/>
      <c r="H297" s="99"/>
      <c r="I297" s="99"/>
      <c r="J297" s="99"/>
      <c r="K297" s="99"/>
    </row>
    <row r="298" spans="1:11" ht="12.75" customHeight="1">
      <c r="A298" s="98" t="s">
        <v>293</v>
      </c>
      <c r="B298" s="113" t="s">
        <v>250</v>
      </c>
      <c r="C298" s="134">
        <v>30</v>
      </c>
      <c r="D298" s="134">
        <v>7</v>
      </c>
      <c r="E298" s="134">
        <v>37</v>
      </c>
      <c r="F298" s="135">
        <v>-23</v>
      </c>
      <c r="G298" s="99"/>
      <c r="H298" s="99"/>
      <c r="I298" s="99"/>
      <c r="J298" s="99"/>
      <c r="K298" s="99"/>
    </row>
    <row r="299" spans="1:11" ht="12.75" customHeight="1">
      <c r="A299" s="98" t="s">
        <v>253</v>
      </c>
      <c r="B299" s="113" t="s">
        <v>253</v>
      </c>
      <c r="C299" s="134">
        <v>0</v>
      </c>
      <c r="D299" s="134">
        <v>0</v>
      </c>
      <c r="E299" s="134">
        <v>0</v>
      </c>
      <c r="F299" s="136"/>
      <c r="G299" s="99"/>
      <c r="H299" s="99"/>
      <c r="I299" s="99"/>
      <c r="J299" s="99"/>
      <c r="K299" s="99"/>
    </row>
    <row r="300" spans="1:11" ht="12.75" customHeight="1">
      <c r="A300" s="98" t="s">
        <v>294</v>
      </c>
      <c r="B300" s="113" t="s">
        <v>249</v>
      </c>
      <c r="C300" s="134">
        <v>37</v>
      </c>
      <c r="D300" s="134">
        <v>10</v>
      </c>
      <c r="E300" s="134">
        <v>47</v>
      </c>
      <c r="F300" s="135">
        <v>-27.000000000000004</v>
      </c>
      <c r="G300" s="99"/>
      <c r="H300" s="99"/>
      <c r="I300" s="99"/>
      <c r="J300" s="99"/>
      <c r="K300" s="99"/>
    </row>
    <row r="301" spans="1:11" ht="12.75" customHeight="1">
      <c r="A301" s="98" t="s">
        <v>295</v>
      </c>
      <c r="B301" s="113" t="s">
        <v>248</v>
      </c>
      <c r="C301" s="134">
        <v>72201</v>
      </c>
      <c r="D301" s="134">
        <v>53346</v>
      </c>
      <c r="E301" s="134">
        <v>125547</v>
      </c>
      <c r="F301" s="135">
        <v>-18855.000000000593</v>
      </c>
      <c r="G301" s="99"/>
      <c r="H301" s="99"/>
      <c r="I301" s="99"/>
      <c r="J301" s="99"/>
      <c r="K301" s="99"/>
    </row>
    <row r="302" spans="1:11" ht="12.75" customHeight="1">
      <c r="A302" s="98" t="s">
        <v>296</v>
      </c>
      <c r="B302" s="113" t="s">
        <v>249</v>
      </c>
      <c r="C302" s="134">
        <v>23</v>
      </c>
      <c r="D302" s="134">
        <v>10</v>
      </c>
      <c r="E302" s="134">
        <v>33</v>
      </c>
      <c r="F302" s="135">
        <v>-13</v>
      </c>
      <c r="G302" s="99"/>
      <c r="H302" s="99"/>
      <c r="I302" s="99"/>
      <c r="J302" s="99"/>
      <c r="K302" s="99"/>
    </row>
    <row r="303" spans="1:11" ht="12.75" customHeight="1">
      <c r="A303" s="98" t="s">
        <v>297</v>
      </c>
      <c r="B303" s="113" t="s">
        <v>249</v>
      </c>
      <c r="C303" s="134">
        <v>0</v>
      </c>
      <c r="D303" s="134">
        <v>2</v>
      </c>
      <c r="E303" s="134">
        <v>2</v>
      </c>
      <c r="F303" s="135">
        <v>2</v>
      </c>
      <c r="G303" s="99"/>
      <c r="H303" s="99"/>
      <c r="I303" s="99"/>
      <c r="J303" s="99"/>
      <c r="K303" s="99"/>
    </row>
    <row r="304" spans="1:11" ht="12.75" customHeight="1">
      <c r="A304" s="98" t="s">
        <v>298</v>
      </c>
      <c r="B304" s="113" t="s">
        <v>246</v>
      </c>
      <c r="C304" s="134">
        <v>28</v>
      </c>
      <c r="D304" s="134">
        <v>1623</v>
      </c>
      <c r="E304" s="134">
        <v>1651</v>
      </c>
      <c r="F304" s="135">
        <v>1595.0000000000007</v>
      </c>
      <c r="G304" s="99"/>
      <c r="H304" s="99"/>
      <c r="I304" s="99"/>
      <c r="J304" s="99"/>
      <c r="K304" s="99"/>
    </row>
    <row r="305" spans="1:11" ht="12.75" customHeight="1">
      <c r="A305" s="98" t="s">
        <v>299</v>
      </c>
      <c r="B305" s="113" t="s">
        <v>249</v>
      </c>
      <c r="C305" s="134">
        <v>0</v>
      </c>
      <c r="D305" s="134">
        <v>0</v>
      </c>
      <c r="E305" s="134">
        <v>0</v>
      </c>
      <c r="F305" s="136"/>
      <c r="G305" s="99"/>
      <c r="H305" s="99"/>
      <c r="I305" s="99"/>
      <c r="J305" s="99"/>
      <c r="K305" s="99"/>
    </row>
    <row r="306" spans="1:11" ht="12.75" customHeight="1">
      <c r="A306" s="98" t="s">
        <v>300</v>
      </c>
      <c r="B306" s="113" t="s">
        <v>249</v>
      </c>
      <c r="C306" s="134">
        <v>2</v>
      </c>
      <c r="D306" s="134">
        <v>0</v>
      </c>
      <c r="E306" s="134">
        <v>2</v>
      </c>
      <c r="F306" s="135">
        <v>-2</v>
      </c>
      <c r="G306" s="99"/>
      <c r="H306" s="99"/>
      <c r="I306" s="99"/>
      <c r="J306" s="99"/>
      <c r="K306" s="99"/>
    </row>
    <row r="307" spans="1:11" ht="12.75" customHeight="1">
      <c r="A307" s="98" t="s">
        <v>301</v>
      </c>
      <c r="B307" s="113" t="s">
        <v>253</v>
      </c>
      <c r="C307" s="134">
        <v>0</v>
      </c>
      <c r="D307" s="134">
        <v>0</v>
      </c>
      <c r="E307" s="134">
        <v>0</v>
      </c>
      <c r="F307" s="136"/>
      <c r="G307" s="99"/>
      <c r="H307" s="99"/>
      <c r="I307" s="99"/>
      <c r="J307" s="99"/>
      <c r="K307" s="99"/>
    </row>
    <row r="308" spans="1:11" ht="12.75" customHeight="1">
      <c r="A308" s="98" t="s">
        <v>302</v>
      </c>
      <c r="B308" s="113" t="s">
        <v>249</v>
      </c>
      <c r="C308" s="134">
        <v>96</v>
      </c>
      <c r="D308" s="134">
        <v>22</v>
      </c>
      <c r="E308" s="134">
        <v>118</v>
      </c>
      <c r="F308" s="135">
        <v>-74</v>
      </c>
      <c r="G308" s="99"/>
      <c r="H308" s="99"/>
      <c r="I308" s="99"/>
      <c r="J308" s="99"/>
      <c r="K308" s="99"/>
    </row>
    <row r="309" spans="1:11" ht="12.75" customHeight="1">
      <c r="A309" s="98" t="s">
        <v>303</v>
      </c>
      <c r="B309" s="113" t="s">
        <v>250</v>
      </c>
      <c r="C309" s="134">
        <v>2310</v>
      </c>
      <c r="D309" s="134">
        <v>632</v>
      </c>
      <c r="E309" s="134">
        <v>2942</v>
      </c>
      <c r="F309" s="135">
        <v>-1677.9999999999995</v>
      </c>
      <c r="G309" s="99"/>
      <c r="H309" s="99"/>
      <c r="I309" s="99"/>
      <c r="J309" s="99"/>
      <c r="K309" s="99"/>
    </row>
    <row r="310" spans="1:11" ht="12.75" customHeight="1">
      <c r="A310" s="98" t="s">
        <v>304</v>
      </c>
      <c r="B310" s="113" t="s">
        <v>246</v>
      </c>
      <c r="C310" s="134">
        <v>0</v>
      </c>
      <c r="D310" s="134">
        <v>0</v>
      </c>
      <c r="E310" s="134">
        <v>0</v>
      </c>
      <c r="F310" s="136"/>
      <c r="G310" s="99"/>
      <c r="H310" s="99"/>
      <c r="I310" s="99"/>
      <c r="J310" s="99"/>
      <c r="K310" s="99"/>
    </row>
    <row r="311" spans="1:11" ht="12.75" customHeight="1">
      <c r="A311" s="98" t="s">
        <v>305</v>
      </c>
      <c r="B311" s="113" t="s">
        <v>249</v>
      </c>
      <c r="C311" s="134">
        <v>126</v>
      </c>
      <c r="D311" s="134">
        <v>91</v>
      </c>
      <c r="E311" s="134">
        <v>217</v>
      </c>
      <c r="F311" s="135">
        <v>-35.000000000000043</v>
      </c>
      <c r="G311" s="99"/>
      <c r="H311" s="99"/>
      <c r="I311" s="99"/>
      <c r="J311" s="99"/>
      <c r="K311" s="99"/>
    </row>
    <row r="312" spans="1:11" ht="15" customHeight="1">
      <c r="A312" s="98" t="s">
        <v>306</v>
      </c>
      <c r="B312" s="113" t="s">
        <v>247</v>
      </c>
      <c r="C312" s="134">
        <v>58663</v>
      </c>
      <c r="D312" s="134">
        <v>58725</v>
      </c>
      <c r="E312" s="134">
        <v>117388</v>
      </c>
      <c r="F312" s="135">
        <v>61.999999999908667</v>
      </c>
      <c r="G312" s="99"/>
      <c r="H312" s="99"/>
      <c r="I312" s="99"/>
      <c r="J312" s="99"/>
      <c r="K312" s="99"/>
    </row>
    <row r="313" spans="1:11" ht="15" customHeight="1">
      <c r="A313" s="98" t="s">
        <v>307</v>
      </c>
      <c r="B313" s="113" t="s">
        <v>251</v>
      </c>
      <c r="C313" s="134">
        <v>240</v>
      </c>
      <c r="D313" s="134">
        <v>79</v>
      </c>
      <c r="E313" s="134">
        <v>319</v>
      </c>
      <c r="F313" s="135">
        <v>-161.00000000000006</v>
      </c>
      <c r="G313" s="99"/>
      <c r="H313" s="99"/>
      <c r="I313" s="99"/>
      <c r="J313" s="99"/>
      <c r="K313" s="99"/>
    </row>
    <row r="314" spans="1:11" ht="15" customHeight="1">
      <c r="A314" s="98" t="s">
        <v>308</v>
      </c>
      <c r="B314" s="113" t="s">
        <v>247</v>
      </c>
      <c r="C314" s="134">
        <v>38185</v>
      </c>
      <c r="D314" s="134">
        <v>30181</v>
      </c>
      <c r="E314" s="134">
        <v>68366</v>
      </c>
      <c r="F314" s="135">
        <v>-8004.0000000001728</v>
      </c>
      <c r="G314" s="99"/>
      <c r="H314" s="99"/>
      <c r="I314" s="99"/>
      <c r="J314" s="99"/>
      <c r="K314" s="99"/>
    </row>
    <row r="315" spans="1:11" s="48" customFormat="1" ht="15" customHeight="1">
      <c r="A315" s="98" t="s">
        <v>309</v>
      </c>
      <c r="B315" s="113" t="s">
        <v>247</v>
      </c>
      <c r="C315" s="134">
        <v>25728</v>
      </c>
      <c r="D315" s="134">
        <v>25895</v>
      </c>
      <c r="E315" s="134">
        <v>51623</v>
      </c>
      <c r="F315" s="135">
        <v>166.99999999996933</v>
      </c>
      <c r="G315" s="99"/>
      <c r="H315" s="99"/>
      <c r="I315" s="99"/>
      <c r="J315" s="99"/>
      <c r="K315" s="99"/>
    </row>
    <row r="316" spans="1:11" s="48" customFormat="1" ht="15" customHeight="1">
      <c r="A316" s="98" t="s">
        <v>310</v>
      </c>
      <c r="B316" s="113" t="s">
        <v>251</v>
      </c>
      <c r="C316" s="134">
        <v>724</v>
      </c>
      <c r="D316" s="134">
        <v>205</v>
      </c>
      <c r="E316" s="134">
        <v>929</v>
      </c>
      <c r="F316" s="135">
        <v>-519.00000000000045</v>
      </c>
      <c r="G316" s="99"/>
      <c r="H316" s="99"/>
      <c r="I316" s="99"/>
      <c r="J316" s="99"/>
      <c r="K316" s="99"/>
    </row>
    <row r="317" spans="1:11" ht="15" customHeight="1">
      <c r="A317" s="98" t="s">
        <v>311</v>
      </c>
      <c r="B317" s="113" t="s">
        <v>246</v>
      </c>
      <c r="C317" s="134">
        <v>166538</v>
      </c>
      <c r="D317" s="134">
        <v>148469</v>
      </c>
      <c r="E317" s="134">
        <v>315007</v>
      </c>
      <c r="F317" s="135">
        <v>-18069.000000001302</v>
      </c>
      <c r="G317" s="99"/>
      <c r="H317" s="99"/>
      <c r="I317" s="99"/>
      <c r="J317" s="99"/>
      <c r="K317" s="99"/>
    </row>
    <row r="318" spans="1:11" ht="15" customHeight="1">
      <c r="A318" s="98" t="s">
        <v>312</v>
      </c>
      <c r="B318" s="113" t="s">
        <v>250</v>
      </c>
      <c r="C318" s="134">
        <v>12095</v>
      </c>
      <c r="D318" s="134">
        <v>3101</v>
      </c>
      <c r="E318" s="134">
        <v>15196</v>
      </c>
      <c r="F318" s="135">
        <v>-8993.9999999999873</v>
      </c>
      <c r="G318" s="99"/>
      <c r="H318" s="99"/>
      <c r="I318" s="99"/>
      <c r="J318" s="99"/>
      <c r="K318" s="99"/>
    </row>
    <row r="319" spans="1:11" ht="15" customHeight="1">
      <c r="A319" s="98" t="s">
        <v>313</v>
      </c>
      <c r="B319" s="113" t="s">
        <v>250</v>
      </c>
      <c r="C319" s="134">
        <v>434</v>
      </c>
      <c r="D319" s="134">
        <v>179</v>
      </c>
      <c r="E319" s="134">
        <v>613</v>
      </c>
      <c r="F319" s="135">
        <v>-255</v>
      </c>
      <c r="G319" s="99"/>
      <c r="H319" s="99"/>
      <c r="I319" s="99"/>
      <c r="J319" s="99"/>
      <c r="K319" s="99"/>
    </row>
    <row r="320" spans="1:11" ht="15" customHeight="1">
      <c r="A320" s="98" t="s">
        <v>314</v>
      </c>
      <c r="B320" s="113" t="s">
        <v>251</v>
      </c>
      <c r="C320" s="134">
        <v>56</v>
      </c>
      <c r="D320" s="134">
        <v>16</v>
      </c>
      <c r="E320" s="134">
        <v>72</v>
      </c>
      <c r="F320" s="135">
        <v>-40</v>
      </c>
      <c r="G320" s="99"/>
      <c r="H320" s="99"/>
      <c r="I320" s="99"/>
      <c r="J320" s="99"/>
      <c r="K320" s="99"/>
    </row>
    <row r="321" spans="1:11" ht="15" customHeight="1">
      <c r="A321" s="98" t="s">
        <v>315</v>
      </c>
      <c r="B321" s="113" t="s">
        <v>251</v>
      </c>
      <c r="C321" s="134">
        <v>1725</v>
      </c>
      <c r="D321" s="134">
        <v>485</v>
      </c>
      <c r="E321" s="134">
        <v>2210</v>
      </c>
      <c r="F321" s="135">
        <v>-1240.0000000000005</v>
      </c>
      <c r="G321" s="99"/>
      <c r="H321" s="99"/>
      <c r="I321" s="99"/>
      <c r="J321" s="99"/>
      <c r="K321" s="99"/>
    </row>
    <row r="322" spans="1:11" ht="15" customHeight="1">
      <c r="A322" s="98" t="s">
        <v>316</v>
      </c>
      <c r="B322" s="113" t="s">
        <v>249</v>
      </c>
      <c r="C322" s="134">
        <v>4</v>
      </c>
      <c r="D322" s="134">
        <v>5</v>
      </c>
      <c r="E322" s="134">
        <v>9</v>
      </c>
      <c r="F322" s="135">
        <v>1</v>
      </c>
      <c r="G322" s="108"/>
      <c r="H322" s="108"/>
      <c r="I322" s="108"/>
      <c r="J322" s="108"/>
      <c r="K322" s="108"/>
    </row>
    <row r="323" spans="1:11" ht="15" customHeight="1">
      <c r="A323" s="98" t="s">
        <v>317</v>
      </c>
      <c r="B323" s="113" t="s">
        <v>247</v>
      </c>
      <c r="C323" s="134">
        <v>86</v>
      </c>
      <c r="D323" s="134">
        <v>36</v>
      </c>
      <c r="E323" s="134">
        <v>122</v>
      </c>
      <c r="F323" s="135">
        <v>-50.000000000000028</v>
      </c>
    </row>
    <row r="324" spans="1:11">
      <c r="A324" s="98" t="s">
        <v>318</v>
      </c>
      <c r="B324" s="113" t="s">
        <v>246</v>
      </c>
      <c r="C324" s="134">
        <v>480814</v>
      </c>
      <c r="D324" s="134">
        <v>416629</v>
      </c>
      <c r="E324" s="134">
        <v>897443</v>
      </c>
      <c r="F324" s="135">
        <v>-64184.999999995918</v>
      </c>
    </row>
    <row r="325" spans="1:11">
      <c r="A325" s="98" t="s">
        <v>319</v>
      </c>
      <c r="B325" s="113" t="s">
        <v>249</v>
      </c>
      <c r="C325" s="134">
        <v>1485</v>
      </c>
      <c r="D325" s="134">
        <v>260</v>
      </c>
      <c r="E325" s="134">
        <v>1745</v>
      </c>
      <c r="F325" s="135">
        <v>-1225.0000000000014</v>
      </c>
    </row>
    <row r="326" spans="1:11">
      <c r="A326" s="98" t="s">
        <v>320</v>
      </c>
      <c r="B326" s="113" t="s">
        <v>247</v>
      </c>
      <c r="C326" s="134">
        <v>49624</v>
      </c>
      <c r="D326" s="134">
        <v>75678</v>
      </c>
      <c r="E326" s="134">
        <v>125302</v>
      </c>
      <c r="F326" s="135">
        <v>26053.999999999854</v>
      </c>
      <c r="G326" s="124"/>
      <c r="H326" s="124"/>
      <c r="I326" s="124"/>
      <c r="J326" s="124"/>
      <c r="K326" s="124"/>
    </row>
    <row r="327" spans="1:11">
      <c r="A327" s="98" t="s">
        <v>321</v>
      </c>
      <c r="B327" s="113" t="s">
        <v>250</v>
      </c>
      <c r="C327" s="134">
        <v>3955</v>
      </c>
      <c r="D327" s="134">
        <v>845</v>
      </c>
      <c r="E327" s="134">
        <v>4800</v>
      </c>
      <c r="F327" s="135">
        <v>-3109.9999999999982</v>
      </c>
      <c r="G327" s="99"/>
      <c r="H327" s="99"/>
      <c r="I327" s="99"/>
      <c r="J327" s="99"/>
      <c r="K327" s="99"/>
    </row>
    <row r="328" spans="1:11">
      <c r="A328" s="98" t="s">
        <v>322</v>
      </c>
      <c r="B328" s="113" t="s">
        <v>251</v>
      </c>
      <c r="C328" s="134">
        <v>276558</v>
      </c>
      <c r="D328" s="134">
        <v>327367</v>
      </c>
      <c r="E328" s="134">
        <v>603925</v>
      </c>
      <c r="F328" s="135">
        <v>50809.000000003485</v>
      </c>
      <c r="G328" s="99"/>
      <c r="H328" s="99"/>
      <c r="I328" s="99"/>
      <c r="J328" s="99"/>
      <c r="K328" s="99"/>
    </row>
    <row r="329" spans="1:11">
      <c r="A329" s="98" t="s">
        <v>323</v>
      </c>
      <c r="B329" s="113" t="s">
        <v>249</v>
      </c>
      <c r="C329" s="134">
        <v>33</v>
      </c>
      <c r="D329" s="134">
        <v>20</v>
      </c>
      <c r="E329" s="134">
        <v>53</v>
      </c>
      <c r="F329" s="135">
        <v>-13</v>
      </c>
      <c r="G329" s="99"/>
      <c r="H329" s="99"/>
      <c r="I329" s="99"/>
      <c r="J329" s="99"/>
      <c r="K329" s="99"/>
    </row>
    <row r="330" spans="1:11">
      <c r="A330" s="98" t="s">
        <v>324</v>
      </c>
      <c r="B330" s="113" t="s">
        <v>251</v>
      </c>
      <c r="C330" s="134">
        <v>209</v>
      </c>
      <c r="D330" s="134">
        <v>105</v>
      </c>
      <c r="E330" s="134">
        <v>314</v>
      </c>
      <c r="F330" s="135">
        <v>-104.00000000000003</v>
      </c>
      <c r="G330" s="99"/>
      <c r="H330" s="99"/>
      <c r="I330" s="99"/>
      <c r="J330" s="99"/>
      <c r="K330" s="99"/>
    </row>
    <row r="331" spans="1:11">
      <c r="A331" s="98" t="s">
        <v>325</v>
      </c>
      <c r="B331" s="113" t="s">
        <v>251</v>
      </c>
      <c r="C331" s="134">
        <v>221</v>
      </c>
      <c r="D331" s="134">
        <v>87</v>
      </c>
      <c r="E331" s="134">
        <v>308</v>
      </c>
      <c r="F331" s="135">
        <v>-134.00000000000006</v>
      </c>
      <c r="G331" s="99"/>
      <c r="H331" s="99"/>
      <c r="I331" s="99"/>
      <c r="J331" s="99"/>
      <c r="K331" s="99"/>
    </row>
    <row r="332" spans="1:11">
      <c r="A332" s="98" t="s">
        <v>326</v>
      </c>
      <c r="B332" s="113" t="s">
        <v>248</v>
      </c>
      <c r="C332" s="134">
        <v>1500264</v>
      </c>
      <c r="D332" s="134">
        <v>1450049</v>
      </c>
      <c r="E332" s="134">
        <v>2950313</v>
      </c>
      <c r="F332" s="135">
        <v>-50214.999999980391</v>
      </c>
      <c r="G332" s="99"/>
      <c r="H332" s="99"/>
      <c r="I332" s="99"/>
      <c r="J332" s="99"/>
      <c r="K332" s="99"/>
    </row>
    <row r="333" spans="1:11">
      <c r="A333" s="98" t="s">
        <v>327</v>
      </c>
      <c r="B333" s="113" t="s">
        <v>251</v>
      </c>
      <c r="C333" s="134">
        <v>123</v>
      </c>
      <c r="D333" s="134">
        <v>48</v>
      </c>
      <c r="E333" s="134">
        <v>171</v>
      </c>
      <c r="F333" s="135">
        <v>-75</v>
      </c>
      <c r="G333" s="99"/>
      <c r="H333" s="99"/>
      <c r="I333" s="99"/>
      <c r="J333" s="99"/>
      <c r="K333" s="99"/>
    </row>
    <row r="334" spans="1:11">
      <c r="A334" s="98" t="s">
        <v>328</v>
      </c>
      <c r="B334" s="113" t="s">
        <v>249</v>
      </c>
      <c r="C334" s="134">
        <v>54</v>
      </c>
      <c r="D334" s="134">
        <v>26</v>
      </c>
      <c r="E334" s="134">
        <v>80</v>
      </c>
      <c r="F334" s="135">
        <v>-28.000000000000007</v>
      </c>
      <c r="G334" s="99"/>
      <c r="H334" s="99"/>
      <c r="I334" s="99"/>
      <c r="J334" s="99"/>
      <c r="K334" s="99"/>
    </row>
    <row r="335" spans="1:11">
      <c r="A335" s="98" t="s">
        <v>329</v>
      </c>
      <c r="B335" s="113" t="s">
        <v>252</v>
      </c>
      <c r="C335" s="134">
        <v>8</v>
      </c>
      <c r="D335" s="134">
        <v>3</v>
      </c>
      <c r="E335" s="134">
        <v>11</v>
      </c>
      <c r="F335" s="135">
        <v>-5</v>
      </c>
      <c r="G335" s="99"/>
      <c r="H335" s="99"/>
      <c r="I335" s="99"/>
      <c r="J335" s="99"/>
      <c r="K335" s="99"/>
    </row>
    <row r="336" spans="1:11">
      <c r="A336" s="98" t="s">
        <v>330</v>
      </c>
      <c r="B336" s="113" t="s">
        <v>250</v>
      </c>
      <c r="C336" s="134">
        <v>858</v>
      </c>
      <c r="D336" s="134">
        <v>291</v>
      </c>
      <c r="E336" s="134">
        <v>1149</v>
      </c>
      <c r="F336" s="135">
        <v>-567.00000000000057</v>
      </c>
      <c r="G336" s="99"/>
      <c r="H336" s="99"/>
      <c r="I336" s="99"/>
      <c r="J336" s="99"/>
      <c r="K336" s="99"/>
    </row>
    <row r="337" spans="1:11">
      <c r="A337" s="98" t="s">
        <v>331</v>
      </c>
      <c r="B337" s="113" t="s">
        <v>251</v>
      </c>
      <c r="C337" s="134">
        <v>768</v>
      </c>
      <c r="D337" s="134">
        <v>240</v>
      </c>
      <c r="E337" s="134">
        <v>1008</v>
      </c>
      <c r="F337" s="135">
        <v>-528.00000000000068</v>
      </c>
      <c r="G337" s="99"/>
      <c r="H337" s="99"/>
      <c r="I337" s="99"/>
      <c r="J337" s="99"/>
      <c r="K337" s="99"/>
    </row>
    <row r="338" spans="1:11">
      <c r="A338" s="98" t="s">
        <v>332</v>
      </c>
      <c r="B338" s="113" t="s">
        <v>251</v>
      </c>
      <c r="C338" s="134">
        <v>62121</v>
      </c>
      <c r="D338" s="134">
        <v>79627</v>
      </c>
      <c r="E338" s="134">
        <v>141748</v>
      </c>
      <c r="F338" s="135">
        <v>17505.999999999207</v>
      </c>
      <c r="G338" s="99"/>
      <c r="H338" s="99"/>
      <c r="I338" s="99"/>
      <c r="J338" s="99"/>
      <c r="K338" s="99"/>
    </row>
    <row r="339" spans="1:11">
      <c r="A339" s="98" t="s">
        <v>333</v>
      </c>
      <c r="B339" s="113" t="s">
        <v>249</v>
      </c>
      <c r="C339" s="134">
        <v>68</v>
      </c>
      <c r="D339" s="134">
        <v>11</v>
      </c>
      <c r="E339" s="134">
        <v>79</v>
      </c>
      <c r="F339" s="135">
        <v>-57</v>
      </c>
      <c r="G339" s="99"/>
      <c r="H339" s="99"/>
      <c r="I339" s="99"/>
      <c r="J339" s="99"/>
      <c r="K339" s="99"/>
    </row>
    <row r="340" spans="1:11">
      <c r="A340" s="98" t="s">
        <v>334</v>
      </c>
      <c r="B340" s="113" t="s">
        <v>249</v>
      </c>
      <c r="C340" s="134">
        <v>1</v>
      </c>
      <c r="D340" s="134">
        <v>1</v>
      </c>
      <c r="E340" s="134">
        <v>2</v>
      </c>
      <c r="F340" s="135">
        <v>0</v>
      </c>
      <c r="G340" s="99"/>
      <c r="H340" s="99"/>
      <c r="I340" s="99"/>
      <c r="J340" s="99"/>
      <c r="K340" s="99"/>
    </row>
    <row r="341" spans="1:11">
      <c r="A341" s="98" t="s">
        <v>335</v>
      </c>
      <c r="B341" s="113" t="s">
        <v>251</v>
      </c>
      <c r="C341" s="134">
        <v>15</v>
      </c>
      <c r="D341" s="134">
        <v>3</v>
      </c>
      <c r="E341" s="134">
        <v>18</v>
      </c>
      <c r="F341" s="135">
        <v>-12</v>
      </c>
      <c r="G341" s="99"/>
      <c r="H341" s="99"/>
      <c r="I341" s="99"/>
      <c r="J341" s="99"/>
      <c r="K341" s="99"/>
    </row>
    <row r="342" spans="1:11">
      <c r="A342" s="98" t="s">
        <v>336</v>
      </c>
      <c r="B342" s="113" t="s">
        <v>249</v>
      </c>
      <c r="C342" s="134">
        <v>54</v>
      </c>
      <c r="D342" s="134">
        <v>12</v>
      </c>
      <c r="E342" s="134">
        <v>66</v>
      </c>
      <c r="F342" s="135">
        <v>-42</v>
      </c>
      <c r="G342" s="99"/>
      <c r="H342" s="99"/>
      <c r="I342" s="99"/>
      <c r="J342" s="99"/>
      <c r="K342" s="99"/>
    </row>
    <row r="343" spans="1:11">
      <c r="A343" s="98" t="s">
        <v>337</v>
      </c>
      <c r="B343" s="113" t="s">
        <v>251</v>
      </c>
      <c r="C343" s="134">
        <v>11</v>
      </c>
      <c r="D343" s="134">
        <v>34</v>
      </c>
      <c r="E343" s="134">
        <v>45</v>
      </c>
      <c r="F343" s="135">
        <v>23</v>
      </c>
      <c r="G343" s="99"/>
      <c r="H343" s="99"/>
      <c r="I343" s="99"/>
      <c r="J343" s="99"/>
      <c r="K343" s="99"/>
    </row>
    <row r="344" spans="1:11">
      <c r="A344" s="98" t="s">
        <v>338</v>
      </c>
      <c r="B344" s="113" t="s">
        <v>247</v>
      </c>
      <c r="C344" s="134">
        <v>30</v>
      </c>
      <c r="D344" s="134">
        <v>10</v>
      </c>
      <c r="E344" s="134">
        <v>40</v>
      </c>
      <c r="F344" s="135">
        <v>-20</v>
      </c>
      <c r="G344" s="99"/>
      <c r="H344" s="99"/>
      <c r="I344" s="99"/>
      <c r="J344" s="99"/>
      <c r="K344" s="99"/>
    </row>
    <row r="345" spans="1:11">
      <c r="A345" s="98" t="s">
        <v>339</v>
      </c>
      <c r="B345" s="113" t="s">
        <v>251</v>
      </c>
      <c r="C345" s="134">
        <v>785</v>
      </c>
      <c r="D345" s="134">
        <v>222</v>
      </c>
      <c r="E345" s="134">
        <v>1007</v>
      </c>
      <c r="F345" s="135">
        <v>-562.99999999999977</v>
      </c>
      <c r="G345" s="99"/>
      <c r="H345" s="99"/>
      <c r="I345" s="99"/>
      <c r="J345" s="99"/>
      <c r="K345" s="99"/>
    </row>
    <row r="346" spans="1:11">
      <c r="A346" s="98" t="s">
        <v>340</v>
      </c>
      <c r="B346" s="113" t="s">
        <v>248</v>
      </c>
      <c r="C346" s="134">
        <v>1</v>
      </c>
      <c r="D346" s="134">
        <v>0</v>
      </c>
      <c r="E346" s="134">
        <v>1</v>
      </c>
      <c r="F346" s="135">
        <v>-1</v>
      </c>
      <c r="G346" s="99"/>
      <c r="H346" s="99"/>
      <c r="I346" s="99"/>
      <c r="J346" s="99"/>
      <c r="K346" s="99"/>
    </row>
    <row r="347" spans="1:11">
      <c r="A347" s="98" t="s">
        <v>341</v>
      </c>
      <c r="B347" s="113" t="s">
        <v>247</v>
      </c>
      <c r="C347" s="134">
        <v>21441</v>
      </c>
      <c r="D347" s="134">
        <v>10999</v>
      </c>
      <c r="E347" s="134">
        <v>32440</v>
      </c>
      <c r="F347" s="135">
        <v>-10441.999999999975</v>
      </c>
      <c r="G347" s="99"/>
      <c r="H347" s="99"/>
      <c r="I347" s="99"/>
      <c r="J347" s="99"/>
      <c r="K347" s="99"/>
    </row>
    <row r="348" spans="1:11">
      <c r="A348" s="98" t="s">
        <v>342</v>
      </c>
      <c r="B348" s="113" t="s">
        <v>246</v>
      </c>
      <c r="C348" s="134">
        <v>243</v>
      </c>
      <c r="D348" s="134">
        <v>101</v>
      </c>
      <c r="E348" s="134">
        <v>344</v>
      </c>
      <c r="F348" s="135">
        <v>-142.00000000000011</v>
      </c>
      <c r="G348" s="99"/>
      <c r="H348" s="99"/>
      <c r="I348" s="99"/>
      <c r="J348" s="99"/>
      <c r="K348" s="99"/>
    </row>
    <row r="349" spans="1:11">
      <c r="A349" s="98" t="s">
        <v>343</v>
      </c>
      <c r="B349" s="113" t="s">
        <v>249</v>
      </c>
      <c r="C349" s="134">
        <v>62</v>
      </c>
      <c r="D349" s="134">
        <v>19</v>
      </c>
      <c r="E349" s="134">
        <v>81</v>
      </c>
      <c r="F349" s="135">
        <v>-43</v>
      </c>
      <c r="G349" s="99"/>
      <c r="H349" s="99"/>
      <c r="I349" s="99"/>
      <c r="J349" s="99"/>
      <c r="K349" s="99"/>
    </row>
    <row r="350" spans="1:11">
      <c r="A350" s="98" t="s">
        <v>344</v>
      </c>
      <c r="B350" s="113" t="s">
        <v>249</v>
      </c>
      <c r="C350" s="134">
        <v>149</v>
      </c>
      <c r="D350" s="134">
        <v>42</v>
      </c>
      <c r="E350" s="134">
        <v>191</v>
      </c>
      <c r="F350" s="135">
        <v>-107</v>
      </c>
      <c r="G350" s="99"/>
      <c r="H350" s="99"/>
      <c r="I350" s="99"/>
      <c r="J350" s="99"/>
      <c r="K350" s="99"/>
    </row>
    <row r="351" spans="1:11">
      <c r="A351" s="98" t="s">
        <v>345</v>
      </c>
      <c r="B351" s="113" t="s">
        <v>249</v>
      </c>
      <c r="C351" s="134">
        <v>5</v>
      </c>
      <c r="D351" s="134">
        <v>0</v>
      </c>
      <c r="E351" s="134">
        <v>5</v>
      </c>
      <c r="F351" s="135">
        <v>-5</v>
      </c>
      <c r="G351" s="99"/>
      <c r="H351" s="99"/>
      <c r="I351" s="99"/>
      <c r="J351" s="99"/>
      <c r="K351" s="99"/>
    </row>
    <row r="352" spans="1:11">
      <c r="A352" s="98" t="s">
        <v>346</v>
      </c>
      <c r="B352" s="113" t="s">
        <v>247</v>
      </c>
      <c r="C352" s="134">
        <v>40</v>
      </c>
      <c r="D352" s="134">
        <v>64</v>
      </c>
      <c r="E352" s="134">
        <v>104</v>
      </c>
      <c r="F352" s="135">
        <v>24.000000000000004</v>
      </c>
      <c r="G352" s="99"/>
      <c r="H352" s="99"/>
      <c r="I352" s="99"/>
      <c r="J352" s="99"/>
      <c r="K352" s="99"/>
    </row>
    <row r="353" spans="1:11">
      <c r="A353" s="98" t="s">
        <v>347</v>
      </c>
      <c r="B353" s="113" t="s">
        <v>250</v>
      </c>
      <c r="C353" s="134">
        <v>0</v>
      </c>
      <c r="D353" s="134">
        <v>1</v>
      </c>
      <c r="E353" s="134">
        <v>1</v>
      </c>
      <c r="F353" s="135">
        <v>1</v>
      </c>
      <c r="G353" s="99"/>
      <c r="H353" s="99"/>
      <c r="I353" s="99"/>
      <c r="J353" s="99"/>
      <c r="K353" s="99"/>
    </row>
    <row r="354" spans="1:11">
      <c r="A354" s="98" t="s">
        <v>348</v>
      </c>
      <c r="B354" s="113" t="s">
        <v>246</v>
      </c>
      <c r="C354" s="134">
        <v>37</v>
      </c>
      <c r="D354" s="134">
        <v>16</v>
      </c>
      <c r="E354" s="134">
        <v>53</v>
      </c>
      <c r="F354" s="135">
        <v>-21.000000000000007</v>
      </c>
      <c r="G354" s="99"/>
      <c r="H354" s="99"/>
      <c r="I354" s="99"/>
      <c r="J354" s="99"/>
      <c r="K354" s="99"/>
    </row>
    <row r="355" spans="1:11">
      <c r="A355" s="98" t="s">
        <v>349</v>
      </c>
      <c r="B355" s="113" t="s">
        <v>247</v>
      </c>
      <c r="C355" s="134">
        <v>877</v>
      </c>
      <c r="D355" s="134">
        <v>545</v>
      </c>
      <c r="E355" s="134">
        <v>1422</v>
      </c>
      <c r="F355" s="135">
        <v>-331.99999999999949</v>
      </c>
      <c r="G355" s="99"/>
      <c r="H355" s="99"/>
      <c r="I355" s="99"/>
      <c r="J355" s="99"/>
      <c r="K355" s="99"/>
    </row>
    <row r="356" spans="1:11">
      <c r="A356" s="98" t="s">
        <v>350</v>
      </c>
      <c r="B356" s="113" t="s">
        <v>247</v>
      </c>
      <c r="C356" s="134">
        <v>10446</v>
      </c>
      <c r="D356" s="134">
        <v>4015</v>
      </c>
      <c r="E356" s="134">
        <v>14461</v>
      </c>
      <c r="F356" s="135">
        <v>-6430.9999999999882</v>
      </c>
      <c r="G356" s="99"/>
      <c r="H356" s="99"/>
      <c r="I356" s="99"/>
      <c r="J356" s="99"/>
      <c r="K356" s="99"/>
    </row>
    <row r="357" spans="1:11">
      <c r="A357" s="98" t="s">
        <v>351</v>
      </c>
      <c r="B357" s="113" t="s">
        <v>250</v>
      </c>
      <c r="C357" s="134">
        <v>1869</v>
      </c>
      <c r="D357" s="134">
        <v>373</v>
      </c>
      <c r="E357" s="134">
        <v>2242</v>
      </c>
      <c r="F357" s="135">
        <v>-1495.999999999998</v>
      </c>
      <c r="G357" s="99"/>
      <c r="H357" s="99"/>
      <c r="I357" s="99"/>
      <c r="J357" s="99"/>
      <c r="K357" s="99"/>
    </row>
    <row r="358" spans="1:11">
      <c r="A358" s="98" t="s">
        <v>352</v>
      </c>
      <c r="B358" s="113" t="s">
        <v>251</v>
      </c>
      <c r="C358" s="134">
        <v>581</v>
      </c>
      <c r="D358" s="134">
        <v>150</v>
      </c>
      <c r="E358" s="134">
        <v>731</v>
      </c>
      <c r="F358" s="135">
        <v>-431.00000000000006</v>
      </c>
      <c r="G358" s="99"/>
      <c r="H358" s="99"/>
      <c r="I358" s="99"/>
      <c r="J358" s="99"/>
      <c r="K358" s="99"/>
    </row>
    <row r="359" spans="1:11">
      <c r="A359" s="98" t="s">
        <v>353</v>
      </c>
      <c r="B359" s="113" t="s">
        <v>250</v>
      </c>
      <c r="C359" s="134">
        <v>2352</v>
      </c>
      <c r="D359" s="134">
        <v>712</v>
      </c>
      <c r="E359" s="134">
        <v>3064</v>
      </c>
      <c r="F359" s="135">
        <v>-1639.9999999999977</v>
      </c>
      <c r="G359" s="99"/>
      <c r="H359" s="99"/>
      <c r="I359" s="99"/>
      <c r="J359" s="99"/>
      <c r="K359" s="99"/>
    </row>
    <row r="360" spans="1:11">
      <c r="A360" s="98" t="s">
        <v>354</v>
      </c>
      <c r="B360" s="113" t="s">
        <v>250</v>
      </c>
      <c r="C360" s="134">
        <v>423</v>
      </c>
      <c r="D360" s="134">
        <v>126</v>
      </c>
      <c r="E360" s="134">
        <v>549</v>
      </c>
      <c r="F360" s="135">
        <v>-297</v>
      </c>
      <c r="G360" s="99"/>
      <c r="H360" s="99"/>
      <c r="I360" s="99"/>
      <c r="J360" s="99"/>
      <c r="K360" s="99"/>
    </row>
    <row r="361" spans="1:11">
      <c r="A361" s="98" t="s">
        <v>355</v>
      </c>
      <c r="B361" s="113" t="s">
        <v>250</v>
      </c>
      <c r="C361" s="134">
        <v>231</v>
      </c>
      <c r="D361" s="134">
        <v>34</v>
      </c>
      <c r="E361" s="134">
        <v>265</v>
      </c>
      <c r="F361" s="135">
        <v>-197.00000000000003</v>
      </c>
      <c r="G361" s="99"/>
      <c r="H361" s="99"/>
      <c r="I361" s="99"/>
      <c r="J361" s="99"/>
      <c r="K361" s="99"/>
    </row>
    <row r="362" spans="1:11">
      <c r="A362" s="98" t="s">
        <v>356</v>
      </c>
      <c r="B362" s="113" t="s">
        <v>250</v>
      </c>
      <c r="C362" s="134">
        <v>175</v>
      </c>
      <c r="D362" s="134">
        <v>42</v>
      </c>
      <c r="E362" s="134">
        <v>217</v>
      </c>
      <c r="F362" s="135">
        <v>-133.00000000000003</v>
      </c>
      <c r="G362" s="99"/>
      <c r="H362" s="99"/>
      <c r="I362" s="99"/>
      <c r="J362" s="99"/>
      <c r="K362" s="99"/>
    </row>
    <row r="363" spans="1:11">
      <c r="A363" s="98" t="s">
        <v>357</v>
      </c>
      <c r="B363" s="113" t="s">
        <v>251</v>
      </c>
      <c r="C363" s="134">
        <v>1101</v>
      </c>
      <c r="D363" s="134">
        <v>358</v>
      </c>
      <c r="E363" s="134">
        <v>1459</v>
      </c>
      <c r="F363" s="135">
        <v>-742.9999999999992</v>
      </c>
      <c r="G363" s="99"/>
      <c r="H363" s="99"/>
      <c r="I363" s="99"/>
      <c r="J363" s="99"/>
      <c r="K363" s="99"/>
    </row>
    <row r="364" spans="1:11">
      <c r="A364" s="98" t="s">
        <v>358</v>
      </c>
      <c r="B364" s="113" t="s">
        <v>251</v>
      </c>
      <c r="C364" s="134">
        <v>101</v>
      </c>
      <c r="D364" s="134">
        <v>22</v>
      </c>
      <c r="E364" s="134">
        <v>123</v>
      </c>
      <c r="F364" s="135">
        <v>-79</v>
      </c>
      <c r="G364" s="99"/>
      <c r="H364" s="99"/>
      <c r="I364" s="99"/>
      <c r="J364" s="99"/>
      <c r="K364" s="99"/>
    </row>
    <row r="365" spans="1:11">
      <c r="A365" s="98" t="s">
        <v>359</v>
      </c>
      <c r="B365" s="113" t="s">
        <v>251</v>
      </c>
      <c r="C365" s="134">
        <v>139</v>
      </c>
      <c r="D365" s="134">
        <v>74</v>
      </c>
      <c r="E365" s="134">
        <v>213</v>
      </c>
      <c r="F365" s="135">
        <v>-65</v>
      </c>
      <c r="G365" s="99"/>
      <c r="H365" s="99"/>
      <c r="I365" s="99"/>
      <c r="J365" s="99"/>
      <c r="K365" s="99"/>
    </row>
    <row r="366" spans="1:11">
      <c r="A366" s="98" t="s">
        <v>360</v>
      </c>
      <c r="B366" s="113" t="s">
        <v>252</v>
      </c>
      <c r="C366" s="134">
        <v>2</v>
      </c>
      <c r="D366" s="134">
        <v>0</v>
      </c>
      <c r="E366" s="134">
        <v>2</v>
      </c>
      <c r="F366" s="135">
        <v>-2</v>
      </c>
      <c r="G366" s="99"/>
      <c r="H366" s="99"/>
      <c r="I366" s="99"/>
      <c r="J366" s="99"/>
      <c r="K366" s="99"/>
    </row>
    <row r="367" spans="1:11">
      <c r="A367" s="98" t="s">
        <v>361</v>
      </c>
      <c r="B367" s="113" t="s">
        <v>250</v>
      </c>
      <c r="C367" s="134">
        <v>6720</v>
      </c>
      <c r="D367" s="134">
        <v>1776</v>
      </c>
      <c r="E367" s="134">
        <v>8496</v>
      </c>
      <c r="F367" s="135">
        <v>-4944.0000000000109</v>
      </c>
      <c r="G367" s="99"/>
      <c r="H367" s="99"/>
      <c r="I367" s="99"/>
      <c r="J367" s="99"/>
      <c r="K367" s="99"/>
    </row>
    <row r="368" spans="1:11">
      <c r="A368" s="98" t="s">
        <v>362</v>
      </c>
      <c r="B368" s="113" t="s">
        <v>251</v>
      </c>
      <c r="C368" s="134">
        <v>28145</v>
      </c>
      <c r="D368" s="134">
        <v>9113</v>
      </c>
      <c r="E368" s="134">
        <v>37258</v>
      </c>
      <c r="F368" s="135">
        <v>-19031.999999999793</v>
      </c>
      <c r="G368" s="99"/>
      <c r="H368" s="99"/>
      <c r="I368" s="99"/>
      <c r="J368" s="99"/>
      <c r="K368" s="99"/>
    </row>
    <row r="369" spans="1:11">
      <c r="A369" s="98" t="s">
        <v>363</v>
      </c>
      <c r="B369" s="113" t="s">
        <v>252</v>
      </c>
      <c r="C369" s="134">
        <v>1</v>
      </c>
      <c r="D369" s="134">
        <v>1</v>
      </c>
      <c r="E369" s="134">
        <v>2</v>
      </c>
      <c r="F369" s="135">
        <v>0</v>
      </c>
      <c r="G369" s="99"/>
      <c r="H369" s="99"/>
      <c r="I369" s="99"/>
      <c r="J369" s="99"/>
      <c r="K369" s="99"/>
    </row>
    <row r="370" spans="1:11">
      <c r="A370" s="98" t="s">
        <v>364</v>
      </c>
      <c r="B370" s="113" t="s">
        <v>252</v>
      </c>
      <c r="C370" s="134">
        <v>0</v>
      </c>
      <c r="D370" s="134">
        <v>0</v>
      </c>
      <c r="E370" s="134">
        <v>0</v>
      </c>
      <c r="F370" s="136"/>
      <c r="G370" s="99"/>
      <c r="H370" s="99"/>
      <c r="I370" s="99"/>
      <c r="J370" s="99"/>
      <c r="K370" s="99"/>
    </row>
    <row r="371" spans="1:11">
      <c r="A371" s="98" t="s">
        <v>365</v>
      </c>
      <c r="B371" s="113" t="s">
        <v>251</v>
      </c>
      <c r="C371" s="134">
        <v>1</v>
      </c>
      <c r="D371" s="134">
        <v>0</v>
      </c>
      <c r="E371" s="134">
        <v>1</v>
      </c>
      <c r="F371" s="135">
        <v>-1</v>
      </c>
      <c r="G371" s="99"/>
      <c r="H371" s="99"/>
      <c r="I371" s="99"/>
      <c r="J371" s="99"/>
      <c r="K371" s="99"/>
    </row>
    <row r="372" spans="1:11">
      <c r="A372" s="98" t="s">
        <v>366</v>
      </c>
      <c r="B372" s="113" t="s">
        <v>251</v>
      </c>
      <c r="C372" s="134">
        <v>0</v>
      </c>
      <c r="D372" s="134">
        <v>0</v>
      </c>
      <c r="E372" s="134">
        <v>0</v>
      </c>
      <c r="F372" s="136"/>
      <c r="G372" s="99"/>
      <c r="H372" s="99"/>
      <c r="I372" s="99"/>
      <c r="J372" s="99"/>
      <c r="K372" s="99"/>
    </row>
    <row r="373" spans="1:11">
      <c r="A373" s="98" t="s">
        <v>367</v>
      </c>
      <c r="B373" s="113" t="s">
        <v>247</v>
      </c>
      <c r="C373" s="134">
        <v>3108</v>
      </c>
      <c r="D373" s="134">
        <v>1640</v>
      </c>
      <c r="E373" s="134">
        <v>4748</v>
      </c>
      <c r="F373" s="135">
        <v>-1468.000000000002</v>
      </c>
      <c r="G373" s="99"/>
      <c r="H373" s="99"/>
      <c r="I373" s="99"/>
      <c r="J373" s="99"/>
      <c r="K373" s="99"/>
    </row>
    <row r="374" spans="1:11">
      <c r="A374" s="98" t="s">
        <v>368</v>
      </c>
      <c r="B374" s="113" t="s">
        <v>250</v>
      </c>
      <c r="C374" s="134">
        <v>2</v>
      </c>
      <c r="D374" s="134">
        <v>0</v>
      </c>
      <c r="E374" s="134">
        <v>2</v>
      </c>
      <c r="F374" s="135">
        <v>-2</v>
      </c>
      <c r="G374" s="99"/>
      <c r="H374" s="99"/>
      <c r="I374" s="99"/>
      <c r="J374" s="99"/>
      <c r="K374" s="99"/>
    </row>
    <row r="375" spans="1:11">
      <c r="A375" s="98" t="s">
        <v>369</v>
      </c>
      <c r="B375" s="113" t="s">
        <v>252</v>
      </c>
      <c r="C375" s="134">
        <v>0</v>
      </c>
      <c r="D375" s="134">
        <v>0</v>
      </c>
      <c r="E375" s="134">
        <v>0</v>
      </c>
      <c r="F375" s="136"/>
      <c r="G375" s="99"/>
      <c r="H375" s="99"/>
      <c r="I375" s="99"/>
      <c r="J375" s="99"/>
      <c r="K375" s="99"/>
    </row>
    <row r="376" spans="1:11">
      <c r="A376" s="98" t="s">
        <v>370</v>
      </c>
      <c r="B376" s="113" t="s">
        <v>252</v>
      </c>
      <c r="C376" s="134">
        <v>0</v>
      </c>
      <c r="D376" s="134">
        <v>0</v>
      </c>
      <c r="E376" s="134">
        <v>0</v>
      </c>
      <c r="F376" s="136"/>
      <c r="G376" s="99"/>
      <c r="H376" s="99"/>
      <c r="I376" s="99"/>
      <c r="J376" s="99"/>
      <c r="K376" s="99"/>
    </row>
    <row r="377" spans="1:11">
      <c r="A377" s="98" t="s">
        <v>371</v>
      </c>
      <c r="B377" s="113" t="s">
        <v>250</v>
      </c>
      <c r="C377" s="134">
        <v>3400</v>
      </c>
      <c r="D377" s="134">
        <v>992</v>
      </c>
      <c r="E377" s="134">
        <v>4392</v>
      </c>
      <c r="F377" s="135">
        <v>-2408.0000000000005</v>
      </c>
      <c r="G377" s="99"/>
      <c r="H377" s="99"/>
      <c r="I377" s="99"/>
      <c r="J377" s="99"/>
      <c r="K377" s="99"/>
    </row>
    <row r="378" spans="1:11">
      <c r="A378" s="98" t="s">
        <v>372</v>
      </c>
      <c r="B378" s="113" t="s">
        <v>250</v>
      </c>
      <c r="C378" s="134">
        <v>248</v>
      </c>
      <c r="D378" s="134">
        <v>40</v>
      </c>
      <c r="E378" s="134">
        <v>288</v>
      </c>
      <c r="F378" s="135">
        <v>-208.00000000000003</v>
      </c>
      <c r="G378" s="99"/>
      <c r="H378" s="99"/>
      <c r="I378" s="99"/>
      <c r="J378" s="99"/>
      <c r="K378" s="99"/>
    </row>
    <row r="379" spans="1:11">
      <c r="A379" s="98" t="s">
        <v>373</v>
      </c>
      <c r="B379" s="113" t="s">
        <v>250</v>
      </c>
      <c r="C379" s="134">
        <v>65</v>
      </c>
      <c r="D379" s="134">
        <v>15</v>
      </c>
      <c r="E379" s="134">
        <v>80</v>
      </c>
      <c r="F379" s="135">
        <v>-50.000000000000014</v>
      </c>
      <c r="G379" s="99"/>
      <c r="H379" s="99"/>
      <c r="I379" s="99"/>
      <c r="J379" s="99"/>
      <c r="K379" s="99"/>
    </row>
    <row r="380" spans="1:11">
      <c r="A380" s="98" t="s">
        <v>374</v>
      </c>
      <c r="B380" s="113" t="s">
        <v>249</v>
      </c>
      <c r="C380" s="134">
        <v>175</v>
      </c>
      <c r="D380" s="134">
        <v>53</v>
      </c>
      <c r="E380" s="134">
        <v>228</v>
      </c>
      <c r="F380" s="135">
        <v>-122.00000000000006</v>
      </c>
      <c r="G380" s="99"/>
      <c r="H380" s="99"/>
      <c r="I380" s="99"/>
      <c r="J380" s="99"/>
      <c r="K380" s="99"/>
    </row>
    <row r="381" spans="1:11">
      <c r="A381" s="98" t="s">
        <v>375</v>
      </c>
      <c r="B381" s="113" t="s">
        <v>252</v>
      </c>
      <c r="C381" s="134">
        <v>0</v>
      </c>
      <c r="D381" s="134">
        <v>0</v>
      </c>
      <c r="E381" s="134">
        <v>0</v>
      </c>
      <c r="F381" s="136"/>
      <c r="G381" s="99"/>
      <c r="H381" s="99"/>
      <c r="I381" s="99"/>
      <c r="J381" s="99"/>
      <c r="K381" s="99"/>
    </row>
    <row r="382" spans="1:11">
      <c r="A382" s="98" t="s">
        <v>376</v>
      </c>
      <c r="B382" s="113" t="s">
        <v>250</v>
      </c>
      <c r="C382" s="134">
        <v>9</v>
      </c>
      <c r="D382" s="134">
        <v>4</v>
      </c>
      <c r="E382" s="134">
        <v>13</v>
      </c>
      <c r="F382" s="135">
        <v>-5.0000000000000009</v>
      </c>
      <c r="G382" s="99"/>
      <c r="H382" s="99"/>
      <c r="I382" s="99"/>
      <c r="J382" s="99"/>
      <c r="K382" s="99"/>
    </row>
    <row r="383" spans="1:11">
      <c r="A383" s="98" t="s">
        <v>377</v>
      </c>
      <c r="B383" s="113" t="s">
        <v>250</v>
      </c>
      <c r="C383" s="134">
        <v>78</v>
      </c>
      <c r="D383" s="134">
        <v>12</v>
      </c>
      <c r="E383" s="134">
        <v>90</v>
      </c>
      <c r="F383" s="135">
        <v>-66</v>
      </c>
      <c r="G383" s="99"/>
      <c r="H383" s="99"/>
      <c r="I383" s="99"/>
      <c r="J383" s="99"/>
      <c r="K383" s="99"/>
    </row>
    <row r="384" spans="1:11">
      <c r="A384" s="98" t="s">
        <v>378</v>
      </c>
      <c r="B384" s="113" t="s">
        <v>251</v>
      </c>
      <c r="C384" s="134">
        <v>7</v>
      </c>
      <c r="D384" s="134">
        <v>0</v>
      </c>
      <c r="E384" s="134">
        <v>7</v>
      </c>
      <c r="F384" s="135">
        <v>-7</v>
      </c>
      <c r="G384" s="99"/>
      <c r="H384" s="99"/>
      <c r="I384" s="99"/>
      <c r="J384" s="99"/>
      <c r="K384" s="99"/>
    </row>
    <row r="385" spans="1:11">
      <c r="A385" s="98" t="s">
        <v>379</v>
      </c>
      <c r="B385" s="113" t="s">
        <v>250</v>
      </c>
      <c r="C385" s="134">
        <v>5</v>
      </c>
      <c r="D385" s="134">
        <v>12</v>
      </c>
      <c r="E385" s="134">
        <v>17</v>
      </c>
      <c r="F385" s="135">
        <v>7</v>
      </c>
      <c r="G385" s="99"/>
      <c r="H385" s="99"/>
      <c r="I385" s="99"/>
      <c r="J385" s="99"/>
      <c r="K385" s="99"/>
    </row>
    <row r="386" spans="1:11">
      <c r="A386" s="98" t="s">
        <v>380</v>
      </c>
      <c r="B386" s="113" t="s">
        <v>249</v>
      </c>
      <c r="C386" s="134">
        <v>9</v>
      </c>
      <c r="D386" s="134">
        <v>5</v>
      </c>
      <c r="E386" s="134">
        <v>14</v>
      </c>
      <c r="F386" s="135">
        <v>-4.0000000000000018</v>
      </c>
      <c r="G386" s="99"/>
      <c r="H386" s="99"/>
      <c r="I386" s="99"/>
      <c r="J386" s="99"/>
      <c r="K386" s="99"/>
    </row>
    <row r="387" spans="1:11">
      <c r="A387" s="98" t="s">
        <v>381</v>
      </c>
      <c r="B387" s="113" t="s">
        <v>251</v>
      </c>
      <c r="C387" s="134">
        <v>130</v>
      </c>
      <c r="D387" s="134">
        <v>27</v>
      </c>
      <c r="E387" s="134">
        <v>157</v>
      </c>
      <c r="F387" s="135">
        <v>-103</v>
      </c>
      <c r="G387" s="99"/>
      <c r="H387" s="99"/>
      <c r="I387" s="99"/>
      <c r="J387" s="99"/>
      <c r="K387" s="99"/>
    </row>
    <row r="388" spans="1:11">
      <c r="A388" s="98" t="s">
        <v>382</v>
      </c>
      <c r="B388" s="113" t="s">
        <v>251</v>
      </c>
      <c r="C388" s="134">
        <v>213</v>
      </c>
      <c r="D388" s="134">
        <v>43</v>
      </c>
      <c r="E388" s="134">
        <v>256</v>
      </c>
      <c r="F388" s="135">
        <v>-170.00000000000003</v>
      </c>
      <c r="G388" s="99"/>
      <c r="H388" s="99"/>
      <c r="I388" s="99"/>
      <c r="J388" s="99"/>
      <c r="K388" s="99"/>
    </row>
    <row r="389" spans="1:11">
      <c r="A389" s="98" t="s">
        <v>383</v>
      </c>
      <c r="B389" s="113" t="s">
        <v>250</v>
      </c>
      <c r="C389" s="134">
        <v>702</v>
      </c>
      <c r="D389" s="134">
        <v>169</v>
      </c>
      <c r="E389" s="134">
        <v>871</v>
      </c>
      <c r="F389" s="135">
        <v>-532.99999999999977</v>
      </c>
      <c r="G389" s="99"/>
      <c r="H389" s="99"/>
      <c r="I389" s="99"/>
      <c r="J389" s="99"/>
      <c r="K389" s="99"/>
    </row>
    <row r="390" spans="1:11">
      <c r="A390" s="98" t="s">
        <v>384</v>
      </c>
      <c r="B390" s="113" t="s">
        <v>249</v>
      </c>
      <c r="C390" s="134">
        <v>9</v>
      </c>
      <c r="D390" s="134">
        <v>1</v>
      </c>
      <c r="E390" s="134">
        <v>10</v>
      </c>
      <c r="F390" s="135">
        <v>-8</v>
      </c>
      <c r="G390" s="99"/>
      <c r="H390" s="99"/>
      <c r="I390" s="99"/>
      <c r="J390" s="99"/>
      <c r="K390" s="99"/>
    </row>
    <row r="391" spans="1:11">
      <c r="A391" s="98" t="s">
        <v>385</v>
      </c>
      <c r="B391" s="113" t="s">
        <v>249</v>
      </c>
      <c r="C391" s="134">
        <v>15</v>
      </c>
      <c r="D391" s="134">
        <v>3</v>
      </c>
      <c r="E391" s="134">
        <v>18</v>
      </c>
      <c r="F391" s="135">
        <v>-12</v>
      </c>
      <c r="G391" s="99"/>
      <c r="H391" s="99"/>
      <c r="I391" s="99"/>
      <c r="J391" s="99"/>
      <c r="K391" s="99"/>
    </row>
    <row r="392" spans="1:11">
      <c r="A392" s="98" t="s">
        <v>386</v>
      </c>
      <c r="B392" s="113" t="s">
        <v>251</v>
      </c>
      <c r="C392" s="134">
        <v>20</v>
      </c>
      <c r="D392" s="134">
        <v>11</v>
      </c>
      <c r="E392" s="134">
        <v>31</v>
      </c>
      <c r="F392" s="135">
        <v>-9.0000000000000018</v>
      </c>
      <c r="G392" s="99"/>
      <c r="H392" s="99"/>
      <c r="I392" s="99"/>
      <c r="J392" s="99"/>
      <c r="K392" s="99"/>
    </row>
    <row r="393" spans="1:11">
      <c r="A393" s="98" t="s">
        <v>387</v>
      </c>
      <c r="B393" s="113" t="s">
        <v>251</v>
      </c>
      <c r="C393" s="134">
        <v>206</v>
      </c>
      <c r="D393" s="134">
        <v>51</v>
      </c>
      <c r="E393" s="134">
        <v>257</v>
      </c>
      <c r="F393" s="135">
        <v>-154.99999999999989</v>
      </c>
      <c r="G393" s="99"/>
      <c r="H393" s="99"/>
      <c r="I393" s="99"/>
      <c r="J393" s="99"/>
      <c r="K393" s="99"/>
    </row>
    <row r="394" spans="1:11">
      <c r="A394" s="98" t="s">
        <v>388</v>
      </c>
      <c r="B394" s="113" t="s">
        <v>250</v>
      </c>
      <c r="C394" s="134">
        <v>10</v>
      </c>
      <c r="D394" s="134">
        <v>5</v>
      </c>
      <c r="E394" s="134">
        <v>15</v>
      </c>
      <c r="F394" s="135">
        <v>-5</v>
      </c>
      <c r="G394" s="99"/>
      <c r="H394" s="99"/>
      <c r="I394" s="99"/>
      <c r="J394" s="99"/>
      <c r="K394" s="99"/>
    </row>
    <row r="395" spans="1:11">
      <c r="A395" s="98" t="s">
        <v>389</v>
      </c>
      <c r="B395" s="113" t="s">
        <v>251</v>
      </c>
      <c r="C395" s="134">
        <v>24</v>
      </c>
      <c r="D395" s="134">
        <v>5</v>
      </c>
      <c r="E395" s="134">
        <v>29</v>
      </c>
      <c r="F395" s="135">
        <v>-19.000000000000004</v>
      </c>
      <c r="G395" s="99"/>
      <c r="H395" s="99"/>
      <c r="I395" s="99"/>
      <c r="J395" s="99"/>
      <c r="K395" s="99"/>
    </row>
    <row r="396" spans="1:11">
      <c r="A396" s="98" t="s">
        <v>390</v>
      </c>
      <c r="B396" s="113" t="s">
        <v>249</v>
      </c>
      <c r="C396" s="134">
        <v>19</v>
      </c>
      <c r="D396" s="134">
        <v>0</v>
      </c>
      <c r="E396" s="134">
        <v>19</v>
      </c>
      <c r="F396" s="135">
        <v>-19</v>
      </c>
      <c r="G396" s="99"/>
      <c r="H396" s="99"/>
      <c r="I396" s="99"/>
      <c r="J396" s="99"/>
      <c r="K396" s="99"/>
    </row>
    <row r="397" spans="1:11">
      <c r="A397" s="98" t="s">
        <v>391</v>
      </c>
      <c r="B397" s="113" t="s">
        <v>250</v>
      </c>
      <c r="C397" s="134">
        <v>434</v>
      </c>
      <c r="D397" s="134">
        <v>142</v>
      </c>
      <c r="E397" s="134">
        <v>576</v>
      </c>
      <c r="F397" s="135">
        <v>-292.00000000000011</v>
      </c>
      <c r="G397" s="99"/>
      <c r="H397" s="99"/>
      <c r="I397" s="99"/>
      <c r="J397" s="99"/>
      <c r="K397" s="99"/>
    </row>
    <row r="398" spans="1:11">
      <c r="A398" s="98" t="s">
        <v>392</v>
      </c>
      <c r="B398" s="113" t="s">
        <v>249</v>
      </c>
      <c r="C398" s="134">
        <v>10</v>
      </c>
      <c r="D398" s="134">
        <v>5</v>
      </c>
      <c r="E398" s="134">
        <v>15</v>
      </c>
      <c r="F398" s="135">
        <v>-5</v>
      </c>
      <c r="G398" s="99"/>
      <c r="H398" s="99"/>
      <c r="I398" s="99"/>
      <c r="J398" s="99"/>
      <c r="K398" s="99"/>
    </row>
    <row r="399" spans="1:11">
      <c r="A399" s="98" t="s">
        <v>393</v>
      </c>
      <c r="B399" s="113" t="s">
        <v>250</v>
      </c>
      <c r="C399" s="134">
        <v>2</v>
      </c>
      <c r="D399" s="134">
        <v>1</v>
      </c>
      <c r="E399" s="134">
        <v>3</v>
      </c>
      <c r="F399" s="135">
        <v>-1</v>
      </c>
      <c r="G399" s="99"/>
      <c r="H399" s="99"/>
      <c r="I399" s="99"/>
      <c r="J399" s="99"/>
      <c r="K399" s="99"/>
    </row>
    <row r="400" spans="1:11">
      <c r="A400" s="98" t="s">
        <v>394</v>
      </c>
      <c r="B400" s="113" t="s">
        <v>249</v>
      </c>
      <c r="C400" s="134">
        <v>25</v>
      </c>
      <c r="D400" s="134">
        <v>5</v>
      </c>
      <c r="E400" s="134">
        <v>30</v>
      </c>
      <c r="F400" s="135">
        <v>-20</v>
      </c>
      <c r="G400" s="99"/>
      <c r="H400" s="99"/>
      <c r="I400" s="99"/>
      <c r="J400" s="99"/>
      <c r="K400" s="99"/>
    </row>
    <row r="401" spans="1:11">
      <c r="A401" s="98" t="s">
        <v>395</v>
      </c>
      <c r="B401" s="113" t="s">
        <v>251</v>
      </c>
      <c r="C401" s="134">
        <v>118</v>
      </c>
      <c r="D401" s="134">
        <v>19</v>
      </c>
      <c r="E401" s="134">
        <v>137</v>
      </c>
      <c r="F401" s="135">
        <v>-99</v>
      </c>
      <c r="G401" s="99"/>
      <c r="H401" s="99"/>
      <c r="I401" s="99"/>
      <c r="J401" s="99"/>
      <c r="K401" s="99"/>
    </row>
    <row r="402" spans="1:11">
      <c r="A402" s="98" t="s">
        <v>396</v>
      </c>
      <c r="B402" s="113" t="s">
        <v>249</v>
      </c>
      <c r="C402" s="134">
        <v>284</v>
      </c>
      <c r="D402" s="134">
        <v>38</v>
      </c>
      <c r="E402" s="134">
        <v>322</v>
      </c>
      <c r="F402" s="135">
        <v>-246.00000000000003</v>
      </c>
      <c r="G402" s="99"/>
      <c r="H402" s="99"/>
      <c r="I402" s="99"/>
      <c r="J402" s="99"/>
      <c r="K402" s="99"/>
    </row>
    <row r="403" spans="1:11">
      <c r="A403" s="98" t="s">
        <v>397</v>
      </c>
      <c r="B403" s="113" t="s">
        <v>250</v>
      </c>
      <c r="C403" s="134">
        <v>2</v>
      </c>
      <c r="D403" s="134">
        <v>0</v>
      </c>
      <c r="E403" s="134">
        <v>2</v>
      </c>
      <c r="F403" s="135">
        <v>-2</v>
      </c>
      <c r="G403" s="99"/>
      <c r="H403" s="99"/>
      <c r="I403" s="99"/>
      <c r="J403" s="99"/>
      <c r="K403" s="99"/>
    </row>
    <row r="404" spans="1:11">
      <c r="A404" s="98" t="s">
        <v>398</v>
      </c>
      <c r="B404" s="113" t="s">
        <v>249</v>
      </c>
      <c r="C404" s="134">
        <v>11</v>
      </c>
      <c r="D404" s="134">
        <v>3</v>
      </c>
      <c r="E404" s="134">
        <v>14</v>
      </c>
      <c r="F404" s="135">
        <v>-8</v>
      </c>
      <c r="G404" s="99"/>
      <c r="H404" s="99"/>
      <c r="I404" s="99"/>
      <c r="J404" s="99"/>
      <c r="K404" s="99"/>
    </row>
    <row r="405" spans="1:11">
      <c r="A405" s="98" t="s">
        <v>399</v>
      </c>
      <c r="B405" s="113" t="s">
        <v>249</v>
      </c>
      <c r="C405" s="134">
        <v>15</v>
      </c>
      <c r="D405" s="134">
        <v>1</v>
      </c>
      <c r="E405" s="134">
        <v>16</v>
      </c>
      <c r="F405" s="135">
        <v>-14</v>
      </c>
      <c r="G405" s="99"/>
      <c r="H405" s="99"/>
      <c r="I405" s="99"/>
      <c r="J405" s="99"/>
      <c r="K405" s="99"/>
    </row>
    <row r="406" spans="1:11">
      <c r="A406" s="98" t="s">
        <v>400</v>
      </c>
      <c r="B406" s="113" t="s">
        <v>247</v>
      </c>
      <c r="C406" s="134">
        <v>31</v>
      </c>
      <c r="D406" s="134">
        <v>31</v>
      </c>
      <c r="E406" s="134">
        <v>62</v>
      </c>
      <c r="F406" s="137">
        <v>2.1510571102112408E-15</v>
      </c>
      <c r="G406" s="99"/>
      <c r="H406" s="99"/>
      <c r="I406" s="99"/>
      <c r="J406" s="99"/>
      <c r="K406" s="99"/>
    </row>
    <row r="407" spans="1:11">
      <c r="A407" s="98" t="s">
        <v>401</v>
      </c>
      <c r="B407" s="113" t="s">
        <v>247</v>
      </c>
      <c r="C407" s="134">
        <v>322427</v>
      </c>
      <c r="D407" s="134">
        <v>281450</v>
      </c>
      <c r="E407" s="134">
        <v>603877</v>
      </c>
      <c r="F407" s="135">
        <v>-40976.999999997206</v>
      </c>
      <c r="G407" s="99"/>
      <c r="H407" s="99"/>
      <c r="I407" s="99"/>
      <c r="J407" s="99"/>
      <c r="K407" s="99"/>
    </row>
    <row r="408" spans="1:11">
      <c r="A408" s="98" t="s">
        <v>402</v>
      </c>
      <c r="B408" s="113" t="s">
        <v>249</v>
      </c>
      <c r="C408" s="134">
        <v>3</v>
      </c>
      <c r="D408" s="134">
        <v>0</v>
      </c>
      <c r="E408" s="134">
        <v>3</v>
      </c>
      <c r="F408" s="135">
        <v>-3</v>
      </c>
      <c r="G408" s="99"/>
      <c r="H408" s="99"/>
      <c r="I408" s="99"/>
      <c r="J408" s="99"/>
      <c r="K408" s="99"/>
    </row>
    <row r="409" spans="1:11">
      <c r="A409" s="98" t="s">
        <v>403</v>
      </c>
      <c r="B409" s="113" t="s">
        <v>251</v>
      </c>
      <c r="C409" s="134">
        <v>27</v>
      </c>
      <c r="D409" s="134">
        <v>11</v>
      </c>
      <c r="E409" s="134">
        <v>38</v>
      </c>
      <c r="F409" s="135">
        <v>-16.000000000000004</v>
      </c>
      <c r="G409" s="99"/>
      <c r="H409" s="99"/>
      <c r="I409" s="99"/>
      <c r="J409" s="99"/>
      <c r="K409" s="99"/>
    </row>
    <row r="410" spans="1:11">
      <c r="A410" s="98" t="s">
        <v>404</v>
      </c>
      <c r="B410" s="113" t="s">
        <v>251</v>
      </c>
      <c r="C410" s="134">
        <v>65</v>
      </c>
      <c r="D410" s="134">
        <v>34</v>
      </c>
      <c r="E410" s="134">
        <v>99</v>
      </c>
      <c r="F410" s="135">
        <v>-31.000000000000018</v>
      </c>
      <c r="G410" s="99"/>
      <c r="H410" s="99"/>
      <c r="I410" s="99"/>
      <c r="J410" s="99"/>
      <c r="K410" s="99"/>
    </row>
    <row r="411" spans="1:11">
      <c r="A411" s="98" t="s">
        <v>405</v>
      </c>
      <c r="B411" s="113" t="s">
        <v>250</v>
      </c>
      <c r="C411" s="134">
        <v>22</v>
      </c>
      <c r="D411" s="134">
        <v>6</v>
      </c>
      <c r="E411" s="134">
        <v>28</v>
      </c>
      <c r="F411" s="135">
        <v>-16</v>
      </c>
      <c r="G411" s="99"/>
      <c r="H411" s="99"/>
      <c r="I411" s="99"/>
      <c r="J411" s="99"/>
      <c r="K411" s="99"/>
    </row>
    <row r="412" spans="1:11">
      <c r="A412" s="98" t="s">
        <v>406</v>
      </c>
      <c r="B412" s="113" t="s">
        <v>251</v>
      </c>
      <c r="C412" s="134">
        <v>22</v>
      </c>
      <c r="D412" s="134">
        <v>7</v>
      </c>
      <c r="E412" s="134">
        <v>29</v>
      </c>
      <c r="F412" s="135">
        <v>-15</v>
      </c>
      <c r="G412" s="99"/>
      <c r="H412" s="99"/>
      <c r="I412" s="99"/>
      <c r="J412" s="99"/>
      <c r="K412" s="99"/>
    </row>
    <row r="413" spans="1:11">
      <c r="A413" s="98" t="s">
        <v>407</v>
      </c>
      <c r="B413" s="113" t="s">
        <v>247</v>
      </c>
      <c r="C413" s="134">
        <v>0</v>
      </c>
      <c r="D413" s="134">
        <v>2</v>
      </c>
      <c r="E413" s="134">
        <v>2</v>
      </c>
      <c r="F413" s="135">
        <v>2</v>
      </c>
      <c r="G413" s="99"/>
      <c r="H413" s="99"/>
      <c r="I413" s="99"/>
      <c r="J413" s="99"/>
      <c r="K413" s="99"/>
    </row>
    <row r="414" spans="1:11">
      <c r="A414" s="98" t="s">
        <v>408</v>
      </c>
      <c r="B414" s="113" t="s">
        <v>252</v>
      </c>
      <c r="C414" s="134">
        <v>1</v>
      </c>
      <c r="D414" s="134">
        <v>3</v>
      </c>
      <c r="E414" s="134">
        <v>4</v>
      </c>
      <c r="F414" s="135">
        <v>2</v>
      </c>
      <c r="G414" s="99"/>
      <c r="H414" s="99"/>
      <c r="I414" s="99"/>
      <c r="J414" s="99"/>
      <c r="K414" s="99"/>
    </row>
    <row r="415" spans="1:11">
      <c r="A415" s="98" t="s">
        <v>409</v>
      </c>
      <c r="B415" s="113" t="s">
        <v>249</v>
      </c>
      <c r="C415" s="134">
        <v>50</v>
      </c>
      <c r="D415" s="134">
        <v>17</v>
      </c>
      <c r="E415" s="134">
        <v>67</v>
      </c>
      <c r="F415" s="135">
        <v>-33.000000000000007</v>
      </c>
      <c r="G415" s="99"/>
      <c r="H415" s="99"/>
      <c r="I415" s="99"/>
      <c r="J415" s="99"/>
      <c r="K415" s="99"/>
    </row>
    <row r="416" spans="1:11">
      <c r="A416" s="98" t="s">
        <v>410</v>
      </c>
      <c r="B416" s="113" t="s">
        <v>250</v>
      </c>
      <c r="C416" s="134">
        <v>25</v>
      </c>
      <c r="D416" s="134">
        <v>30</v>
      </c>
      <c r="E416" s="134">
        <v>55</v>
      </c>
      <c r="F416" s="135">
        <v>5.0000000000000018</v>
      </c>
      <c r="G416" s="99"/>
      <c r="H416" s="99"/>
      <c r="I416" s="99"/>
      <c r="J416" s="99"/>
      <c r="K416" s="99"/>
    </row>
    <row r="417" spans="1:11">
      <c r="A417" s="98" t="s">
        <v>411</v>
      </c>
      <c r="B417" s="113" t="s">
        <v>252</v>
      </c>
      <c r="C417" s="134">
        <v>5</v>
      </c>
      <c r="D417" s="134">
        <v>5</v>
      </c>
      <c r="E417" s="134">
        <v>10</v>
      </c>
      <c r="F417" s="135">
        <v>0</v>
      </c>
      <c r="G417" s="99"/>
      <c r="H417" s="99"/>
      <c r="I417" s="99"/>
      <c r="J417" s="99"/>
      <c r="K417" s="99"/>
    </row>
    <row r="418" spans="1:11">
      <c r="A418" s="98" t="s">
        <v>412</v>
      </c>
      <c r="B418" s="113" t="s">
        <v>249</v>
      </c>
      <c r="C418" s="134">
        <v>10</v>
      </c>
      <c r="D418" s="134">
        <v>6</v>
      </c>
      <c r="E418" s="134">
        <v>16</v>
      </c>
      <c r="F418" s="135">
        <v>-4</v>
      </c>
      <c r="G418" s="99"/>
      <c r="H418" s="99"/>
      <c r="I418" s="99"/>
      <c r="J418" s="99"/>
      <c r="K418" s="99"/>
    </row>
    <row r="419" spans="1:11">
      <c r="A419" s="98" t="s">
        <v>413</v>
      </c>
      <c r="B419" s="113" t="s">
        <v>250</v>
      </c>
      <c r="C419" s="134">
        <v>25</v>
      </c>
      <c r="D419" s="134">
        <v>2</v>
      </c>
      <c r="E419" s="134">
        <v>27</v>
      </c>
      <c r="F419" s="135">
        <v>-23</v>
      </c>
      <c r="G419" s="99"/>
      <c r="H419" s="99"/>
      <c r="I419" s="99"/>
      <c r="J419" s="99"/>
      <c r="K419" s="99"/>
    </row>
    <row r="420" spans="1:11">
      <c r="A420" s="98" t="s">
        <v>414</v>
      </c>
      <c r="B420" s="113" t="s">
        <v>247</v>
      </c>
      <c r="C420" s="134">
        <v>4082</v>
      </c>
      <c r="D420" s="134">
        <v>1593</v>
      </c>
      <c r="E420" s="134">
        <v>5675</v>
      </c>
      <c r="F420" s="135">
        <v>-2488.999999999995</v>
      </c>
      <c r="G420" s="99"/>
      <c r="H420" s="99"/>
      <c r="I420" s="99"/>
      <c r="J420" s="99"/>
      <c r="K420" s="99"/>
    </row>
    <row r="421" spans="1:11">
      <c r="A421" s="98" t="s">
        <v>415</v>
      </c>
      <c r="B421" s="113" t="s">
        <v>249</v>
      </c>
      <c r="C421" s="134">
        <v>230</v>
      </c>
      <c r="D421" s="134">
        <v>55</v>
      </c>
      <c r="E421" s="134">
        <v>285</v>
      </c>
      <c r="F421" s="135">
        <v>-174.99999999999991</v>
      </c>
      <c r="G421" s="99"/>
      <c r="H421" s="99"/>
      <c r="I421" s="99"/>
      <c r="J421" s="99"/>
      <c r="K421" s="99"/>
    </row>
    <row r="422" spans="1:11">
      <c r="A422" s="98" t="s">
        <v>416</v>
      </c>
      <c r="B422" s="113" t="s">
        <v>249</v>
      </c>
      <c r="C422" s="134">
        <v>8</v>
      </c>
      <c r="D422" s="134">
        <v>0</v>
      </c>
      <c r="E422" s="134">
        <v>8</v>
      </c>
      <c r="F422" s="135">
        <v>-8</v>
      </c>
      <c r="G422" s="99"/>
      <c r="H422" s="99"/>
      <c r="I422" s="99"/>
      <c r="J422" s="99"/>
      <c r="K422" s="99"/>
    </row>
    <row r="423" spans="1:11">
      <c r="A423" s="98" t="s">
        <v>417</v>
      </c>
      <c r="B423" s="113" t="s">
        <v>252</v>
      </c>
      <c r="C423" s="134">
        <v>1</v>
      </c>
      <c r="D423" s="134">
        <v>2</v>
      </c>
      <c r="E423" s="134">
        <v>3</v>
      </c>
      <c r="F423" s="135">
        <v>1</v>
      </c>
      <c r="G423" s="99"/>
      <c r="H423" s="99"/>
      <c r="I423" s="99"/>
      <c r="J423" s="99"/>
      <c r="K423" s="99"/>
    </row>
    <row r="424" spans="1:11">
      <c r="A424" s="98" t="s">
        <v>418</v>
      </c>
      <c r="B424" s="113" t="s">
        <v>251</v>
      </c>
      <c r="C424" s="134">
        <v>2191</v>
      </c>
      <c r="D424" s="134">
        <v>710</v>
      </c>
      <c r="E424" s="134">
        <v>2901</v>
      </c>
      <c r="F424" s="135">
        <v>-1480.9999999999973</v>
      </c>
      <c r="G424" s="99"/>
      <c r="H424" s="99"/>
      <c r="I424" s="99"/>
      <c r="J424" s="99"/>
      <c r="K424" s="99"/>
    </row>
    <row r="425" spans="1:11">
      <c r="A425" s="98" t="s">
        <v>419</v>
      </c>
      <c r="B425" s="113" t="s">
        <v>252</v>
      </c>
      <c r="C425" s="134">
        <v>23</v>
      </c>
      <c r="D425" s="134">
        <v>12</v>
      </c>
      <c r="E425" s="134">
        <v>35</v>
      </c>
      <c r="F425" s="135">
        <v>-11</v>
      </c>
      <c r="G425" s="99"/>
      <c r="H425" s="99"/>
      <c r="I425" s="99"/>
      <c r="J425" s="99"/>
      <c r="K425" s="99"/>
    </row>
    <row r="426" spans="1:11">
      <c r="A426" s="98" t="s">
        <v>420</v>
      </c>
      <c r="B426" s="113" t="s">
        <v>252</v>
      </c>
      <c r="C426" s="134">
        <v>908</v>
      </c>
      <c r="D426" s="134">
        <v>279</v>
      </c>
      <c r="E426" s="134">
        <v>1187</v>
      </c>
      <c r="F426" s="135">
        <v>-629.00000000000034</v>
      </c>
      <c r="G426" s="99"/>
      <c r="H426" s="99"/>
      <c r="I426" s="99"/>
      <c r="J426" s="99"/>
      <c r="K426" s="99"/>
    </row>
    <row r="427" spans="1:11">
      <c r="A427" s="98" t="s">
        <v>421</v>
      </c>
      <c r="B427" s="113" t="s">
        <v>250</v>
      </c>
      <c r="C427" s="134">
        <v>125</v>
      </c>
      <c r="D427" s="134">
        <v>38</v>
      </c>
      <c r="E427" s="134">
        <v>163</v>
      </c>
      <c r="F427" s="135">
        <v>-87</v>
      </c>
      <c r="G427" s="99"/>
      <c r="H427" s="99"/>
      <c r="I427" s="99"/>
      <c r="J427" s="99"/>
      <c r="K427" s="99"/>
    </row>
    <row r="428" spans="1:11">
      <c r="A428" s="98" t="s">
        <v>422</v>
      </c>
      <c r="B428" s="113" t="s">
        <v>251</v>
      </c>
      <c r="C428" s="134">
        <v>11783</v>
      </c>
      <c r="D428" s="134">
        <v>4080</v>
      </c>
      <c r="E428" s="134">
        <v>15863</v>
      </c>
      <c r="F428" s="135">
        <v>-7702.9999999999891</v>
      </c>
      <c r="G428" s="99"/>
      <c r="H428" s="99"/>
      <c r="I428" s="99"/>
      <c r="J428" s="99"/>
      <c r="K428" s="99"/>
    </row>
    <row r="429" spans="1:11">
      <c r="A429" s="98" t="s">
        <v>423</v>
      </c>
      <c r="B429" s="113" t="s">
        <v>250</v>
      </c>
      <c r="C429" s="134">
        <v>67</v>
      </c>
      <c r="D429" s="134">
        <v>14</v>
      </c>
      <c r="E429" s="134">
        <v>81</v>
      </c>
      <c r="F429" s="135">
        <v>-53</v>
      </c>
      <c r="G429" s="99"/>
      <c r="H429" s="99"/>
      <c r="I429" s="99"/>
      <c r="J429" s="99"/>
      <c r="K429" s="99"/>
    </row>
    <row r="430" spans="1:11">
      <c r="A430" s="98" t="s">
        <v>424</v>
      </c>
      <c r="B430" s="113" t="s">
        <v>252</v>
      </c>
      <c r="C430" s="134">
        <v>6</v>
      </c>
      <c r="D430" s="134">
        <v>13</v>
      </c>
      <c r="E430" s="134">
        <v>19</v>
      </c>
      <c r="F430" s="135">
        <v>7.0000000000000009</v>
      </c>
      <c r="G430" s="99"/>
      <c r="H430" s="99"/>
      <c r="I430" s="99"/>
      <c r="J430" s="99"/>
      <c r="K430" s="99"/>
    </row>
    <row r="431" spans="1:11">
      <c r="A431" s="98" t="s">
        <v>425</v>
      </c>
      <c r="B431" s="113" t="s">
        <v>247</v>
      </c>
      <c r="C431" s="134">
        <v>446764</v>
      </c>
      <c r="D431" s="134">
        <v>649735</v>
      </c>
      <c r="E431" s="134">
        <v>1096499</v>
      </c>
      <c r="F431" s="135">
        <v>202970.99999999854</v>
      </c>
      <c r="G431" s="99"/>
      <c r="H431" s="99"/>
      <c r="I431" s="99"/>
      <c r="J431" s="99"/>
      <c r="K431" s="99"/>
    </row>
    <row r="432" spans="1:11">
      <c r="A432" s="98" t="s">
        <v>426</v>
      </c>
      <c r="B432" s="113" t="s">
        <v>252</v>
      </c>
      <c r="C432" s="134">
        <v>122</v>
      </c>
      <c r="D432" s="134">
        <v>38</v>
      </c>
      <c r="E432" s="134">
        <v>160</v>
      </c>
      <c r="F432" s="135">
        <v>-84.000000000000028</v>
      </c>
      <c r="G432" s="99"/>
      <c r="H432" s="99"/>
      <c r="I432" s="99"/>
      <c r="J432" s="99"/>
      <c r="K432" s="99"/>
    </row>
    <row r="433" spans="1:11">
      <c r="A433" s="98" t="s">
        <v>427</v>
      </c>
      <c r="B433" s="113" t="s">
        <v>246</v>
      </c>
      <c r="C433" s="134">
        <v>6151</v>
      </c>
      <c r="D433" s="134">
        <v>2379</v>
      </c>
      <c r="E433" s="134">
        <v>8530</v>
      </c>
      <c r="F433" s="135">
        <v>-3771.9999999999786</v>
      </c>
      <c r="G433" s="99"/>
      <c r="H433" s="99"/>
      <c r="I433" s="99"/>
      <c r="J433" s="99"/>
      <c r="K433" s="99"/>
    </row>
    <row r="434" spans="1:11">
      <c r="A434" s="397" t="s">
        <v>428</v>
      </c>
      <c r="B434" s="113" t="s">
        <v>246</v>
      </c>
      <c r="C434" s="134">
        <v>234144</v>
      </c>
      <c r="D434" s="134">
        <v>275760</v>
      </c>
      <c r="E434" s="134">
        <v>509904</v>
      </c>
      <c r="F434" s="135">
        <v>41615.999999996093</v>
      </c>
      <c r="G434" s="99"/>
      <c r="H434" s="99"/>
      <c r="I434" s="99"/>
      <c r="J434" s="99"/>
      <c r="K434" s="99"/>
    </row>
    <row r="435" spans="1:11">
      <c r="A435" s="98" t="s">
        <v>429</v>
      </c>
      <c r="B435" s="113" t="s">
        <v>250</v>
      </c>
      <c r="C435" s="134">
        <v>35</v>
      </c>
      <c r="D435" s="134">
        <v>12</v>
      </c>
      <c r="E435" s="134">
        <v>47</v>
      </c>
      <c r="F435" s="135">
        <v>-23</v>
      </c>
      <c r="G435" s="99"/>
      <c r="H435" s="99"/>
      <c r="I435" s="99"/>
      <c r="J435" s="99"/>
      <c r="K435" s="99"/>
    </row>
    <row r="436" spans="1:11">
      <c r="A436" s="98" t="s">
        <v>430</v>
      </c>
      <c r="B436" s="113" t="s">
        <v>251</v>
      </c>
      <c r="C436" s="134">
        <v>1379</v>
      </c>
      <c r="D436" s="134">
        <v>401</v>
      </c>
      <c r="E436" s="134">
        <v>1780</v>
      </c>
      <c r="F436" s="135">
        <v>-977.99999999999898</v>
      </c>
      <c r="G436" s="99"/>
      <c r="H436" s="99"/>
      <c r="I436" s="99"/>
      <c r="J436" s="99"/>
      <c r="K436" s="99"/>
    </row>
    <row r="437" spans="1:11">
      <c r="A437" s="98" t="s">
        <v>431</v>
      </c>
      <c r="B437" s="113" t="s">
        <v>251</v>
      </c>
      <c r="C437" s="134">
        <v>3510</v>
      </c>
      <c r="D437" s="134">
        <v>1216</v>
      </c>
      <c r="E437" s="134">
        <v>4726</v>
      </c>
      <c r="F437" s="135">
        <v>-2293.9999999999973</v>
      </c>
      <c r="G437" s="99"/>
      <c r="H437" s="99"/>
      <c r="I437" s="99"/>
      <c r="J437" s="99"/>
      <c r="K437" s="99"/>
    </row>
    <row r="438" spans="1:11">
      <c r="A438" s="98" t="s">
        <v>432</v>
      </c>
      <c r="B438" s="113" t="s">
        <v>252</v>
      </c>
      <c r="C438" s="134">
        <v>12</v>
      </c>
      <c r="D438" s="134">
        <v>1</v>
      </c>
      <c r="E438" s="134">
        <v>13</v>
      </c>
      <c r="F438" s="135">
        <v>-11</v>
      </c>
      <c r="G438" s="99"/>
      <c r="H438" s="99"/>
      <c r="I438" s="99"/>
      <c r="J438" s="99"/>
      <c r="K438" s="99"/>
    </row>
    <row r="439" spans="1:11">
      <c r="A439" s="98" t="s">
        <v>433</v>
      </c>
      <c r="B439" s="113" t="s">
        <v>247</v>
      </c>
      <c r="C439" s="134">
        <v>19707</v>
      </c>
      <c r="D439" s="134">
        <v>11788</v>
      </c>
      <c r="E439" s="134">
        <v>31495</v>
      </c>
      <c r="F439" s="135">
        <v>-7918.9999999998872</v>
      </c>
      <c r="G439" s="99"/>
      <c r="H439" s="99"/>
      <c r="I439" s="99"/>
      <c r="J439" s="99"/>
      <c r="K439" s="99"/>
    </row>
    <row r="440" spans="1:11">
      <c r="A440" s="98" t="s">
        <v>434</v>
      </c>
      <c r="B440" s="113" t="s">
        <v>250</v>
      </c>
      <c r="C440" s="134">
        <v>276</v>
      </c>
      <c r="D440" s="134">
        <v>178</v>
      </c>
      <c r="E440" s="134">
        <v>454</v>
      </c>
      <c r="F440" s="135">
        <v>-98</v>
      </c>
      <c r="G440" s="99"/>
      <c r="H440" s="99"/>
      <c r="I440" s="99"/>
      <c r="J440" s="99"/>
      <c r="K440" s="99"/>
    </row>
    <row r="441" spans="1:11">
      <c r="A441" s="98" t="s">
        <v>435</v>
      </c>
      <c r="B441" s="113" t="s">
        <v>251</v>
      </c>
      <c r="C441" s="134">
        <v>32192</v>
      </c>
      <c r="D441" s="134">
        <v>9672</v>
      </c>
      <c r="E441" s="134">
        <v>41864</v>
      </c>
      <c r="F441" s="135">
        <v>-22520.00000000012</v>
      </c>
      <c r="G441" s="99"/>
      <c r="H441" s="99"/>
      <c r="I441" s="99"/>
      <c r="J441" s="99"/>
      <c r="K441" s="99"/>
    </row>
    <row r="442" spans="1:11">
      <c r="A442" s="98" t="s">
        <v>436</v>
      </c>
      <c r="B442" s="113" t="s">
        <v>247</v>
      </c>
      <c r="C442" s="134">
        <v>54988</v>
      </c>
      <c r="D442" s="134">
        <v>46796</v>
      </c>
      <c r="E442" s="134">
        <v>101784</v>
      </c>
      <c r="F442" s="135">
        <v>-8191.9999999990123</v>
      </c>
      <c r="G442" s="99"/>
      <c r="H442" s="99"/>
      <c r="I442" s="99"/>
      <c r="J442" s="99"/>
      <c r="K442" s="99"/>
    </row>
    <row r="443" spans="1:11">
      <c r="A443" s="98" t="s">
        <v>437</v>
      </c>
      <c r="B443" s="113" t="s">
        <v>249</v>
      </c>
      <c r="C443" s="134">
        <v>14</v>
      </c>
      <c r="D443" s="134">
        <v>2</v>
      </c>
      <c r="E443" s="134">
        <v>16</v>
      </c>
      <c r="F443" s="135">
        <v>-12</v>
      </c>
      <c r="G443" s="99"/>
      <c r="H443" s="99"/>
      <c r="I443" s="99"/>
      <c r="J443" s="99"/>
      <c r="K443" s="99"/>
    </row>
    <row r="444" spans="1:11">
      <c r="A444" s="98" t="s">
        <v>438</v>
      </c>
      <c r="B444" s="113" t="s">
        <v>250</v>
      </c>
      <c r="C444" s="134">
        <v>20</v>
      </c>
      <c r="D444" s="134">
        <v>14</v>
      </c>
      <c r="E444" s="134">
        <v>34</v>
      </c>
      <c r="F444" s="135">
        <v>-6.0000000000000027</v>
      </c>
      <c r="G444" s="99"/>
      <c r="H444" s="99"/>
      <c r="I444" s="99"/>
      <c r="J444" s="99"/>
      <c r="K444" s="99"/>
    </row>
    <row r="445" spans="1:11">
      <c r="A445" s="98" t="s">
        <v>439</v>
      </c>
      <c r="B445" s="113" t="s">
        <v>251</v>
      </c>
      <c r="C445" s="134">
        <v>498</v>
      </c>
      <c r="D445" s="134">
        <v>173</v>
      </c>
      <c r="E445" s="134">
        <v>671</v>
      </c>
      <c r="F445" s="135">
        <v>-325.00000000000011</v>
      </c>
      <c r="G445" s="99"/>
      <c r="H445" s="99"/>
      <c r="I445" s="99"/>
      <c r="J445" s="99"/>
      <c r="K445" s="99"/>
    </row>
    <row r="446" spans="1:11">
      <c r="A446" s="98" t="s">
        <v>440</v>
      </c>
      <c r="B446" s="113" t="s">
        <v>251</v>
      </c>
      <c r="C446" s="134">
        <v>3616</v>
      </c>
      <c r="D446" s="134">
        <v>898</v>
      </c>
      <c r="E446" s="134">
        <v>4514</v>
      </c>
      <c r="F446" s="135">
        <v>-2717.9999999999968</v>
      </c>
      <c r="G446" s="99"/>
      <c r="H446" s="99"/>
      <c r="I446" s="99"/>
      <c r="J446" s="99"/>
      <c r="K446" s="99"/>
    </row>
    <row r="447" spans="1:11">
      <c r="A447" s="98" t="s">
        <v>441</v>
      </c>
      <c r="B447" s="113" t="s">
        <v>249</v>
      </c>
      <c r="C447" s="134">
        <v>13</v>
      </c>
      <c r="D447" s="134">
        <v>5</v>
      </c>
      <c r="E447" s="134">
        <v>18</v>
      </c>
      <c r="F447" s="135">
        <v>-8</v>
      </c>
      <c r="G447" s="99"/>
      <c r="H447" s="99"/>
      <c r="I447" s="99"/>
      <c r="J447" s="99"/>
      <c r="K447" s="99"/>
    </row>
    <row r="448" spans="1:11">
      <c r="A448" s="98" t="s">
        <v>442</v>
      </c>
      <c r="B448" s="113" t="s">
        <v>249</v>
      </c>
      <c r="C448" s="134">
        <v>6</v>
      </c>
      <c r="D448" s="134">
        <v>2</v>
      </c>
      <c r="E448" s="134">
        <v>8</v>
      </c>
      <c r="F448" s="135">
        <v>-4</v>
      </c>
      <c r="G448" s="99"/>
      <c r="H448" s="99"/>
      <c r="I448" s="99"/>
      <c r="J448" s="99"/>
      <c r="K448" s="99"/>
    </row>
    <row r="449" spans="1:11">
      <c r="A449" s="98" t="s">
        <v>443</v>
      </c>
      <c r="B449" s="113" t="s">
        <v>248</v>
      </c>
      <c r="C449" s="134">
        <v>5</v>
      </c>
      <c r="D449" s="134">
        <v>0</v>
      </c>
      <c r="E449" s="134">
        <v>5</v>
      </c>
      <c r="F449" s="135">
        <v>-5</v>
      </c>
      <c r="G449" s="99"/>
      <c r="H449" s="99"/>
      <c r="I449" s="99"/>
      <c r="J449" s="99"/>
      <c r="K449" s="99"/>
    </row>
    <row r="450" spans="1:11">
      <c r="A450" s="98" t="s">
        <v>444</v>
      </c>
      <c r="B450" s="113" t="s">
        <v>247</v>
      </c>
      <c r="C450" s="134">
        <v>27</v>
      </c>
      <c r="D450" s="134">
        <v>24</v>
      </c>
      <c r="E450" s="134">
        <v>51</v>
      </c>
      <c r="F450" s="135">
        <v>-3.0000000000000013</v>
      </c>
      <c r="G450" s="99"/>
      <c r="H450" s="99"/>
      <c r="I450" s="99"/>
      <c r="J450" s="99"/>
      <c r="K450" s="99"/>
    </row>
    <row r="451" spans="1:11">
      <c r="A451" s="98" t="s">
        <v>445</v>
      </c>
      <c r="B451" s="113" t="s">
        <v>252</v>
      </c>
      <c r="C451" s="134">
        <v>0</v>
      </c>
      <c r="D451" s="134">
        <v>0</v>
      </c>
      <c r="E451" s="134">
        <v>0</v>
      </c>
      <c r="F451" s="136"/>
      <c r="G451" s="99"/>
      <c r="H451" s="99"/>
      <c r="I451" s="99"/>
      <c r="J451" s="99"/>
      <c r="K451" s="99"/>
    </row>
    <row r="452" spans="1:11">
      <c r="A452" s="98" t="s">
        <v>446</v>
      </c>
      <c r="B452" s="113" t="s">
        <v>252</v>
      </c>
      <c r="C452" s="134">
        <v>1</v>
      </c>
      <c r="D452" s="134">
        <v>1</v>
      </c>
      <c r="E452" s="134">
        <v>2</v>
      </c>
      <c r="F452" s="135">
        <v>0</v>
      </c>
      <c r="G452" s="99"/>
      <c r="H452" s="99"/>
      <c r="I452" s="99"/>
      <c r="J452" s="99"/>
      <c r="K452" s="99"/>
    </row>
    <row r="453" spans="1:11">
      <c r="A453" s="98" t="s">
        <v>447</v>
      </c>
      <c r="B453" s="113" t="s">
        <v>251</v>
      </c>
      <c r="C453" s="134">
        <v>21</v>
      </c>
      <c r="D453" s="134">
        <v>5</v>
      </c>
      <c r="E453" s="134">
        <v>26</v>
      </c>
      <c r="F453" s="135">
        <v>-16</v>
      </c>
      <c r="G453" s="99"/>
      <c r="H453" s="99"/>
      <c r="I453" s="99"/>
      <c r="J453" s="99"/>
      <c r="K453" s="99"/>
    </row>
    <row r="454" spans="1:11">
      <c r="A454" s="98" t="s">
        <v>448</v>
      </c>
      <c r="B454" s="113" t="s">
        <v>247</v>
      </c>
      <c r="C454" s="134">
        <v>28</v>
      </c>
      <c r="D454" s="134">
        <v>23</v>
      </c>
      <c r="E454" s="134">
        <v>51</v>
      </c>
      <c r="F454" s="135">
        <v>-5.0000000000000044</v>
      </c>
      <c r="G454" s="99"/>
      <c r="H454" s="99"/>
      <c r="I454" s="99"/>
      <c r="J454" s="99"/>
      <c r="K454" s="99"/>
    </row>
    <row r="455" spans="1:11">
      <c r="A455" s="98" t="s">
        <v>449</v>
      </c>
      <c r="B455" s="113" t="s">
        <v>249</v>
      </c>
      <c r="C455" s="134">
        <v>2</v>
      </c>
      <c r="D455" s="134">
        <v>4</v>
      </c>
      <c r="E455" s="134">
        <v>6</v>
      </c>
      <c r="F455" s="135">
        <v>2</v>
      </c>
      <c r="G455" s="99"/>
      <c r="H455" s="99"/>
      <c r="I455" s="99"/>
      <c r="J455" s="99"/>
      <c r="K455" s="99"/>
    </row>
    <row r="456" spans="1:11">
      <c r="A456" s="98" t="s">
        <v>450</v>
      </c>
      <c r="B456" s="113" t="s">
        <v>247</v>
      </c>
      <c r="C456" s="134">
        <v>42</v>
      </c>
      <c r="D456" s="134">
        <v>26</v>
      </c>
      <c r="E456" s="134">
        <v>68</v>
      </c>
      <c r="F456" s="135">
        <v>-16.000000000000007</v>
      </c>
      <c r="G456" s="99"/>
      <c r="H456" s="99"/>
      <c r="I456" s="99"/>
      <c r="J456" s="99"/>
      <c r="K456" s="99"/>
    </row>
    <row r="457" spans="1:11">
      <c r="A457" s="98" t="s">
        <v>451</v>
      </c>
      <c r="B457" s="113" t="s">
        <v>251</v>
      </c>
      <c r="C457" s="134">
        <v>3</v>
      </c>
      <c r="D457" s="134">
        <v>2</v>
      </c>
      <c r="E457" s="134">
        <v>5</v>
      </c>
      <c r="F457" s="135">
        <v>-1</v>
      </c>
      <c r="G457" s="99"/>
      <c r="H457" s="99"/>
      <c r="I457" s="99"/>
      <c r="J457" s="99"/>
      <c r="K457" s="99"/>
    </row>
    <row r="458" spans="1:11">
      <c r="A458" s="98" t="s">
        <v>452</v>
      </c>
      <c r="B458" s="113" t="s">
        <v>249</v>
      </c>
      <c r="C458" s="134">
        <v>6</v>
      </c>
      <c r="D458" s="134">
        <v>1</v>
      </c>
      <c r="E458" s="134">
        <v>7</v>
      </c>
      <c r="F458" s="135">
        <v>-5</v>
      </c>
      <c r="G458" s="99"/>
      <c r="H458" s="99"/>
      <c r="I458" s="99"/>
      <c r="J458" s="99"/>
      <c r="K458" s="99"/>
    </row>
    <row r="459" spans="1:11">
      <c r="A459" s="98" t="s">
        <v>453</v>
      </c>
      <c r="B459" s="113" t="s">
        <v>249</v>
      </c>
      <c r="C459" s="134">
        <v>165</v>
      </c>
      <c r="D459" s="134">
        <v>31</v>
      </c>
      <c r="E459" s="134">
        <v>196</v>
      </c>
      <c r="F459" s="135">
        <v>-133.99999999999991</v>
      </c>
      <c r="G459" s="99"/>
      <c r="H459" s="99"/>
      <c r="I459" s="99"/>
      <c r="J459" s="99"/>
      <c r="K459" s="99"/>
    </row>
    <row r="460" spans="1:11">
      <c r="A460" s="98" t="s">
        <v>454</v>
      </c>
      <c r="B460" s="113" t="s">
        <v>251</v>
      </c>
      <c r="C460" s="134">
        <v>82</v>
      </c>
      <c r="D460" s="134">
        <v>16</v>
      </c>
      <c r="E460" s="134">
        <v>98</v>
      </c>
      <c r="F460" s="135">
        <v>-66</v>
      </c>
      <c r="G460" s="99"/>
      <c r="H460" s="99"/>
      <c r="I460" s="99"/>
      <c r="J460" s="99"/>
      <c r="K460" s="99"/>
    </row>
    <row r="461" spans="1:11">
      <c r="A461" s="98" t="s">
        <v>455</v>
      </c>
      <c r="B461" s="113" t="s">
        <v>251</v>
      </c>
      <c r="C461" s="134">
        <v>1</v>
      </c>
      <c r="D461" s="134">
        <v>1</v>
      </c>
      <c r="E461" s="134">
        <v>2</v>
      </c>
      <c r="F461" s="135">
        <v>0</v>
      </c>
      <c r="G461" s="99"/>
      <c r="H461" s="99"/>
      <c r="I461" s="99"/>
      <c r="J461" s="99"/>
      <c r="K461" s="99"/>
    </row>
    <row r="462" spans="1:11">
      <c r="A462" s="98" t="s">
        <v>456</v>
      </c>
      <c r="B462" s="113" t="s">
        <v>249</v>
      </c>
      <c r="C462" s="134">
        <v>0</v>
      </c>
      <c r="D462" s="134">
        <v>0</v>
      </c>
      <c r="E462" s="134">
        <v>0</v>
      </c>
      <c r="F462" s="136"/>
      <c r="G462" s="99"/>
      <c r="H462" s="99"/>
      <c r="I462" s="99"/>
      <c r="J462" s="99"/>
      <c r="K462" s="99"/>
    </row>
    <row r="463" spans="1:11">
      <c r="A463" s="98" t="s">
        <v>457</v>
      </c>
      <c r="B463" s="113" t="s">
        <v>249</v>
      </c>
      <c r="C463" s="134">
        <v>3</v>
      </c>
      <c r="D463" s="134">
        <v>2</v>
      </c>
      <c r="E463" s="134">
        <v>5</v>
      </c>
      <c r="F463" s="135">
        <v>-1</v>
      </c>
      <c r="G463" s="99"/>
      <c r="H463" s="99"/>
      <c r="I463" s="99"/>
      <c r="J463" s="99"/>
      <c r="K463" s="99"/>
    </row>
    <row r="464" spans="1:11">
      <c r="A464" s="98" t="s">
        <v>458</v>
      </c>
      <c r="B464" s="113" t="s">
        <v>250</v>
      </c>
      <c r="C464" s="134">
        <v>721</v>
      </c>
      <c r="D464" s="134">
        <v>142</v>
      </c>
      <c r="E464" s="134">
        <v>863</v>
      </c>
      <c r="F464" s="135">
        <v>-578.99999999999955</v>
      </c>
      <c r="G464" s="99"/>
      <c r="H464" s="99"/>
      <c r="I464" s="99"/>
      <c r="J464" s="99"/>
      <c r="K464" s="99"/>
    </row>
    <row r="465" spans="1:11">
      <c r="A465" s="98" t="s">
        <v>459</v>
      </c>
      <c r="B465" s="113" t="s">
        <v>250</v>
      </c>
      <c r="C465" s="134">
        <v>5</v>
      </c>
      <c r="D465" s="134">
        <v>3</v>
      </c>
      <c r="E465" s="134">
        <v>8</v>
      </c>
      <c r="F465" s="135">
        <v>-2</v>
      </c>
      <c r="G465" s="99"/>
      <c r="H465" s="99"/>
      <c r="I465" s="99"/>
      <c r="J465" s="99"/>
      <c r="K465" s="99"/>
    </row>
    <row r="466" spans="1:11">
      <c r="A466" s="98" t="s">
        <v>460</v>
      </c>
      <c r="B466" s="113" t="s">
        <v>249</v>
      </c>
      <c r="C466" s="134">
        <v>1</v>
      </c>
      <c r="D466" s="134">
        <v>0</v>
      </c>
      <c r="E466" s="134">
        <v>1</v>
      </c>
      <c r="F466" s="135">
        <v>-1</v>
      </c>
      <c r="G466" s="99"/>
      <c r="H466" s="99"/>
      <c r="I466" s="99"/>
      <c r="J466" s="99"/>
      <c r="K466" s="99"/>
    </row>
    <row r="467" spans="1:11">
      <c r="A467" s="98" t="s">
        <v>461</v>
      </c>
      <c r="B467" s="113" t="s">
        <v>250</v>
      </c>
      <c r="C467" s="134">
        <v>22</v>
      </c>
      <c r="D467" s="134">
        <v>10</v>
      </c>
      <c r="E467" s="134">
        <v>32</v>
      </c>
      <c r="F467" s="135">
        <v>-12</v>
      </c>
      <c r="G467" s="99"/>
      <c r="H467" s="99"/>
      <c r="I467" s="99"/>
      <c r="J467" s="99"/>
      <c r="K467" s="99"/>
    </row>
    <row r="468" spans="1:11">
      <c r="A468" s="98" t="s">
        <v>462</v>
      </c>
      <c r="B468" s="113" t="s">
        <v>249</v>
      </c>
      <c r="C468" s="134">
        <v>1137</v>
      </c>
      <c r="D468" s="134">
        <v>325</v>
      </c>
      <c r="E468" s="134">
        <v>1462</v>
      </c>
      <c r="F468" s="135">
        <v>-812.00000000000023</v>
      </c>
      <c r="G468" s="99"/>
      <c r="H468" s="99"/>
      <c r="I468" s="99"/>
      <c r="J468" s="99"/>
      <c r="K468" s="99"/>
    </row>
    <row r="469" spans="1:11">
      <c r="A469" s="98" t="s">
        <v>463</v>
      </c>
      <c r="B469" s="113" t="s">
        <v>249</v>
      </c>
      <c r="C469" s="134">
        <v>29</v>
      </c>
      <c r="D469" s="134">
        <v>15</v>
      </c>
      <c r="E469" s="134">
        <v>44</v>
      </c>
      <c r="F469" s="135">
        <v>-14.000000000000002</v>
      </c>
      <c r="G469" s="99"/>
      <c r="H469" s="99"/>
      <c r="I469" s="99"/>
      <c r="J469" s="99"/>
      <c r="K469" s="99"/>
    </row>
    <row r="470" spans="1:11">
      <c r="A470" s="98" t="s">
        <v>464</v>
      </c>
      <c r="B470" s="113" t="s">
        <v>251</v>
      </c>
      <c r="C470" s="134">
        <v>4539</v>
      </c>
      <c r="D470" s="134">
        <v>1561</v>
      </c>
      <c r="E470" s="134">
        <v>6100</v>
      </c>
      <c r="F470" s="135">
        <v>-2977.9999999999914</v>
      </c>
      <c r="G470" s="99"/>
      <c r="H470" s="99"/>
      <c r="I470" s="99"/>
      <c r="J470" s="99"/>
      <c r="K470" s="99"/>
    </row>
    <row r="471" spans="1:11">
      <c r="A471" s="98" t="s">
        <v>465</v>
      </c>
      <c r="B471" s="113" t="s">
        <v>251</v>
      </c>
      <c r="C471" s="134">
        <v>13349</v>
      </c>
      <c r="D471" s="134">
        <v>4324</v>
      </c>
      <c r="E471" s="134">
        <v>17673</v>
      </c>
      <c r="F471" s="135">
        <v>-9024.9999999999982</v>
      </c>
      <c r="G471" s="99"/>
      <c r="H471" s="99"/>
      <c r="I471" s="99"/>
      <c r="J471" s="99"/>
      <c r="K471" s="99"/>
    </row>
    <row r="472" spans="1:11">
      <c r="A472" s="98" t="s">
        <v>466</v>
      </c>
      <c r="B472" s="113" t="s">
        <v>246</v>
      </c>
      <c r="C472" s="134">
        <v>613</v>
      </c>
      <c r="D472" s="134">
        <v>302</v>
      </c>
      <c r="E472" s="134">
        <v>915</v>
      </c>
      <c r="F472" s="135">
        <v>-310.99999999999989</v>
      </c>
      <c r="G472" s="99"/>
      <c r="H472" s="99"/>
      <c r="I472" s="99"/>
      <c r="J472" s="99"/>
      <c r="K472" s="99"/>
    </row>
    <row r="473" spans="1:11">
      <c r="A473" s="98" t="s">
        <v>467</v>
      </c>
      <c r="B473" s="113" t="s">
        <v>249</v>
      </c>
      <c r="C473" s="134">
        <v>3</v>
      </c>
      <c r="D473" s="134">
        <v>2</v>
      </c>
      <c r="E473" s="134">
        <v>5</v>
      </c>
      <c r="F473" s="135">
        <v>-1</v>
      </c>
      <c r="G473" s="99"/>
      <c r="H473" s="99"/>
      <c r="I473" s="99"/>
      <c r="J473" s="99"/>
      <c r="K473" s="99"/>
    </row>
    <row r="474" spans="1:11">
      <c r="A474" s="98" t="s">
        <v>468</v>
      </c>
      <c r="B474" s="113" t="s">
        <v>250</v>
      </c>
      <c r="C474" s="134">
        <v>2</v>
      </c>
      <c r="D474" s="134">
        <v>1</v>
      </c>
      <c r="E474" s="134">
        <v>3</v>
      </c>
      <c r="F474" s="135">
        <v>-1</v>
      </c>
      <c r="G474" s="99"/>
      <c r="H474" s="99"/>
      <c r="I474" s="99"/>
      <c r="J474" s="99"/>
      <c r="K474" s="99"/>
    </row>
    <row r="475" spans="1:11">
      <c r="A475" s="98" t="s">
        <v>469</v>
      </c>
      <c r="B475" s="113" t="s">
        <v>250</v>
      </c>
      <c r="C475" s="134">
        <v>574</v>
      </c>
      <c r="D475" s="134">
        <v>129</v>
      </c>
      <c r="E475" s="134">
        <v>703</v>
      </c>
      <c r="F475" s="135">
        <v>-444.99999999999955</v>
      </c>
      <c r="G475" s="99"/>
      <c r="H475" s="99"/>
      <c r="I475" s="99"/>
      <c r="J475" s="99"/>
      <c r="K475" s="99"/>
    </row>
    <row r="476" spans="1:11">
      <c r="A476" s="98" t="s">
        <v>470</v>
      </c>
      <c r="B476" s="113" t="s">
        <v>250</v>
      </c>
      <c r="C476" s="134">
        <v>0</v>
      </c>
      <c r="D476" s="134">
        <v>0</v>
      </c>
      <c r="E476" s="134">
        <v>0</v>
      </c>
      <c r="F476" s="136"/>
      <c r="G476" s="99"/>
      <c r="H476" s="99"/>
      <c r="I476" s="99"/>
      <c r="J476" s="99"/>
      <c r="K476" s="99"/>
    </row>
    <row r="477" spans="1:11">
      <c r="A477" s="98" t="s">
        <v>471</v>
      </c>
      <c r="B477" s="113" t="s">
        <v>253</v>
      </c>
      <c r="C477" s="134">
        <v>1</v>
      </c>
      <c r="D477" s="134">
        <v>0</v>
      </c>
      <c r="E477" s="134">
        <v>1</v>
      </c>
      <c r="F477" s="135">
        <v>-1</v>
      </c>
      <c r="G477" s="99"/>
      <c r="H477" s="99"/>
      <c r="I477" s="99"/>
      <c r="J477" s="99"/>
      <c r="K477" s="99"/>
    </row>
    <row r="478" spans="1:11">
      <c r="A478" s="98" t="s">
        <v>472</v>
      </c>
      <c r="B478" s="113" t="s">
        <v>249</v>
      </c>
      <c r="C478" s="134">
        <v>20</v>
      </c>
      <c r="D478" s="134">
        <v>4</v>
      </c>
      <c r="E478" s="134">
        <v>24</v>
      </c>
      <c r="F478" s="135">
        <v>-16</v>
      </c>
      <c r="G478" s="99"/>
      <c r="H478" s="99"/>
      <c r="I478" s="99"/>
      <c r="J478" s="99"/>
      <c r="K478" s="99"/>
    </row>
    <row r="479" spans="1:11">
      <c r="A479" s="98" t="s">
        <v>473</v>
      </c>
      <c r="B479" s="113" t="s">
        <v>252</v>
      </c>
      <c r="C479" s="134">
        <v>0</v>
      </c>
      <c r="D479" s="134">
        <v>0</v>
      </c>
      <c r="E479" s="134">
        <v>0</v>
      </c>
      <c r="F479" s="136"/>
      <c r="G479" s="99"/>
      <c r="H479" s="99"/>
      <c r="I479" s="99"/>
      <c r="J479" s="99"/>
      <c r="K479" s="99"/>
    </row>
    <row r="480" spans="1:11">
      <c r="A480" s="98" t="s">
        <v>474</v>
      </c>
      <c r="B480" s="113" t="s">
        <v>249</v>
      </c>
      <c r="C480" s="134">
        <v>6</v>
      </c>
      <c r="D480" s="134">
        <v>0</v>
      </c>
      <c r="E480" s="134">
        <v>6</v>
      </c>
      <c r="F480" s="135">
        <v>-6</v>
      </c>
      <c r="G480" s="108"/>
      <c r="H480" s="108"/>
      <c r="I480" s="108"/>
      <c r="J480" s="108"/>
      <c r="K480" s="108"/>
    </row>
    <row r="481" spans="1:11">
      <c r="A481" s="98" t="s">
        <v>475</v>
      </c>
      <c r="B481" s="113" t="s">
        <v>252</v>
      </c>
      <c r="C481" s="134">
        <v>0</v>
      </c>
      <c r="D481" s="134">
        <v>1</v>
      </c>
      <c r="E481" s="134">
        <v>1</v>
      </c>
      <c r="F481" s="135">
        <v>1</v>
      </c>
    </row>
    <row r="482" spans="1:11" s="30" customFormat="1">
      <c r="A482" s="98" t="s">
        <v>476</v>
      </c>
      <c r="B482" s="113" t="s">
        <v>252</v>
      </c>
      <c r="C482" s="134">
        <v>0</v>
      </c>
      <c r="D482" s="134">
        <v>0</v>
      </c>
      <c r="E482" s="134">
        <v>0</v>
      </c>
      <c r="F482" s="136"/>
    </row>
    <row r="483" spans="1:11">
      <c r="A483" s="98" t="s">
        <v>477</v>
      </c>
      <c r="B483" s="113" t="s">
        <v>247</v>
      </c>
      <c r="C483" s="134">
        <v>3053</v>
      </c>
      <c r="D483" s="134">
        <v>1151</v>
      </c>
      <c r="E483" s="134">
        <v>4204</v>
      </c>
      <c r="F483" s="135">
        <v>-1902.0000000000077</v>
      </c>
      <c r="G483" s="124"/>
      <c r="H483" s="124"/>
      <c r="I483" s="124"/>
      <c r="J483" s="124"/>
      <c r="K483" s="124"/>
    </row>
    <row r="484" spans="1:11" ht="12.75" customHeight="1">
      <c r="A484" s="98" t="s">
        <v>478</v>
      </c>
      <c r="B484" s="113" t="s">
        <v>249</v>
      </c>
      <c r="C484" s="134">
        <v>63</v>
      </c>
      <c r="D484" s="134">
        <v>21</v>
      </c>
      <c r="E484" s="134">
        <v>84</v>
      </c>
      <c r="F484" s="135">
        <v>-42.000000000000007</v>
      </c>
      <c r="G484" s="118"/>
      <c r="H484" s="118"/>
      <c r="I484" s="118"/>
      <c r="J484" s="118"/>
      <c r="K484" s="118"/>
    </row>
    <row r="485" spans="1:11">
      <c r="A485" s="98" t="s">
        <v>479</v>
      </c>
      <c r="B485" s="113" t="s">
        <v>251</v>
      </c>
      <c r="C485" s="134">
        <v>2460</v>
      </c>
      <c r="D485" s="134">
        <v>433</v>
      </c>
      <c r="E485" s="134">
        <v>2893</v>
      </c>
      <c r="F485" s="135">
        <v>-2026.9999999999982</v>
      </c>
      <c r="G485" s="99"/>
      <c r="H485" s="99"/>
      <c r="I485" s="99"/>
      <c r="J485" s="99"/>
      <c r="K485" s="99"/>
    </row>
    <row r="486" spans="1:11">
      <c r="A486" s="98" t="s">
        <v>480</v>
      </c>
      <c r="B486" s="113" t="s">
        <v>252</v>
      </c>
      <c r="C486" s="134">
        <v>1</v>
      </c>
      <c r="D486" s="134">
        <v>0</v>
      </c>
      <c r="E486" s="134">
        <v>1</v>
      </c>
      <c r="F486" s="135">
        <v>-1</v>
      </c>
      <c r="G486" s="99"/>
      <c r="H486" s="99"/>
      <c r="I486" s="99"/>
      <c r="J486" s="99"/>
      <c r="K486" s="99"/>
    </row>
    <row r="487" spans="1:11">
      <c r="A487" s="98" t="s">
        <v>481</v>
      </c>
      <c r="B487" s="113" t="s">
        <v>250</v>
      </c>
      <c r="C487" s="134">
        <v>6</v>
      </c>
      <c r="D487" s="134">
        <v>2</v>
      </c>
      <c r="E487" s="134">
        <v>8</v>
      </c>
      <c r="F487" s="135">
        <v>-4</v>
      </c>
      <c r="G487" s="99"/>
      <c r="H487" s="99"/>
      <c r="I487" s="99"/>
      <c r="J487" s="99"/>
      <c r="K487" s="99"/>
    </row>
    <row r="488" spans="1:11">
      <c r="A488" s="98" t="s">
        <v>482</v>
      </c>
      <c r="B488" s="113" t="s">
        <v>251</v>
      </c>
      <c r="C488" s="134">
        <v>480</v>
      </c>
      <c r="D488" s="134">
        <v>128</v>
      </c>
      <c r="E488" s="134">
        <v>608</v>
      </c>
      <c r="F488" s="135">
        <v>-352</v>
      </c>
      <c r="G488" s="99"/>
      <c r="H488" s="99"/>
      <c r="I488" s="99"/>
      <c r="J488" s="99"/>
      <c r="K488" s="99"/>
    </row>
    <row r="489" spans="1:11">
      <c r="A489" s="98" t="s">
        <v>483</v>
      </c>
      <c r="B489" s="113" t="s">
        <v>249</v>
      </c>
      <c r="C489" s="134">
        <v>71</v>
      </c>
      <c r="D489" s="134">
        <v>24</v>
      </c>
      <c r="E489" s="134">
        <v>95</v>
      </c>
      <c r="F489" s="135">
        <v>-47</v>
      </c>
      <c r="G489" s="99"/>
      <c r="H489" s="99"/>
      <c r="I489" s="99"/>
      <c r="J489" s="99"/>
      <c r="K489" s="99"/>
    </row>
    <row r="490" spans="1:11">
      <c r="A490" s="98" t="s">
        <v>484</v>
      </c>
      <c r="B490" s="113" t="s">
        <v>250</v>
      </c>
      <c r="C490" s="134">
        <v>4</v>
      </c>
      <c r="D490" s="134">
        <v>1</v>
      </c>
      <c r="E490" s="134">
        <v>5</v>
      </c>
      <c r="F490" s="135">
        <v>-3</v>
      </c>
      <c r="G490" s="99"/>
      <c r="H490" s="99"/>
      <c r="I490" s="99"/>
      <c r="J490" s="99"/>
      <c r="K490" s="99"/>
    </row>
    <row r="491" spans="1:11">
      <c r="A491" s="98" t="s">
        <v>485</v>
      </c>
      <c r="B491" s="113" t="s">
        <v>246</v>
      </c>
      <c r="C491" s="134">
        <v>8664</v>
      </c>
      <c r="D491" s="134">
        <v>4501</v>
      </c>
      <c r="E491" s="134">
        <v>13165</v>
      </c>
      <c r="F491" s="135">
        <v>-4163.0000000000337</v>
      </c>
      <c r="G491" s="99"/>
      <c r="H491" s="99"/>
      <c r="I491" s="99"/>
      <c r="J491" s="99"/>
      <c r="K491" s="99"/>
    </row>
    <row r="492" spans="1:11">
      <c r="A492" s="98" t="s">
        <v>486</v>
      </c>
      <c r="B492" s="113" t="s">
        <v>250</v>
      </c>
      <c r="C492" s="134">
        <v>9</v>
      </c>
      <c r="D492" s="134">
        <v>0</v>
      </c>
      <c r="E492" s="134">
        <v>9</v>
      </c>
      <c r="F492" s="135">
        <v>-9</v>
      </c>
      <c r="G492" s="99"/>
      <c r="H492" s="99"/>
      <c r="I492" s="99"/>
      <c r="J492" s="99"/>
      <c r="K492" s="99"/>
    </row>
    <row r="493" spans="1:11">
      <c r="A493" s="98" t="s">
        <v>487</v>
      </c>
      <c r="B493" s="113" t="s">
        <v>252</v>
      </c>
      <c r="C493" s="134">
        <v>24</v>
      </c>
      <c r="D493" s="134">
        <v>25</v>
      </c>
      <c r="E493" s="134">
        <v>49</v>
      </c>
      <c r="F493" s="135">
        <v>1</v>
      </c>
      <c r="G493" s="99"/>
      <c r="H493" s="99"/>
      <c r="I493" s="99"/>
      <c r="J493" s="99"/>
      <c r="K493" s="99"/>
    </row>
    <row r="494" spans="1:11">
      <c r="A494" s="98" t="s">
        <v>488</v>
      </c>
      <c r="B494" s="113" t="s">
        <v>246</v>
      </c>
      <c r="C494" s="134">
        <v>838140</v>
      </c>
      <c r="D494" s="134">
        <v>794301</v>
      </c>
      <c r="E494" s="134">
        <v>1632441</v>
      </c>
      <c r="F494" s="135">
        <v>-43838.999999977059</v>
      </c>
      <c r="G494" s="99"/>
      <c r="H494" s="99"/>
      <c r="I494" s="99"/>
      <c r="J494" s="99"/>
      <c r="K494" s="99"/>
    </row>
    <row r="495" spans="1:11">
      <c r="A495" s="98" t="s">
        <v>489</v>
      </c>
      <c r="B495" s="113" t="s">
        <v>250</v>
      </c>
      <c r="C495" s="134">
        <v>138</v>
      </c>
      <c r="D495" s="134">
        <v>40</v>
      </c>
      <c r="E495" s="134">
        <v>178</v>
      </c>
      <c r="F495" s="135">
        <v>-98</v>
      </c>
      <c r="G495" s="99"/>
      <c r="H495" s="99"/>
      <c r="I495" s="99"/>
      <c r="J495" s="99"/>
      <c r="K495" s="99"/>
    </row>
    <row r="496" spans="1:11">
      <c r="A496" s="98" t="s">
        <v>490</v>
      </c>
      <c r="B496" s="113" t="s">
        <v>247</v>
      </c>
      <c r="C496" s="134">
        <v>23</v>
      </c>
      <c r="D496" s="134">
        <v>45</v>
      </c>
      <c r="E496" s="134">
        <v>68</v>
      </c>
      <c r="F496" s="135">
        <v>22</v>
      </c>
      <c r="G496" s="99"/>
      <c r="H496" s="99"/>
      <c r="I496" s="99"/>
      <c r="J496" s="99"/>
      <c r="K496" s="99"/>
    </row>
    <row r="497" spans="1:11">
      <c r="A497" s="98" t="s">
        <v>491</v>
      </c>
      <c r="B497" s="113" t="s">
        <v>247</v>
      </c>
      <c r="C497" s="134">
        <v>13</v>
      </c>
      <c r="D497" s="134">
        <v>1</v>
      </c>
      <c r="E497" s="134">
        <v>14</v>
      </c>
      <c r="F497" s="135">
        <v>-12</v>
      </c>
      <c r="G497" s="99"/>
      <c r="H497" s="99"/>
      <c r="I497" s="99"/>
      <c r="J497" s="99"/>
      <c r="K497" s="99"/>
    </row>
    <row r="498" spans="1:11">
      <c r="A498" s="98" t="s">
        <v>492</v>
      </c>
      <c r="B498" s="113" t="s">
        <v>250</v>
      </c>
      <c r="C498" s="134">
        <v>11</v>
      </c>
      <c r="D498" s="134">
        <v>3</v>
      </c>
      <c r="E498" s="134">
        <v>14</v>
      </c>
      <c r="F498" s="135">
        <v>-8</v>
      </c>
      <c r="G498" s="99"/>
      <c r="H498" s="99"/>
      <c r="I498" s="99"/>
      <c r="J498" s="99"/>
      <c r="K498" s="99"/>
    </row>
    <row r="499" spans="1:11">
      <c r="A499" s="98" t="s">
        <v>493</v>
      </c>
      <c r="B499" s="113" t="s">
        <v>251</v>
      </c>
      <c r="C499" s="134">
        <v>0</v>
      </c>
      <c r="D499" s="134">
        <v>0</v>
      </c>
      <c r="E499" s="134">
        <v>0</v>
      </c>
      <c r="F499" s="136"/>
      <c r="G499" s="99"/>
      <c r="H499" s="99"/>
      <c r="I499" s="99"/>
      <c r="J499" s="99"/>
      <c r="K499" s="99"/>
    </row>
    <row r="500" spans="1:11">
      <c r="A500" s="98" t="s">
        <v>494</v>
      </c>
      <c r="B500" s="113" t="s">
        <v>249</v>
      </c>
      <c r="C500" s="134">
        <v>23</v>
      </c>
      <c r="D500" s="134">
        <v>8</v>
      </c>
      <c r="E500" s="134">
        <v>31</v>
      </c>
      <c r="F500" s="135">
        <v>-15</v>
      </c>
      <c r="G500" s="99"/>
      <c r="H500" s="99"/>
      <c r="I500" s="99"/>
      <c r="J500" s="99"/>
      <c r="K500" s="99"/>
    </row>
    <row r="501" spans="1:11">
      <c r="A501" s="98" t="s">
        <v>495</v>
      </c>
      <c r="B501" s="113" t="s">
        <v>249</v>
      </c>
      <c r="C501" s="134">
        <v>15</v>
      </c>
      <c r="D501" s="134">
        <v>9</v>
      </c>
      <c r="E501" s="134">
        <v>24</v>
      </c>
      <c r="F501" s="135">
        <v>-6</v>
      </c>
      <c r="G501" s="99"/>
      <c r="H501" s="99"/>
      <c r="I501" s="99"/>
      <c r="J501" s="99"/>
      <c r="K501" s="99"/>
    </row>
    <row r="502" spans="1:11">
      <c r="A502" s="98" t="s">
        <v>496</v>
      </c>
      <c r="B502" s="113" t="s">
        <v>247</v>
      </c>
      <c r="C502" s="134">
        <v>0</v>
      </c>
      <c r="D502" s="134">
        <v>1</v>
      </c>
      <c r="E502" s="134">
        <v>1</v>
      </c>
      <c r="F502" s="135">
        <v>1</v>
      </c>
      <c r="G502" s="99"/>
      <c r="H502" s="99"/>
      <c r="I502" s="99"/>
      <c r="J502" s="99"/>
      <c r="K502" s="99"/>
    </row>
    <row r="503" spans="1:11">
      <c r="A503" s="98" t="s">
        <v>497</v>
      </c>
      <c r="B503" s="113" t="s">
        <v>247</v>
      </c>
      <c r="C503" s="134">
        <v>6</v>
      </c>
      <c r="D503" s="134">
        <v>0</v>
      </c>
      <c r="E503" s="134">
        <v>6</v>
      </c>
      <c r="F503" s="135">
        <v>-6</v>
      </c>
      <c r="G503" s="99"/>
      <c r="H503" s="99"/>
      <c r="I503" s="99"/>
      <c r="J503" s="99"/>
      <c r="K503" s="99"/>
    </row>
    <row r="504" spans="1:11">
      <c r="A504" s="98" t="s">
        <v>498</v>
      </c>
      <c r="B504" s="113" t="s">
        <v>249</v>
      </c>
      <c r="C504" s="134">
        <v>1</v>
      </c>
      <c r="D504" s="134">
        <v>0</v>
      </c>
      <c r="E504" s="134">
        <v>1</v>
      </c>
      <c r="F504" s="135">
        <v>-1</v>
      </c>
      <c r="G504" s="99"/>
      <c r="H504" s="99"/>
      <c r="I504" s="99"/>
      <c r="J504" s="99"/>
      <c r="K504" s="99"/>
    </row>
    <row r="505" spans="1:11">
      <c r="A505" s="98" t="s">
        <v>499</v>
      </c>
      <c r="B505" s="113" t="s">
        <v>250</v>
      </c>
      <c r="C505" s="134">
        <v>6</v>
      </c>
      <c r="D505" s="134">
        <v>0</v>
      </c>
      <c r="E505" s="134">
        <v>6</v>
      </c>
      <c r="F505" s="135">
        <v>-6</v>
      </c>
      <c r="G505" s="99"/>
      <c r="H505" s="99"/>
      <c r="I505" s="99"/>
      <c r="J505" s="99"/>
      <c r="K505" s="99"/>
    </row>
    <row r="506" spans="1:11">
      <c r="A506" s="98" t="s">
        <v>249</v>
      </c>
      <c r="B506" s="113" t="s">
        <v>249</v>
      </c>
      <c r="C506" s="134">
        <v>335</v>
      </c>
      <c r="D506" s="134">
        <v>68</v>
      </c>
      <c r="E506" s="134">
        <v>403</v>
      </c>
      <c r="F506" s="135">
        <v>-267</v>
      </c>
      <c r="G506" s="99"/>
      <c r="H506" s="99"/>
      <c r="I506" s="99"/>
      <c r="J506" s="99"/>
      <c r="K506" s="99"/>
    </row>
    <row r="507" spans="1:11">
      <c r="A507" s="98" t="s">
        <v>500</v>
      </c>
      <c r="B507" s="113" t="s">
        <v>251</v>
      </c>
      <c r="C507" s="134">
        <v>4</v>
      </c>
      <c r="D507" s="134">
        <v>1</v>
      </c>
      <c r="E507" s="134">
        <v>5</v>
      </c>
      <c r="F507" s="135">
        <v>-3</v>
      </c>
      <c r="G507" s="99"/>
      <c r="H507" s="99"/>
      <c r="I507" s="99"/>
      <c r="J507" s="99"/>
      <c r="K507" s="99"/>
    </row>
    <row r="508" spans="1:11">
      <c r="A508" s="98" t="s">
        <v>501</v>
      </c>
      <c r="B508" s="113" t="s">
        <v>254</v>
      </c>
      <c r="C508" s="134">
        <v>0</v>
      </c>
      <c r="D508" s="134">
        <v>0</v>
      </c>
      <c r="E508" s="134">
        <v>0</v>
      </c>
      <c r="F508" s="136"/>
      <c r="G508" s="99"/>
      <c r="H508" s="99"/>
      <c r="I508" s="99"/>
      <c r="J508" s="99"/>
      <c r="K508" s="99"/>
    </row>
    <row r="509" spans="1:11">
      <c r="A509" s="101" t="s">
        <v>502</v>
      </c>
      <c r="B509" s="106" t="s">
        <v>249</v>
      </c>
      <c r="C509" s="138">
        <v>23</v>
      </c>
      <c r="D509" s="138">
        <v>12</v>
      </c>
      <c r="E509" s="138">
        <v>35</v>
      </c>
      <c r="F509" s="139">
        <v>-11</v>
      </c>
      <c r="G509" s="99"/>
      <c r="H509" s="99"/>
      <c r="I509" s="99"/>
      <c r="J509" s="99"/>
      <c r="K509" s="99"/>
    </row>
    <row r="510" spans="1:11" ht="21" customHeight="1">
      <c r="A510" s="140"/>
      <c r="B510" s="131"/>
      <c r="C510" s="113"/>
      <c r="D510" s="99"/>
      <c r="E510" s="99"/>
      <c r="F510" s="99"/>
      <c r="G510" s="99"/>
      <c r="H510" s="99"/>
      <c r="I510" s="99"/>
      <c r="J510" s="99"/>
      <c r="K510" s="99"/>
    </row>
    <row r="511" spans="1:11">
      <c r="A511" s="750">
        <v>2014</v>
      </c>
      <c r="B511" s="751"/>
      <c r="C511" s="751"/>
      <c r="D511" s="751"/>
      <c r="E511" s="751"/>
      <c r="F511" s="751"/>
      <c r="G511" s="99"/>
      <c r="H511" s="99"/>
      <c r="I511" s="99"/>
      <c r="J511" s="99"/>
      <c r="K511" s="99"/>
    </row>
    <row r="512" spans="1:11" ht="29.25" customHeight="1">
      <c r="A512" s="477" t="s">
        <v>256</v>
      </c>
      <c r="B512" s="93" t="s">
        <v>245</v>
      </c>
      <c r="C512" s="93" t="s">
        <v>106</v>
      </c>
      <c r="D512" s="93" t="s">
        <v>107</v>
      </c>
      <c r="E512" s="93" t="s">
        <v>128</v>
      </c>
      <c r="F512" s="94" t="s">
        <v>109</v>
      </c>
      <c r="G512" s="99"/>
      <c r="H512" s="99"/>
      <c r="I512" s="99"/>
      <c r="J512" s="99"/>
      <c r="K512" s="99"/>
    </row>
    <row r="513" spans="1:11">
      <c r="A513" s="95" t="s">
        <v>257</v>
      </c>
      <c r="B513" s="112" t="s">
        <v>254</v>
      </c>
      <c r="C513" s="96">
        <v>1636</v>
      </c>
      <c r="D513" s="96">
        <v>1324</v>
      </c>
      <c r="E513" s="96">
        <v>2960</v>
      </c>
      <c r="F513" s="125">
        <v>-311.99999999999943</v>
      </c>
      <c r="G513" s="99"/>
      <c r="H513" s="99"/>
      <c r="I513" s="99"/>
      <c r="J513" s="99"/>
      <c r="K513" s="99"/>
    </row>
    <row r="514" spans="1:11">
      <c r="A514" s="98" t="s">
        <v>258</v>
      </c>
      <c r="B514" s="113" t="s">
        <v>250</v>
      </c>
      <c r="C514" s="99">
        <v>208</v>
      </c>
      <c r="D514" s="99">
        <v>128</v>
      </c>
      <c r="E514" s="99">
        <v>336</v>
      </c>
      <c r="F514" s="127">
        <v>-80</v>
      </c>
      <c r="G514" s="99"/>
      <c r="H514" s="99"/>
      <c r="I514" s="99"/>
      <c r="J514" s="99"/>
      <c r="K514" s="99"/>
    </row>
    <row r="515" spans="1:11">
      <c r="A515" s="98" t="s">
        <v>259</v>
      </c>
      <c r="B515" s="113" t="s">
        <v>251</v>
      </c>
      <c r="C515" s="99">
        <v>36</v>
      </c>
      <c r="D515" s="99">
        <v>16</v>
      </c>
      <c r="E515" s="99">
        <v>52</v>
      </c>
      <c r="F515" s="127">
        <v>-20</v>
      </c>
      <c r="G515" s="99"/>
      <c r="H515" s="99"/>
      <c r="I515" s="99"/>
      <c r="J515" s="99"/>
      <c r="K515" s="99"/>
    </row>
    <row r="516" spans="1:11">
      <c r="A516" s="98" t="s">
        <v>260</v>
      </c>
      <c r="B516" s="113" t="s">
        <v>251</v>
      </c>
      <c r="C516" s="99">
        <v>72251</v>
      </c>
      <c r="D516" s="99">
        <v>81787</v>
      </c>
      <c r="E516" s="99">
        <v>154038</v>
      </c>
      <c r="F516" s="127">
        <v>9536.0000000003656</v>
      </c>
      <c r="G516" s="99"/>
      <c r="H516" s="99"/>
      <c r="I516" s="99"/>
      <c r="J516" s="99"/>
      <c r="K516" s="99"/>
    </row>
    <row r="517" spans="1:11">
      <c r="A517" s="98" t="s">
        <v>261</v>
      </c>
      <c r="B517" s="113" t="s">
        <v>251</v>
      </c>
      <c r="C517" s="99">
        <v>35</v>
      </c>
      <c r="D517" s="99">
        <v>11</v>
      </c>
      <c r="E517" s="99">
        <v>46</v>
      </c>
      <c r="F517" s="127">
        <v>-24</v>
      </c>
      <c r="G517" s="99"/>
      <c r="H517" s="99"/>
      <c r="I517" s="99"/>
      <c r="J517" s="99"/>
      <c r="K517" s="99"/>
    </row>
    <row r="518" spans="1:11">
      <c r="A518" s="98" t="s">
        <v>262</v>
      </c>
      <c r="B518" s="113" t="s">
        <v>249</v>
      </c>
      <c r="C518" s="99">
        <v>178</v>
      </c>
      <c r="D518" s="99">
        <v>62</v>
      </c>
      <c r="E518" s="99">
        <v>240</v>
      </c>
      <c r="F518" s="127">
        <v>-116</v>
      </c>
      <c r="G518" s="99"/>
      <c r="H518" s="99"/>
      <c r="I518" s="99"/>
      <c r="J518" s="99"/>
      <c r="K518" s="99"/>
    </row>
    <row r="519" spans="1:11">
      <c r="A519" s="98" t="s">
        <v>263</v>
      </c>
      <c r="B519" s="113" t="s">
        <v>247</v>
      </c>
      <c r="C519" s="99">
        <v>71</v>
      </c>
      <c r="D519" s="99">
        <v>53</v>
      </c>
      <c r="E519" s="99">
        <v>124</v>
      </c>
      <c r="F519" s="127">
        <v>-18</v>
      </c>
      <c r="G519" s="99"/>
      <c r="H519" s="99"/>
      <c r="I519" s="99"/>
      <c r="J519" s="99"/>
      <c r="K519" s="99"/>
    </row>
    <row r="520" spans="1:11">
      <c r="A520" s="98" t="s">
        <v>264</v>
      </c>
      <c r="B520" s="113" t="s">
        <v>247</v>
      </c>
      <c r="C520" s="99">
        <v>3163</v>
      </c>
      <c r="D520" s="99">
        <v>3110</v>
      </c>
      <c r="E520" s="99">
        <v>6273</v>
      </c>
      <c r="F520" s="127">
        <v>-53.000000000002807</v>
      </c>
      <c r="G520" s="99"/>
      <c r="H520" s="99"/>
      <c r="I520" s="99"/>
      <c r="J520" s="99"/>
      <c r="K520" s="99"/>
    </row>
    <row r="521" spans="1:11">
      <c r="A521" s="98" t="s">
        <v>265</v>
      </c>
      <c r="B521" s="113" t="s">
        <v>250</v>
      </c>
      <c r="C521" s="99">
        <v>576</v>
      </c>
      <c r="D521" s="99">
        <v>213</v>
      </c>
      <c r="E521" s="99">
        <v>789</v>
      </c>
      <c r="F521" s="127">
        <v>-363.00000000000045</v>
      </c>
      <c r="G521" s="99"/>
      <c r="H521" s="99"/>
      <c r="I521" s="99"/>
      <c r="J521" s="99"/>
      <c r="K521" s="99"/>
    </row>
    <row r="522" spans="1:11">
      <c r="A522" s="98" t="s">
        <v>266</v>
      </c>
      <c r="B522" s="113" t="s">
        <v>249</v>
      </c>
      <c r="C522" s="99">
        <v>167</v>
      </c>
      <c r="D522" s="99">
        <v>131</v>
      </c>
      <c r="E522" s="99">
        <v>298</v>
      </c>
      <c r="F522" s="127">
        <v>-36</v>
      </c>
      <c r="G522" s="99"/>
      <c r="H522" s="99"/>
      <c r="I522" s="99"/>
      <c r="J522" s="99"/>
      <c r="K522" s="99"/>
    </row>
    <row r="523" spans="1:11">
      <c r="A523" s="98" t="s">
        <v>267</v>
      </c>
      <c r="B523" s="113" t="s">
        <v>246</v>
      </c>
      <c r="C523" s="99">
        <v>166258</v>
      </c>
      <c r="D523" s="99">
        <v>126975</v>
      </c>
      <c r="E523" s="99">
        <v>293233</v>
      </c>
      <c r="F523" s="127">
        <v>-39282.99999999877</v>
      </c>
      <c r="G523" s="99"/>
      <c r="H523" s="99"/>
      <c r="I523" s="99"/>
      <c r="J523" s="99"/>
      <c r="K523" s="99"/>
    </row>
    <row r="524" spans="1:11">
      <c r="A524" s="98" t="s">
        <v>268</v>
      </c>
      <c r="B524" s="113" t="s">
        <v>251</v>
      </c>
      <c r="C524" s="99">
        <v>15</v>
      </c>
      <c r="D524" s="99">
        <v>1</v>
      </c>
      <c r="E524" s="99">
        <v>16</v>
      </c>
      <c r="F524" s="127">
        <v>-14</v>
      </c>
      <c r="G524" s="99"/>
      <c r="H524" s="99"/>
      <c r="I524" s="99"/>
      <c r="J524" s="99"/>
      <c r="K524" s="99"/>
    </row>
    <row r="525" spans="1:11">
      <c r="A525" s="98" t="s">
        <v>269</v>
      </c>
      <c r="B525" s="113" t="s">
        <v>247</v>
      </c>
      <c r="C525" s="99">
        <v>100051</v>
      </c>
      <c r="D525" s="99">
        <v>53499</v>
      </c>
      <c r="E525" s="99">
        <v>153550</v>
      </c>
      <c r="F525" s="127">
        <v>-46552.000000001572</v>
      </c>
      <c r="G525" s="99"/>
      <c r="H525" s="99"/>
      <c r="I525" s="99"/>
      <c r="J525" s="99"/>
      <c r="K525" s="99"/>
    </row>
    <row r="526" spans="1:11">
      <c r="A526" s="98" t="s">
        <v>270</v>
      </c>
      <c r="B526" s="113" t="s">
        <v>252</v>
      </c>
      <c r="C526" s="99">
        <v>7329</v>
      </c>
      <c r="D526" s="99">
        <v>3718</v>
      </c>
      <c r="E526" s="99">
        <v>11047</v>
      </c>
      <c r="F526" s="127">
        <v>-3611.0000000000173</v>
      </c>
      <c r="G526" s="99"/>
      <c r="H526" s="99"/>
      <c r="I526" s="99"/>
      <c r="J526" s="99"/>
      <c r="K526" s="99"/>
    </row>
    <row r="527" spans="1:11">
      <c r="A527" s="98" t="s">
        <v>271</v>
      </c>
      <c r="B527" s="113" t="s">
        <v>251</v>
      </c>
      <c r="C527" s="99">
        <v>2137</v>
      </c>
      <c r="D527" s="99">
        <v>838</v>
      </c>
      <c r="E527" s="99">
        <v>2975</v>
      </c>
      <c r="F527" s="127">
        <v>-1299.0000000000011</v>
      </c>
      <c r="G527" s="99"/>
      <c r="H527" s="99"/>
      <c r="I527" s="99"/>
      <c r="J527" s="99"/>
      <c r="K527" s="99"/>
    </row>
    <row r="528" spans="1:11">
      <c r="A528" s="98" t="s">
        <v>272</v>
      </c>
      <c r="B528" s="113" t="s">
        <v>250</v>
      </c>
      <c r="C528" s="99">
        <v>81</v>
      </c>
      <c r="D528" s="99">
        <v>23</v>
      </c>
      <c r="E528" s="99">
        <v>104</v>
      </c>
      <c r="F528" s="127">
        <v>-58</v>
      </c>
      <c r="G528" s="99"/>
      <c r="H528" s="99"/>
      <c r="I528" s="99"/>
      <c r="J528" s="99"/>
      <c r="K528" s="99"/>
    </row>
    <row r="529" spans="1:11">
      <c r="A529" s="98" t="s">
        <v>273</v>
      </c>
      <c r="B529" s="113" t="s">
        <v>247</v>
      </c>
      <c r="C529" s="99">
        <v>1525</v>
      </c>
      <c r="D529" s="99">
        <v>867</v>
      </c>
      <c r="E529" s="99">
        <v>2392</v>
      </c>
      <c r="F529" s="127">
        <v>-658.00000000000136</v>
      </c>
      <c r="G529" s="99"/>
      <c r="H529" s="99"/>
      <c r="I529" s="99"/>
      <c r="J529" s="99"/>
      <c r="K529" s="99"/>
    </row>
    <row r="530" spans="1:11">
      <c r="A530" s="98" t="s">
        <v>274</v>
      </c>
      <c r="B530" s="113" t="s">
        <v>250</v>
      </c>
      <c r="C530" s="99">
        <v>73</v>
      </c>
      <c r="D530" s="99">
        <v>73</v>
      </c>
      <c r="E530" s="99">
        <v>146</v>
      </c>
      <c r="F530" s="129">
        <v>1.519617764955683E-15</v>
      </c>
      <c r="G530" s="99"/>
      <c r="H530" s="99"/>
      <c r="I530" s="99"/>
      <c r="J530" s="99"/>
      <c r="K530" s="99"/>
    </row>
    <row r="531" spans="1:11">
      <c r="A531" s="98" t="s">
        <v>275</v>
      </c>
      <c r="B531" s="113" t="s">
        <v>250</v>
      </c>
      <c r="C531" s="99">
        <v>22</v>
      </c>
      <c r="D531" s="99">
        <v>4</v>
      </c>
      <c r="E531" s="99">
        <v>26</v>
      </c>
      <c r="F531" s="127">
        <v>-18</v>
      </c>
      <c r="G531" s="99"/>
      <c r="H531" s="99"/>
      <c r="I531" s="99"/>
      <c r="J531" s="99"/>
      <c r="K531" s="99"/>
    </row>
    <row r="532" spans="1:11">
      <c r="A532" s="98" t="s">
        <v>276</v>
      </c>
      <c r="B532" s="113" t="s">
        <v>247</v>
      </c>
      <c r="C532" s="99">
        <v>233</v>
      </c>
      <c r="D532" s="99">
        <v>145</v>
      </c>
      <c r="E532" s="99">
        <v>378</v>
      </c>
      <c r="F532" s="127">
        <v>-88.000000000000043</v>
      </c>
      <c r="G532" s="99"/>
      <c r="H532" s="99"/>
      <c r="I532" s="99"/>
      <c r="J532" s="99"/>
      <c r="K532" s="99"/>
    </row>
    <row r="533" spans="1:11">
      <c r="A533" s="98" t="s">
        <v>277</v>
      </c>
      <c r="B533" s="113" t="s">
        <v>251</v>
      </c>
      <c r="C533" s="99">
        <v>151</v>
      </c>
      <c r="D533" s="99">
        <v>120</v>
      </c>
      <c r="E533" s="99">
        <v>271</v>
      </c>
      <c r="F533" s="127">
        <v>-31.000000000000068</v>
      </c>
      <c r="G533" s="99"/>
      <c r="H533" s="99"/>
      <c r="I533" s="99"/>
      <c r="J533" s="99"/>
      <c r="K533" s="99"/>
    </row>
    <row r="534" spans="1:11">
      <c r="A534" s="98" t="s">
        <v>278</v>
      </c>
      <c r="B534" s="113" t="s">
        <v>251</v>
      </c>
      <c r="C534" s="99">
        <v>4486</v>
      </c>
      <c r="D534" s="99">
        <v>1831</v>
      </c>
      <c r="E534" s="99">
        <v>6317</v>
      </c>
      <c r="F534" s="127">
        <v>-2654.9999999999964</v>
      </c>
      <c r="G534" s="99"/>
      <c r="H534" s="99"/>
      <c r="I534" s="99"/>
      <c r="J534" s="99"/>
      <c r="K534" s="99"/>
    </row>
    <row r="535" spans="1:11">
      <c r="A535" s="98" t="s">
        <v>279</v>
      </c>
      <c r="B535" s="113" t="s">
        <v>247</v>
      </c>
      <c r="C535" s="99">
        <v>243</v>
      </c>
      <c r="D535" s="99">
        <v>108</v>
      </c>
      <c r="E535" s="99">
        <v>351</v>
      </c>
      <c r="F535" s="127">
        <v>-135.00000000000011</v>
      </c>
      <c r="G535" s="99"/>
      <c r="H535" s="99"/>
      <c r="I535" s="99"/>
      <c r="J535" s="99"/>
      <c r="K535" s="99"/>
    </row>
    <row r="536" spans="1:11">
      <c r="A536" s="98" t="s">
        <v>280</v>
      </c>
      <c r="B536" s="113" t="s">
        <v>249</v>
      </c>
      <c r="C536" s="99">
        <v>33</v>
      </c>
      <c r="D536" s="99">
        <v>17</v>
      </c>
      <c r="E536" s="99">
        <v>50</v>
      </c>
      <c r="F536" s="127">
        <v>-16</v>
      </c>
      <c r="G536" s="99"/>
      <c r="H536" s="99"/>
      <c r="I536" s="99"/>
      <c r="J536" s="99"/>
      <c r="K536" s="99"/>
    </row>
    <row r="537" spans="1:11">
      <c r="A537" s="98" t="s">
        <v>281</v>
      </c>
      <c r="B537" s="113" t="s">
        <v>247</v>
      </c>
      <c r="C537" s="99">
        <v>65</v>
      </c>
      <c r="D537" s="99">
        <v>45</v>
      </c>
      <c r="E537" s="99">
        <v>110</v>
      </c>
      <c r="F537" s="127">
        <v>-20.000000000000007</v>
      </c>
      <c r="G537" s="99"/>
      <c r="H537" s="99"/>
      <c r="I537" s="99"/>
      <c r="J537" s="99"/>
      <c r="K537" s="99"/>
    </row>
    <row r="538" spans="1:11">
      <c r="A538" s="98" t="s">
        <v>282</v>
      </c>
      <c r="B538" s="113" t="s">
        <v>246</v>
      </c>
      <c r="C538" s="99">
        <v>21211</v>
      </c>
      <c r="D538" s="99">
        <v>18161</v>
      </c>
      <c r="E538" s="99">
        <v>39372</v>
      </c>
      <c r="F538" s="127">
        <v>-3049.9999999999332</v>
      </c>
      <c r="G538" s="99"/>
      <c r="H538" s="99"/>
      <c r="I538" s="99"/>
      <c r="J538" s="99"/>
      <c r="K538" s="99"/>
    </row>
    <row r="539" spans="1:11">
      <c r="A539" s="98" t="s">
        <v>283</v>
      </c>
      <c r="B539" s="113" t="s">
        <v>251</v>
      </c>
      <c r="C539" s="99">
        <v>7</v>
      </c>
      <c r="D539" s="99">
        <v>3</v>
      </c>
      <c r="E539" s="99">
        <v>10</v>
      </c>
      <c r="F539" s="127">
        <v>-4</v>
      </c>
      <c r="G539" s="99"/>
      <c r="H539" s="99"/>
      <c r="I539" s="99"/>
      <c r="J539" s="99"/>
      <c r="K539" s="99"/>
    </row>
    <row r="540" spans="1:11">
      <c r="A540" s="98" t="s">
        <v>284</v>
      </c>
      <c r="B540" s="113" t="s">
        <v>249</v>
      </c>
      <c r="C540" s="99">
        <v>8</v>
      </c>
      <c r="D540" s="99">
        <v>8</v>
      </c>
      <c r="E540" s="99">
        <v>16</v>
      </c>
      <c r="F540" s="127">
        <v>0</v>
      </c>
      <c r="G540" s="99"/>
      <c r="H540" s="99"/>
      <c r="I540" s="99"/>
      <c r="J540" s="99"/>
      <c r="K540" s="99"/>
    </row>
    <row r="541" spans="1:11">
      <c r="A541" s="98" t="s">
        <v>285</v>
      </c>
      <c r="B541" s="113" t="s">
        <v>246</v>
      </c>
      <c r="C541" s="99">
        <v>224660</v>
      </c>
      <c r="D541" s="99">
        <v>200201</v>
      </c>
      <c r="E541" s="99">
        <v>424861</v>
      </c>
      <c r="F541" s="127">
        <v>-24458.999999998894</v>
      </c>
      <c r="G541" s="99"/>
      <c r="H541" s="99"/>
      <c r="I541" s="99"/>
      <c r="J541" s="99"/>
      <c r="K541" s="99"/>
    </row>
    <row r="542" spans="1:11">
      <c r="A542" s="98" t="s">
        <v>286</v>
      </c>
      <c r="B542" s="113" t="s">
        <v>250</v>
      </c>
      <c r="C542" s="99">
        <v>13</v>
      </c>
      <c r="D542" s="99">
        <v>13</v>
      </c>
      <c r="E542" s="99">
        <v>26</v>
      </c>
      <c r="F542" s="127">
        <v>0</v>
      </c>
      <c r="G542" s="99"/>
      <c r="H542" s="99"/>
      <c r="I542" s="99"/>
      <c r="J542" s="99"/>
      <c r="K542" s="99"/>
    </row>
    <row r="543" spans="1:11">
      <c r="A543" s="98" t="s">
        <v>287</v>
      </c>
      <c r="B543" s="113" t="s">
        <v>251</v>
      </c>
      <c r="C543" s="99">
        <v>166</v>
      </c>
      <c r="D543" s="99">
        <v>69</v>
      </c>
      <c r="E543" s="99">
        <v>235</v>
      </c>
      <c r="F543" s="127">
        <v>-96.999999999999901</v>
      </c>
      <c r="G543" s="99"/>
      <c r="H543" s="99"/>
      <c r="I543" s="99"/>
      <c r="J543" s="99"/>
      <c r="K543" s="99"/>
    </row>
    <row r="544" spans="1:11">
      <c r="A544" s="98" t="s">
        <v>288</v>
      </c>
      <c r="B544" s="113" t="s">
        <v>249</v>
      </c>
      <c r="C544" s="99">
        <v>6</v>
      </c>
      <c r="D544" s="99">
        <v>9</v>
      </c>
      <c r="E544" s="99">
        <v>15</v>
      </c>
      <c r="F544" s="127">
        <v>3</v>
      </c>
      <c r="G544" s="99"/>
      <c r="H544" s="99"/>
      <c r="I544" s="99"/>
      <c r="J544" s="99"/>
      <c r="K544" s="99"/>
    </row>
    <row r="545" spans="1:11">
      <c r="A545" s="98" t="s">
        <v>289</v>
      </c>
      <c r="B545" s="113" t="s">
        <v>249</v>
      </c>
      <c r="C545" s="99">
        <v>11</v>
      </c>
      <c r="D545" s="99">
        <v>3</v>
      </c>
      <c r="E545" s="99">
        <v>14</v>
      </c>
      <c r="F545" s="127">
        <v>-8</v>
      </c>
      <c r="G545" s="99"/>
      <c r="H545" s="99"/>
      <c r="I545" s="99"/>
      <c r="J545" s="99"/>
      <c r="K545" s="99"/>
    </row>
    <row r="546" spans="1:11">
      <c r="A546" s="98" t="s">
        <v>290</v>
      </c>
      <c r="B546" s="113" t="s">
        <v>250</v>
      </c>
      <c r="C546" s="99">
        <v>3</v>
      </c>
      <c r="D546" s="99">
        <v>2</v>
      </c>
      <c r="E546" s="99">
        <v>5</v>
      </c>
      <c r="F546" s="127">
        <v>-1</v>
      </c>
      <c r="G546" s="99"/>
      <c r="H546" s="99"/>
      <c r="I546" s="99"/>
      <c r="J546" s="99"/>
      <c r="K546" s="99"/>
    </row>
    <row r="547" spans="1:11">
      <c r="A547" s="98" t="s">
        <v>291</v>
      </c>
      <c r="B547" s="113" t="s">
        <v>249</v>
      </c>
      <c r="C547" s="99">
        <v>18</v>
      </c>
      <c r="D547" s="99">
        <v>33</v>
      </c>
      <c r="E547" s="99">
        <v>51</v>
      </c>
      <c r="F547" s="127">
        <v>15</v>
      </c>
      <c r="G547" s="99"/>
      <c r="H547" s="99"/>
      <c r="I547" s="99"/>
      <c r="J547" s="99"/>
      <c r="K547" s="99"/>
    </row>
    <row r="548" spans="1:11">
      <c r="A548" s="98" t="s">
        <v>292</v>
      </c>
      <c r="B548" s="113" t="s">
        <v>247</v>
      </c>
      <c r="C548" s="99">
        <v>510</v>
      </c>
      <c r="D548" s="99">
        <v>541</v>
      </c>
      <c r="E548" s="99">
        <v>1051</v>
      </c>
      <c r="F548" s="127">
        <v>30.999999999999446</v>
      </c>
      <c r="G548" s="99"/>
      <c r="H548" s="99"/>
      <c r="I548" s="99"/>
      <c r="J548" s="99"/>
      <c r="K548" s="99"/>
    </row>
    <row r="549" spans="1:11">
      <c r="A549" s="98" t="s">
        <v>293</v>
      </c>
      <c r="B549" s="113" t="s">
        <v>250</v>
      </c>
      <c r="C549" s="99">
        <v>25</v>
      </c>
      <c r="D549" s="99">
        <v>9</v>
      </c>
      <c r="E549" s="99">
        <v>34</v>
      </c>
      <c r="F549" s="127">
        <v>-16</v>
      </c>
      <c r="G549" s="99"/>
      <c r="H549" s="99"/>
      <c r="I549" s="99"/>
      <c r="J549" s="99"/>
      <c r="K549" s="99"/>
    </row>
    <row r="550" spans="1:11">
      <c r="A550" s="98" t="s">
        <v>253</v>
      </c>
      <c r="B550" s="113" t="s">
        <v>253</v>
      </c>
      <c r="C550" s="99">
        <v>80</v>
      </c>
      <c r="D550" s="99">
        <v>0</v>
      </c>
      <c r="E550" s="99">
        <v>80</v>
      </c>
      <c r="F550" s="127">
        <v>-80</v>
      </c>
      <c r="G550" s="99"/>
      <c r="H550" s="99"/>
      <c r="I550" s="99"/>
      <c r="J550" s="99"/>
      <c r="K550" s="99"/>
    </row>
    <row r="551" spans="1:11">
      <c r="A551" s="98" t="s">
        <v>294</v>
      </c>
      <c r="B551" s="113" t="s">
        <v>249</v>
      </c>
      <c r="C551" s="99">
        <v>71</v>
      </c>
      <c r="D551" s="99">
        <v>23</v>
      </c>
      <c r="E551" s="99">
        <v>94</v>
      </c>
      <c r="F551" s="127">
        <v>-48</v>
      </c>
      <c r="G551" s="99"/>
      <c r="H551" s="99"/>
      <c r="I551" s="99"/>
      <c r="J551" s="99"/>
      <c r="K551" s="99"/>
    </row>
    <row r="552" spans="1:11">
      <c r="A552" s="98" t="s">
        <v>295</v>
      </c>
      <c r="B552" s="113" t="s">
        <v>248</v>
      </c>
      <c r="C552" s="99">
        <v>72995</v>
      </c>
      <c r="D552" s="99">
        <v>58641</v>
      </c>
      <c r="E552" s="99">
        <v>131636</v>
      </c>
      <c r="F552" s="127">
        <v>-14354.000000000422</v>
      </c>
      <c r="G552" s="99"/>
      <c r="H552" s="99"/>
      <c r="I552" s="99"/>
      <c r="J552" s="99"/>
      <c r="K552" s="99"/>
    </row>
    <row r="553" spans="1:11">
      <c r="A553" s="98" t="s">
        <v>296</v>
      </c>
      <c r="B553" s="113" t="s">
        <v>249</v>
      </c>
      <c r="C553" s="99">
        <v>33</v>
      </c>
      <c r="D553" s="99">
        <v>11</v>
      </c>
      <c r="E553" s="99">
        <v>44</v>
      </c>
      <c r="F553" s="127">
        <v>-22</v>
      </c>
      <c r="G553" s="99"/>
      <c r="H553" s="99"/>
      <c r="I553" s="99"/>
      <c r="J553" s="99"/>
      <c r="K553" s="99"/>
    </row>
    <row r="554" spans="1:11">
      <c r="A554" s="98" t="s">
        <v>297</v>
      </c>
      <c r="B554" s="113" t="s">
        <v>249</v>
      </c>
      <c r="C554" s="99">
        <v>0</v>
      </c>
      <c r="D554" s="99">
        <v>0</v>
      </c>
      <c r="E554" s="99">
        <v>0</v>
      </c>
      <c r="F554" s="128"/>
      <c r="G554" s="99"/>
      <c r="H554" s="99"/>
      <c r="I554" s="99"/>
      <c r="J554" s="99"/>
      <c r="K554" s="99"/>
    </row>
    <row r="555" spans="1:11">
      <c r="A555" s="98" t="s">
        <v>298</v>
      </c>
      <c r="B555" s="113" t="s">
        <v>246</v>
      </c>
      <c r="C555" s="99">
        <v>4826</v>
      </c>
      <c r="D555" s="99">
        <v>4093</v>
      </c>
      <c r="E555" s="99">
        <v>8919</v>
      </c>
      <c r="F555" s="127">
        <v>-732.99999999999636</v>
      </c>
      <c r="G555" s="99"/>
      <c r="H555" s="99"/>
      <c r="I555" s="99"/>
      <c r="J555" s="99"/>
      <c r="K555" s="99"/>
    </row>
    <row r="556" spans="1:11">
      <c r="A556" s="98" t="s">
        <v>299</v>
      </c>
      <c r="B556" s="113" t="s">
        <v>249</v>
      </c>
      <c r="C556" s="99">
        <v>16</v>
      </c>
      <c r="D556" s="99">
        <v>5</v>
      </c>
      <c r="E556" s="99">
        <v>21</v>
      </c>
      <c r="F556" s="127">
        <v>-11</v>
      </c>
      <c r="G556" s="99"/>
      <c r="H556" s="99"/>
      <c r="I556" s="99"/>
      <c r="J556" s="99"/>
      <c r="K556" s="99"/>
    </row>
    <row r="557" spans="1:11">
      <c r="A557" s="98" t="s">
        <v>300</v>
      </c>
      <c r="B557" s="113" t="s">
        <v>249</v>
      </c>
      <c r="C557" s="99">
        <v>1</v>
      </c>
      <c r="D557" s="99">
        <v>2</v>
      </c>
      <c r="E557" s="99">
        <v>3</v>
      </c>
      <c r="F557" s="127">
        <v>1</v>
      </c>
      <c r="G557" s="99"/>
      <c r="H557" s="99"/>
      <c r="I557" s="99"/>
      <c r="J557" s="99"/>
      <c r="K557" s="99"/>
    </row>
    <row r="558" spans="1:11">
      <c r="A558" s="98" t="s">
        <v>301</v>
      </c>
      <c r="B558" s="113" t="s">
        <v>253</v>
      </c>
      <c r="C558" s="99">
        <v>0</v>
      </c>
      <c r="D558" s="99">
        <v>0</v>
      </c>
      <c r="E558" s="99">
        <v>0</v>
      </c>
      <c r="F558" s="128"/>
      <c r="G558" s="99"/>
      <c r="H558" s="99"/>
      <c r="I558" s="99"/>
      <c r="J558" s="99"/>
      <c r="K558" s="99"/>
    </row>
    <row r="559" spans="1:11">
      <c r="A559" s="98" t="s">
        <v>302</v>
      </c>
      <c r="B559" s="113" t="s">
        <v>249</v>
      </c>
      <c r="C559" s="99">
        <v>63</v>
      </c>
      <c r="D559" s="99">
        <v>17</v>
      </c>
      <c r="E559" s="99">
        <v>80</v>
      </c>
      <c r="F559" s="127">
        <v>-46.000000000000014</v>
      </c>
      <c r="G559" s="99"/>
      <c r="H559" s="99"/>
      <c r="I559" s="99"/>
      <c r="J559" s="99"/>
      <c r="K559" s="99"/>
    </row>
    <row r="560" spans="1:11">
      <c r="A560" s="98" t="s">
        <v>303</v>
      </c>
      <c r="B560" s="113" t="s">
        <v>250</v>
      </c>
      <c r="C560" s="99">
        <v>1613</v>
      </c>
      <c r="D560" s="99">
        <v>695</v>
      </c>
      <c r="E560" s="99">
        <v>2308</v>
      </c>
      <c r="F560" s="127">
        <v>-917.99999999999852</v>
      </c>
      <c r="G560" s="99"/>
      <c r="H560" s="99"/>
      <c r="I560" s="99"/>
      <c r="J560" s="99"/>
      <c r="K560" s="99"/>
    </row>
    <row r="561" spans="1:11">
      <c r="A561" s="98" t="s">
        <v>304</v>
      </c>
      <c r="B561" s="113" t="s">
        <v>246</v>
      </c>
      <c r="C561" s="99">
        <v>0</v>
      </c>
      <c r="D561" s="99">
        <v>0</v>
      </c>
      <c r="E561" s="99">
        <v>0</v>
      </c>
      <c r="F561" s="128"/>
      <c r="G561" s="99"/>
      <c r="H561" s="99"/>
      <c r="I561" s="99"/>
      <c r="J561" s="99"/>
      <c r="K561" s="99"/>
    </row>
    <row r="562" spans="1:11">
      <c r="A562" s="98" t="s">
        <v>305</v>
      </c>
      <c r="B562" s="113" t="s">
        <v>249</v>
      </c>
      <c r="C562" s="99">
        <v>205</v>
      </c>
      <c r="D562" s="99">
        <v>176</v>
      </c>
      <c r="E562" s="99">
        <v>381</v>
      </c>
      <c r="F562" s="127">
        <v>-29</v>
      </c>
      <c r="G562" s="99"/>
      <c r="H562" s="99"/>
      <c r="I562" s="99"/>
      <c r="J562" s="99"/>
      <c r="K562" s="99"/>
    </row>
    <row r="563" spans="1:11">
      <c r="A563" s="98" t="s">
        <v>306</v>
      </c>
      <c r="B563" s="113" t="s">
        <v>247</v>
      </c>
      <c r="C563" s="99">
        <v>56440</v>
      </c>
      <c r="D563" s="99">
        <v>52003</v>
      </c>
      <c r="E563" s="99">
        <v>108443</v>
      </c>
      <c r="F563" s="127">
        <v>-4436.999999999618</v>
      </c>
      <c r="G563" s="99"/>
      <c r="H563" s="99"/>
      <c r="I563" s="99"/>
      <c r="J563" s="99"/>
      <c r="K563" s="99"/>
    </row>
    <row r="564" spans="1:11">
      <c r="A564" s="98" t="s">
        <v>307</v>
      </c>
      <c r="B564" s="113" t="s">
        <v>251</v>
      </c>
      <c r="C564" s="99">
        <v>271</v>
      </c>
      <c r="D564" s="99">
        <v>151</v>
      </c>
      <c r="E564" s="99">
        <v>422</v>
      </c>
      <c r="F564" s="127">
        <v>-119.99999999999993</v>
      </c>
      <c r="G564" s="99"/>
      <c r="H564" s="99"/>
      <c r="I564" s="99"/>
      <c r="J564" s="99"/>
      <c r="K564" s="99"/>
    </row>
    <row r="565" spans="1:11">
      <c r="A565" s="98" t="s">
        <v>308</v>
      </c>
      <c r="B565" s="113" t="s">
        <v>247</v>
      </c>
      <c r="C565" s="99">
        <v>41886</v>
      </c>
      <c r="D565" s="99">
        <v>35191</v>
      </c>
      <c r="E565" s="99">
        <v>77077</v>
      </c>
      <c r="F565" s="127">
        <v>-6695.0000000002028</v>
      </c>
      <c r="G565" s="99"/>
      <c r="H565" s="99"/>
      <c r="I565" s="99"/>
      <c r="J565" s="99"/>
      <c r="K565" s="99"/>
    </row>
    <row r="566" spans="1:11">
      <c r="A566" s="98" t="s">
        <v>309</v>
      </c>
      <c r="B566" s="113" t="s">
        <v>247</v>
      </c>
      <c r="C566" s="99">
        <v>26264</v>
      </c>
      <c r="D566" s="99">
        <v>27425</v>
      </c>
      <c r="E566" s="99">
        <v>53689</v>
      </c>
      <c r="F566" s="127">
        <v>1161.0000000000232</v>
      </c>
      <c r="G566" s="99"/>
      <c r="H566" s="99"/>
      <c r="I566" s="99"/>
      <c r="J566" s="99"/>
      <c r="K566" s="99"/>
    </row>
    <row r="567" spans="1:11">
      <c r="A567" s="98" t="s">
        <v>310</v>
      </c>
      <c r="B567" s="113" t="s">
        <v>251</v>
      </c>
      <c r="C567" s="99">
        <v>489</v>
      </c>
      <c r="D567" s="99">
        <v>206</v>
      </c>
      <c r="E567" s="99">
        <v>695</v>
      </c>
      <c r="F567" s="127">
        <v>-282.99999999999972</v>
      </c>
      <c r="G567" s="99"/>
      <c r="H567" s="99"/>
      <c r="I567" s="99"/>
      <c r="J567" s="99"/>
      <c r="K567" s="99"/>
    </row>
    <row r="568" spans="1:11">
      <c r="A568" s="98" t="s">
        <v>311</v>
      </c>
      <c r="B568" s="113" t="s">
        <v>246</v>
      </c>
      <c r="C568" s="99">
        <v>190251</v>
      </c>
      <c r="D568" s="99">
        <v>169006</v>
      </c>
      <c r="E568" s="99">
        <v>359257</v>
      </c>
      <c r="F568" s="127">
        <v>-21245.000000002605</v>
      </c>
      <c r="G568" s="99"/>
      <c r="H568" s="99"/>
      <c r="I568" s="99"/>
      <c r="J568" s="99"/>
      <c r="K568" s="99"/>
    </row>
    <row r="569" spans="1:11">
      <c r="A569" s="98" t="s">
        <v>312</v>
      </c>
      <c r="B569" s="113" t="s">
        <v>250</v>
      </c>
      <c r="C569" s="99">
        <v>11855</v>
      </c>
      <c r="D569" s="99">
        <v>3958</v>
      </c>
      <c r="E569" s="99">
        <v>15813</v>
      </c>
      <c r="F569" s="127">
        <v>-7896.9999999999973</v>
      </c>
      <c r="G569" s="99"/>
      <c r="H569" s="99"/>
      <c r="I569" s="99"/>
      <c r="J569" s="99"/>
      <c r="K569" s="99"/>
    </row>
    <row r="570" spans="1:11">
      <c r="A570" s="98" t="s">
        <v>313</v>
      </c>
      <c r="B570" s="113" t="s">
        <v>250</v>
      </c>
      <c r="C570" s="99">
        <v>267</v>
      </c>
      <c r="D570" s="99">
        <v>138</v>
      </c>
      <c r="E570" s="99">
        <v>405</v>
      </c>
      <c r="F570" s="127">
        <v>-128.99999999999986</v>
      </c>
      <c r="G570" s="99"/>
      <c r="H570" s="99"/>
      <c r="I570" s="99"/>
      <c r="J570" s="99"/>
      <c r="K570" s="99"/>
    </row>
    <row r="571" spans="1:11">
      <c r="A571" s="98" t="s">
        <v>314</v>
      </c>
      <c r="B571" s="113" t="s">
        <v>251</v>
      </c>
      <c r="C571" s="99">
        <v>40</v>
      </c>
      <c r="D571" s="99">
        <v>16</v>
      </c>
      <c r="E571" s="99">
        <v>56</v>
      </c>
      <c r="F571" s="127">
        <v>-24</v>
      </c>
      <c r="G571" s="99"/>
      <c r="H571" s="99"/>
      <c r="I571" s="99"/>
      <c r="J571" s="99"/>
      <c r="K571" s="99"/>
    </row>
    <row r="572" spans="1:11">
      <c r="A572" s="98" t="s">
        <v>315</v>
      </c>
      <c r="B572" s="113" t="s">
        <v>251</v>
      </c>
      <c r="C572" s="99">
        <v>1530</v>
      </c>
      <c r="D572" s="99">
        <v>508</v>
      </c>
      <c r="E572" s="99">
        <v>2038</v>
      </c>
      <c r="F572" s="127">
        <v>-1021.9999999999989</v>
      </c>
      <c r="G572" s="99"/>
      <c r="H572" s="99"/>
      <c r="I572" s="99"/>
      <c r="J572" s="99"/>
      <c r="K572" s="99"/>
    </row>
    <row r="573" spans="1:11">
      <c r="A573" s="98" t="s">
        <v>316</v>
      </c>
      <c r="B573" s="113" t="s">
        <v>249</v>
      </c>
      <c r="C573" s="99">
        <v>0</v>
      </c>
      <c r="D573" s="99">
        <v>0</v>
      </c>
      <c r="E573" s="99">
        <v>0</v>
      </c>
      <c r="F573" s="128"/>
      <c r="G573" s="99"/>
      <c r="H573" s="99"/>
      <c r="I573" s="99"/>
      <c r="J573" s="99"/>
      <c r="K573" s="99"/>
    </row>
    <row r="574" spans="1:11">
      <c r="A574" s="98" t="s">
        <v>317</v>
      </c>
      <c r="B574" s="113" t="s">
        <v>247</v>
      </c>
      <c r="C574" s="99">
        <v>22</v>
      </c>
      <c r="D574" s="99">
        <v>14</v>
      </c>
      <c r="E574" s="99">
        <v>36</v>
      </c>
      <c r="F574" s="127">
        <v>-8</v>
      </c>
      <c r="G574" s="99"/>
      <c r="H574" s="99"/>
      <c r="I574" s="99"/>
      <c r="J574" s="99"/>
      <c r="K574" s="99"/>
    </row>
    <row r="575" spans="1:11">
      <c r="A575" s="98" t="s">
        <v>318</v>
      </c>
      <c r="B575" s="113" t="s">
        <v>246</v>
      </c>
      <c r="C575" s="99">
        <v>529326</v>
      </c>
      <c r="D575" s="99">
        <v>467798</v>
      </c>
      <c r="E575" s="99">
        <v>997124</v>
      </c>
      <c r="F575" s="127">
        <v>-61527.999999993757</v>
      </c>
      <c r="G575" s="99"/>
      <c r="H575" s="99"/>
      <c r="I575" s="99"/>
      <c r="J575" s="99"/>
      <c r="K575" s="99"/>
    </row>
    <row r="576" spans="1:11">
      <c r="A576" s="98" t="s">
        <v>319</v>
      </c>
      <c r="B576" s="113" t="s">
        <v>249</v>
      </c>
      <c r="C576" s="99">
        <v>1241</v>
      </c>
      <c r="D576" s="99">
        <v>320</v>
      </c>
      <c r="E576" s="99">
        <v>1561</v>
      </c>
      <c r="F576" s="127">
        <v>-921.00000000000023</v>
      </c>
      <c r="G576" s="99"/>
      <c r="H576" s="99"/>
      <c r="I576" s="99"/>
      <c r="J576" s="99"/>
      <c r="K576" s="99"/>
    </row>
    <row r="577" spans="1:11">
      <c r="A577" s="98" t="s">
        <v>320</v>
      </c>
      <c r="B577" s="113" t="s">
        <v>247</v>
      </c>
      <c r="C577" s="99">
        <v>56966</v>
      </c>
      <c r="D577" s="99">
        <v>86381</v>
      </c>
      <c r="E577" s="99">
        <v>143347</v>
      </c>
      <c r="F577" s="127">
        <v>29415.000000000138</v>
      </c>
      <c r="G577" s="99"/>
      <c r="H577" s="99"/>
      <c r="I577" s="99"/>
      <c r="J577" s="99"/>
      <c r="K577" s="99"/>
    </row>
    <row r="578" spans="1:11">
      <c r="A578" s="98" t="s">
        <v>321</v>
      </c>
      <c r="B578" s="113" t="s">
        <v>250</v>
      </c>
      <c r="C578" s="99">
        <v>4971</v>
      </c>
      <c r="D578" s="99">
        <v>1418</v>
      </c>
      <c r="E578" s="99">
        <v>6389</v>
      </c>
      <c r="F578" s="127">
        <v>-3552.9999999999968</v>
      </c>
      <c r="G578" s="99"/>
      <c r="H578" s="99"/>
      <c r="I578" s="99"/>
      <c r="J578" s="99"/>
      <c r="K578" s="99"/>
    </row>
    <row r="579" spans="1:11">
      <c r="A579" s="98" t="s">
        <v>322</v>
      </c>
      <c r="B579" s="113" t="s">
        <v>251</v>
      </c>
      <c r="C579" s="99">
        <v>293467</v>
      </c>
      <c r="D579" s="99">
        <v>316989</v>
      </c>
      <c r="E579" s="99">
        <v>610456</v>
      </c>
      <c r="F579" s="127">
        <v>23522.000000000975</v>
      </c>
      <c r="G579" s="99"/>
      <c r="H579" s="99"/>
      <c r="I579" s="99"/>
      <c r="J579" s="99"/>
      <c r="K579" s="99"/>
    </row>
    <row r="580" spans="1:11">
      <c r="A580" s="98" t="s">
        <v>323</v>
      </c>
      <c r="B580" s="113" t="s">
        <v>249</v>
      </c>
      <c r="C580" s="99">
        <v>23</v>
      </c>
      <c r="D580" s="99">
        <v>6</v>
      </c>
      <c r="E580" s="99">
        <v>29</v>
      </c>
      <c r="F580" s="127">
        <v>-17</v>
      </c>
      <c r="G580" s="99"/>
      <c r="H580" s="99"/>
      <c r="I580" s="99"/>
      <c r="J580" s="99"/>
      <c r="K580" s="99"/>
    </row>
    <row r="581" spans="1:11">
      <c r="A581" s="98" t="s">
        <v>324</v>
      </c>
      <c r="B581" s="113" t="s">
        <v>251</v>
      </c>
      <c r="C581" s="99">
        <v>107</v>
      </c>
      <c r="D581" s="99">
        <v>94</v>
      </c>
      <c r="E581" s="99">
        <v>201</v>
      </c>
      <c r="F581" s="127">
        <v>-13.000000000000016</v>
      </c>
      <c r="G581" s="99"/>
      <c r="H581" s="99"/>
      <c r="I581" s="99"/>
      <c r="J581" s="99"/>
      <c r="K581" s="99"/>
    </row>
    <row r="582" spans="1:11">
      <c r="A582" s="98" t="s">
        <v>325</v>
      </c>
      <c r="B582" s="113" t="s">
        <v>251</v>
      </c>
      <c r="C582" s="99">
        <v>131</v>
      </c>
      <c r="D582" s="99">
        <v>76</v>
      </c>
      <c r="E582" s="99">
        <v>207</v>
      </c>
      <c r="F582" s="127">
        <v>-55.000000000000014</v>
      </c>
      <c r="G582" s="99"/>
      <c r="H582" s="99"/>
      <c r="I582" s="99"/>
      <c r="J582" s="99"/>
      <c r="K582" s="99"/>
    </row>
    <row r="583" spans="1:11">
      <c r="A583" s="98" t="s">
        <v>326</v>
      </c>
      <c r="B583" s="113" t="s">
        <v>248</v>
      </c>
      <c r="C583" s="99">
        <v>1666074</v>
      </c>
      <c r="D583" s="99">
        <v>1580387</v>
      </c>
      <c r="E583" s="99">
        <v>3246461</v>
      </c>
      <c r="F583" s="127">
        <v>-85686.999999923879</v>
      </c>
      <c r="G583" s="99"/>
      <c r="H583" s="99"/>
      <c r="I583" s="99"/>
      <c r="J583" s="99"/>
      <c r="K583" s="99"/>
    </row>
    <row r="584" spans="1:11">
      <c r="A584" s="98" t="s">
        <v>327</v>
      </c>
      <c r="B584" s="113" t="s">
        <v>251</v>
      </c>
      <c r="C584" s="99">
        <v>62</v>
      </c>
      <c r="D584" s="99">
        <v>41</v>
      </c>
      <c r="E584" s="99">
        <v>103</v>
      </c>
      <c r="F584" s="127">
        <v>-21</v>
      </c>
      <c r="G584" s="99"/>
      <c r="H584" s="99"/>
      <c r="I584" s="99"/>
      <c r="J584" s="99"/>
      <c r="K584" s="99"/>
    </row>
    <row r="585" spans="1:11">
      <c r="A585" s="98" t="s">
        <v>328</v>
      </c>
      <c r="B585" s="113" t="s">
        <v>249</v>
      </c>
      <c r="C585" s="99">
        <v>121</v>
      </c>
      <c r="D585" s="99">
        <v>38</v>
      </c>
      <c r="E585" s="99">
        <v>159</v>
      </c>
      <c r="F585" s="127">
        <v>-83.000000000000014</v>
      </c>
      <c r="G585" s="99"/>
      <c r="H585" s="99"/>
      <c r="I585" s="99"/>
      <c r="J585" s="99"/>
      <c r="K585" s="99"/>
    </row>
    <row r="586" spans="1:11">
      <c r="A586" s="98" t="s">
        <v>329</v>
      </c>
      <c r="B586" s="113" t="s">
        <v>252</v>
      </c>
      <c r="C586" s="99">
        <v>8</v>
      </c>
      <c r="D586" s="99">
        <v>6</v>
      </c>
      <c r="E586" s="99">
        <v>14</v>
      </c>
      <c r="F586" s="127">
        <v>-2</v>
      </c>
      <c r="G586" s="99"/>
      <c r="H586" s="99"/>
      <c r="I586" s="99"/>
      <c r="J586" s="99"/>
      <c r="K586" s="99"/>
    </row>
    <row r="587" spans="1:11">
      <c r="A587" s="98" t="s">
        <v>330</v>
      </c>
      <c r="B587" s="113" t="s">
        <v>250</v>
      </c>
      <c r="C587" s="99">
        <v>622</v>
      </c>
      <c r="D587" s="99">
        <v>320</v>
      </c>
      <c r="E587" s="99">
        <v>942</v>
      </c>
      <c r="F587" s="127">
        <v>-302</v>
      </c>
      <c r="G587" s="99"/>
      <c r="H587" s="99"/>
      <c r="I587" s="99"/>
      <c r="J587" s="99"/>
      <c r="K587" s="99"/>
    </row>
    <row r="588" spans="1:11">
      <c r="A588" s="98" t="s">
        <v>331</v>
      </c>
      <c r="B588" s="113" t="s">
        <v>251</v>
      </c>
      <c r="C588" s="99">
        <v>630</v>
      </c>
      <c r="D588" s="99">
        <v>273</v>
      </c>
      <c r="E588" s="99">
        <v>903</v>
      </c>
      <c r="F588" s="127">
        <v>-356.99999999999972</v>
      </c>
      <c r="G588" s="99"/>
      <c r="H588" s="99"/>
      <c r="I588" s="99"/>
      <c r="J588" s="99"/>
      <c r="K588" s="99"/>
    </row>
    <row r="589" spans="1:11">
      <c r="A589" s="98" t="s">
        <v>332</v>
      </c>
      <c r="B589" s="113" t="s">
        <v>251</v>
      </c>
      <c r="C589" s="99">
        <v>65983</v>
      </c>
      <c r="D589" s="99">
        <v>80062</v>
      </c>
      <c r="E589" s="99">
        <v>146045</v>
      </c>
      <c r="F589" s="127">
        <v>14079.00000000022</v>
      </c>
      <c r="G589" s="99"/>
      <c r="H589" s="99"/>
      <c r="I589" s="99"/>
      <c r="J589" s="99"/>
      <c r="K589" s="99"/>
    </row>
    <row r="590" spans="1:11">
      <c r="A590" s="98" t="s">
        <v>333</v>
      </c>
      <c r="B590" s="113" t="s">
        <v>249</v>
      </c>
      <c r="C590" s="99">
        <v>80</v>
      </c>
      <c r="D590" s="99">
        <v>22</v>
      </c>
      <c r="E590" s="99">
        <v>102</v>
      </c>
      <c r="F590" s="127">
        <v>-58</v>
      </c>
      <c r="G590" s="99"/>
      <c r="H590" s="99"/>
      <c r="I590" s="99"/>
      <c r="J590" s="99"/>
      <c r="K590" s="99"/>
    </row>
    <row r="591" spans="1:11">
      <c r="A591" s="98" t="s">
        <v>334</v>
      </c>
      <c r="B591" s="113" t="s">
        <v>249</v>
      </c>
      <c r="C591" s="99">
        <v>12</v>
      </c>
      <c r="D591" s="99">
        <v>3</v>
      </c>
      <c r="E591" s="99">
        <v>15</v>
      </c>
      <c r="F591" s="127">
        <v>-9</v>
      </c>
      <c r="G591" s="99"/>
      <c r="H591" s="99"/>
      <c r="I591" s="99"/>
      <c r="J591" s="99"/>
      <c r="K591" s="99"/>
    </row>
    <row r="592" spans="1:11">
      <c r="A592" s="98" t="s">
        <v>335</v>
      </c>
      <c r="B592" s="113" t="s">
        <v>251</v>
      </c>
      <c r="C592" s="99">
        <v>37</v>
      </c>
      <c r="D592" s="99">
        <v>21</v>
      </c>
      <c r="E592" s="99">
        <v>58</v>
      </c>
      <c r="F592" s="127">
        <v>-16.000000000000011</v>
      </c>
      <c r="G592" s="99"/>
      <c r="H592" s="99"/>
      <c r="I592" s="99"/>
      <c r="J592" s="99"/>
      <c r="K592" s="99"/>
    </row>
    <row r="593" spans="1:11">
      <c r="A593" s="98" t="s">
        <v>336</v>
      </c>
      <c r="B593" s="113" t="s">
        <v>249</v>
      </c>
      <c r="C593" s="99">
        <v>95</v>
      </c>
      <c r="D593" s="99">
        <v>50</v>
      </c>
      <c r="E593" s="99">
        <v>145</v>
      </c>
      <c r="F593" s="127">
        <v>-45</v>
      </c>
      <c r="G593" s="99"/>
      <c r="H593" s="99"/>
      <c r="I593" s="99"/>
      <c r="J593" s="99"/>
      <c r="K593" s="99"/>
    </row>
    <row r="594" spans="1:11">
      <c r="A594" s="98" t="s">
        <v>337</v>
      </c>
      <c r="B594" s="113" t="s">
        <v>251</v>
      </c>
      <c r="C594" s="99">
        <v>4</v>
      </c>
      <c r="D594" s="99">
        <v>6</v>
      </c>
      <c r="E594" s="99">
        <v>10</v>
      </c>
      <c r="F594" s="127">
        <v>2</v>
      </c>
      <c r="G594" s="99"/>
      <c r="H594" s="99"/>
      <c r="I594" s="99"/>
      <c r="J594" s="99"/>
      <c r="K594" s="99"/>
    </row>
    <row r="595" spans="1:11">
      <c r="A595" s="98" t="s">
        <v>338</v>
      </c>
      <c r="B595" s="113" t="s">
        <v>247</v>
      </c>
      <c r="C595" s="99">
        <v>18</v>
      </c>
      <c r="D595" s="99">
        <v>14</v>
      </c>
      <c r="E595" s="99">
        <v>32</v>
      </c>
      <c r="F595" s="127">
        <v>-4</v>
      </c>
      <c r="G595" s="99"/>
      <c r="H595" s="99"/>
      <c r="I595" s="99"/>
      <c r="J595" s="99"/>
      <c r="K595" s="99"/>
    </row>
    <row r="596" spans="1:11">
      <c r="A596" s="98" t="s">
        <v>339</v>
      </c>
      <c r="B596" s="113" t="s">
        <v>251</v>
      </c>
      <c r="C596" s="99">
        <v>716</v>
      </c>
      <c r="D596" s="99">
        <v>252</v>
      </c>
      <c r="E596" s="99">
        <v>968</v>
      </c>
      <c r="F596" s="127">
        <v>-464.00000000000011</v>
      </c>
      <c r="G596" s="99"/>
      <c r="H596" s="99"/>
      <c r="I596" s="99"/>
      <c r="J596" s="99"/>
      <c r="K596" s="99"/>
    </row>
    <row r="597" spans="1:11">
      <c r="A597" s="98" t="s">
        <v>340</v>
      </c>
      <c r="B597" s="113" t="s">
        <v>248</v>
      </c>
      <c r="C597" s="99">
        <v>0</v>
      </c>
      <c r="D597" s="99">
        <v>0</v>
      </c>
      <c r="E597" s="99">
        <v>0</v>
      </c>
      <c r="F597" s="128"/>
      <c r="G597" s="99"/>
      <c r="H597" s="99"/>
      <c r="I597" s="99"/>
      <c r="J597" s="99"/>
      <c r="K597" s="99"/>
    </row>
    <row r="598" spans="1:11">
      <c r="A598" s="98" t="s">
        <v>341</v>
      </c>
      <c r="B598" s="113" t="s">
        <v>247</v>
      </c>
      <c r="C598" s="99">
        <v>26729</v>
      </c>
      <c r="D598" s="99">
        <v>20699</v>
      </c>
      <c r="E598" s="99">
        <v>47428</v>
      </c>
      <c r="F598" s="127">
        <v>-6030.0000000000246</v>
      </c>
      <c r="G598" s="99"/>
      <c r="H598" s="99"/>
      <c r="I598" s="99"/>
      <c r="J598" s="99"/>
      <c r="K598" s="99"/>
    </row>
    <row r="599" spans="1:11">
      <c r="A599" s="98" t="s">
        <v>342</v>
      </c>
      <c r="B599" s="113" t="s">
        <v>246</v>
      </c>
      <c r="C599" s="99">
        <v>205</v>
      </c>
      <c r="D599" s="99">
        <v>96</v>
      </c>
      <c r="E599" s="99">
        <v>301</v>
      </c>
      <c r="F599" s="127">
        <v>-109.00000000000003</v>
      </c>
      <c r="G599" s="99"/>
      <c r="H599" s="99"/>
      <c r="I599" s="99"/>
      <c r="J599" s="99"/>
      <c r="K599" s="99"/>
    </row>
    <row r="600" spans="1:11">
      <c r="A600" s="98" t="s">
        <v>343</v>
      </c>
      <c r="B600" s="113" t="s">
        <v>249</v>
      </c>
      <c r="C600" s="99">
        <v>35</v>
      </c>
      <c r="D600" s="99">
        <v>11</v>
      </c>
      <c r="E600" s="99">
        <v>46</v>
      </c>
      <c r="F600" s="127">
        <v>-24</v>
      </c>
      <c r="G600" s="99"/>
      <c r="H600" s="99"/>
      <c r="I600" s="99"/>
      <c r="J600" s="99"/>
      <c r="K600" s="99"/>
    </row>
    <row r="601" spans="1:11">
      <c r="A601" s="98" t="s">
        <v>344</v>
      </c>
      <c r="B601" s="113" t="s">
        <v>249</v>
      </c>
      <c r="C601" s="99">
        <v>199</v>
      </c>
      <c r="D601" s="99">
        <v>68</v>
      </c>
      <c r="E601" s="99">
        <v>267</v>
      </c>
      <c r="F601" s="127">
        <v>-130.99999999999991</v>
      </c>
      <c r="G601" s="99"/>
      <c r="H601" s="99"/>
      <c r="I601" s="99"/>
      <c r="J601" s="99"/>
      <c r="K601" s="99"/>
    </row>
    <row r="602" spans="1:11">
      <c r="A602" s="98" t="s">
        <v>345</v>
      </c>
      <c r="B602" s="113" t="s">
        <v>249</v>
      </c>
      <c r="C602" s="99">
        <v>6</v>
      </c>
      <c r="D602" s="99">
        <v>2</v>
      </c>
      <c r="E602" s="99">
        <v>8</v>
      </c>
      <c r="F602" s="127">
        <v>-4</v>
      </c>
      <c r="G602" s="99"/>
      <c r="H602" s="99"/>
      <c r="I602" s="99"/>
      <c r="J602" s="99"/>
      <c r="K602" s="99"/>
    </row>
    <row r="603" spans="1:11">
      <c r="A603" s="98" t="s">
        <v>346</v>
      </c>
      <c r="B603" s="113" t="s">
        <v>247</v>
      </c>
      <c r="C603" s="99">
        <v>79</v>
      </c>
      <c r="D603" s="99">
        <v>92</v>
      </c>
      <c r="E603" s="99">
        <v>171</v>
      </c>
      <c r="F603" s="127">
        <v>13</v>
      </c>
      <c r="G603" s="99"/>
      <c r="H603" s="99"/>
      <c r="I603" s="99"/>
      <c r="J603" s="99"/>
      <c r="K603" s="99"/>
    </row>
    <row r="604" spans="1:11">
      <c r="A604" s="98" t="s">
        <v>347</v>
      </c>
      <c r="B604" s="113" t="s">
        <v>250</v>
      </c>
      <c r="C604" s="99">
        <v>2</v>
      </c>
      <c r="D604" s="99">
        <v>0</v>
      </c>
      <c r="E604" s="99">
        <v>2</v>
      </c>
      <c r="F604" s="127">
        <v>-2</v>
      </c>
      <c r="G604" s="99"/>
      <c r="H604" s="99"/>
      <c r="I604" s="99"/>
      <c r="J604" s="99"/>
      <c r="K604" s="99"/>
    </row>
    <row r="605" spans="1:11">
      <c r="A605" s="98" t="s">
        <v>348</v>
      </c>
      <c r="B605" s="113" t="s">
        <v>246</v>
      </c>
      <c r="C605" s="99">
        <v>58</v>
      </c>
      <c r="D605" s="99">
        <v>36</v>
      </c>
      <c r="E605" s="99">
        <v>94</v>
      </c>
      <c r="F605" s="127">
        <v>-22</v>
      </c>
      <c r="G605" s="99"/>
      <c r="H605" s="99"/>
      <c r="I605" s="99"/>
      <c r="J605" s="99"/>
      <c r="K605" s="99"/>
    </row>
    <row r="606" spans="1:11">
      <c r="A606" s="98" t="s">
        <v>349</v>
      </c>
      <c r="B606" s="113" t="s">
        <v>247</v>
      </c>
      <c r="C606" s="99">
        <v>769</v>
      </c>
      <c r="D606" s="99">
        <v>470</v>
      </c>
      <c r="E606" s="99">
        <v>1239</v>
      </c>
      <c r="F606" s="127">
        <v>-298.99999999999989</v>
      </c>
      <c r="G606" s="99"/>
      <c r="H606" s="99"/>
      <c r="I606" s="99"/>
      <c r="J606" s="99"/>
      <c r="K606" s="99"/>
    </row>
    <row r="607" spans="1:11">
      <c r="A607" s="98" t="s">
        <v>350</v>
      </c>
      <c r="B607" s="113" t="s">
        <v>247</v>
      </c>
      <c r="C607" s="99">
        <v>11048</v>
      </c>
      <c r="D607" s="99">
        <v>4439</v>
      </c>
      <c r="E607" s="99">
        <v>15487</v>
      </c>
      <c r="F607" s="127">
        <v>-6609.0000000000273</v>
      </c>
      <c r="G607" s="99"/>
      <c r="H607" s="99"/>
      <c r="I607" s="99"/>
      <c r="J607" s="99"/>
      <c r="K607" s="99"/>
    </row>
    <row r="608" spans="1:11">
      <c r="A608" s="98" t="s">
        <v>351</v>
      </c>
      <c r="B608" s="113" t="s">
        <v>250</v>
      </c>
      <c r="C608" s="99">
        <v>1549</v>
      </c>
      <c r="D608" s="99">
        <v>491</v>
      </c>
      <c r="E608" s="99">
        <v>2040</v>
      </c>
      <c r="F608" s="127">
        <v>-1057.9999999999998</v>
      </c>
      <c r="G608" s="99"/>
      <c r="H608" s="99"/>
      <c r="I608" s="99"/>
      <c r="J608" s="99"/>
      <c r="K608" s="99"/>
    </row>
    <row r="609" spans="1:11">
      <c r="A609" s="98" t="s">
        <v>352</v>
      </c>
      <c r="B609" s="113" t="s">
        <v>251</v>
      </c>
      <c r="C609" s="99">
        <v>233</v>
      </c>
      <c r="D609" s="99">
        <v>118</v>
      </c>
      <c r="E609" s="99">
        <v>351</v>
      </c>
      <c r="F609" s="127">
        <v>-115.00000000000003</v>
      </c>
      <c r="G609" s="99"/>
      <c r="H609" s="99"/>
      <c r="I609" s="99"/>
      <c r="J609" s="99"/>
      <c r="K609" s="99"/>
    </row>
    <row r="610" spans="1:11">
      <c r="A610" s="98" t="s">
        <v>353</v>
      </c>
      <c r="B610" s="113" t="s">
        <v>250</v>
      </c>
      <c r="C610" s="99">
        <v>1817</v>
      </c>
      <c r="D610" s="99">
        <v>731</v>
      </c>
      <c r="E610" s="99">
        <v>2548</v>
      </c>
      <c r="F610" s="127">
        <v>-1086.0000000000018</v>
      </c>
      <c r="G610" s="99"/>
      <c r="H610" s="99"/>
      <c r="I610" s="99"/>
      <c r="J610" s="99"/>
      <c r="K610" s="99"/>
    </row>
    <row r="611" spans="1:11">
      <c r="A611" s="98" t="s">
        <v>354</v>
      </c>
      <c r="B611" s="113" t="s">
        <v>250</v>
      </c>
      <c r="C611" s="99">
        <v>336</v>
      </c>
      <c r="D611" s="99">
        <v>130</v>
      </c>
      <c r="E611" s="99">
        <v>466</v>
      </c>
      <c r="F611" s="127">
        <v>-206.00000000000011</v>
      </c>
      <c r="G611" s="99"/>
      <c r="H611" s="99"/>
      <c r="I611" s="99"/>
      <c r="J611" s="99"/>
      <c r="K611" s="99"/>
    </row>
    <row r="612" spans="1:11">
      <c r="A612" s="98" t="s">
        <v>355</v>
      </c>
      <c r="B612" s="113" t="s">
        <v>250</v>
      </c>
      <c r="C612" s="99">
        <v>173</v>
      </c>
      <c r="D612" s="99">
        <v>35</v>
      </c>
      <c r="E612" s="99">
        <v>208</v>
      </c>
      <c r="F612" s="127">
        <v>-138</v>
      </c>
      <c r="G612" s="99"/>
      <c r="H612" s="99"/>
      <c r="I612" s="99"/>
      <c r="J612" s="99"/>
      <c r="K612" s="99"/>
    </row>
    <row r="613" spans="1:11">
      <c r="A613" s="98" t="s">
        <v>356</v>
      </c>
      <c r="B613" s="113" t="s">
        <v>250</v>
      </c>
      <c r="C613" s="99">
        <v>145</v>
      </c>
      <c r="D613" s="99">
        <v>35</v>
      </c>
      <c r="E613" s="99">
        <v>180</v>
      </c>
      <c r="F613" s="127">
        <v>-110.00000000000001</v>
      </c>
      <c r="G613" s="99"/>
      <c r="H613" s="99"/>
      <c r="I613" s="99"/>
      <c r="J613" s="99"/>
      <c r="K613" s="99"/>
    </row>
    <row r="614" spans="1:11">
      <c r="A614" s="98" t="s">
        <v>357</v>
      </c>
      <c r="B614" s="113" t="s">
        <v>251</v>
      </c>
      <c r="C614" s="99">
        <v>885</v>
      </c>
      <c r="D614" s="99">
        <v>352</v>
      </c>
      <c r="E614" s="99">
        <v>1237</v>
      </c>
      <c r="F614" s="127">
        <v>-532.99999999999943</v>
      </c>
      <c r="G614" s="99"/>
      <c r="H614" s="99"/>
      <c r="I614" s="99"/>
      <c r="J614" s="99"/>
      <c r="K614" s="99"/>
    </row>
    <row r="615" spans="1:11">
      <c r="A615" s="98" t="s">
        <v>358</v>
      </c>
      <c r="B615" s="113" t="s">
        <v>251</v>
      </c>
      <c r="C615" s="99">
        <v>62</v>
      </c>
      <c r="D615" s="99">
        <v>15</v>
      </c>
      <c r="E615" s="99">
        <v>77</v>
      </c>
      <c r="F615" s="127">
        <v>-47</v>
      </c>
      <c r="G615" s="99"/>
      <c r="H615" s="99"/>
      <c r="I615" s="99"/>
      <c r="J615" s="99"/>
      <c r="K615" s="99"/>
    </row>
    <row r="616" spans="1:11">
      <c r="A616" s="98" t="s">
        <v>359</v>
      </c>
      <c r="B616" s="113" t="s">
        <v>251</v>
      </c>
      <c r="C616" s="99">
        <v>0</v>
      </c>
      <c r="D616" s="99">
        <v>0</v>
      </c>
      <c r="E616" s="99">
        <v>0</v>
      </c>
      <c r="F616" s="128"/>
      <c r="G616" s="99"/>
      <c r="H616" s="99"/>
      <c r="I616" s="99"/>
      <c r="J616" s="99"/>
      <c r="K616" s="99"/>
    </row>
    <row r="617" spans="1:11">
      <c r="A617" s="98" t="s">
        <v>360</v>
      </c>
      <c r="B617" s="113" t="s">
        <v>252</v>
      </c>
      <c r="C617" s="99">
        <v>0</v>
      </c>
      <c r="D617" s="99">
        <v>0</v>
      </c>
      <c r="E617" s="99">
        <v>0</v>
      </c>
      <c r="F617" s="128"/>
      <c r="G617" s="99"/>
      <c r="H617" s="99"/>
      <c r="I617" s="99"/>
      <c r="J617" s="99"/>
      <c r="K617" s="99"/>
    </row>
    <row r="618" spans="1:11">
      <c r="A618" s="98" t="s">
        <v>361</v>
      </c>
      <c r="B618" s="113" t="s">
        <v>250</v>
      </c>
      <c r="C618" s="99">
        <v>5883</v>
      </c>
      <c r="D618" s="99">
        <v>1854</v>
      </c>
      <c r="E618" s="99">
        <v>7737</v>
      </c>
      <c r="F618" s="127">
        <v>-4029.0000000000095</v>
      </c>
      <c r="G618" s="99"/>
      <c r="H618" s="99"/>
      <c r="I618" s="99"/>
      <c r="J618" s="99"/>
      <c r="K618" s="99"/>
    </row>
    <row r="619" spans="1:11">
      <c r="A619" s="98" t="s">
        <v>362</v>
      </c>
      <c r="B619" s="113" t="s">
        <v>251</v>
      </c>
      <c r="C619" s="99">
        <v>25065</v>
      </c>
      <c r="D619" s="99">
        <v>10190</v>
      </c>
      <c r="E619" s="99">
        <v>35255</v>
      </c>
      <c r="F619" s="127">
        <v>-14875.00000000014</v>
      </c>
      <c r="G619" s="99"/>
      <c r="H619" s="99"/>
      <c r="I619" s="99"/>
      <c r="J619" s="99"/>
      <c r="K619" s="99"/>
    </row>
    <row r="620" spans="1:11">
      <c r="A620" s="98" t="s">
        <v>363</v>
      </c>
      <c r="B620" s="113" t="s">
        <v>252</v>
      </c>
      <c r="C620" s="99">
        <v>0</v>
      </c>
      <c r="D620" s="99">
        <v>0</v>
      </c>
      <c r="E620" s="99">
        <v>0</v>
      </c>
      <c r="F620" s="128"/>
      <c r="G620" s="99"/>
      <c r="H620" s="99"/>
      <c r="I620" s="99"/>
      <c r="J620" s="99"/>
      <c r="K620" s="99"/>
    </row>
    <row r="621" spans="1:11">
      <c r="A621" s="98" t="s">
        <v>364</v>
      </c>
      <c r="B621" s="113" t="s">
        <v>252</v>
      </c>
      <c r="C621" s="99">
        <v>2</v>
      </c>
      <c r="D621" s="99">
        <v>0</v>
      </c>
      <c r="E621" s="99">
        <v>2</v>
      </c>
      <c r="F621" s="127">
        <v>-2</v>
      </c>
      <c r="G621" s="99"/>
      <c r="H621" s="99"/>
      <c r="I621" s="99"/>
      <c r="J621" s="99"/>
      <c r="K621" s="99"/>
    </row>
    <row r="622" spans="1:11">
      <c r="A622" s="98" t="s">
        <v>365</v>
      </c>
      <c r="B622" s="113" t="s">
        <v>251</v>
      </c>
      <c r="C622" s="99">
        <v>0</v>
      </c>
      <c r="D622" s="99">
        <v>0</v>
      </c>
      <c r="E622" s="99">
        <v>0</v>
      </c>
      <c r="F622" s="128"/>
      <c r="G622" s="99"/>
      <c r="H622" s="99"/>
      <c r="I622" s="99"/>
      <c r="J622" s="99"/>
      <c r="K622" s="99"/>
    </row>
    <row r="623" spans="1:11">
      <c r="A623" s="98" t="s">
        <v>366</v>
      </c>
      <c r="B623" s="113" t="s">
        <v>251</v>
      </c>
      <c r="C623" s="99">
        <v>0</v>
      </c>
      <c r="D623" s="99">
        <v>0</v>
      </c>
      <c r="E623" s="99">
        <v>0</v>
      </c>
      <c r="F623" s="128"/>
      <c r="G623" s="99"/>
      <c r="H623" s="99"/>
      <c r="I623" s="99"/>
      <c r="J623" s="99"/>
      <c r="K623" s="99"/>
    </row>
    <row r="624" spans="1:11">
      <c r="A624" s="98" t="s">
        <v>367</v>
      </c>
      <c r="B624" s="113" t="s">
        <v>247</v>
      </c>
      <c r="C624" s="99">
        <v>2865</v>
      </c>
      <c r="D624" s="99">
        <v>1648</v>
      </c>
      <c r="E624" s="99">
        <v>4513</v>
      </c>
      <c r="F624" s="127">
        <v>-1217.0000000000066</v>
      </c>
      <c r="G624" s="99"/>
      <c r="H624" s="99"/>
      <c r="I624" s="99"/>
      <c r="J624" s="99"/>
      <c r="K624" s="99"/>
    </row>
    <row r="625" spans="1:11">
      <c r="A625" s="98" t="s">
        <v>368</v>
      </c>
      <c r="B625" s="113" t="s">
        <v>250</v>
      </c>
      <c r="C625" s="99">
        <v>0</v>
      </c>
      <c r="D625" s="99">
        <v>0</v>
      </c>
      <c r="E625" s="99">
        <v>0</v>
      </c>
      <c r="F625" s="128"/>
      <c r="G625" s="99"/>
      <c r="H625" s="99"/>
      <c r="I625" s="99"/>
      <c r="J625" s="99"/>
      <c r="K625" s="99"/>
    </row>
    <row r="626" spans="1:11">
      <c r="A626" s="98" t="s">
        <v>369</v>
      </c>
      <c r="B626" s="113" t="s">
        <v>252</v>
      </c>
      <c r="C626" s="99">
        <v>0</v>
      </c>
      <c r="D626" s="99">
        <v>0</v>
      </c>
      <c r="E626" s="99">
        <v>0</v>
      </c>
      <c r="F626" s="128"/>
      <c r="G626" s="99"/>
      <c r="H626" s="99"/>
      <c r="I626" s="99"/>
      <c r="J626" s="99"/>
      <c r="K626" s="99"/>
    </row>
    <row r="627" spans="1:11">
      <c r="A627" s="98" t="s">
        <v>370</v>
      </c>
      <c r="B627" s="113" t="s">
        <v>252</v>
      </c>
      <c r="C627" s="99">
        <v>1</v>
      </c>
      <c r="D627" s="99">
        <v>0</v>
      </c>
      <c r="E627" s="99">
        <v>1</v>
      </c>
      <c r="F627" s="127">
        <v>-1</v>
      </c>
      <c r="G627" s="99"/>
      <c r="H627" s="99"/>
      <c r="I627" s="99"/>
      <c r="J627" s="99"/>
      <c r="K627" s="99"/>
    </row>
    <row r="628" spans="1:11">
      <c r="A628" s="98" t="s">
        <v>371</v>
      </c>
      <c r="B628" s="113" t="s">
        <v>250</v>
      </c>
      <c r="C628" s="99">
        <v>2755</v>
      </c>
      <c r="D628" s="99">
        <v>1363</v>
      </c>
      <c r="E628" s="99">
        <v>4118</v>
      </c>
      <c r="F628" s="127">
        <v>-1392.0000000000043</v>
      </c>
      <c r="G628" s="99"/>
      <c r="H628" s="99"/>
      <c r="I628" s="99"/>
      <c r="J628" s="99"/>
      <c r="K628" s="99"/>
    </row>
    <row r="629" spans="1:11">
      <c r="A629" s="98" t="s">
        <v>372</v>
      </c>
      <c r="B629" s="113" t="s">
        <v>250</v>
      </c>
      <c r="C629" s="99">
        <v>176</v>
      </c>
      <c r="D629" s="99">
        <v>41</v>
      </c>
      <c r="E629" s="99">
        <v>217</v>
      </c>
      <c r="F629" s="127">
        <v>-135</v>
      </c>
      <c r="G629" s="99"/>
      <c r="H629" s="99"/>
      <c r="I629" s="99"/>
      <c r="J629" s="99"/>
      <c r="K629" s="99"/>
    </row>
    <row r="630" spans="1:11">
      <c r="A630" s="98" t="s">
        <v>373</v>
      </c>
      <c r="B630" s="113" t="s">
        <v>250</v>
      </c>
      <c r="C630" s="99">
        <v>67</v>
      </c>
      <c r="D630" s="99">
        <v>22</v>
      </c>
      <c r="E630" s="99">
        <v>89</v>
      </c>
      <c r="F630" s="127">
        <v>-45</v>
      </c>
      <c r="G630" s="99"/>
      <c r="H630" s="99"/>
      <c r="I630" s="99"/>
      <c r="J630" s="99"/>
      <c r="K630" s="99"/>
    </row>
    <row r="631" spans="1:11">
      <c r="A631" s="98" t="s">
        <v>374</v>
      </c>
      <c r="B631" s="113" t="s">
        <v>249</v>
      </c>
      <c r="C631" s="99">
        <v>228</v>
      </c>
      <c r="D631" s="99">
        <v>121</v>
      </c>
      <c r="E631" s="99">
        <v>349</v>
      </c>
      <c r="F631" s="127">
        <v>-107.00000000000006</v>
      </c>
      <c r="G631" s="99"/>
      <c r="H631" s="99"/>
      <c r="I631" s="99"/>
      <c r="J631" s="99"/>
      <c r="K631" s="99"/>
    </row>
    <row r="632" spans="1:11">
      <c r="A632" s="98" t="s">
        <v>375</v>
      </c>
      <c r="B632" s="113" t="s">
        <v>252</v>
      </c>
      <c r="C632" s="99">
        <v>3</v>
      </c>
      <c r="D632" s="99">
        <v>2</v>
      </c>
      <c r="E632" s="99">
        <v>5</v>
      </c>
      <c r="F632" s="127">
        <v>-1</v>
      </c>
      <c r="G632" s="99"/>
      <c r="H632" s="99"/>
      <c r="I632" s="99"/>
      <c r="J632" s="99"/>
      <c r="K632" s="99"/>
    </row>
    <row r="633" spans="1:11">
      <c r="A633" s="98" t="s">
        <v>376</v>
      </c>
      <c r="B633" s="113" t="s">
        <v>250</v>
      </c>
      <c r="C633" s="99">
        <v>6</v>
      </c>
      <c r="D633" s="99">
        <v>5</v>
      </c>
      <c r="E633" s="99">
        <v>11</v>
      </c>
      <c r="F633" s="127">
        <v>-1.0000000000000002</v>
      </c>
      <c r="G633" s="99"/>
      <c r="H633" s="99"/>
      <c r="I633" s="99"/>
      <c r="J633" s="99"/>
      <c r="K633" s="99"/>
    </row>
    <row r="634" spans="1:11">
      <c r="A634" s="98" t="s">
        <v>377</v>
      </c>
      <c r="B634" s="113" t="s">
        <v>250</v>
      </c>
      <c r="C634" s="99">
        <v>61</v>
      </c>
      <c r="D634" s="99">
        <v>18</v>
      </c>
      <c r="E634" s="99">
        <v>79</v>
      </c>
      <c r="F634" s="127">
        <v>-43.000000000000007</v>
      </c>
      <c r="G634" s="99"/>
      <c r="H634" s="99"/>
      <c r="I634" s="99"/>
      <c r="J634" s="99"/>
      <c r="K634" s="99"/>
    </row>
    <row r="635" spans="1:11">
      <c r="A635" s="98" t="s">
        <v>378</v>
      </c>
      <c r="B635" s="113" t="s">
        <v>251</v>
      </c>
      <c r="C635" s="99">
        <v>3</v>
      </c>
      <c r="D635" s="99">
        <v>3</v>
      </c>
      <c r="E635" s="99">
        <v>6</v>
      </c>
      <c r="F635" s="127">
        <v>0</v>
      </c>
      <c r="G635" s="99"/>
      <c r="H635" s="99"/>
      <c r="I635" s="99"/>
      <c r="J635" s="99"/>
      <c r="K635" s="99"/>
    </row>
    <row r="636" spans="1:11">
      <c r="A636" s="98" t="s">
        <v>379</v>
      </c>
      <c r="B636" s="113" t="s">
        <v>250</v>
      </c>
      <c r="C636" s="99">
        <v>5</v>
      </c>
      <c r="D636" s="99">
        <v>9</v>
      </c>
      <c r="E636" s="99">
        <v>14</v>
      </c>
      <c r="F636" s="127">
        <v>4</v>
      </c>
      <c r="G636" s="108"/>
      <c r="H636" s="108"/>
      <c r="I636" s="108"/>
      <c r="J636" s="108"/>
      <c r="K636" s="108"/>
    </row>
    <row r="637" spans="1:11">
      <c r="A637" s="98" t="s">
        <v>380</v>
      </c>
      <c r="B637" s="113" t="s">
        <v>249</v>
      </c>
      <c r="C637" s="99">
        <v>1</v>
      </c>
      <c r="D637" s="99">
        <v>3</v>
      </c>
      <c r="E637" s="99">
        <v>4</v>
      </c>
      <c r="F637" s="127">
        <v>2</v>
      </c>
    </row>
    <row r="638" spans="1:11">
      <c r="A638" s="98" t="s">
        <v>381</v>
      </c>
      <c r="B638" s="113" t="s">
        <v>251</v>
      </c>
      <c r="C638" s="99">
        <v>81</v>
      </c>
      <c r="D638" s="99">
        <v>27</v>
      </c>
      <c r="E638" s="99">
        <v>108</v>
      </c>
      <c r="F638" s="127">
        <v>-54.000000000000014</v>
      </c>
    </row>
    <row r="639" spans="1:11">
      <c r="A639" s="98" t="s">
        <v>382</v>
      </c>
      <c r="B639" s="113" t="s">
        <v>251</v>
      </c>
      <c r="C639" s="99">
        <v>108</v>
      </c>
      <c r="D639" s="99">
        <v>51</v>
      </c>
      <c r="E639" s="99">
        <v>159</v>
      </c>
      <c r="F639" s="127">
        <v>-57.000000000000021</v>
      </c>
      <c r="G639" s="124"/>
      <c r="H639" s="124"/>
      <c r="I639" s="124"/>
      <c r="J639" s="124"/>
      <c r="K639" s="124"/>
    </row>
    <row r="640" spans="1:11">
      <c r="A640" s="98" t="s">
        <v>383</v>
      </c>
      <c r="B640" s="113" t="s">
        <v>250</v>
      </c>
      <c r="C640" s="99">
        <v>838</v>
      </c>
      <c r="D640" s="99">
        <v>242</v>
      </c>
      <c r="E640" s="99">
        <v>1080</v>
      </c>
      <c r="F640" s="127">
        <v>-596</v>
      </c>
      <c r="G640" s="118"/>
      <c r="H640" s="118"/>
      <c r="I640" s="118"/>
      <c r="J640" s="118"/>
      <c r="K640" s="118"/>
    </row>
    <row r="641" spans="1:11" ht="12.75" customHeight="1">
      <c r="A641" s="98" t="s">
        <v>384</v>
      </c>
      <c r="B641" s="113" t="s">
        <v>249</v>
      </c>
      <c r="C641" s="99">
        <v>27</v>
      </c>
      <c r="D641" s="99">
        <v>1</v>
      </c>
      <c r="E641" s="99">
        <v>28</v>
      </c>
      <c r="F641" s="127">
        <v>-26</v>
      </c>
      <c r="G641" s="126"/>
      <c r="H641" s="126"/>
      <c r="I641" s="126"/>
      <c r="J641" s="126"/>
      <c r="K641" s="126"/>
    </row>
    <row r="642" spans="1:11">
      <c r="A642" s="98" t="s">
        <v>385</v>
      </c>
      <c r="B642" s="113" t="s">
        <v>249</v>
      </c>
      <c r="C642" s="99">
        <v>13</v>
      </c>
      <c r="D642" s="99">
        <v>3</v>
      </c>
      <c r="E642" s="99">
        <v>16</v>
      </c>
      <c r="F642" s="127">
        <v>-10</v>
      </c>
      <c r="G642" s="99"/>
      <c r="H642" s="99"/>
      <c r="I642" s="99"/>
      <c r="J642" s="99"/>
      <c r="K642" s="99"/>
    </row>
    <row r="643" spans="1:11">
      <c r="A643" s="98" t="s">
        <v>386</v>
      </c>
      <c r="B643" s="113" t="s">
        <v>251</v>
      </c>
      <c r="C643" s="99">
        <v>9</v>
      </c>
      <c r="D643" s="99">
        <v>6</v>
      </c>
      <c r="E643" s="99">
        <v>15</v>
      </c>
      <c r="F643" s="127">
        <v>-3.0000000000000013</v>
      </c>
      <c r="G643" s="99"/>
      <c r="H643" s="99"/>
      <c r="I643" s="99"/>
      <c r="J643" s="99"/>
      <c r="K643" s="99"/>
    </row>
    <row r="644" spans="1:11">
      <c r="A644" s="98" t="s">
        <v>387</v>
      </c>
      <c r="B644" s="113" t="s">
        <v>251</v>
      </c>
      <c r="C644" s="99">
        <v>187</v>
      </c>
      <c r="D644" s="99">
        <v>71</v>
      </c>
      <c r="E644" s="99">
        <v>258</v>
      </c>
      <c r="F644" s="127">
        <v>-116.00000000000004</v>
      </c>
      <c r="G644" s="99"/>
      <c r="H644" s="99"/>
      <c r="I644" s="99"/>
      <c r="J644" s="99"/>
      <c r="K644" s="99"/>
    </row>
    <row r="645" spans="1:11">
      <c r="A645" s="98" t="s">
        <v>388</v>
      </c>
      <c r="B645" s="113" t="s">
        <v>250</v>
      </c>
      <c r="C645" s="99">
        <v>3</v>
      </c>
      <c r="D645" s="99">
        <v>3</v>
      </c>
      <c r="E645" s="99">
        <v>6</v>
      </c>
      <c r="F645" s="127">
        <v>0</v>
      </c>
      <c r="G645" s="99"/>
      <c r="H645" s="99"/>
      <c r="I645" s="99"/>
      <c r="J645" s="99"/>
      <c r="K645" s="99"/>
    </row>
    <row r="646" spans="1:11">
      <c r="A646" s="98" t="s">
        <v>389</v>
      </c>
      <c r="B646" s="113" t="s">
        <v>251</v>
      </c>
      <c r="C646" s="99">
        <v>11</v>
      </c>
      <c r="D646" s="99">
        <v>0</v>
      </c>
      <c r="E646" s="99">
        <v>11</v>
      </c>
      <c r="F646" s="127">
        <v>-11</v>
      </c>
      <c r="G646" s="99"/>
      <c r="H646" s="99"/>
      <c r="I646" s="99"/>
      <c r="J646" s="99"/>
      <c r="K646" s="99"/>
    </row>
    <row r="647" spans="1:11">
      <c r="A647" s="98" t="s">
        <v>390</v>
      </c>
      <c r="B647" s="113" t="s">
        <v>249</v>
      </c>
      <c r="C647" s="99">
        <v>8</v>
      </c>
      <c r="D647" s="99">
        <v>4</v>
      </c>
      <c r="E647" s="99">
        <v>12</v>
      </c>
      <c r="F647" s="127">
        <v>-4</v>
      </c>
      <c r="G647" s="99"/>
      <c r="H647" s="99"/>
      <c r="I647" s="99"/>
      <c r="J647" s="99"/>
      <c r="K647" s="99"/>
    </row>
    <row r="648" spans="1:11">
      <c r="A648" s="98" t="s">
        <v>391</v>
      </c>
      <c r="B648" s="113" t="s">
        <v>250</v>
      </c>
      <c r="C648" s="99">
        <v>389</v>
      </c>
      <c r="D648" s="99">
        <v>153</v>
      </c>
      <c r="E648" s="99">
        <v>542</v>
      </c>
      <c r="F648" s="127">
        <v>-236.00000000000023</v>
      </c>
      <c r="G648" s="99"/>
      <c r="H648" s="99"/>
      <c r="I648" s="99"/>
      <c r="J648" s="99"/>
      <c r="K648" s="99"/>
    </row>
    <row r="649" spans="1:11">
      <c r="A649" s="98" t="s">
        <v>392</v>
      </c>
      <c r="B649" s="113" t="s">
        <v>249</v>
      </c>
      <c r="C649" s="99">
        <v>9</v>
      </c>
      <c r="D649" s="99">
        <v>2</v>
      </c>
      <c r="E649" s="99">
        <v>11</v>
      </c>
      <c r="F649" s="127">
        <v>-7.0000000000000009</v>
      </c>
      <c r="G649" s="99"/>
      <c r="H649" s="99"/>
      <c r="I649" s="99"/>
      <c r="J649" s="99"/>
      <c r="K649" s="99"/>
    </row>
    <row r="650" spans="1:11">
      <c r="A650" s="98" t="s">
        <v>393</v>
      </c>
      <c r="B650" s="113" t="s">
        <v>250</v>
      </c>
      <c r="C650" s="99">
        <v>3</v>
      </c>
      <c r="D650" s="99">
        <v>0</v>
      </c>
      <c r="E650" s="99">
        <v>3</v>
      </c>
      <c r="F650" s="127">
        <v>-3</v>
      </c>
      <c r="G650" s="99"/>
      <c r="H650" s="99"/>
      <c r="I650" s="99"/>
      <c r="J650" s="99"/>
      <c r="K650" s="99"/>
    </row>
    <row r="651" spans="1:11">
      <c r="A651" s="98" t="s">
        <v>394</v>
      </c>
      <c r="B651" s="113" t="s">
        <v>249</v>
      </c>
      <c r="C651" s="99">
        <v>24</v>
      </c>
      <c r="D651" s="99">
        <v>6</v>
      </c>
      <c r="E651" s="99">
        <v>30</v>
      </c>
      <c r="F651" s="127">
        <v>-18.000000000000004</v>
      </c>
      <c r="G651" s="99"/>
      <c r="H651" s="99"/>
      <c r="I651" s="99"/>
      <c r="J651" s="99"/>
      <c r="K651" s="99"/>
    </row>
    <row r="652" spans="1:11">
      <c r="A652" s="98" t="s">
        <v>395</v>
      </c>
      <c r="B652" s="113" t="s">
        <v>251</v>
      </c>
      <c r="C652" s="99">
        <v>155</v>
      </c>
      <c r="D652" s="99">
        <v>47</v>
      </c>
      <c r="E652" s="99">
        <v>202</v>
      </c>
      <c r="F652" s="127">
        <v>-108</v>
      </c>
      <c r="G652" s="99"/>
      <c r="H652" s="99"/>
      <c r="I652" s="99"/>
      <c r="J652" s="99"/>
      <c r="K652" s="99"/>
    </row>
    <row r="653" spans="1:11">
      <c r="A653" s="98" t="s">
        <v>396</v>
      </c>
      <c r="B653" s="113" t="s">
        <v>249</v>
      </c>
      <c r="C653" s="99">
        <v>478</v>
      </c>
      <c r="D653" s="99">
        <v>137</v>
      </c>
      <c r="E653" s="99">
        <v>615</v>
      </c>
      <c r="F653" s="127">
        <v>-340.99999999999972</v>
      </c>
      <c r="G653" s="99"/>
      <c r="H653" s="99"/>
      <c r="I653" s="99"/>
      <c r="J653" s="99"/>
      <c r="K653" s="99"/>
    </row>
    <row r="654" spans="1:11">
      <c r="A654" s="98" t="s">
        <v>397</v>
      </c>
      <c r="B654" s="113" t="s">
        <v>250</v>
      </c>
      <c r="C654" s="99">
        <v>2</v>
      </c>
      <c r="D654" s="99">
        <v>1</v>
      </c>
      <c r="E654" s="99">
        <v>3</v>
      </c>
      <c r="F654" s="127">
        <v>-1</v>
      </c>
      <c r="G654" s="99"/>
      <c r="H654" s="99"/>
      <c r="I654" s="99"/>
      <c r="J654" s="99"/>
      <c r="K654" s="99"/>
    </row>
    <row r="655" spans="1:11">
      <c r="A655" s="98" t="s">
        <v>398</v>
      </c>
      <c r="B655" s="113" t="s">
        <v>249</v>
      </c>
      <c r="C655" s="99">
        <v>10</v>
      </c>
      <c r="D655" s="99">
        <v>1</v>
      </c>
      <c r="E655" s="99">
        <v>11</v>
      </c>
      <c r="F655" s="127">
        <v>-9</v>
      </c>
      <c r="G655" s="99"/>
      <c r="H655" s="99"/>
      <c r="I655" s="99"/>
      <c r="J655" s="99"/>
      <c r="K655" s="99"/>
    </row>
    <row r="656" spans="1:11">
      <c r="A656" s="98" t="s">
        <v>399</v>
      </c>
      <c r="B656" s="113" t="s">
        <v>249</v>
      </c>
      <c r="C656" s="99">
        <v>10</v>
      </c>
      <c r="D656" s="99">
        <v>10</v>
      </c>
      <c r="E656" s="99">
        <v>20</v>
      </c>
      <c r="F656" s="127">
        <v>0</v>
      </c>
      <c r="G656" s="99"/>
      <c r="H656" s="99"/>
      <c r="I656" s="99"/>
      <c r="J656" s="99"/>
      <c r="K656" s="99"/>
    </row>
    <row r="657" spans="1:11">
      <c r="A657" s="98" t="s">
        <v>400</v>
      </c>
      <c r="B657" s="113" t="s">
        <v>247</v>
      </c>
      <c r="C657" s="99">
        <v>16</v>
      </c>
      <c r="D657" s="99">
        <v>27</v>
      </c>
      <c r="E657" s="99">
        <v>43</v>
      </c>
      <c r="F657" s="127">
        <v>11.000000000000004</v>
      </c>
      <c r="G657" s="99"/>
      <c r="H657" s="99"/>
      <c r="I657" s="99"/>
      <c r="J657" s="99"/>
      <c r="K657" s="99"/>
    </row>
    <row r="658" spans="1:11">
      <c r="A658" s="98" t="s">
        <v>401</v>
      </c>
      <c r="B658" s="113" t="s">
        <v>247</v>
      </c>
      <c r="C658" s="99">
        <v>408440</v>
      </c>
      <c r="D658" s="99">
        <v>370462</v>
      </c>
      <c r="E658" s="99">
        <v>778902</v>
      </c>
      <c r="F658" s="127">
        <v>-37978.000000006694</v>
      </c>
      <c r="G658" s="99"/>
      <c r="H658" s="99"/>
      <c r="I658" s="99"/>
      <c r="J658" s="99"/>
      <c r="K658" s="99"/>
    </row>
    <row r="659" spans="1:11">
      <c r="A659" s="98" t="s">
        <v>402</v>
      </c>
      <c r="B659" s="113" t="s">
        <v>249</v>
      </c>
      <c r="C659" s="99">
        <v>0</v>
      </c>
      <c r="D659" s="99">
        <v>0</v>
      </c>
      <c r="E659" s="99">
        <v>0</v>
      </c>
      <c r="F659" s="128"/>
      <c r="G659" s="99"/>
      <c r="H659" s="99"/>
      <c r="I659" s="99"/>
      <c r="J659" s="99"/>
      <c r="K659" s="99"/>
    </row>
    <row r="660" spans="1:11">
      <c r="A660" s="98" t="s">
        <v>403</v>
      </c>
      <c r="B660" s="113" t="s">
        <v>251</v>
      </c>
      <c r="C660" s="99">
        <v>4</v>
      </c>
      <c r="D660" s="99">
        <v>2</v>
      </c>
      <c r="E660" s="99">
        <v>6</v>
      </c>
      <c r="F660" s="127">
        <v>-2</v>
      </c>
      <c r="G660" s="99"/>
      <c r="H660" s="99"/>
      <c r="I660" s="99"/>
      <c r="J660" s="99"/>
      <c r="K660" s="99"/>
    </row>
    <row r="661" spans="1:11">
      <c r="A661" s="98" t="s">
        <v>404</v>
      </c>
      <c r="B661" s="113" t="s">
        <v>251</v>
      </c>
      <c r="C661" s="99">
        <v>45</v>
      </c>
      <c r="D661" s="99">
        <v>39</v>
      </c>
      <c r="E661" s="99">
        <v>84</v>
      </c>
      <c r="F661" s="127">
        <v>-6.0000000000000071</v>
      </c>
      <c r="G661" s="99"/>
      <c r="H661" s="99"/>
      <c r="I661" s="99"/>
      <c r="J661" s="99"/>
      <c r="K661" s="99"/>
    </row>
    <row r="662" spans="1:11">
      <c r="A662" s="98" t="s">
        <v>405</v>
      </c>
      <c r="B662" s="113" t="s">
        <v>250</v>
      </c>
      <c r="C662" s="99">
        <v>5</v>
      </c>
      <c r="D662" s="99">
        <v>0</v>
      </c>
      <c r="E662" s="99">
        <v>5</v>
      </c>
      <c r="F662" s="127">
        <v>-5</v>
      </c>
      <c r="G662" s="99"/>
      <c r="H662" s="99"/>
      <c r="I662" s="99"/>
      <c r="J662" s="99"/>
      <c r="K662" s="99"/>
    </row>
    <row r="663" spans="1:11">
      <c r="A663" s="98" t="s">
        <v>406</v>
      </c>
      <c r="B663" s="113" t="s">
        <v>251</v>
      </c>
      <c r="C663" s="99">
        <v>6</v>
      </c>
      <c r="D663" s="99">
        <v>3</v>
      </c>
      <c r="E663" s="99">
        <v>9</v>
      </c>
      <c r="F663" s="127">
        <v>-3.0000000000000004</v>
      </c>
      <c r="G663" s="99"/>
      <c r="H663" s="99"/>
      <c r="I663" s="99"/>
      <c r="J663" s="99"/>
      <c r="K663" s="99"/>
    </row>
    <row r="664" spans="1:11">
      <c r="A664" s="98" t="s">
        <v>407</v>
      </c>
      <c r="B664" s="113" t="s">
        <v>247</v>
      </c>
      <c r="C664" s="99">
        <v>0</v>
      </c>
      <c r="D664" s="99">
        <v>0</v>
      </c>
      <c r="E664" s="99">
        <v>0</v>
      </c>
      <c r="F664" s="128"/>
      <c r="G664" s="99"/>
      <c r="H664" s="99"/>
      <c r="I664" s="99"/>
      <c r="J664" s="99"/>
      <c r="K664" s="99"/>
    </row>
    <row r="665" spans="1:11">
      <c r="A665" s="98" t="s">
        <v>408</v>
      </c>
      <c r="B665" s="113" t="s">
        <v>252</v>
      </c>
      <c r="C665" s="99">
        <v>3</v>
      </c>
      <c r="D665" s="99">
        <v>3</v>
      </c>
      <c r="E665" s="99">
        <v>6</v>
      </c>
      <c r="F665" s="127">
        <v>0</v>
      </c>
      <c r="G665" s="99"/>
      <c r="H665" s="99"/>
      <c r="I665" s="99"/>
      <c r="J665" s="99"/>
      <c r="K665" s="99"/>
    </row>
    <row r="666" spans="1:11">
      <c r="A666" s="98" t="s">
        <v>409</v>
      </c>
      <c r="B666" s="113" t="s">
        <v>249</v>
      </c>
      <c r="C666" s="99">
        <v>36</v>
      </c>
      <c r="D666" s="99">
        <v>13</v>
      </c>
      <c r="E666" s="99">
        <v>49</v>
      </c>
      <c r="F666" s="127">
        <v>-23</v>
      </c>
      <c r="G666" s="99"/>
      <c r="H666" s="99"/>
      <c r="I666" s="99"/>
      <c r="J666" s="99"/>
      <c r="K666" s="99"/>
    </row>
    <row r="667" spans="1:11">
      <c r="A667" s="98" t="s">
        <v>410</v>
      </c>
      <c r="B667" s="113" t="s">
        <v>250</v>
      </c>
      <c r="C667" s="99">
        <v>33</v>
      </c>
      <c r="D667" s="99">
        <v>20</v>
      </c>
      <c r="E667" s="99">
        <v>53</v>
      </c>
      <c r="F667" s="127">
        <v>-13</v>
      </c>
      <c r="G667" s="99"/>
      <c r="H667" s="99"/>
      <c r="I667" s="99"/>
      <c r="J667" s="99"/>
      <c r="K667" s="99"/>
    </row>
    <row r="668" spans="1:11">
      <c r="A668" s="98" t="s">
        <v>411</v>
      </c>
      <c r="B668" s="113" t="s">
        <v>252</v>
      </c>
      <c r="C668" s="99">
        <v>5</v>
      </c>
      <c r="D668" s="99">
        <v>4</v>
      </c>
      <c r="E668" s="99">
        <v>9</v>
      </c>
      <c r="F668" s="127">
        <v>-1</v>
      </c>
      <c r="G668" s="99"/>
      <c r="H668" s="99"/>
      <c r="I668" s="99"/>
      <c r="J668" s="99"/>
      <c r="K668" s="99"/>
    </row>
    <row r="669" spans="1:11">
      <c r="A669" s="98" t="s">
        <v>412</v>
      </c>
      <c r="B669" s="113" t="s">
        <v>249</v>
      </c>
      <c r="C669" s="99">
        <v>18</v>
      </c>
      <c r="D669" s="99">
        <v>5</v>
      </c>
      <c r="E669" s="99">
        <v>23</v>
      </c>
      <c r="F669" s="127">
        <v>-13</v>
      </c>
      <c r="G669" s="99"/>
      <c r="H669" s="99"/>
      <c r="I669" s="99"/>
      <c r="J669" s="99"/>
      <c r="K669" s="99"/>
    </row>
    <row r="670" spans="1:11">
      <c r="A670" s="98" t="s">
        <v>413</v>
      </c>
      <c r="B670" s="113" t="s">
        <v>250</v>
      </c>
      <c r="C670" s="99">
        <v>32</v>
      </c>
      <c r="D670" s="99">
        <v>14</v>
      </c>
      <c r="E670" s="99">
        <v>46</v>
      </c>
      <c r="F670" s="127">
        <v>-18.000000000000004</v>
      </c>
      <c r="G670" s="99"/>
      <c r="H670" s="99"/>
      <c r="I670" s="99"/>
      <c r="J670" s="99"/>
      <c r="K670" s="99"/>
    </row>
    <row r="671" spans="1:11">
      <c r="A671" s="98" t="s">
        <v>414</v>
      </c>
      <c r="B671" s="113" t="s">
        <v>247</v>
      </c>
      <c r="C671" s="99">
        <v>4200</v>
      </c>
      <c r="D671" s="99">
        <v>1968</v>
      </c>
      <c r="E671" s="99">
        <v>6168</v>
      </c>
      <c r="F671" s="127">
        <v>-2231.9999999999918</v>
      </c>
      <c r="G671" s="99"/>
      <c r="H671" s="99"/>
      <c r="I671" s="99"/>
      <c r="J671" s="99"/>
      <c r="K671" s="99"/>
    </row>
    <row r="672" spans="1:11">
      <c r="A672" s="98" t="s">
        <v>415</v>
      </c>
      <c r="B672" s="113" t="s">
        <v>249</v>
      </c>
      <c r="C672" s="99">
        <v>213</v>
      </c>
      <c r="D672" s="99">
        <v>112</v>
      </c>
      <c r="E672" s="99">
        <v>325</v>
      </c>
      <c r="F672" s="127">
        <v>-101.00000000000001</v>
      </c>
      <c r="G672" s="99"/>
      <c r="H672" s="99"/>
      <c r="I672" s="99"/>
      <c r="J672" s="99"/>
      <c r="K672" s="99"/>
    </row>
    <row r="673" spans="1:11">
      <c r="A673" s="98" t="s">
        <v>416</v>
      </c>
      <c r="B673" s="113" t="s">
        <v>249</v>
      </c>
      <c r="C673" s="99">
        <v>7</v>
      </c>
      <c r="D673" s="99">
        <v>1</v>
      </c>
      <c r="E673" s="99">
        <v>8</v>
      </c>
      <c r="F673" s="127">
        <v>-6</v>
      </c>
      <c r="G673" s="99"/>
      <c r="H673" s="99"/>
      <c r="I673" s="99"/>
      <c r="J673" s="99"/>
      <c r="K673" s="99"/>
    </row>
    <row r="674" spans="1:11">
      <c r="A674" s="98" t="s">
        <v>417</v>
      </c>
      <c r="B674" s="113" t="s">
        <v>252</v>
      </c>
      <c r="C674" s="99">
        <v>0</v>
      </c>
      <c r="D674" s="99">
        <v>0</v>
      </c>
      <c r="E674" s="99">
        <v>0</v>
      </c>
      <c r="F674" s="128"/>
      <c r="G674" s="99"/>
      <c r="H674" s="99"/>
      <c r="I674" s="99"/>
      <c r="J674" s="99"/>
      <c r="K674" s="99"/>
    </row>
    <row r="675" spans="1:11">
      <c r="A675" s="98" t="s">
        <v>418</v>
      </c>
      <c r="B675" s="113" t="s">
        <v>251</v>
      </c>
      <c r="C675" s="99">
        <v>1634</v>
      </c>
      <c r="D675" s="99">
        <v>684</v>
      </c>
      <c r="E675" s="99">
        <v>2318</v>
      </c>
      <c r="F675" s="127">
        <v>-950.00000000000045</v>
      </c>
      <c r="G675" s="99"/>
      <c r="H675" s="99"/>
      <c r="I675" s="99"/>
      <c r="J675" s="99"/>
      <c r="K675" s="99"/>
    </row>
    <row r="676" spans="1:11">
      <c r="A676" s="98" t="s">
        <v>419</v>
      </c>
      <c r="B676" s="113" t="s">
        <v>252</v>
      </c>
      <c r="C676" s="99">
        <v>6</v>
      </c>
      <c r="D676" s="99">
        <v>2</v>
      </c>
      <c r="E676" s="99">
        <v>8</v>
      </c>
      <c r="F676" s="127">
        <v>-4</v>
      </c>
      <c r="G676" s="99"/>
      <c r="H676" s="99"/>
      <c r="I676" s="99"/>
      <c r="J676" s="99"/>
      <c r="K676" s="99"/>
    </row>
    <row r="677" spans="1:11">
      <c r="A677" s="98" t="s">
        <v>420</v>
      </c>
      <c r="B677" s="113" t="s">
        <v>252</v>
      </c>
      <c r="C677" s="99">
        <v>805</v>
      </c>
      <c r="D677" s="99">
        <v>319</v>
      </c>
      <c r="E677" s="99">
        <v>1124</v>
      </c>
      <c r="F677" s="127">
        <v>-485.99999999999966</v>
      </c>
      <c r="G677" s="99"/>
      <c r="H677" s="99"/>
      <c r="I677" s="99"/>
      <c r="J677" s="99"/>
      <c r="K677" s="99"/>
    </row>
    <row r="678" spans="1:11">
      <c r="A678" s="98" t="s">
        <v>421</v>
      </c>
      <c r="B678" s="113" t="s">
        <v>250</v>
      </c>
      <c r="C678" s="99">
        <v>130</v>
      </c>
      <c r="D678" s="99">
        <v>33</v>
      </c>
      <c r="E678" s="99">
        <v>163</v>
      </c>
      <c r="F678" s="127">
        <v>-97</v>
      </c>
      <c r="G678" s="99"/>
      <c r="H678" s="99"/>
      <c r="I678" s="99"/>
      <c r="J678" s="99"/>
      <c r="K678" s="99"/>
    </row>
    <row r="679" spans="1:11">
      <c r="A679" s="98" t="s">
        <v>422</v>
      </c>
      <c r="B679" s="113" t="s">
        <v>251</v>
      </c>
      <c r="C679" s="99">
        <v>9723</v>
      </c>
      <c r="D679" s="99">
        <v>3927</v>
      </c>
      <c r="E679" s="99">
        <v>13650</v>
      </c>
      <c r="F679" s="127">
        <v>-5795.9999999999964</v>
      </c>
      <c r="G679" s="99"/>
      <c r="H679" s="99"/>
      <c r="I679" s="99"/>
      <c r="J679" s="99"/>
      <c r="K679" s="99"/>
    </row>
    <row r="680" spans="1:11">
      <c r="A680" s="98" t="s">
        <v>423</v>
      </c>
      <c r="B680" s="113" t="s">
        <v>250</v>
      </c>
      <c r="C680" s="99">
        <v>42</v>
      </c>
      <c r="D680" s="99">
        <v>14</v>
      </c>
      <c r="E680" s="99">
        <v>56</v>
      </c>
      <c r="F680" s="127">
        <v>-28.000000000000007</v>
      </c>
      <c r="G680" s="99"/>
      <c r="H680" s="99"/>
      <c r="I680" s="99"/>
      <c r="J680" s="99"/>
      <c r="K680" s="99"/>
    </row>
    <row r="681" spans="1:11">
      <c r="A681" s="98" t="s">
        <v>424</v>
      </c>
      <c r="B681" s="113" t="s">
        <v>252</v>
      </c>
      <c r="C681" s="99">
        <v>0</v>
      </c>
      <c r="D681" s="99">
        <v>2</v>
      </c>
      <c r="E681" s="99">
        <v>2</v>
      </c>
      <c r="F681" s="127">
        <v>2</v>
      </c>
      <c r="G681" s="99"/>
      <c r="H681" s="99"/>
      <c r="I681" s="99"/>
      <c r="J681" s="99"/>
      <c r="K681" s="99"/>
    </row>
    <row r="682" spans="1:11">
      <c r="A682" s="98" t="s">
        <v>425</v>
      </c>
      <c r="B682" s="113" t="s">
        <v>247</v>
      </c>
      <c r="C682" s="99">
        <v>556579</v>
      </c>
      <c r="D682" s="99">
        <v>776073</v>
      </c>
      <c r="E682" s="99">
        <v>1332652</v>
      </c>
      <c r="F682" s="127">
        <v>219493.99999999374</v>
      </c>
      <c r="G682" s="99"/>
      <c r="H682" s="99"/>
      <c r="I682" s="99"/>
      <c r="J682" s="99"/>
      <c r="K682" s="99"/>
    </row>
    <row r="683" spans="1:11">
      <c r="A683" s="98" t="s">
        <v>426</v>
      </c>
      <c r="B683" s="113" t="s">
        <v>252</v>
      </c>
      <c r="C683" s="99">
        <v>32</v>
      </c>
      <c r="D683" s="99">
        <v>21</v>
      </c>
      <c r="E683" s="99">
        <v>53</v>
      </c>
      <c r="F683" s="127">
        <v>-11.000000000000007</v>
      </c>
      <c r="G683" s="99"/>
      <c r="H683" s="99"/>
      <c r="I683" s="99"/>
      <c r="J683" s="99"/>
      <c r="K683" s="99"/>
    </row>
    <row r="684" spans="1:11">
      <c r="A684" s="98" t="s">
        <v>427</v>
      </c>
      <c r="B684" s="113" t="s">
        <v>246</v>
      </c>
      <c r="C684" s="99">
        <v>6862</v>
      </c>
      <c r="D684" s="99">
        <v>2901</v>
      </c>
      <c r="E684" s="99">
        <v>9763</v>
      </c>
      <c r="F684" s="127">
        <v>-3961.0000000000014</v>
      </c>
      <c r="G684" s="99"/>
      <c r="H684" s="99"/>
      <c r="I684" s="99"/>
      <c r="J684" s="99"/>
      <c r="K684" s="99"/>
    </row>
    <row r="685" spans="1:11">
      <c r="A685" s="397" t="s">
        <v>428</v>
      </c>
      <c r="B685" s="113" t="s">
        <v>246</v>
      </c>
      <c r="C685" s="99">
        <v>283065</v>
      </c>
      <c r="D685" s="99">
        <v>315179</v>
      </c>
      <c r="E685" s="99">
        <v>598244</v>
      </c>
      <c r="F685" s="127">
        <v>32114.00000000012</v>
      </c>
      <c r="G685" s="99"/>
      <c r="H685" s="99"/>
      <c r="I685" s="99"/>
      <c r="J685" s="99"/>
      <c r="K685" s="99"/>
    </row>
    <row r="686" spans="1:11">
      <c r="A686" s="98" t="s">
        <v>429</v>
      </c>
      <c r="B686" s="113" t="s">
        <v>250</v>
      </c>
      <c r="C686" s="99">
        <v>24</v>
      </c>
      <c r="D686" s="99">
        <v>8</v>
      </c>
      <c r="E686" s="99">
        <v>32</v>
      </c>
      <c r="F686" s="127">
        <v>-16.000000000000004</v>
      </c>
      <c r="G686" s="99"/>
      <c r="H686" s="99"/>
      <c r="I686" s="99"/>
      <c r="J686" s="99"/>
      <c r="K686" s="99"/>
    </row>
    <row r="687" spans="1:11">
      <c r="A687" s="98" t="s">
        <v>430</v>
      </c>
      <c r="B687" s="113" t="s">
        <v>251</v>
      </c>
      <c r="C687" s="99">
        <v>1209</v>
      </c>
      <c r="D687" s="99">
        <v>555</v>
      </c>
      <c r="E687" s="99">
        <v>1764</v>
      </c>
      <c r="F687" s="127">
        <v>-654.00000000000068</v>
      </c>
      <c r="G687" s="99"/>
      <c r="H687" s="99"/>
      <c r="I687" s="99"/>
      <c r="J687" s="99"/>
      <c r="K687" s="99"/>
    </row>
    <row r="688" spans="1:11">
      <c r="A688" s="98" t="s">
        <v>431</v>
      </c>
      <c r="B688" s="113" t="s">
        <v>251</v>
      </c>
      <c r="C688" s="99">
        <v>8631</v>
      </c>
      <c r="D688" s="99">
        <v>13099</v>
      </c>
      <c r="E688" s="99">
        <v>21730</v>
      </c>
      <c r="F688" s="127">
        <v>4468.00000000004</v>
      </c>
      <c r="G688" s="99"/>
      <c r="H688" s="99"/>
      <c r="I688" s="99"/>
      <c r="J688" s="99"/>
      <c r="K688" s="99"/>
    </row>
    <row r="689" spans="1:11">
      <c r="A689" s="98" t="s">
        <v>432</v>
      </c>
      <c r="B689" s="113" t="s">
        <v>252</v>
      </c>
      <c r="C689" s="99">
        <v>17</v>
      </c>
      <c r="D689" s="99">
        <v>5</v>
      </c>
      <c r="E689" s="99">
        <v>22</v>
      </c>
      <c r="F689" s="127">
        <v>-12</v>
      </c>
      <c r="G689" s="99"/>
      <c r="H689" s="99"/>
      <c r="I689" s="99"/>
      <c r="J689" s="99"/>
      <c r="K689" s="99"/>
    </row>
    <row r="690" spans="1:11">
      <c r="A690" s="98" t="s">
        <v>433</v>
      </c>
      <c r="B690" s="113" t="s">
        <v>247</v>
      </c>
      <c r="C690" s="99">
        <v>23820</v>
      </c>
      <c r="D690" s="99">
        <v>19246</v>
      </c>
      <c r="E690" s="99">
        <v>43066</v>
      </c>
      <c r="F690" s="127">
        <v>-4574.0000000000182</v>
      </c>
      <c r="G690" s="99"/>
      <c r="H690" s="99"/>
      <c r="I690" s="99"/>
      <c r="J690" s="99"/>
      <c r="K690" s="99"/>
    </row>
    <row r="691" spans="1:11">
      <c r="A691" s="98" t="s">
        <v>434</v>
      </c>
      <c r="B691" s="113" t="s">
        <v>250</v>
      </c>
      <c r="C691" s="99">
        <v>196</v>
      </c>
      <c r="D691" s="99">
        <v>61</v>
      </c>
      <c r="E691" s="99">
        <v>257</v>
      </c>
      <c r="F691" s="127">
        <v>-135.00000000000011</v>
      </c>
      <c r="G691" s="99"/>
      <c r="H691" s="99"/>
      <c r="I691" s="99"/>
      <c r="J691" s="99"/>
      <c r="K691" s="99"/>
    </row>
    <row r="692" spans="1:11">
      <c r="A692" s="98" t="s">
        <v>435</v>
      </c>
      <c r="B692" s="113" t="s">
        <v>251</v>
      </c>
      <c r="C692" s="99">
        <v>40109</v>
      </c>
      <c r="D692" s="99">
        <v>27771</v>
      </c>
      <c r="E692" s="99">
        <v>67880</v>
      </c>
      <c r="F692" s="127">
        <v>-12338.00000000014</v>
      </c>
      <c r="G692" s="99"/>
      <c r="H692" s="99"/>
      <c r="I692" s="99"/>
      <c r="J692" s="99"/>
      <c r="K692" s="99"/>
    </row>
    <row r="693" spans="1:11">
      <c r="A693" s="98" t="s">
        <v>436</v>
      </c>
      <c r="B693" s="113" t="s">
        <v>247</v>
      </c>
      <c r="C693" s="99">
        <v>71896</v>
      </c>
      <c r="D693" s="99">
        <v>61400</v>
      </c>
      <c r="E693" s="99">
        <v>133296</v>
      </c>
      <c r="F693" s="127">
        <v>-10495.999999999593</v>
      </c>
      <c r="G693" s="99"/>
      <c r="H693" s="99"/>
      <c r="I693" s="99"/>
      <c r="J693" s="99"/>
      <c r="K693" s="99"/>
    </row>
    <row r="694" spans="1:11">
      <c r="A694" s="98" t="s">
        <v>437</v>
      </c>
      <c r="B694" s="113" t="s">
        <v>249</v>
      </c>
      <c r="C694" s="99">
        <v>10</v>
      </c>
      <c r="D694" s="99">
        <v>13</v>
      </c>
      <c r="E694" s="99">
        <v>23</v>
      </c>
      <c r="F694" s="127">
        <v>3</v>
      </c>
      <c r="G694" s="99"/>
      <c r="H694" s="99"/>
      <c r="I694" s="99"/>
      <c r="J694" s="99"/>
      <c r="K694" s="99"/>
    </row>
    <row r="695" spans="1:11">
      <c r="A695" s="98" t="s">
        <v>438</v>
      </c>
      <c r="B695" s="113" t="s">
        <v>250</v>
      </c>
      <c r="C695" s="99">
        <v>44</v>
      </c>
      <c r="D695" s="99">
        <v>16</v>
      </c>
      <c r="E695" s="99">
        <v>60</v>
      </c>
      <c r="F695" s="127">
        <v>-28</v>
      </c>
      <c r="G695" s="99"/>
      <c r="H695" s="99"/>
      <c r="I695" s="99"/>
      <c r="J695" s="99"/>
      <c r="K695" s="99"/>
    </row>
    <row r="696" spans="1:11">
      <c r="A696" s="98" t="s">
        <v>439</v>
      </c>
      <c r="B696" s="113" t="s">
        <v>251</v>
      </c>
      <c r="C696" s="99">
        <v>340</v>
      </c>
      <c r="D696" s="99">
        <v>125</v>
      </c>
      <c r="E696" s="99">
        <v>465</v>
      </c>
      <c r="F696" s="127">
        <v>-214.99999999999989</v>
      </c>
      <c r="G696" s="99"/>
      <c r="H696" s="99"/>
      <c r="I696" s="99"/>
      <c r="J696" s="99"/>
      <c r="K696" s="99"/>
    </row>
    <row r="697" spans="1:11">
      <c r="A697" s="98" t="s">
        <v>440</v>
      </c>
      <c r="B697" s="113" t="s">
        <v>251</v>
      </c>
      <c r="C697" s="99">
        <v>2598</v>
      </c>
      <c r="D697" s="99">
        <v>1004</v>
      </c>
      <c r="E697" s="99">
        <v>3602</v>
      </c>
      <c r="F697" s="127">
        <v>-1593.9999999999957</v>
      </c>
      <c r="G697" s="99"/>
      <c r="H697" s="99"/>
      <c r="I697" s="99"/>
      <c r="J697" s="99"/>
      <c r="K697" s="99"/>
    </row>
    <row r="698" spans="1:11">
      <c r="A698" s="98" t="s">
        <v>441</v>
      </c>
      <c r="B698" s="113" t="s">
        <v>249</v>
      </c>
      <c r="C698" s="99">
        <v>13</v>
      </c>
      <c r="D698" s="99">
        <v>4</v>
      </c>
      <c r="E698" s="99">
        <v>17</v>
      </c>
      <c r="F698" s="127">
        <v>-9</v>
      </c>
      <c r="G698" s="99"/>
      <c r="H698" s="99"/>
      <c r="I698" s="99"/>
      <c r="J698" s="99"/>
      <c r="K698" s="99"/>
    </row>
    <row r="699" spans="1:11">
      <c r="A699" s="98" t="s">
        <v>442</v>
      </c>
      <c r="B699" s="113" t="s">
        <v>249</v>
      </c>
      <c r="C699" s="99">
        <v>8</v>
      </c>
      <c r="D699" s="99">
        <v>3</v>
      </c>
      <c r="E699" s="99">
        <v>11</v>
      </c>
      <c r="F699" s="127">
        <v>-5</v>
      </c>
      <c r="G699" s="99"/>
      <c r="H699" s="99"/>
      <c r="I699" s="99"/>
      <c r="J699" s="99"/>
      <c r="K699" s="99"/>
    </row>
    <row r="700" spans="1:11">
      <c r="A700" s="98" t="s">
        <v>443</v>
      </c>
      <c r="B700" s="113" t="s">
        <v>248</v>
      </c>
      <c r="C700" s="99">
        <v>2</v>
      </c>
      <c r="D700" s="99">
        <v>0</v>
      </c>
      <c r="E700" s="99">
        <v>2</v>
      </c>
      <c r="F700" s="127">
        <v>-2</v>
      </c>
      <c r="G700" s="99"/>
      <c r="H700" s="99"/>
      <c r="I700" s="99"/>
      <c r="J700" s="99"/>
      <c r="K700" s="99"/>
    </row>
    <row r="701" spans="1:11">
      <c r="A701" s="98" t="s">
        <v>444</v>
      </c>
      <c r="B701" s="113" t="s">
        <v>247</v>
      </c>
      <c r="C701" s="99">
        <v>12</v>
      </c>
      <c r="D701" s="99">
        <v>2</v>
      </c>
      <c r="E701" s="99">
        <v>14</v>
      </c>
      <c r="F701" s="127">
        <v>-10</v>
      </c>
      <c r="G701" s="99"/>
      <c r="H701" s="99"/>
      <c r="I701" s="99"/>
      <c r="J701" s="99"/>
      <c r="K701" s="99"/>
    </row>
    <row r="702" spans="1:11">
      <c r="A702" s="98" t="s">
        <v>445</v>
      </c>
      <c r="B702" s="113" t="s">
        <v>252</v>
      </c>
      <c r="C702" s="99">
        <v>1</v>
      </c>
      <c r="D702" s="99">
        <v>0</v>
      </c>
      <c r="E702" s="99">
        <v>1</v>
      </c>
      <c r="F702" s="127">
        <v>-1</v>
      </c>
      <c r="G702" s="99"/>
      <c r="H702" s="99"/>
      <c r="I702" s="99"/>
      <c r="J702" s="99"/>
      <c r="K702" s="99"/>
    </row>
    <row r="703" spans="1:11">
      <c r="A703" s="98" t="s">
        <v>446</v>
      </c>
      <c r="B703" s="113" t="s">
        <v>252</v>
      </c>
      <c r="C703" s="99">
        <v>2</v>
      </c>
      <c r="D703" s="99">
        <v>2</v>
      </c>
      <c r="E703" s="99">
        <v>4</v>
      </c>
      <c r="F703" s="127">
        <v>0</v>
      </c>
      <c r="G703" s="99"/>
      <c r="H703" s="99"/>
      <c r="I703" s="99"/>
      <c r="J703" s="99"/>
      <c r="K703" s="99"/>
    </row>
    <row r="704" spans="1:11">
      <c r="A704" s="98" t="s">
        <v>447</v>
      </c>
      <c r="B704" s="113" t="s">
        <v>251</v>
      </c>
      <c r="C704" s="99">
        <v>26</v>
      </c>
      <c r="D704" s="99">
        <v>8</v>
      </c>
      <c r="E704" s="99">
        <v>34</v>
      </c>
      <c r="F704" s="127">
        <v>-18</v>
      </c>
      <c r="G704" s="99"/>
      <c r="H704" s="99"/>
      <c r="I704" s="99"/>
      <c r="J704" s="99"/>
      <c r="K704" s="99"/>
    </row>
    <row r="705" spans="1:11">
      <c r="A705" s="98" t="s">
        <v>448</v>
      </c>
      <c r="B705" s="113" t="s">
        <v>247</v>
      </c>
      <c r="C705" s="99">
        <v>31</v>
      </c>
      <c r="D705" s="99">
        <v>28</v>
      </c>
      <c r="E705" s="99">
        <v>59</v>
      </c>
      <c r="F705" s="127">
        <v>-3</v>
      </c>
      <c r="G705" s="99"/>
      <c r="H705" s="99"/>
      <c r="I705" s="99"/>
      <c r="J705" s="99"/>
      <c r="K705" s="99"/>
    </row>
    <row r="706" spans="1:11">
      <c r="A706" s="98" t="s">
        <v>449</v>
      </c>
      <c r="B706" s="113" t="s">
        <v>249</v>
      </c>
      <c r="C706" s="99">
        <v>1</v>
      </c>
      <c r="D706" s="99">
        <v>1</v>
      </c>
      <c r="E706" s="99">
        <v>2</v>
      </c>
      <c r="F706" s="127">
        <v>0</v>
      </c>
      <c r="G706" s="99"/>
      <c r="H706" s="99"/>
      <c r="I706" s="99"/>
      <c r="J706" s="99"/>
      <c r="K706" s="99"/>
    </row>
    <row r="707" spans="1:11">
      <c r="A707" s="98" t="s">
        <v>450</v>
      </c>
      <c r="B707" s="113" t="s">
        <v>247</v>
      </c>
      <c r="C707" s="99">
        <v>27</v>
      </c>
      <c r="D707" s="99">
        <v>19</v>
      </c>
      <c r="E707" s="99">
        <v>46</v>
      </c>
      <c r="F707" s="127">
        <v>-8.0000000000000018</v>
      </c>
      <c r="G707" s="99"/>
      <c r="H707" s="99"/>
      <c r="I707" s="99"/>
      <c r="J707" s="99"/>
      <c r="K707" s="99"/>
    </row>
    <row r="708" spans="1:11">
      <c r="A708" s="98" t="s">
        <v>451</v>
      </c>
      <c r="B708" s="113" t="s">
        <v>251</v>
      </c>
      <c r="C708" s="99">
        <v>6</v>
      </c>
      <c r="D708" s="99">
        <v>4</v>
      </c>
      <c r="E708" s="99">
        <v>10</v>
      </c>
      <c r="F708" s="127">
        <v>-2</v>
      </c>
      <c r="G708" s="99"/>
      <c r="H708" s="99"/>
      <c r="I708" s="99"/>
      <c r="J708" s="99"/>
      <c r="K708" s="99"/>
    </row>
    <row r="709" spans="1:11">
      <c r="A709" s="98" t="s">
        <v>452</v>
      </c>
      <c r="B709" s="113" t="s">
        <v>249</v>
      </c>
      <c r="C709" s="99">
        <v>12</v>
      </c>
      <c r="D709" s="99">
        <v>3</v>
      </c>
      <c r="E709" s="99">
        <v>15</v>
      </c>
      <c r="F709" s="127">
        <v>-9</v>
      </c>
      <c r="G709" s="99"/>
      <c r="H709" s="99"/>
      <c r="I709" s="99"/>
      <c r="J709" s="99"/>
      <c r="K709" s="99"/>
    </row>
    <row r="710" spans="1:11">
      <c r="A710" s="98" t="s">
        <v>453</v>
      </c>
      <c r="B710" s="113" t="s">
        <v>249</v>
      </c>
      <c r="C710" s="99">
        <v>47</v>
      </c>
      <c r="D710" s="99">
        <v>28</v>
      </c>
      <c r="E710" s="99">
        <v>75</v>
      </c>
      <c r="F710" s="127">
        <v>-19.000000000000011</v>
      </c>
      <c r="G710" s="99"/>
      <c r="H710" s="99"/>
      <c r="I710" s="99"/>
      <c r="J710" s="99"/>
      <c r="K710" s="99"/>
    </row>
    <row r="711" spans="1:11">
      <c r="A711" s="98" t="s">
        <v>454</v>
      </c>
      <c r="B711" s="113" t="s">
        <v>251</v>
      </c>
      <c r="C711" s="99">
        <v>59</v>
      </c>
      <c r="D711" s="99">
        <v>13</v>
      </c>
      <c r="E711" s="99">
        <v>72</v>
      </c>
      <c r="F711" s="127">
        <v>-46</v>
      </c>
      <c r="G711" s="99"/>
      <c r="H711" s="99"/>
      <c r="I711" s="99"/>
      <c r="J711" s="99"/>
      <c r="K711" s="99"/>
    </row>
    <row r="712" spans="1:11">
      <c r="A712" s="98" t="s">
        <v>455</v>
      </c>
      <c r="B712" s="113" t="s">
        <v>251</v>
      </c>
      <c r="C712" s="99">
        <v>0</v>
      </c>
      <c r="D712" s="99">
        <v>0</v>
      </c>
      <c r="E712" s="99">
        <v>0</v>
      </c>
      <c r="F712" s="128"/>
      <c r="G712" s="99"/>
      <c r="H712" s="99"/>
      <c r="I712" s="99"/>
      <c r="J712" s="99"/>
      <c r="K712" s="99"/>
    </row>
    <row r="713" spans="1:11">
      <c r="A713" s="98" t="s">
        <v>456</v>
      </c>
      <c r="B713" s="113" t="s">
        <v>249</v>
      </c>
      <c r="C713" s="99">
        <v>2</v>
      </c>
      <c r="D713" s="99">
        <v>0</v>
      </c>
      <c r="E713" s="99">
        <v>2</v>
      </c>
      <c r="F713" s="127">
        <v>-2</v>
      </c>
      <c r="G713" s="99"/>
      <c r="H713" s="99"/>
      <c r="I713" s="99"/>
      <c r="J713" s="99"/>
      <c r="K713" s="99"/>
    </row>
    <row r="714" spans="1:11">
      <c r="A714" s="98" t="s">
        <v>457</v>
      </c>
      <c r="B714" s="113" t="s">
        <v>249</v>
      </c>
      <c r="C714" s="99">
        <v>10</v>
      </c>
      <c r="D714" s="99">
        <v>2</v>
      </c>
      <c r="E714" s="99">
        <v>12</v>
      </c>
      <c r="F714" s="127">
        <v>-8</v>
      </c>
      <c r="G714" s="99"/>
      <c r="H714" s="99"/>
      <c r="I714" s="99"/>
      <c r="J714" s="99"/>
      <c r="K714" s="99"/>
    </row>
    <row r="715" spans="1:11">
      <c r="A715" s="98" t="s">
        <v>458</v>
      </c>
      <c r="B715" s="113" t="s">
        <v>250</v>
      </c>
      <c r="C715" s="99">
        <v>569</v>
      </c>
      <c r="D715" s="99">
        <v>191</v>
      </c>
      <c r="E715" s="99">
        <v>760</v>
      </c>
      <c r="F715" s="127">
        <v>-378.00000000000034</v>
      </c>
      <c r="G715" s="99"/>
      <c r="H715" s="99"/>
      <c r="I715" s="99"/>
      <c r="J715" s="99"/>
      <c r="K715" s="99"/>
    </row>
    <row r="716" spans="1:11">
      <c r="A716" s="98" t="s">
        <v>459</v>
      </c>
      <c r="B716" s="113" t="s">
        <v>250</v>
      </c>
      <c r="C716" s="99">
        <v>8</v>
      </c>
      <c r="D716" s="99">
        <v>3</v>
      </c>
      <c r="E716" s="99">
        <v>11</v>
      </c>
      <c r="F716" s="127">
        <v>-5</v>
      </c>
      <c r="G716" s="99"/>
      <c r="H716" s="99"/>
      <c r="I716" s="99"/>
      <c r="J716" s="99"/>
      <c r="K716" s="99"/>
    </row>
    <row r="717" spans="1:11">
      <c r="A717" s="98" t="s">
        <v>460</v>
      </c>
      <c r="B717" s="113" t="s">
        <v>249</v>
      </c>
      <c r="C717" s="99">
        <v>1</v>
      </c>
      <c r="D717" s="99">
        <v>0</v>
      </c>
      <c r="E717" s="99">
        <v>1</v>
      </c>
      <c r="F717" s="127">
        <v>-1</v>
      </c>
      <c r="G717" s="99"/>
      <c r="H717" s="99"/>
      <c r="I717" s="99"/>
      <c r="J717" s="99"/>
      <c r="K717" s="99"/>
    </row>
    <row r="718" spans="1:11">
      <c r="A718" s="98" t="s">
        <v>461</v>
      </c>
      <c r="B718" s="113" t="s">
        <v>250</v>
      </c>
      <c r="C718" s="99">
        <v>33</v>
      </c>
      <c r="D718" s="99">
        <v>8</v>
      </c>
      <c r="E718" s="99">
        <v>41</v>
      </c>
      <c r="F718" s="127">
        <v>-25</v>
      </c>
      <c r="G718" s="99"/>
      <c r="H718" s="99"/>
      <c r="I718" s="99"/>
      <c r="J718" s="99"/>
      <c r="K718" s="99"/>
    </row>
    <row r="719" spans="1:11">
      <c r="A719" s="98" t="s">
        <v>462</v>
      </c>
      <c r="B719" s="113" t="s">
        <v>249</v>
      </c>
      <c r="C719" s="99">
        <v>845</v>
      </c>
      <c r="D719" s="99">
        <v>343</v>
      </c>
      <c r="E719" s="99">
        <v>1188</v>
      </c>
      <c r="F719" s="127">
        <v>-501.99999999999983</v>
      </c>
      <c r="G719" s="99"/>
      <c r="H719" s="99"/>
      <c r="I719" s="99"/>
      <c r="J719" s="99"/>
      <c r="K719" s="99"/>
    </row>
    <row r="720" spans="1:11">
      <c r="A720" s="98" t="s">
        <v>463</v>
      </c>
      <c r="B720" s="113" t="s">
        <v>249</v>
      </c>
      <c r="C720" s="99">
        <v>33</v>
      </c>
      <c r="D720" s="99">
        <v>14</v>
      </c>
      <c r="E720" s="99">
        <v>47</v>
      </c>
      <c r="F720" s="127">
        <v>-19</v>
      </c>
      <c r="G720" s="99"/>
      <c r="H720" s="99"/>
      <c r="I720" s="99"/>
      <c r="J720" s="99"/>
      <c r="K720" s="99"/>
    </row>
    <row r="721" spans="1:11">
      <c r="A721" s="98" t="s">
        <v>464</v>
      </c>
      <c r="B721" s="113" t="s">
        <v>251</v>
      </c>
      <c r="C721" s="99">
        <v>3612</v>
      </c>
      <c r="D721" s="99">
        <v>1591</v>
      </c>
      <c r="E721" s="99">
        <v>5203</v>
      </c>
      <c r="F721" s="127">
        <v>-2021.0000000000005</v>
      </c>
      <c r="G721" s="99"/>
      <c r="H721" s="99"/>
      <c r="I721" s="99"/>
      <c r="J721" s="99"/>
      <c r="K721" s="99"/>
    </row>
    <row r="722" spans="1:11">
      <c r="A722" s="98" t="s">
        <v>465</v>
      </c>
      <c r="B722" s="113" t="s">
        <v>251</v>
      </c>
      <c r="C722" s="99">
        <v>10510</v>
      </c>
      <c r="D722" s="99">
        <v>4242</v>
      </c>
      <c r="E722" s="99">
        <v>14752</v>
      </c>
      <c r="F722" s="127">
        <v>-6267.9999999999764</v>
      </c>
      <c r="G722" s="99"/>
      <c r="H722" s="99"/>
      <c r="I722" s="99"/>
      <c r="J722" s="99"/>
      <c r="K722" s="99"/>
    </row>
    <row r="723" spans="1:11">
      <c r="A723" s="98" t="s">
        <v>466</v>
      </c>
      <c r="B723" s="113" t="s">
        <v>246</v>
      </c>
      <c r="C723" s="99">
        <v>493</v>
      </c>
      <c r="D723" s="99">
        <v>341</v>
      </c>
      <c r="E723" s="99">
        <v>834</v>
      </c>
      <c r="F723" s="127">
        <v>-152</v>
      </c>
      <c r="G723" s="99"/>
      <c r="H723" s="99"/>
      <c r="I723" s="99"/>
      <c r="J723" s="99"/>
      <c r="K723" s="99"/>
    </row>
    <row r="724" spans="1:11">
      <c r="A724" s="98" t="s">
        <v>467</v>
      </c>
      <c r="B724" s="113" t="s">
        <v>249</v>
      </c>
      <c r="C724" s="99">
        <v>6</v>
      </c>
      <c r="D724" s="99">
        <v>1</v>
      </c>
      <c r="E724" s="99">
        <v>7</v>
      </c>
      <c r="F724" s="127">
        <v>-5</v>
      </c>
      <c r="G724" s="99"/>
      <c r="H724" s="99"/>
      <c r="I724" s="99"/>
      <c r="J724" s="99"/>
      <c r="K724" s="99"/>
    </row>
    <row r="725" spans="1:11">
      <c r="A725" s="98" t="s">
        <v>468</v>
      </c>
      <c r="B725" s="113" t="s">
        <v>250</v>
      </c>
      <c r="C725" s="99">
        <v>2</v>
      </c>
      <c r="D725" s="99">
        <v>0</v>
      </c>
      <c r="E725" s="99">
        <v>2</v>
      </c>
      <c r="F725" s="127">
        <v>-2</v>
      </c>
      <c r="G725" s="99"/>
      <c r="H725" s="99"/>
      <c r="I725" s="99"/>
      <c r="J725" s="99"/>
      <c r="K725" s="99"/>
    </row>
    <row r="726" spans="1:11">
      <c r="A726" s="98" t="s">
        <v>469</v>
      </c>
      <c r="B726" s="113" t="s">
        <v>250</v>
      </c>
      <c r="C726" s="99">
        <v>685</v>
      </c>
      <c r="D726" s="99">
        <v>144</v>
      </c>
      <c r="E726" s="99">
        <v>829</v>
      </c>
      <c r="F726" s="127">
        <v>-541</v>
      </c>
      <c r="G726" s="99"/>
      <c r="H726" s="99"/>
      <c r="I726" s="99"/>
      <c r="J726" s="99"/>
      <c r="K726" s="99"/>
    </row>
    <row r="727" spans="1:11">
      <c r="A727" s="98" t="s">
        <v>470</v>
      </c>
      <c r="B727" s="113" t="s">
        <v>250</v>
      </c>
      <c r="C727" s="99">
        <v>0</v>
      </c>
      <c r="D727" s="99">
        <v>0</v>
      </c>
      <c r="E727" s="99">
        <v>0</v>
      </c>
      <c r="F727" s="128"/>
      <c r="G727" s="99"/>
      <c r="H727" s="99"/>
      <c r="I727" s="99"/>
      <c r="J727" s="99"/>
      <c r="K727" s="99"/>
    </row>
    <row r="728" spans="1:11">
      <c r="A728" s="98" t="s">
        <v>471</v>
      </c>
      <c r="B728" s="113" t="s">
        <v>253</v>
      </c>
      <c r="C728" s="99">
        <v>0</v>
      </c>
      <c r="D728" s="99">
        <v>0</v>
      </c>
      <c r="E728" s="99">
        <v>0</v>
      </c>
      <c r="F728" s="128"/>
      <c r="G728" s="99"/>
      <c r="H728" s="99"/>
      <c r="I728" s="99"/>
      <c r="J728" s="99"/>
      <c r="K728" s="99"/>
    </row>
    <row r="729" spans="1:11">
      <c r="A729" s="98" t="s">
        <v>472</v>
      </c>
      <c r="B729" s="113" t="s">
        <v>249</v>
      </c>
      <c r="C729" s="99">
        <v>51</v>
      </c>
      <c r="D729" s="99">
        <v>32</v>
      </c>
      <c r="E729" s="99">
        <v>83</v>
      </c>
      <c r="F729" s="127">
        <v>-19.000000000000014</v>
      </c>
      <c r="G729" s="99"/>
      <c r="H729" s="99"/>
      <c r="I729" s="99"/>
      <c r="J729" s="99"/>
      <c r="K729" s="99"/>
    </row>
    <row r="730" spans="1:11">
      <c r="A730" s="98" t="s">
        <v>473</v>
      </c>
      <c r="B730" s="113" t="s">
        <v>252</v>
      </c>
      <c r="C730" s="99">
        <v>1</v>
      </c>
      <c r="D730" s="99">
        <v>1</v>
      </c>
      <c r="E730" s="99">
        <v>2</v>
      </c>
      <c r="F730" s="127">
        <v>0</v>
      </c>
      <c r="G730" s="99"/>
      <c r="H730" s="99"/>
      <c r="I730" s="99"/>
      <c r="J730" s="99"/>
      <c r="K730" s="99"/>
    </row>
    <row r="731" spans="1:11">
      <c r="A731" s="98" t="s">
        <v>474</v>
      </c>
      <c r="B731" s="113" t="s">
        <v>249</v>
      </c>
      <c r="C731" s="99">
        <v>5</v>
      </c>
      <c r="D731" s="99">
        <v>5</v>
      </c>
      <c r="E731" s="99">
        <v>10</v>
      </c>
      <c r="F731" s="127">
        <v>0</v>
      </c>
      <c r="G731" s="99"/>
      <c r="H731" s="99"/>
      <c r="I731" s="99"/>
      <c r="J731" s="99"/>
      <c r="K731" s="99"/>
    </row>
    <row r="732" spans="1:11">
      <c r="A732" s="98" t="s">
        <v>475</v>
      </c>
      <c r="B732" s="113" t="s">
        <v>252</v>
      </c>
      <c r="C732" s="99">
        <v>1</v>
      </c>
      <c r="D732" s="99">
        <v>0</v>
      </c>
      <c r="E732" s="99">
        <v>1</v>
      </c>
      <c r="F732" s="127">
        <v>-1</v>
      </c>
      <c r="G732" s="99"/>
      <c r="H732" s="99"/>
      <c r="I732" s="99"/>
      <c r="J732" s="99"/>
      <c r="K732" s="99"/>
    </row>
    <row r="733" spans="1:11">
      <c r="A733" s="98" t="s">
        <v>476</v>
      </c>
      <c r="B733" s="113" t="s">
        <v>252</v>
      </c>
      <c r="C733" s="99">
        <v>1</v>
      </c>
      <c r="D733" s="99">
        <v>1</v>
      </c>
      <c r="E733" s="99">
        <v>2</v>
      </c>
      <c r="F733" s="127">
        <v>0</v>
      </c>
      <c r="G733" s="99"/>
      <c r="H733" s="99"/>
      <c r="I733" s="99"/>
      <c r="J733" s="99"/>
      <c r="K733" s="99"/>
    </row>
    <row r="734" spans="1:11">
      <c r="A734" s="98" t="s">
        <v>477</v>
      </c>
      <c r="B734" s="113" t="s">
        <v>247</v>
      </c>
      <c r="C734" s="99">
        <v>2988</v>
      </c>
      <c r="D734" s="99">
        <v>1678</v>
      </c>
      <c r="E734" s="99">
        <v>4666</v>
      </c>
      <c r="F734" s="127">
        <v>-1309.9999999999989</v>
      </c>
      <c r="G734" s="99"/>
      <c r="H734" s="99"/>
      <c r="I734" s="99"/>
      <c r="J734" s="99"/>
      <c r="K734" s="99"/>
    </row>
    <row r="735" spans="1:11">
      <c r="A735" s="98" t="s">
        <v>478</v>
      </c>
      <c r="B735" s="113" t="s">
        <v>249</v>
      </c>
      <c r="C735" s="99">
        <v>46</v>
      </c>
      <c r="D735" s="99">
        <v>23</v>
      </c>
      <c r="E735" s="99">
        <v>69</v>
      </c>
      <c r="F735" s="127">
        <v>-23.000000000000011</v>
      </c>
      <c r="G735" s="99"/>
      <c r="H735" s="99"/>
      <c r="I735" s="99"/>
      <c r="J735" s="99"/>
      <c r="K735" s="99"/>
    </row>
    <row r="736" spans="1:11">
      <c r="A736" s="98" t="s">
        <v>479</v>
      </c>
      <c r="B736" s="113" t="s">
        <v>251</v>
      </c>
      <c r="C736" s="99">
        <v>2457</v>
      </c>
      <c r="D736" s="99">
        <v>656</v>
      </c>
      <c r="E736" s="99">
        <v>3113</v>
      </c>
      <c r="F736" s="127">
        <v>-1800.9999999999989</v>
      </c>
      <c r="G736" s="99"/>
      <c r="H736" s="99"/>
      <c r="I736" s="99"/>
      <c r="J736" s="99"/>
      <c r="K736" s="99"/>
    </row>
    <row r="737" spans="1:11">
      <c r="A737" s="98" t="s">
        <v>480</v>
      </c>
      <c r="B737" s="113" t="s">
        <v>252</v>
      </c>
      <c r="C737" s="99">
        <v>3</v>
      </c>
      <c r="D737" s="99">
        <v>0</v>
      </c>
      <c r="E737" s="99">
        <v>3</v>
      </c>
      <c r="F737" s="127">
        <v>-3</v>
      </c>
      <c r="G737" s="99"/>
      <c r="H737" s="99"/>
      <c r="I737" s="99"/>
      <c r="J737" s="99"/>
      <c r="K737" s="99"/>
    </row>
    <row r="738" spans="1:11">
      <c r="A738" s="98" t="s">
        <v>481</v>
      </c>
      <c r="B738" s="113" t="s">
        <v>250</v>
      </c>
      <c r="C738" s="99">
        <v>14</v>
      </c>
      <c r="D738" s="99">
        <v>1</v>
      </c>
      <c r="E738" s="99">
        <v>15</v>
      </c>
      <c r="F738" s="127">
        <v>-13</v>
      </c>
      <c r="G738" s="99"/>
      <c r="H738" s="99"/>
      <c r="I738" s="99"/>
      <c r="J738" s="99"/>
      <c r="K738" s="99"/>
    </row>
    <row r="739" spans="1:11">
      <c r="A739" s="98" t="s">
        <v>482</v>
      </c>
      <c r="B739" s="113" t="s">
        <v>251</v>
      </c>
      <c r="C739" s="99">
        <v>218</v>
      </c>
      <c r="D739" s="99">
        <v>98</v>
      </c>
      <c r="E739" s="99">
        <v>316</v>
      </c>
      <c r="F739" s="127">
        <v>-120</v>
      </c>
      <c r="G739" s="99"/>
      <c r="H739" s="99"/>
      <c r="I739" s="99"/>
      <c r="J739" s="99"/>
      <c r="K739" s="99"/>
    </row>
    <row r="740" spans="1:11">
      <c r="A740" s="98" t="s">
        <v>483</v>
      </c>
      <c r="B740" s="113" t="s">
        <v>249</v>
      </c>
      <c r="C740" s="99">
        <v>44</v>
      </c>
      <c r="D740" s="99">
        <v>18</v>
      </c>
      <c r="E740" s="99">
        <v>62</v>
      </c>
      <c r="F740" s="127">
        <v>-26</v>
      </c>
      <c r="G740" s="99"/>
      <c r="H740" s="99"/>
      <c r="I740" s="99"/>
      <c r="J740" s="99"/>
      <c r="K740" s="99"/>
    </row>
    <row r="741" spans="1:11">
      <c r="A741" s="98" t="s">
        <v>484</v>
      </c>
      <c r="B741" s="113" t="s">
        <v>250</v>
      </c>
      <c r="C741" s="99">
        <v>0</v>
      </c>
      <c r="D741" s="99">
        <v>0</v>
      </c>
      <c r="E741" s="99">
        <v>0</v>
      </c>
      <c r="F741" s="128"/>
      <c r="G741" s="99"/>
      <c r="H741" s="99"/>
      <c r="I741" s="99"/>
      <c r="J741" s="99"/>
      <c r="K741" s="99"/>
    </row>
    <row r="742" spans="1:11">
      <c r="A742" s="98" t="s">
        <v>485</v>
      </c>
      <c r="B742" s="113" t="s">
        <v>246</v>
      </c>
      <c r="C742" s="99">
        <v>8415</v>
      </c>
      <c r="D742" s="99">
        <v>4817</v>
      </c>
      <c r="E742" s="99">
        <v>13232</v>
      </c>
      <c r="F742" s="127">
        <v>-3598.0000000000141</v>
      </c>
      <c r="G742" s="99"/>
      <c r="H742" s="99"/>
      <c r="I742" s="99"/>
      <c r="J742" s="99"/>
      <c r="K742" s="99"/>
    </row>
    <row r="743" spans="1:11">
      <c r="A743" s="98" t="s">
        <v>486</v>
      </c>
      <c r="B743" s="113" t="s">
        <v>250</v>
      </c>
      <c r="C743" s="99">
        <v>2</v>
      </c>
      <c r="D743" s="99">
        <v>1</v>
      </c>
      <c r="E743" s="99">
        <v>3</v>
      </c>
      <c r="F743" s="127">
        <v>-1</v>
      </c>
      <c r="G743" s="99"/>
      <c r="H743" s="99"/>
      <c r="I743" s="99"/>
      <c r="J743" s="99"/>
      <c r="K743" s="99"/>
    </row>
    <row r="744" spans="1:11">
      <c r="A744" s="98" t="s">
        <v>487</v>
      </c>
      <c r="B744" s="113" t="s">
        <v>252</v>
      </c>
      <c r="C744" s="99">
        <v>0</v>
      </c>
      <c r="D744" s="99">
        <v>2</v>
      </c>
      <c r="E744" s="99">
        <v>2</v>
      </c>
      <c r="F744" s="127">
        <v>2</v>
      </c>
      <c r="G744" s="99"/>
      <c r="H744" s="99"/>
      <c r="I744" s="99"/>
      <c r="J744" s="99"/>
      <c r="K744" s="99"/>
    </row>
    <row r="745" spans="1:11">
      <c r="A745" s="98" t="s">
        <v>488</v>
      </c>
      <c r="B745" s="113" t="s">
        <v>246</v>
      </c>
      <c r="C745" s="99">
        <v>746951</v>
      </c>
      <c r="D745" s="99">
        <v>744769</v>
      </c>
      <c r="E745" s="99">
        <v>1491720</v>
      </c>
      <c r="F745" s="127">
        <v>-2181.9999999862107</v>
      </c>
      <c r="G745" s="99"/>
      <c r="H745" s="99"/>
      <c r="I745" s="99"/>
      <c r="J745" s="99"/>
      <c r="K745" s="99"/>
    </row>
    <row r="746" spans="1:11">
      <c r="A746" s="98" t="s">
        <v>489</v>
      </c>
      <c r="B746" s="113" t="s">
        <v>250</v>
      </c>
      <c r="C746" s="99">
        <v>137</v>
      </c>
      <c r="D746" s="99">
        <v>46</v>
      </c>
      <c r="E746" s="99">
        <v>183</v>
      </c>
      <c r="F746" s="127">
        <v>-90.999999999999943</v>
      </c>
      <c r="G746" s="99"/>
      <c r="H746" s="99"/>
      <c r="I746" s="99"/>
      <c r="J746" s="99"/>
      <c r="K746" s="99"/>
    </row>
    <row r="747" spans="1:11">
      <c r="A747" s="98" t="s">
        <v>490</v>
      </c>
      <c r="B747" s="113" t="s">
        <v>247</v>
      </c>
      <c r="C747" s="99">
        <v>32</v>
      </c>
      <c r="D747" s="99">
        <v>15</v>
      </c>
      <c r="E747" s="99">
        <v>47</v>
      </c>
      <c r="F747" s="127">
        <v>-17.000000000000004</v>
      </c>
      <c r="G747" s="99"/>
      <c r="H747" s="99"/>
      <c r="I747" s="99"/>
      <c r="J747" s="99"/>
      <c r="K747" s="99"/>
    </row>
    <row r="748" spans="1:11">
      <c r="A748" s="98" t="s">
        <v>491</v>
      </c>
      <c r="B748" s="113" t="s">
        <v>247</v>
      </c>
      <c r="C748" s="99">
        <v>41</v>
      </c>
      <c r="D748" s="99">
        <v>7</v>
      </c>
      <c r="E748" s="99">
        <v>48</v>
      </c>
      <c r="F748" s="127">
        <v>-34</v>
      </c>
      <c r="G748" s="99"/>
      <c r="H748" s="99"/>
      <c r="I748" s="99"/>
      <c r="J748" s="99"/>
      <c r="K748" s="99"/>
    </row>
    <row r="749" spans="1:11">
      <c r="A749" s="98" t="s">
        <v>492</v>
      </c>
      <c r="B749" s="113" t="s">
        <v>250</v>
      </c>
      <c r="C749" s="99">
        <v>17</v>
      </c>
      <c r="D749" s="99">
        <v>6</v>
      </c>
      <c r="E749" s="99">
        <v>23</v>
      </c>
      <c r="F749" s="127">
        <v>-11</v>
      </c>
      <c r="G749" s="99"/>
      <c r="H749" s="99"/>
      <c r="I749" s="99"/>
      <c r="J749" s="99"/>
      <c r="K749" s="99"/>
    </row>
    <row r="750" spans="1:11">
      <c r="A750" s="98" t="s">
        <v>493</v>
      </c>
      <c r="B750" s="113" t="s">
        <v>251</v>
      </c>
      <c r="C750" s="99">
        <v>0</v>
      </c>
      <c r="D750" s="99">
        <v>0</v>
      </c>
      <c r="E750" s="99">
        <v>0</v>
      </c>
      <c r="F750" s="128"/>
      <c r="G750" s="99"/>
      <c r="H750" s="99"/>
      <c r="I750" s="99"/>
      <c r="J750" s="99"/>
      <c r="K750" s="99"/>
    </row>
    <row r="751" spans="1:11">
      <c r="A751" s="98" t="s">
        <v>494</v>
      </c>
      <c r="B751" s="113" t="s">
        <v>249</v>
      </c>
      <c r="C751" s="99">
        <v>13</v>
      </c>
      <c r="D751" s="99">
        <v>8</v>
      </c>
      <c r="E751" s="99">
        <v>21</v>
      </c>
      <c r="F751" s="127">
        <v>-5.0000000000000009</v>
      </c>
      <c r="G751" s="99"/>
      <c r="H751" s="99"/>
      <c r="I751" s="99"/>
      <c r="J751" s="99"/>
      <c r="K751" s="99"/>
    </row>
    <row r="752" spans="1:11">
      <c r="A752" s="98" t="s">
        <v>495</v>
      </c>
      <c r="B752" s="113" t="s">
        <v>249</v>
      </c>
      <c r="C752" s="99">
        <v>12</v>
      </c>
      <c r="D752" s="99">
        <v>6</v>
      </c>
      <c r="E752" s="99">
        <v>18</v>
      </c>
      <c r="F752" s="127">
        <v>-6</v>
      </c>
      <c r="G752" s="99"/>
      <c r="H752" s="99"/>
      <c r="I752" s="99"/>
      <c r="J752" s="99"/>
      <c r="K752" s="99"/>
    </row>
    <row r="753" spans="1:11">
      <c r="A753" s="98" t="s">
        <v>496</v>
      </c>
      <c r="B753" s="113" t="s">
        <v>247</v>
      </c>
      <c r="C753" s="99">
        <v>6</v>
      </c>
      <c r="D753" s="99">
        <v>2</v>
      </c>
      <c r="E753" s="99">
        <v>8</v>
      </c>
      <c r="F753" s="127">
        <v>-4</v>
      </c>
      <c r="G753" s="99"/>
      <c r="H753" s="99"/>
      <c r="I753" s="99"/>
      <c r="J753" s="99"/>
      <c r="K753" s="99"/>
    </row>
    <row r="754" spans="1:11">
      <c r="A754" s="98" t="s">
        <v>497</v>
      </c>
      <c r="B754" s="113" t="s">
        <v>247</v>
      </c>
      <c r="C754" s="99">
        <v>29</v>
      </c>
      <c r="D754" s="99">
        <v>16</v>
      </c>
      <c r="E754" s="99">
        <v>45</v>
      </c>
      <c r="F754" s="127">
        <v>-13.000000000000002</v>
      </c>
      <c r="G754" s="99"/>
      <c r="H754" s="99"/>
      <c r="I754" s="99"/>
      <c r="J754" s="99"/>
      <c r="K754" s="99"/>
    </row>
    <row r="755" spans="1:11">
      <c r="A755" s="98" t="s">
        <v>498</v>
      </c>
      <c r="B755" s="113" t="s">
        <v>249</v>
      </c>
      <c r="C755" s="99">
        <v>0</v>
      </c>
      <c r="D755" s="99">
        <v>0</v>
      </c>
      <c r="E755" s="99">
        <v>0</v>
      </c>
      <c r="F755" s="128"/>
      <c r="G755" s="99"/>
      <c r="H755" s="99"/>
      <c r="I755" s="99"/>
      <c r="J755" s="99"/>
      <c r="K755" s="99"/>
    </row>
    <row r="756" spans="1:11">
      <c r="A756" s="98" t="s">
        <v>499</v>
      </c>
      <c r="B756" s="113" t="s">
        <v>250</v>
      </c>
      <c r="C756" s="99">
        <v>0</v>
      </c>
      <c r="D756" s="99">
        <v>0</v>
      </c>
      <c r="E756" s="99">
        <v>0</v>
      </c>
      <c r="F756" s="128"/>
      <c r="G756" s="99"/>
      <c r="H756" s="99"/>
      <c r="I756" s="99"/>
      <c r="J756" s="99"/>
      <c r="K756" s="99"/>
    </row>
    <row r="757" spans="1:11">
      <c r="A757" s="98" t="s">
        <v>249</v>
      </c>
      <c r="B757" s="113" t="s">
        <v>249</v>
      </c>
      <c r="C757" s="99">
        <v>0</v>
      </c>
      <c r="D757" s="99">
        <v>0</v>
      </c>
      <c r="E757" s="99">
        <v>0</v>
      </c>
      <c r="F757" s="128"/>
      <c r="G757" s="99"/>
      <c r="H757" s="99"/>
      <c r="I757" s="99"/>
      <c r="J757" s="99"/>
      <c r="K757" s="99"/>
    </row>
    <row r="758" spans="1:11">
      <c r="A758" s="98" t="s">
        <v>500</v>
      </c>
      <c r="B758" s="113" t="s">
        <v>251</v>
      </c>
      <c r="C758" s="99">
        <v>0</v>
      </c>
      <c r="D758" s="99">
        <v>0</v>
      </c>
      <c r="E758" s="99">
        <v>0</v>
      </c>
      <c r="F758" s="128"/>
      <c r="G758" s="99"/>
      <c r="H758" s="99"/>
      <c r="I758" s="99"/>
      <c r="J758" s="99"/>
      <c r="K758" s="99"/>
    </row>
    <row r="759" spans="1:11">
      <c r="A759" s="98" t="s">
        <v>501</v>
      </c>
      <c r="B759" s="113" t="s">
        <v>254</v>
      </c>
      <c r="C759" s="99">
        <v>0</v>
      </c>
      <c r="D759" s="99">
        <v>0</v>
      </c>
      <c r="E759" s="99">
        <v>0</v>
      </c>
      <c r="F759" s="128"/>
      <c r="G759" s="99"/>
      <c r="H759" s="99"/>
      <c r="I759" s="99"/>
      <c r="J759" s="99"/>
      <c r="K759" s="99"/>
    </row>
    <row r="760" spans="1:11">
      <c r="A760" s="101" t="s">
        <v>502</v>
      </c>
      <c r="B760" s="106" t="s">
        <v>249</v>
      </c>
      <c r="C760" s="102">
        <v>30</v>
      </c>
      <c r="D760" s="102">
        <v>20</v>
      </c>
      <c r="E760" s="102">
        <v>50</v>
      </c>
      <c r="F760" s="130">
        <v>-10</v>
      </c>
      <c r="G760" s="99"/>
      <c r="H760" s="99"/>
      <c r="I760" s="99"/>
      <c r="J760" s="99"/>
      <c r="K760" s="99"/>
    </row>
    <row r="761" spans="1:11" ht="21" customHeight="1">
      <c r="A761" s="140"/>
      <c r="B761" s="131"/>
      <c r="C761" s="113"/>
      <c r="D761" s="99"/>
      <c r="E761" s="99"/>
      <c r="F761" s="99"/>
      <c r="G761" s="99"/>
      <c r="H761" s="99"/>
      <c r="I761" s="99"/>
      <c r="J761" s="99"/>
      <c r="K761" s="99"/>
    </row>
    <row r="762" spans="1:11">
      <c r="A762" s="732">
        <v>2015</v>
      </c>
      <c r="B762" s="732"/>
      <c r="C762" s="732"/>
      <c r="D762" s="732"/>
      <c r="E762" s="732"/>
      <c r="F762" s="732"/>
      <c r="G762" s="99"/>
      <c r="H762" s="99"/>
      <c r="I762" s="99"/>
      <c r="J762" s="99"/>
      <c r="K762" s="99"/>
    </row>
    <row r="763" spans="1:11" ht="30" customHeight="1">
      <c r="A763" s="141" t="s">
        <v>256</v>
      </c>
      <c r="B763" s="142" t="s">
        <v>245</v>
      </c>
      <c r="C763" s="142" t="s">
        <v>106</v>
      </c>
      <c r="D763" s="142" t="s">
        <v>107</v>
      </c>
      <c r="E763" s="142" t="s">
        <v>128</v>
      </c>
      <c r="F763" s="143" t="s">
        <v>109</v>
      </c>
      <c r="G763" s="99"/>
      <c r="H763" s="99"/>
      <c r="I763" s="99"/>
      <c r="J763" s="99"/>
      <c r="K763" s="99"/>
    </row>
    <row r="764" spans="1:11">
      <c r="A764" s="95" t="s">
        <v>257</v>
      </c>
      <c r="B764" s="112" t="s">
        <v>254</v>
      </c>
      <c r="C764" s="96">
        <v>6247</v>
      </c>
      <c r="D764" s="96">
        <v>6516</v>
      </c>
      <c r="E764" s="96">
        <v>12763</v>
      </c>
      <c r="F764" s="125">
        <v>269.0000000000029</v>
      </c>
      <c r="G764" s="99"/>
      <c r="H764" s="99"/>
      <c r="I764" s="99"/>
      <c r="J764" s="99"/>
      <c r="K764" s="99"/>
    </row>
    <row r="765" spans="1:11">
      <c r="A765" s="98" t="s">
        <v>258</v>
      </c>
      <c r="B765" s="113" t="s">
        <v>250</v>
      </c>
      <c r="C765" s="99">
        <v>85</v>
      </c>
      <c r="D765" s="99">
        <v>68</v>
      </c>
      <c r="E765" s="99">
        <v>153</v>
      </c>
      <c r="F765" s="127">
        <v>-17.000000000000007</v>
      </c>
      <c r="G765" s="99"/>
      <c r="H765" s="99"/>
      <c r="I765" s="99"/>
      <c r="J765" s="99"/>
      <c r="K765" s="99"/>
    </row>
    <row r="766" spans="1:11">
      <c r="A766" s="98" t="s">
        <v>259</v>
      </c>
      <c r="B766" s="113" t="s">
        <v>251</v>
      </c>
      <c r="C766" s="99">
        <v>29</v>
      </c>
      <c r="D766" s="99">
        <v>21</v>
      </c>
      <c r="E766" s="99">
        <v>50</v>
      </c>
      <c r="F766" s="127">
        <v>-8.0000000000000036</v>
      </c>
      <c r="G766" s="99"/>
      <c r="H766" s="99"/>
      <c r="I766" s="99"/>
      <c r="J766" s="99"/>
      <c r="K766" s="99"/>
    </row>
    <row r="767" spans="1:11">
      <c r="A767" s="98" t="s">
        <v>260</v>
      </c>
      <c r="B767" s="113" t="s">
        <v>251</v>
      </c>
      <c r="C767" s="99">
        <v>74882</v>
      </c>
      <c r="D767" s="99">
        <v>78324</v>
      </c>
      <c r="E767" s="99">
        <v>153206</v>
      </c>
      <c r="F767" s="127">
        <v>3442.0000000000914</v>
      </c>
      <c r="G767" s="99"/>
      <c r="H767" s="99"/>
      <c r="I767" s="99"/>
      <c r="J767" s="99"/>
      <c r="K767" s="99"/>
    </row>
    <row r="768" spans="1:11">
      <c r="A768" s="98" t="s">
        <v>261</v>
      </c>
      <c r="B768" s="113" t="s">
        <v>251</v>
      </c>
      <c r="C768" s="99">
        <v>43</v>
      </c>
      <c r="D768" s="99">
        <v>16</v>
      </c>
      <c r="E768" s="99">
        <v>59</v>
      </c>
      <c r="F768" s="127">
        <v>-27.000000000000007</v>
      </c>
      <c r="G768" s="99"/>
      <c r="H768" s="99"/>
      <c r="I768" s="99"/>
      <c r="J768" s="99"/>
      <c r="K768" s="99"/>
    </row>
    <row r="769" spans="1:11">
      <c r="A769" s="98" t="s">
        <v>262</v>
      </c>
      <c r="B769" s="113" t="s">
        <v>249</v>
      </c>
      <c r="C769" s="99">
        <v>193</v>
      </c>
      <c r="D769" s="99">
        <v>55</v>
      </c>
      <c r="E769" s="99">
        <v>248</v>
      </c>
      <c r="F769" s="127">
        <v>-138.00000000000006</v>
      </c>
      <c r="G769" s="99"/>
      <c r="H769" s="99"/>
      <c r="I769" s="99"/>
      <c r="J769" s="99"/>
      <c r="K769" s="99"/>
    </row>
    <row r="770" spans="1:11">
      <c r="A770" s="98" t="s">
        <v>263</v>
      </c>
      <c r="B770" s="113" t="s">
        <v>247</v>
      </c>
      <c r="C770" s="99">
        <v>143</v>
      </c>
      <c r="D770" s="99">
        <v>138</v>
      </c>
      <c r="E770" s="99">
        <v>281</v>
      </c>
      <c r="F770" s="127">
        <v>-5.0000000000000195</v>
      </c>
      <c r="G770" s="99"/>
      <c r="H770" s="99"/>
      <c r="I770" s="99"/>
      <c r="J770" s="99"/>
      <c r="K770" s="99"/>
    </row>
    <row r="771" spans="1:11">
      <c r="A771" s="98" t="s">
        <v>264</v>
      </c>
      <c r="B771" s="113" t="s">
        <v>247</v>
      </c>
      <c r="C771" s="99">
        <v>21554</v>
      </c>
      <c r="D771" s="99">
        <v>20860</v>
      </c>
      <c r="E771" s="99">
        <v>42414</v>
      </c>
      <c r="F771" s="127">
        <v>-694.00000000004604</v>
      </c>
      <c r="G771" s="99"/>
      <c r="H771" s="99"/>
      <c r="I771" s="99"/>
      <c r="J771" s="99"/>
      <c r="K771" s="99"/>
    </row>
    <row r="772" spans="1:11">
      <c r="A772" s="98" t="s">
        <v>265</v>
      </c>
      <c r="B772" s="113" t="s">
        <v>250</v>
      </c>
      <c r="C772" s="99">
        <v>698</v>
      </c>
      <c r="D772" s="99">
        <v>322</v>
      </c>
      <c r="E772" s="99">
        <v>1020</v>
      </c>
      <c r="F772" s="127">
        <v>-376.00000000000057</v>
      </c>
      <c r="G772" s="99"/>
      <c r="H772" s="99"/>
      <c r="I772" s="99"/>
      <c r="J772" s="99"/>
      <c r="K772" s="99"/>
    </row>
    <row r="773" spans="1:11">
      <c r="A773" s="98" t="s">
        <v>266</v>
      </c>
      <c r="B773" s="113" t="s">
        <v>249</v>
      </c>
      <c r="C773" s="99">
        <v>197</v>
      </c>
      <c r="D773" s="99">
        <v>143</v>
      </c>
      <c r="E773" s="99">
        <v>340</v>
      </c>
      <c r="F773" s="127">
        <v>-54.000000000000014</v>
      </c>
      <c r="G773" s="99"/>
      <c r="H773" s="99"/>
      <c r="I773" s="99"/>
      <c r="J773" s="99"/>
      <c r="K773" s="99"/>
    </row>
    <row r="774" spans="1:11">
      <c r="A774" s="98" t="s">
        <v>267</v>
      </c>
      <c r="B774" s="113" t="s">
        <v>246</v>
      </c>
      <c r="C774" s="99">
        <v>161206</v>
      </c>
      <c r="D774" s="99">
        <v>127987</v>
      </c>
      <c r="E774" s="99">
        <v>289193</v>
      </c>
      <c r="F774" s="127">
        <v>-33218.999999998865</v>
      </c>
      <c r="G774" s="99"/>
      <c r="H774" s="99"/>
      <c r="I774" s="99"/>
      <c r="J774" s="99"/>
      <c r="K774" s="99"/>
    </row>
    <row r="775" spans="1:11">
      <c r="A775" s="98" t="s">
        <v>268</v>
      </c>
      <c r="B775" s="113" t="s">
        <v>251</v>
      </c>
      <c r="C775" s="99">
        <v>16</v>
      </c>
      <c r="D775" s="99">
        <v>10</v>
      </c>
      <c r="E775" s="99">
        <v>26</v>
      </c>
      <c r="F775" s="127">
        <v>-6</v>
      </c>
      <c r="G775" s="99"/>
      <c r="H775" s="99"/>
      <c r="I775" s="99"/>
      <c r="J775" s="99"/>
      <c r="K775" s="99"/>
    </row>
    <row r="776" spans="1:11">
      <c r="A776" s="98" t="s">
        <v>269</v>
      </c>
      <c r="B776" s="113" t="s">
        <v>247</v>
      </c>
      <c r="C776" s="99">
        <v>86817</v>
      </c>
      <c r="D776" s="99">
        <v>53041</v>
      </c>
      <c r="E776" s="99">
        <v>139858</v>
      </c>
      <c r="F776" s="127">
        <v>-33776.000000000575</v>
      </c>
      <c r="G776" s="99"/>
      <c r="H776" s="99"/>
      <c r="I776" s="99"/>
      <c r="J776" s="99"/>
      <c r="K776" s="99"/>
    </row>
    <row r="777" spans="1:11">
      <c r="A777" s="98" t="s">
        <v>270</v>
      </c>
      <c r="B777" s="113" t="s">
        <v>252</v>
      </c>
      <c r="C777" s="99">
        <v>8319</v>
      </c>
      <c r="D777" s="99">
        <v>4630</v>
      </c>
      <c r="E777" s="99">
        <v>12949</v>
      </c>
      <c r="F777" s="127">
        <v>-3689.0000000000009</v>
      </c>
      <c r="G777" s="99"/>
      <c r="H777" s="99"/>
      <c r="I777" s="99"/>
      <c r="J777" s="99"/>
      <c r="K777" s="99"/>
    </row>
    <row r="778" spans="1:11">
      <c r="A778" s="98" t="s">
        <v>271</v>
      </c>
      <c r="B778" s="113" t="s">
        <v>251</v>
      </c>
      <c r="C778" s="99">
        <v>2234</v>
      </c>
      <c r="D778" s="99">
        <v>1036</v>
      </c>
      <c r="E778" s="99">
        <v>3270</v>
      </c>
      <c r="F778" s="127">
        <v>-1198.0000000000059</v>
      </c>
      <c r="G778" s="99"/>
      <c r="H778" s="99"/>
      <c r="I778" s="99"/>
      <c r="J778" s="99"/>
      <c r="K778" s="99"/>
    </row>
    <row r="779" spans="1:11">
      <c r="A779" s="98" t="s">
        <v>272</v>
      </c>
      <c r="B779" s="113" t="s">
        <v>250</v>
      </c>
      <c r="C779" s="99">
        <v>65</v>
      </c>
      <c r="D779" s="99">
        <v>53</v>
      </c>
      <c r="E779" s="99">
        <v>118</v>
      </c>
      <c r="F779" s="127">
        <v>-12.000000000000009</v>
      </c>
      <c r="G779" s="99"/>
      <c r="H779" s="99"/>
      <c r="I779" s="99"/>
      <c r="J779" s="99"/>
      <c r="K779" s="99"/>
    </row>
    <row r="780" spans="1:11">
      <c r="A780" s="98" t="s">
        <v>273</v>
      </c>
      <c r="B780" s="113" t="s">
        <v>247</v>
      </c>
      <c r="C780" s="99">
        <v>1469</v>
      </c>
      <c r="D780" s="99">
        <v>892</v>
      </c>
      <c r="E780" s="99">
        <v>2361</v>
      </c>
      <c r="F780" s="127">
        <v>-576.99999999999932</v>
      </c>
      <c r="G780" s="99"/>
      <c r="H780" s="99"/>
      <c r="I780" s="99"/>
      <c r="J780" s="99"/>
      <c r="K780" s="99"/>
    </row>
    <row r="781" spans="1:11">
      <c r="A781" s="98" t="s">
        <v>274</v>
      </c>
      <c r="B781" s="113" t="s">
        <v>250</v>
      </c>
      <c r="C781" s="99">
        <v>100</v>
      </c>
      <c r="D781" s="99">
        <v>136</v>
      </c>
      <c r="E781" s="99">
        <v>236</v>
      </c>
      <c r="F781" s="127">
        <v>36</v>
      </c>
      <c r="G781" s="99"/>
      <c r="H781" s="99"/>
      <c r="I781" s="99"/>
      <c r="J781" s="99"/>
      <c r="K781" s="99"/>
    </row>
    <row r="782" spans="1:11">
      <c r="A782" s="98" t="s">
        <v>275</v>
      </c>
      <c r="B782" s="113" t="s">
        <v>250</v>
      </c>
      <c r="C782" s="99">
        <v>19</v>
      </c>
      <c r="D782" s="99">
        <v>6</v>
      </c>
      <c r="E782" s="99">
        <v>25</v>
      </c>
      <c r="F782" s="127">
        <v>-13</v>
      </c>
      <c r="G782" s="99"/>
      <c r="H782" s="99"/>
      <c r="I782" s="99"/>
      <c r="J782" s="99"/>
      <c r="K782" s="99"/>
    </row>
    <row r="783" spans="1:11">
      <c r="A783" s="98" t="s">
        <v>276</v>
      </c>
      <c r="B783" s="113" t="s">
        <v>247</v>
      </c>
      <c r="C783" s="99">
        <v>565</v>
      </c>
      <c r="D783" s="99">
        <v>376</v>
      </c>
      <c r="E783" s="99">
        <v>941</v>
      </c>
      <c r="F783" s="127">
        <v>-189.00000000000009</v>
      </c>
      <c r="G783" s="99"/>
      <c r="H783" s="99"/>
      <c r="I783" s="99"/>
      <c r="J783" s="99"/>
      <c r="K783" s="99"/>
    </row>
    <row r="784" spans="1:11">
      <c r="A784" s="98" t="s">
        <v>277</v>
      </c>
      <c r="B784" s="113" t="s">
        <v>251</v>
      </c>
      <c r="C784" s="99">
        <v>113</v>
      </c>
      <c r="D784" s="99">
        <v>72</v>
      </c>
      <c r="E784" s="99">
        <v>185</v>
      </c>
      <c r="F784" s="127">
        <v>-41.000000000000007</v>
      </c>
      <c r="G784" s="99"/>
      <c r="H784" s="99"/>
      <c r="I784" s="99"/>
      <c r="J784" s="99"/>
      <c r="K784" s="99"/>
    </row>
    <row r="785" spans="1:11">
      <c r="A785" s="98" t="s">
        <v>278</v>
      </c>
      <c r="B785" s="113" t="s">
        <v>251</v>
      </c>
      <c r="C785" s="99">
        <v>4901</v>
      </c>
      <c r="D785" s="99">
        <v>2294</v>
      </c>
      <c r="E785" s="99">
        <v>7195</v>
      </c>
      <c r="F785" s="127">
        <v>-2607.0000000000082</v>
      </c>
      <c r="G785" s="99"/>
      <c r="H785" s="99"/>
      <c r="I785" s="99"/>
      <c r="J785" s="99"/>
      <c r="K785" s="99"/>
    </row>
    <row r="786" spans="1:11">
      <c r="A786" s="98" t="s">
        <v>279</v>
      </c>
      <c r="B786" s="113" t="s">
        <v>247</v>
      </c>
      <c r="C786" s="99">
        <v>497</v>
      </c>
      <c r="D786" s="99">
        <v>250</v>
      </c>
      <c r="E786" s="99">
        <v>747</v>
      </c>
      <c r="F786" s="127">
        <v>-247.00000000000028</v>
      </c>
      <c r="G786" s="99"/>
      <c r="H786" s="99"/>
      <c r="I786" s="99"/>
      <c r="J786" s="99"/>
      <c r="K786" s="99"/>
    </row>
    <row r="787" spans="1:11">
      <c r="A787" s="98" t="s">
        <v>280</v>
      </c>
      <c r="B787" s="113" t="s">
        <v>249</v>
      </c>
      <c r="C787" s="99">
        <v>34</v>
      </c>
      <c r="D787" s="99">
        <v>32</v>
      </c>
      <c r="E787" s="99">
        <v>66</v>
      </c>
      <c r="F787" s="127">
        <v>-2.0000000000000018</v>
      </c>
      <c r="G787" s="99"/>
      <c r="H787" s="99"/>
      <c r="I787" s="99"/>
      <c r="J787" s="99"/>
      <c r="K787" s="99"/>
    </row>
    <row r="788" spans="1:11">
      <c r="A788" s="98" t="s">
        <v>281</v>
      </c>
      <c r="B788" s="113" t="s">
        <v>247</v>
      </c>
      <c r="C788" s="99">
        <v>91</v>
      </c>
      <c r="D788" s="99">
        <v>62</v>
      </c>
      <c r="E788" s="99">
        <v>153</v>
      </c>
      <c r="F788" s="127">
        <v>-29.000000000000011</v>
      </c>
      <c r="G788" s="99"/>
      <c r="H788" s="99"/>
      <c r="I788" s="99"/>
      <c r="J788" s="99"/>
      <c r="K788" s="99"/>
    </row>
    <row r="789" spans="1:11">
      <c r="A789" s="98" t="s">
        <v>282</v>
      </c>
      <c r="B789" s="113" t="s">
        <v>246</v>
      </c>
      <c r="C789" s="99">
        <v>24331</v>
      </c>
      <c r="D789" s="99">
        <v>21830</v>
      </c>
      <c r="E789" s="99">
        <v>46161</v>
      </c>
      <c r="F789" s="127">
        <v>-2501.0000000000196</v>
      </c>
      <c r="G789" s="99"/>
      <c r="H789" s="99"/>
      <c r="I789" s="99"/>
      <c r="J789" s="99"/>
      <c r="K789" s="99"/>
    </row>
    <row r="790" spans="1:11">
      <c r="A790" s="98" t="s">
        <v>283</v>
      </c>
      <c r="B790" s="113" t="s">
        <v>251</v>
      </c>
      <c r="C790" s="99">
        <v>12</v>
      </c>
      <c r="D790" s="99">
        <v>3</v>
      </c>
      <c r="E790" s="99">
        <v>15</v>
      </c>
      <c r="F790" s="127">
        <v>-9</v>
      </c>
      <c r="G790" s="99"/>
      <c r="H790" s="99"/>
      <c r="I790" s="99"/>
      <c r="J790" s="99"/>
      <c r="K790" s="99"/>
    </row>
    <row r="791" spans="1:11">
      <c r="A791" s="98" t="s">
        <v>284</v>
      </c>
      <c r="B791" s="113" t="s">
        <v>249</v>
      </c>
      <c r="C791" s="99">
        <v>7</v>
      </c>
      <c r="D791" s="99">
        <v>7</v>
      </c>
      <c r="E791" s="99">
        <v>14</v>
      </c>
      <c r="F791" s="127">
        <v>0</v>
      </c>
      <c r="G791" s="99"/>
      <c r="H791" s="99"/>
      <c r="I791" s="99"/>
      <c r="J791" s="99"/>
      <c r="K791" s="99"/>
    </row>
    <row r="792" spans="1:11">
      <c r="A792" s="98" t="s">
        <v>285</v>
      </c>
      <c r="B792" s="113" t="s">
        <v>246</v>
      </c>
      <c r="C792" s="99">
        <v>217034</v>
      </c>
      <c r="D792" s="99">
        <v>204059</v>
      </c>
      <c r="E792" s="99">
        <v>421093</v>
      </c>
      <c r="F792" s="127">
        <v>-12975.000000000835</v>
      </c>
      <c r="G792" s="99"/>
      <c r="H792" s="99"/>
      <c r="I792" s="99"/>
      <c r="J792" s="99"/>
      <c r="K792" s="99"/>
    </row>
    <row r="793" spans="1:11">
      <c r="A793" s="98" t="s">
        <v>286</v>
      </c>
      <c r="B793" s="113" t="s">
        <v>250</v>
      </c>
      <c r="C793" s="99">
        <v>6</v>
      </c>
      <c r="D793" s="99">
        <v>7</v>
      </c>
      <c r="E793" s="99">
        <v>13</v>
      </c>
      <c r="F793" s="127">
        <v>1</v>
      </c>
      <c r="G793" s="108"/>
      <c r="H793" s="108"/>
      <c r="I793" s="108"/>
      <c r="J793" s="108"/>
      <c r="K793" s="108"/>
    </row>
    <row r="794" spans="1:11">
      <c r="A794" s="98" t="s">
        <v>287</v>
      </c>
      <c r="B794" s="113" t="s">
        <v>251</v>
      </c>
      <c r="C794" s="99">
        <v>177</v>
      </c>
      <c r="D794" s="99">
        <v>97</v>
      </c>
      <c r="E794" s="99">
        <v>274</v>
      </c>
      <c r="F794" s="127">
        <v>-80.000000000000014</v>
      </c>
    </row>
    <row r="795" spans="1:11">
      <c r="A795" s="98" t="s">
        <v>288</v>
      </c>
      <c r="B795" s="113" t="s">
        <v>249</v>
      </c>
      <c r="C795" s="99">
        <v>6</v>
      </c>
      <c r="D795" s="99">
        <v>2</v>
      </c>
      <c r="E795" s="99">
        <v>8</v>
      </c>
      <c r="F795" s="127">
        <v>-4</v>
      </c>
    </row>
    <row r="796" spans="1:11">
      <c r="A796" s="98" t="s">
        <v>289</v>
      </c>
      <c r="B796" s="113" t="s">
        <v>249</v>
      </c>
      <c r="C796" s="99">
        <v>4</v>
      </c>
      <c r="D796" s="99">
        <v>3</v>
      </c>
      <c r="E796" s="99">
        <v>7</v>
      </c>
      <c r="F796" s="127">
        <v>-1</v>
      </c>
      <c r="G796" s="124"/>
      <c r="H796" s="124"/>
      <c r="I796" s="124"/>
      <c r="J796" s="124"/>
      <c r="K796" s="124"/>
    </row>
    <row r="797" spans="1:11">
      <c r="A797" s="98" t="s">
        <v>290</v>
      </c>
      <c r="B797" s="113" t="s">
        <v>250</v>
      </c>
      <c r="C797" s="99">
        <v>3</v>
      </c>
      <c r="D797" s="99">
        <v>2</v>
      </c>
      <c r="E797" s="99">
        <v>5</v>
      </c>
      <c r="F797" s="127">
        <v>-1</v>
      </c>
      <c r="G797" s="118"/>
      <c r="H797" s="118"/>
      <c r="I797" s="118"/>
      <c r="J797" s="118"/>
      <c r="K797" s="118"/>
    </row>
    <row r="798" spans="1:11">
      <c r="A798" s="98" t="s">
        <v>291</v>
      </c>
      <c r="B798" s="113" t="s">
        <v>249</v>
      </c>
      <c r="C798" s="99">
        <v>32</v>
      </c>
      <c r="D798" s="99">
        <v>20</v>
      </c>
      <c r="E798" s="99">
        <v>52</v>
      </c>
      <c r="F798" s="127">
        <v>-12.000000000000007</v>
      </c>
      <c r="G798" s="144"/>
      <c r="H798" s="144"/>
      <c r="I798" s="144"/>
      <c r="J798" s="144"/>
      <c r="K798" s="145"/>
    </row>
    <row r="799" spans="1:11">
      <c r="A799" s="98" t="s">
        <v>292</v>
      </c>
      <c r="B799" s="113" t="s">
        <v>247</v>
      </c>
      <c r="C799" s="99">
        <v>396</v>
      </c>
      <c r="D799" s="99">
        <v>332</v>
      </c>
      <c r="E799" s="99">
        <v>728</v>
      </c>
      <c r="F799" s="127">
        <v>-64.000000000000185</v>
      </c>
      <c r="G799" s="144"/>
      <c r="H799" s="144"/>
      <c r="I799" s="144"/>
      <c r="J799" s="144"/>
      <c r="K799" s="145"/>
    </row>
    <row r="800" spans="1:11">
      <c r="A800" s="98" t="s">
        <v>293</v>
      </c>
      <c r="B800" s="113" t="s">
        <v>250</v>
      </c>
      <c r="C800" s="99">
        <v>42</v>
      </c>
      <c r="D800" s="99">
        <v>13</v>
      </c>
      <c r="E800" s="99">
        <v>55</v>
      </c>
      <c r="F800" s="127">
        <v>-29.000000000000004</v>
      </c>
      <c r="G800" s="144"/>
      <c r="H800" s="144"/>
      <c r="I800" s="144"/>
      <c r="J800" s="144"/>
      <c r="K800" s="145"/>
    </row>
    <row r="801" spans="1:11">
      <c r="A801" s="98" t="s">
        <v>253</v>
      </c>
      <c r="B801" s="113" t="s">
        <v>253</v>
      </c>
      <c r="C801" s="99">
        <v>0</v>
      </c>
      <c r="D801" s="99">
        <v>76</v>
      </c>
      <c r="E801" s="99">
        <v>76</v>
      </c>
      <c r="F801" s="127">
        <v>76</v>
      </c>
      <c r="G801" s="145"/>
      <c r="H801" s="145"/>
      <c r="I801" s="145"/>
      <c r="J801" s="145"/>
      <c r="K801" s="145"/>
    </row>
    <row r="802" spans="1:11">
      <c r="A802" s="98" t="s">
        <v>294</v>
      </c>
      <c r="B802" s="113" t="s">
        <v>249</v>
      </c>
      <c r="C802" s="99">
        <v>31</v>
      </c>
      <c r="D802" s="99">
        <v>19</v>
      </c>
      <c r="E802" s="99">
        <v>50</v>
      </c>
      <c r="F802" s="127">
        <v>-12</v>
      </c>
      <c r="G802" s="144"/>
      <c r="H802" s="144"/>
      <c r="I802" s="144"/>
      <c r="J802" s="144"/>
      <c r="K802" s="145"/>
    </row>
    <row r="803" spans="1:11">
      <c r="A803" s="98" t="s">
        <v>295</v>
      </c>
      <c r="B803" s="113" t="s">
        <v>248</v>
      </c>
      <c r="C803" s="99">
        <v>78184</v>
      </c>
      <c r="D803" s="99">
        <v>64353</v>
      </c>
      <c r="E803" s="99">
        <v>142537</v>
      </c>
      <c r="F803" s="127">
        <v>-13831.000000000515</v>
      </c>
      <c r="G803" s="144"/>
      <c r="H803" s="144"/>
      <c r="I803" s="144"/>
      <c r="J803" s="144"/>
      <c r="K803" s="145"/>
    </row>
    <row r="804" spans="1:11">
      <c r="A804" s="98" t="s">
        <v>296</v>
      </c>
      <c r="B804" s="113" t="s">
        <v>249</v>
      </c>
      <c r="C804" s="99">
        <v>26</v>
      </c>
      <c r="D804" s="99">
        <v>5</v>
      </c>
      <c r="E804" s="99">
        <v>31</v>
      </c>
      <c r="F804" s="127">
        <v>-21</v>
      </c>
      <c r="G804" s="145"/>
      <c r="H804" s="145"/>
      <c r="I804" s="145"/>
      <c r="J804" s="145"/>
      <c r="K804" s="145"/>
    </row>
    <row r="805" spans="1:11">
      <c r="A805" s="98" t="s">
        <v>297</v>
      </c>
      <c r="B805" s="113" t="s">
        <v>249</v>
      </c>
      <c r="C805" s="99">
        <v>0</v>
      </c>
      <c r="D805" s="99">
        <v>0</v>
      </c>
      <c r="E805" s="99">
        <v>0</v>
      </c>
      <c r="F805" s="128"/>
      <c r="G805" s="144"/>
      <c r="H805" s="144"/>
      <c r="I805" s="144"/>
      <c r="J805" s="144"/>
      <c r="K805" s="145"/>
    </row>
    <row r="806" spans="1:11">
      <c r="A806" s="98" t="s">
        <v>298</v>
      </c>
      <c r="B806" s="113" t="s">
        <v>246</v>
      </c>
      <c r="C806" s="99">
        <v>10675</v>
      </c>
      <c r="D806" s="99">
        <v>11337</v>
      </c>
      <c r="E806" s="99">
        <v>22012</v>
      </c>
      <c r="F806" s="127">
        <v>662.00000000001148</v>
      </c>
      <c r="G806" s="144"/>
      <c r="H806" s="144"/>
      <c r="I806" s="144"/>
      <c r="J806" s="144"/>
      <c r="K806" s="145"/>
    </row>
    <row r="807" spans="1:11">
      <c r="A807" s="98" t="s">
        <v>299</v>
      </c>
      <c r="B807" s="113" t="s">
        <v>249</v>
      </c>
      <c r="C807" s="99">
        <v>37</v>
      </c>
      <c r="D807" s="99">
        <v>19</v>
      </c>
      <c r="E807" s="99">
        <v>56</v>
      </c>
      <c r="F807" s="127">
        <v>-18.000000000000007</v>
      </c>
      <c r="G807" s="145"/>
      <c r="H807" s="145"/>
      <c r="I807" s="145"/>
      <c r="J807" s="145"/>
      <c r="K807" s="145"/>
    </row>
    <row r="808" spans="1:11">
      <c r="A808" s="98" t="s">
        <v>300</v>
      </c>
      <c r="B808" s="113" t="s">
        <v>249</v>
      </c>
      <c r="C808" s="99">
        <v>3</v>
      </c>
      <c r="D808" s="99">
        <v>2</v>
      </c>
      <c r="E808" s="99">
        <v>5</v>
      </c>
      <c r="F808" s="127">
        <v>-1</v>
      </c>
      <c r="G808" s="144"/>
      <c r="H808" s="144"/>
      <c r="I808" s="144"/>
      <c r="J808" s="144"/>
      <c r="K808" s="145"/>
    </row>
    <row r="809" spans="1:11">
      <c r="A809" s="98" t="s">
        <v>301</v>
      </c>
      <c r="B809" s="113" t="s">
        <v>253</v>
      </c>
      <c r="C809" s="99">
        <v>0</v>
      </c>
      <c r="D809" s="99">
        <v>0</v>
      </c>
      <c r="E809" s="99">
        <v>0</v>
      </c>
      <c r="F809" s="128"/>
      <c r="G809" s="144"/>
      <c r="H809" s="144"/>
      <c r="I809" s="144"/>
      <c r="J809" s="144"/>
      <c r="K809" s="145"/>
    </row>
    <row r="810" spans="1:11">
      <c r="A810" s="98" t="s">
        <v>302</v>
      </c>
      <c r="B810" s="113" t="s">
        <v>249</v>
      </c>
      <c r="C810" s="99">
        <v>13</v>
      </c>
      <c r="D810" s="99">
        <v>10</v>
      </c>
      <c r="E810" s="99">
        <v>23</v>
      </c>
      <c r="F810" s="127">
        <v>-3.0000000000000004</v>
      </c>
      <c r="G810" s="145"/>
      <c r="H810" s="145"/>
      <c r="I810" s="145"/>
      <c r="J810" s="145"/>
      <c r="K810" s="145"/>
    </row>
    <row r="811" spans="1:11">
      <c r="A811" s="98" t="s">
        <v>303</v>
      </c>
      <c r="B811" s="113" t="s">
        <v>250</v>
      </c>
      <c r="C811" s="99">
        <v>1603</v>
      </c>
      <c r="D811" s="99">
        <v>961</v>
      </c>
      <c r="E811" s="99">
        <v>2564</v>
      </c>
      <c r="F811" s="127">
        <v>-641.99999999999784</v>
      </c>
      <c r="G811" s="144"/>
      <c r="H811" s="144"/>
      <c r="I811" s="144"/>
      <c r="J811" s="144"/>
      <c r="K811" s="145"/>
    </row>
    <row r="812" spans="1:11">
      <c r="A812" s="98" t="s">
        <v>304</v>
      </c>
      <c r="B812" s="113" t="s">
        <v>246</v>
      </c>
      <c r="C812" s="99">
        <v>2</v>
      </c>
      <c r="D812" s="99">
        <v>2</v>
      </c>
      <c r="E812" s="99">
        <v>4</v>
      </c>
      <c r="F812" s="127">
        <v>0</v>
      </c>
      <c r="G812" s="144"/>
      <c r="H812" s="144"/>
      <c r="I812" s="144"/>
      <c r="J812" s="144"/>
      <c r="K812" s="145"/>
    </row>
    <row r="813" spans="1:11">
      <c r="A813" s="98" t="s">
        <v>305</v>
      </c>
      <c r="B813" s="113" t="s">
        <v>249</v>
      </c>
      <c r="C813" s="99">
        <v>240</v>
      </c>
      <c r="D813" s="99">
        <v>147</v>
      </c>
      <c r="E813" s="99">
        <v>387</v>
      </c>
      <c r="F813" s="127">
        <v>-93.000000000000028</v>
      </c>
      <c r="G813" s="145"/>
      <c r="H813" s="145"/>
      <c r="I813" s="145"/>
      <c r="J813" s="145"/>
      <c r="K813" s="145"/>
    </row>
    <row r="814" spans="1:11">
      <c r="A814" s="98" t="s">
        <v>306</v>
      </c>
      <c r="B814" s="113" t="s">
        <v>247</v>
      </c>
      <c r="C814" s="99">
        <v>64526</v>
      </c>
      <c r="D814" s="99">
        <v>60133</v>
      </c>
      <c r="E814" s="99">
        <v>124659</v>
      </c>
      <c r="F814" s="127">
        <v>-4392.9999999993461</v>
      </c>
      <c r="G814" s="144"/>
      <c r="H814" s="144"/>
      <c r="I814" s="144"/>
      <c r="J814" s="144"/>
      <c r="K814" s="145"/>
    </row>
    <row r="815" spans="1:11">
      <c r="A815" s="98" t="s">
        <v>307</v>
      </c>
      <c r="B815" s="113" t="s">
        <v>251</v>
      </c>
      <c r="C815" s="99">
        <v>223</v>
      </c>
      <c r="D815" s="99">
        <v>99</v>
      </c>
      <c r="E815" s="99">
        <v>322</v>
      </c>
      <c r="F815" s="127">
        <v>-124</v>
      </c>
      <c r="G815" s="144"/>
      <c r="H815" s="144"/>
      <c r="I815" s="144"/>
      <c r="J815" s="144"/>
      <c r="K815" s="145"/>
    </row>
    <row r="816" spans="1:11">
      <c r="A816" s="98" t="s">
        <v>308</v>
      </c>
      <c r="B816" s="113" t="s">
        <v>247</v>
      </c>
      <c r="C816" s="99">
        <v>40304</v>
      </c>
      <c r="D816" s="99">
        <v>37658</v>
      </c>
      <c r="E816" s="99">
        <v>77962</v>
      </c>
      <c r="F816" s="127">
        <v>-2645.999999999673</v>
      </c>
      <c r="G816" s="145"/>
      <c r="H816" s="145"/>
      <c r="I816" s="145"/>
      <c r="J816" s="145"/>
      <c r="K816" s="145"/>
    </row>
    <row r="817" spans="1:11">
      <c r="A817" s="98" t="s">
        <v>309</v>
      </c>
      <c r="B817" s="113" t="s">
        <v>247</v>
      </c>
      <c r="C817" s="99">
        <v>4755</v>
      </c>
      <c r="D817" s="99">
        <v>5013</v>
      </c>
      <c r="E817" s="99">
        <v>9768</v>
      </c>
      <c r="F817" s="127">
        <v>258.00000000000267</v>
      </c>
      <c r="G817" s="144"/>
      <c r="H817" s="144"/>
      <c r="I817" s="144"/>
      <c r="J817" s="144"/>
      <c r="K817" s="145"/>
    </row>
    <row r="818" spans="1:11">
      <c r="A818" s="98" t="s">
        <v>310</v>
      </c>
      <c r="B818" s="113" t="s">
        <v>251</v>
      </c>
      <c r="C818" s="99">
        <v>634</v>
      </c>
      <c r="D818" s="99">
        <v>296</v>
      </c>
      <c r="E818" s="99">
        <v>930</v>
      </c>
      <c r="F818" s="127">
        <v>-338.00000000000006</v>
      </c>
      <c r="G818" s="144"/>
      <c r="H818" s="144"/>
      <c r="I818" s="144"/>
      <c r="J818" s="144"/>
      <c r="K818" s="145"/>
    </row>
    <row r="819" spans="1:11">
      <c r="A819" s="98" t="s">
        <v>311</v>
      </c>
      <c r="B819" s="113" t="s">
        <v>246</v>
      </c>
      <c r="C819" s="99">
        <v>217224</v>
      </c>
      <c r="D819" s="99">
        <v>198637</v>
      </c>
      <c r="E819" s="99">
        <v>415861</v>
      </c>
      <c r="F819" s="127">
        <v>-18587.000000001877</v>
      </c>
      <c r="G819" s="145"/>
      <c r="H819" s="145"/>
      <c r="I819" s="145"/>
      <c r="J819" s="145"/>
      <c r="K819" s="145"/>
    </row>
    <row r="820" spans="1:11">
      <c r="A820" s="98" t="s">
        <v>312</v>
      </c>
      <c r="B820" s="113" t="s">
        <v>250</v>
      </c>
      <c r="C820" s="99">
        <v>11974</v>
      </c>
      <c r="D820" s="99">
        <v>4547</v>
      </c>
      <c r="E820" s="99">
        <v>16521</v>
      </c>
      <c r="F820" s="127">
        <v>-7427.0000000000173</v>
      </c>
      <c r="G820" s="144"/>
      <c r="H820" s="144"/>
      <c r="I820" s="144"/>
      <c r="J820" s="144"/>
      <c r="K820" s="145"/>
    </row>
    <row r="821" spans="1:11">
      <c r="A821" s="98" t="s">
        <v>313</v>
      </c>
      <c r="B821" s="113" t="s">
        <v>250</v>
      </c>
      <c r="C821" s="99">
        <v>319</v>
      </c>
      <c r="D821" s="99">
        <v>159</v>
      </c>
      <c r="E821" s="99">
        <v>478</v>
      </c>
      <c r="F821" s="127">
        <v>-160</v>
      </c>
      <c r="G821" s="144"/>
      <c r="H821" s="144"/>
      <c r="I821" s="144"/>
      <c r="J821" s="144"/>
      <c r="K821" s="145"/>
    </row>
    <row r="822" spans="1:11">
      <c r="A822" s="98" t="s">
        <v>314</v>
      </c>
      <c r="B822" s="113" t="s">
        <v>251</v>
      </c>
      <c r="C822" s="99">
        <v>28</v>
      </c>
      <c r="D822" s="99">
        <v>19</v>
      </c>
      <c r="E822" s="99">
        <v>47</v>
      </c>
      <c r="F822" s="127">
        <v>-9.0000000000000036</v>
      </c>
      <c r="G822" s="145"/>
      <c r="H822" s="145"/>
      <c r="I822" s="145"/>
      <c r="J822" s="145"/>
      <c r="K822" s="145"/>
    </row>
    <row r="823" spans="1:11">
      <c r="A823" s="98" t="s">
        <v>315</v>
      </c>
      <c r="B823" s="113" t="s">
        <v>251</v>
      </c>
      <c r="C823" s="99">
        <v>1800</v>
      </c>
      <c r="D823" s="99">
        <v>742</v>
      </c>
      <c r="E823" s="99">
        <v>2542</v>
      </c>
      <c r="F823" s="127">
        <v>-1058.0000000000011</v>
      </c>
      <c r="G823" s="144"/>
      <c r="H823" s="144"/>
      <c r="I823" s="144"/>
      <c r="J823" s="144"/>
      <c r="K823" s="145"/>
    </row>
    <row r="824" spans="1:11">
      <c r="A824" s="98" t="s">
        <v>316</v>
      </c>
      <c r="B824" s="113" t="s">
        <v>249</v>
      </c>
      <c r="C824" s="99">
        <v>0</v>
      </c>
      <c r="D824" s="99">
        <v>0</v>
      </c>
      <c r="E824" s="99">
        <v>0</v>
      </c>
      <c r="F824" s="128"/>
      <c r="G824" s="144"/>
      <c r="H824" s="144"/>
      <c r="I824" s="144"/>
      <c r="J824" s="144"/>
      <c r="K824" s="145"/>
    </row>
    <row r="825" spans="1:11">
      <c r="A825" s="98" t="s">
        <v>317</v>
      </c>
      <c r="B825" s="113" t="s">
        <v>247</v>
      </c>
      <c r="C825" s="99">
        <v>67</v>
      </c>
      <c r="D825" s="99">
        <v>135</v>
      </c>
      <c r="E825" s="99">
        <v>202</v>
      </c>
      <c r="F825" s="127">
        <v>68.000000000000043</v>
      </c>
      <c r="G825" s="145"/>
      <c r="H825" s="145"/>
      <c r="I825" s="145"/>
      <c r="J825" s="145"/>
      <c r="K825" s="145"/>
    </row>
    <row r="826" spans="1:11">
      <c r="A826" s="98" t="s">
        <v>318</v>
      </c>
      <c r="B826" s="113" t="s">
        <v>246</v>
      </c>
      <c r="C826" s="99">
        <v>533043</v>
      </c>
      <c r="D826" s="99">
        <v>472943</v>
      </c>
      <c r="E826" s="99">
        <v>1005986</v>
      </c>
      <c r="F826" s="127">
        <v>-60100.000000005042</v>
      </c>
      <c r="G826" s="144"/>
      <c r="H826" s="144"/>
      <c r="I826" s="144"/>
      <c r="J826" s="144"/>
      <c r="K826" s="145"/>
    </row>
    <row r="827" spans="1:11">
      <c r="A827" s="98" t="s">
        <v>319</v>
      </c>
      <c r="B827" s="113" t="s">
        <v>249</v>
      </c>
      <c r="C827" s="99">
        <v>993</v>
      </c>
      <c r="D827" s="99">
        <v>335</v>
      </c>
      <c r="E827" s="99">
        <v>1328</v>
      </c>
      <c r="F827" s="127">
        <v>-657.9999999999992</v>
      </c>
      <c r="G827" s="144"/>
      <c r="H827" s="144"/>
      <c r="I827" s="144"/>
      <c r="J827" s="144"/>
      <c r="K827" s="145"/>
    </row>
    <row r="828" spans="1:11">
      <c r="A828" s="98" t="s">
        <v>320</v>
      </c>
      <c r="B828" s="113" t="s">
        <v>247</v>
      </c>
      <c r="C828" s="99">
        <v>54729</v>
      </c>
      <c r="D828" s="99">
        <v>75245</v>
      </c>
      <c r="E828" s="99">
        <v>129974</v>
      </c>
      <c r="F828" s="127">
        <v>20516.000000000378</v>
      </c>
      <c r="G828" s="145"/>
      <c r="H828" s="145"/>
      <c r="I828" s="145"/>
      <c r="J828" s="145"/>
      <c r="K828" s="145"/>
    </row>
    <row r="829" spans="1:11">
      <c r="A829" s="98" t="s">
        <v>321</v>
      </c>
      <c r="B829" s="113" t="s">
        <v>250</v>
      </c>
      <c r="C829" s="99">
        <v>4852</v>
      </c>
      <c r="D829" s="99">
        <v>1835</v>
      </c>
      <c r="E829" s="99">
        <v>6687</v>
      </c>
      <c r="F829" s="127">
        <v>-3017.0000000000014</v>
      </c>
      <c r="G829" s="144"/>
      <c r="H829" s="144"/>
      <c r="I829" s="144"/>
      <c r="J829" s="144"/>
      <c r="K829" s="145"/>
    </row>
    <row r="830" spans="1:11">
      <c r="A830" s="98" t="s">
        <v>322</v>
      </c>
      <c r="B830" s="113" t="s">
        <v>251</v>
      </c>
      <c r="C830" s="99">
        <v>339444</v>
      </c>
      <c r="D830" s="99">
        <v>344547</v>
      </c>
      <c r="E830" s="99">
        <v>683991</v>
      </c>
      <c r="F830" s="127">
        <v>5103.0000000102591</v>
      </c>
      <c r="G830" s="144"/>
      <c r="H830" s="144"/>
      <c r="I830" s="144"/>
      <c r="J830" s="144"/>
      <c r="K830" s="145"/>
    </row>
    <row r="831" spans="1:11">
      <c r="A831" s="98" t="s">
        <v>323</v>
      </c>
      <c r="B831" s="113" t="s">
        <v>249</v>
      </c>
      <c r="C831" s="99">
        <v>15</v>
      </c>
      <c r="D831" s="99">
        <v>15</v>
      </c>
      <c r="E831" s="99">
        <v>30</v>
      </c>
      <c r="F831" s="129">
        <v>-8.3266726846886741E-16</v>
      </c>
      <c r="G831" s="145"/>
      <c r="H831" s="145"/>
      <c r="I831" s="145"/>
      <c r="J831" s="145"/>
      <c r="K831" s="145"/>
    </row>
    <row r="832" spans="1:11">
      <c r="A832" s="98" t="s">
        <v>324</v>
      </c>
      <c r="B832" s="113" t="s">
        <v>251</v>
      </c>
      <c r="C832" s="99">
        <v>111</v>
      </c>
      <c r="D832" s="99">
        <v>112</v>
      </c>
      <c r="E832" s="99">
        <v>223</v>
      </c>
      <c r="F832" s="127">
        <v>1</v>
      </c>
      <c r="G832" s="144"/>
      <c r="H832" s="144"/>
      <c r="I832" s="144"/>
      <c r="J832" s="144"/>
      <c r="K832" s="145"/>
    </row>
    <row r="833" spans="1:11">
      <c r="A833" s="98" t="s">
        <v>325</v>
      </c>
      <c r="B833" s="113" t="s">
        <v>251</v>
      </c>
      <c r="C833" s="99">
        <v>133</v>
      </c>
      <c r="D833" s="99">
        <v>94</v>
      </c>
      <c r="E833" s="99">
        <v>227</v>
      </c>
      <c r="F833" s="127">
        <v>-39.000000000000014</v>
      </c>
      <c r="G833" s="144"/>
      <c r="H833" s="144"/>
      <c r="I833" s="144"/>
      <c r="J833" s="144"/>
      <c r="K833" s="145"/>
    </row>
    <row r="834" spans="1:11">
      <c r="A834" s="98" t="s">
        <v>326</v>
      </c>
      <c r="B834" s="113" t="s">
        <v>248</v>
      </c>
      <c r="C834" s="99">
        <v>1757525</v>
      </c>
      <c r="D834" s="99">
        <v>1690303</v>
      </c>
      <c r="E834" s="99">
        <v>3447828</v>
      </c>
      <c r="F834" s="127">
        <v>-67221.999999920416</v>
      </c>
      <c r="G834" s="145"/>
      <c r="H834" s="145"/>
      <c r="I834" s="145"/>
      <c r="J834" s="145"/>
      <c r="K834" s="145"/>
    </row>
    <row r="835" spans="1:11">
      <c r="A835" s="98" t="s">
        <v>327</v>
      </c>
      <c r="B835" s="113" t="s">
        <v>251</v>
      </c>
      <c r="C835" s="99">
        <v>94</v>
      </c>
      <c r="D835" s="99">
        <v>59</v>
      </c>
      <c r="E835" s="99">
        <v>153</v>
      </c>
      <c r="F835" s="127">
        <v>-35.000000000000021</v>
      </c>
      <c r="G835" s="144"/>
      <c r="H835" s="144"/>
      <c r="I835" s="144"/>
      <c r="J835" s="144"/>
      <c r="K835" s="145"/>
    </row>
    <row r="836" spans="1:11">
      <c r="A836" s="98" t="s">
        <v>328</v>
      </c>
      <c r="B836" s="113" t="s">
        <v>249</v>
      </c>
      <c r="C836" s="99">
        <v>122</v>
      </c>
      <c r="D836" s="99">
        <v>52</v>
      </c>
      <c r="E836" s="99">
        <v>174</v>
      </c>
      <c r="F836" s="127">
        <v>-70</v>
      </c>
      <c r="G836" s="144"/>
      <c r="H836" s="144"/>
      <c r="I836" s="144"/>
      <c r="J836" s="144"/>
      <c r="K836" s="145"/>
    </row>
    <row r="837" spans="1:11">
      <c r="A837" s="98" t="s">
        <v>329</v>
      </c>
      <c r="B837" s="113" t="s">
        <v>252</v>
      </c>
      <c r="C837" s="99">
        <v>2</v>
      </c>
      <c r="D837" s="99">
        <v>1</v>
      </c>
      <c r="E837" s="99">
        <v>3</v>
      </c>
      <c r="F837" s="127">
        <v>-1</v>
      </c>
      <c r="G837" s="145"/>
      <c r="H837" s="145"/>
      <c r="I837" s="145"/>
      <c r="J837" s="145"/>
      <c r="K837" s="145"/>
    </row>
    <row r="838" spans="1:11">
      <c r="A838" s="98" t="s">
        <v>330</v>
      </c>
      <c r="B838" s="113" t="s">
        <v>250</v>
      </c>
      <c r="C838" s="99">
        <v>812</v>
      </c>
      <c r="D838" s="99">
        <v>400</v>
      </c>
      <c r="E838" s="99">
        <v>1212</v>
      </c>
      <c r="F838" s="127">
        <v>-412</v>
      </c>
      <c r="G838" s="144"/>
      <c r="H838" s="144"/>
      <c r="I838" s="144"/>
      <c r="J838" s="144"/>
      <c r="K838" s="145"/>
    </row>
    <row r="839" spans="1:11">
      <c r="A839" s="98" t="s">
        <v>331</v>
      </c>
      <c r="B839" s="113" t="s">
        <v>251</v>
      </c>
      <c r="C839" s="99">
        <v>613</v>
      </c>
      <c r="D839" s="99">
        <v>332</v>
      </c>
      <c r="E839" s="99">
        <v>945</v>
      </c>
      <c r="F839" s="127">
        <v>-281.00000000000006</v>
      </c>
      <c r="G839" s="144"/>
      <c r="H839" s="144"/>
      <c r="I839" s="144"/>
      <c r="J839" s="144"/>
      <c r="K839" s="145"/>
    </row>
    <row r="840" spans="1:11">
      <c r="A840" s="98" t="s">
        <v>332</v>
      </c>
      <c r="B840" s="113" t="s">
        <v>251</v>
      </c>
      <c r="C840" s="99">
        <v>70161</v>
      </c>
      <c r="D840" s="99">
        <v>80033</v>
      </c>
      <c r="E840" s="99">
        <v>150194</v>
      </c>
      <c r="F840" s="127">
        <v>9872.0000000007913</v>
      </c>
      <c r="G840" s="145"/>
      <c r="H840" s="145"/>
      <c r="I840" s="145"/>
      <c r="J840" s="145"/>
      <c r="K840" s="145"/>
    </row>
    <row r="841" spans="1:11">
      <c r="A841" s="98" t="s">
        <v>333</v>
      </c>
      <c r="B841" s="113" t="s">
        <v>249</v>
      </c>
      <c r="C841" s="99">
        <v>38</v>
      </c>
      <c r="D841" s="99">
        <v>19</v>
      </c>
      <c r="E841" s="99">
        <v>57</v>
      </c>
      <c r="F841" s="127">
        <v>-19</v>
      </c>
      <c r="G841" s="144"/>
      <c r="H841" s="144"/>
      <c r="I841" s="144"/>
      <c r="J841" s="144"/>
      <c r="K841" s="145"/>
    </row>
    <row r="842" spans="1:11">
      <c r="A842" s="98" t="s">
        <v>334</v>
      </c>
      <c r="B842" s="113" t="s">
        <v>249</v>
      </c>
      <c r="C842" s="99">
        <v>3</v>
      </c>
      <c r="D842" s="99">
        <v>1</v>
      </c>
      <c r="E842" s="99">
        <v>4</v>
      </c>
      <c r="F842" s="127">
        <v>-2</v>
      </c>
      <c r="G842" s="144"/>
      <c r="H842" s="144"/>
      <c r="I842" s="144"/>
      <c r="J842" s="144"/>
      <c r="K842" s="145"/>
    </row>
    <row r="843" spans="1:11">
      <c r="A843" s="98" t="s">
        <v>335</v>
      </c>
      <c r="B843" s="113" t="s">
        <v>251</v>
      </c>
      <c r="C843" s="99">
        <v>37</v>
      </c>
      <c r="D843" s="99">
        <v>18</v>
      </c>
      <c r="E843" s="99">
        <v>55</v>
      </c>
      <c r="F843" s="127">
        <v>-19.000000000000007</v>
      </c>
      <c r="G843" s="145"/>
      <c r="H843" s="145"/>
      <c r="I843" s="145"/>
      <c r="J843" s="145"/>
      <c r="K843" s="145"/>
    </row>
    <row r="844" spans="1:11">
      <c r="A844" s="98" t="s">
        <v>336</v>
      </c>
      <c r="B844" s="113" t="s">
        <v>249</v>
      </c>
      <c r="C844" s="99">
        <v>95</v>
      </c>
      <c r="D844" s="99">
        <v>36</v>
      </c>
      <c r="E844" s="99">
        <v>131</v>
      </c>
      <c r="F844" s="127">
        <v>-59.000000000000014</v>
      </c>
      <c r="G844" s="144"/>
      <c r="H844" s="144"/>
      <c r="I844" s="144"/>
      <c r="J844" s="144"/>
      <c r="K844" s="145"/>
    </row>
    <row r="845" spans="1:11">
      <c r="A845" s="98" t="s">
        <v>337</v>
      </c>
      <c r="B845" s="113" t="s">
        <v>251</v>
      </c>
      <c r="C845" s="99">
        <v>27</v>
      </c>
      <c r="D845" s="99">
        <v>27</v>
      </c>
      <c r="E845" s="99">
        <v>54</v>
      </c>
      <c r="F845" s="129">
        <v>-1.4988010832439613E-15</v>
      </c>
      <c r="G845" s="144"/>
      <c r="H845" s="144"/>
      <c r="I845" s="144"/>
      <c r="J845" s="144"/>
      <c r="K845" s="145"/>
    </row>
    <row r="846" spans="1:11">
      <c r="A846" s="98" t="s">
        <v>338</v>
      </c>
      <c r="B846" s="113" t="s">
        <v>247</v>
      </c>
      <c r="C846" s="99">
        <v>24</v>
      </c>
      <c r="D846" s="99">
        <v>29</v>
      </c>
      <c r="E846" s="99">
        <v>53</v>
      </c>
      <c r="F846" s="127">
        <v>5</v>
      </c>
      <c r="G846" s="145"/>
      <c r="H846" s="145"/>
      <c r="I846" s="145"/>
      <c r="J846" s="145"/>
      <c r="K846" s="145"/>
    </row>
    <row r="847" spans="1:11">
      <c r="A847" s="98" t="s">
        <v>339</v>
      </c>
      <c r="B847" s="113" t="s">
        <v>251</v>
      </c>
      <c r="C847" s="99">
        <v>662</v>
      </c>
      <c r="D847" s="99">
        <v>307</v>
      </c>
      <c r="E847" s="99">
        <v>969</v>
      </c>
      <c r="F847" s="127">
        <v>-355.00000000000034</v>
      </c>
      <c r="G847" s="144"/>
      <c r="H847" s="144"/>
      <c r="I847" s="144"/>
      <c r="J847" s="144"/>
      <c r="K847" s="145"/>
    </row>
    <row r="848" spans="1:11">
      <c r="A848" s="98" t="s">
        <v>340</v>
      </c>
      <c r="B848" s="113" t="s">
        <v>248</v>
      </c>
      <c r="C848" s="99">
        <v>0</v>
      </c>
      <c r="D848" s="99">
        <v>4</v>
      </c>
      <c r="E848" s="99">
        <v>4</v>
      </c>
      <c r="F848" s="127">
        <v>4</v>
      </c>
      <c r="G848" s="144"/>
      <c r="H848" s="144"/>
      <c r="I848" s="144"/>
      <c r="J848" s="144"/>
      <c r="K848" s="145"/>
    </row>
    <row r="849" spans="1:11">
      <c r="A849" s="98" t="s">
        <v>341</v>
      </c>
      <c r="B849" s="113" t="s">
        <v>247</v>
      </c>
      <c r="C849" s="99">
        <v>35083</v>
      </c>
      <c r="D849" s="99">
        <v>31330</v>
      </c>
      <c r="E849" s="99">
        <v>66413</v>
      </c>
      <c r="F849" s="127">
        <v>-3753.0000000003783</v>
      </c>
      <c r="G849" s="145"/>
      <c r="H849" s="145"/>
      <c r="I849" s="145"/>
      <c r="J849" s="145"/>
      <c r="K849" s="145"/>
    </row>
    <row r="850" spans="1:11">
      <c r="A850" s="98" t="s">
        <v>342</v>
      </c>
      <c r="B850" s="113" t="s">
        <v>246</v>
      </c>
      <c r="C850" s="99">
        <v>225</v>
      </c>
      <c r="D850" s="99">
        <v>123</v>
      </c>
      <c r="E850" s="99">
        <v>348</v>
      </c>
      <c r="F850" s="127">
        <v>-102</v>
      </c>
      <c r="G850" s="144"/>
      <c r="H850" s="144"/>
      <c r="I850" s="144"/>
      <c r="J850" s="144"/>
      <c r="K850" s="145"/>
    </row>
    <row r="851" spans="1:11">
      <c r="A851" s="98" t="s">
        <v>343</v>
      </c>
      <c r="B851" s="113" t="s">
        <v>249</v>
      </c>
      <c r="C851" s="99">
        <v>22</v>
      </c>
      <c r="D851" s="99">
        <v>12</v>
      </c>
      <c r="E851" s="99">
        <v>34</v>
      </c>
      <c r="F851" s="127">
        <v>-10</v>
      </c>
      <c r="G851" s="144"/>
      <c r="H851" s="144"/>
      <c r="I851" s="144"/>
      <c r="J851" s="144"/>
      <c r="K851" s="145"/>
    </row>
    <row r="852" spans="1:11">
      <c r="A852" s="98" t="s">
        <v>344</v>
      </c>
      <c r="B852" s="113" t="s">
        <v>249</v>
      </c>
      <c r="C852" s="99">
        <v>172</v>
      </c>
      <c r="D852" s="99">
        <v>62</v>
      </c>
      <c r="E852" s="99">
        <v>234</v>
      </c>
      <c r="F852" s="127">
        <v>-110.00000000000004</v>
      </c>
      <c r="G852" s="145"/>
      <c r="H852" s="145"/>
      <c r="I852" s="145"/>
      <c r="J852" s="145"/>
      <c r="K852" s="145"/>
    </row>
    <row r="853" spans="1:11">
      <c r="A853" s="98" t="s">
        <v>345</v>
      </c>
      <c r="B853" s="113" t="s">
        <v>249</v>
      </c>
      <c r="C853" s="99">
        <v>1</v>
      </c>
      <c r="D853" s="99">
        <v>4</v>
      </c>
      <c r="E853" s="99">
        <v>5</v>
      </c>
      <c r="F853" s="127">
        <v>3</v>
      </c>
      <c r="G853" s="144"/>
      <c r="H853" s="144"/>
      <c r="I853" s="144"/>
      <c r="J853" s="144"/>
      <c r="K853" s="145"/>
    </row>
    <row r="854" spans="1:11">
      <c r="A854" s="98" t="s">
        <v>346</v>
      </c>
      <c r="B854" s="113" t="s">
        <v>247</v>
      </c>
      <c r="C854" s="99">
        <v>123</v>
      </c>
      <c r="D854" s="99">
        <v>134</v>
      </c>
      <c r="E854" s="99">
        <v>257</v>
      </c>
      <c r="F854" s="127">
        <v>11.000000000000032</v>
      </c>
      <c r="G854" s="144"/>
      <c r="H854" s="144"/>
      <c r="I854" s="144"/>
      <c r="J854" s="144"/>
      <c r="K854" s="145"/>
    </row>
    <row r="855" spans="1:11">
      <c r="A855" s="98" t="s">
        <v>347</v>
      </c>
      <c r="B855" s="113" t="s">
        <v>250</v>
      </c>
      <c r="C855" s="99">
        <v>2</v>
      </c>
      <c r="D855" s="99">
        <v>1</v>
      </c>
      <c r="E855" s="99">
        <v>3</v>
      </c>
      <c r="F855" s="127">
        <v>-1</v>
      </c>
      <c r="G855" s="145"/>
      <c r="H855" s="145"/>
      <c r="I855" s="145"/>
      <c r="J855" s="145"/>
      <c r="K855" s="145"/>
    </row>
    <row r="856" spans="1:11">
      <c r="A856" s="98" t="s">
        <v>348</v>
      </c>
      <c r="B856" s="113" t="s">
        <v>246</v>
      </c>
      <c r="C856" s="99">
        <v>58</v>
      </c>
      <c r="D856" s="99">
        <v>40</v>
      </c>
      <c r="E856" s="99">
        <v>98</v>
      </c>
      <c r="F856" s="127">
        <v>-18</v>
      </c>
      <c r="G856" s="144"/>
      <c r="H856" s="144"/>
      <c r="I856" s="144"/>
      <c r="J856" s="144"/>
      <c r="K856" s="145"/>
    </row>
    <row r="857" spans="1:11">
      <c r="A857" s="98" t="s">
        <v>349</v>
      </c>
      <c r="B857" s="113" t="s">
        <v>247</v>
      </c>
      <c r="C857" s="99">
        <v>680</v>
      </c>
      <c r="D857" s="99">
        <v>503</v>
      </c>
      <c r="E857" s="99">
        <v>1183</v>
      </c>
      <c r="F857" s="127">
        <v>-176.99999999999937</v>
      </c>
      <c r="G857" s="145"/>
      <c r="H857" s="145"/>
      <c r="I857" s="145"/>
      <c r="J857" s="145"/>
      <c r="K857" s="145"/>
    </row>
    <row r="858" spans="1:11">
      <c r="A858" s="98" t="s">
        <v>350</v>
      </c>
      <c r="B858" s="113" t="s">
        <v>247</v>
      </c>
      <c r="C858" s="99">
        <v>10144</v>
      </c>
      <c r="D858" s="99">
        <v>6054</v>
      </c>
      <c r="E858" s="99">
        <v>16198</v>
      </c>
      <c r="F858" s="127">
        <v>-4089.9999999999554</v>
      </c>
      <c r="G858" s="144"/>
      <c r="H858" s="144"/>
      <c r="I858" s="144"/>
      <c r="J858" s="144"/>
      <c r="K858" s="145"/>
    </row>
    <row r="859" spans="1:11">
      <c r="A859" s="98" t="s">
        <v>351</v>
      </c>
      <c r="B859" s="113" t="s">
        <v>250</v>
      </c>
      <c r="C859" s="99">
        <v>1490</v>
      </c>
      <c r="D859" s="99">
        <v>482</v>
      </c>
      <c r="E859" s="99">
        <v>1972</v>
      </c>
      <c r="F859" s="127">
        <v>-1008.0000000000011</v>
      </c>
      <c r="G859" s="145"/>
      <c r="H859" s="145"/>
      <c r="I859" s="145"/>
      <c r="J859" s="145"/>
      <c r="K859" s="145"/>
    </row>
    <row r="860" spans="1:11">
      <c r="A860" s="98" t="s">
        <v>352</v>
      </c>
      <c r="B860" s="113" t="s">
        <v>251</v>
      </c>
      <c r="C860" s="99">
        <v>329</v>
      </c>
      <c r="D860" s="99">
        <v>149</v>
      </c>
      <c r="E860" s="99">
        <v>478</v>
      </c>
      <c r="F860" s="127">
        <v>-180.00000000000014</v>
      </c>
      <c r="G860" s="144"/>
      <c r="H860" s="144"/>
      <c r="I860" s="144"/>
      <c r="J860" s="144"/>
      <c r="K860" s="145"/>
    </row>
    <row r="861" spans="1:11">
      <c r="A861" s="98" t="s">
        <v>353</v>
      </c>
      <c r="B861" s="113" t="s">
        <v>250</v>
      </c>
      <c r="C861" s="99">
        <v>2075</v>
      </c>
      <c r="D861" s="99">
        <v>995</v>
      </c>
      <c r="E861" s="99">
        <v>3070</v>
      </c>
      <c r="F861" s="127">
        <v>-1079.9999999999982</v>
      </c>
      <c r="G861" s="144"/>
      <c r="H861" s="144"/>
      <c r="I861" s="144"/>
      <c r="J861" s="144"/>
      <c r="K861" s="145"/>
    </row>
    <row r="862" spans="1:11">
      <c r="A862" s="98" t="s">
        <v>354</v>
      </c>
      <c r="B862" s="113" t="s">
        <v>250</v>
      </c>
      <c r="C862" s="99">
        <v>342</v>
      </c>
      <c r="D862" s="99">
        <v>170</v>
      </c>
      <c r="E862" s="99">
        <v>512</v>
      </c>
      <c r="F862" s="127">
        <v>-172.00000000000014</v>
      </c>
      <c r="G862" s="145"/>
      <c r="H862" s="145"/>
      <c r="I862" s="145"/>
      <c r="J862" s="145"/>
      <c r="K862" s="145"/>
    </row>
    <row r="863" spans="1:11">
      <c r="A863" s="98" t="s">
        <v>355</v>
      </c>
      <c r="B863" s="113" t="s">
        <v>250</v>
      </c>
      <c r="C863" s="99">
        <v>144</v>
      </c>
      <c r="D863" s="99">
        <v>51</v>
      </c>
      <c r="E863" s="99">
        <v>195</v>
      </c>
      <c r="F863" s="127">
        <v>-93.000000000000043</v>
      </c>
      <c r="G863" s="144"/>
      <c r="H863" s="144"/>
      <c r="I863" s="144"/>
      <c r="J863" s="144"/>
      <c r="K863" s="145"/>
    </row>
    <row r="864" spans="1:11">
      <c r="A864" s="98" t="s">
        <v>356</v>
      </c>
      <c r="B864" s="113" t="s">
        <v>250</v>
      </c>
      <c r="C864" s="99">
        <v>128</v>
      </c>
      <c r="D864" s="99">
        <v>46</v>
      </c>
      <c r="E864" s="99">
        <v>174</v>
      </c>
      <c r="F864" s="127">
        <v>-82.000000000000014</v>
      </c>
      <c r="G864" s="144"/>
      <c r="H864" s="144"/>
      <c r="I864" s="144"/>
      <c r="J864" s="144"/>
      <c r="K864" s="145"/>
    </row>
    <row r="865" spans="1:11">
      <c r="A865" s="98" t="s">
        <v>357</v>
      </c>
      <c r="B865" s="113" t="s">
        <v>251</v>
      </c>
      <c r="C865" s="99">
        <v>927</v>
      </c>
      <c r="D865" s="99">
        <v>406</v>
      </c>
      <c r="E865" s="99">
        <v>1333</v>
      </c>
      <c r="F865" s="127">
        <v>-520.99999999999977</v>
      </c>
      <c r="G865" s="145"/>
      <c r="H865" s="145"/>
      <c r="I865" s="145"/>
      <c r="J865" s="145"/>
      <c r="K865" s="145"/>
    </row>
    <row r="866" spans="1:11">
      <c r="A866" s="98" t="s">
        <v>358</v>
      </c>
      <c r="B866" s="113" t="s">
        <v>251</v>
      </c>
      <c r="C866" s="99">
        <v>61</v>
      </c>
      <c r="D866" s="99">
        <v>33</v>
      </c>
      <c r="E866" s="99">
        <v>94</v>
      </c>
      <c r="F866" s="127">
        <v>-28.000000000000011</v>
      </c>
      <c r="G866" s="144"/>
      <c r="H866" s="144"/>
      <c r="I866" s="144"/>
      <c r="J866" s="144"/>
      <c r="K866" s="145"/>
    </row>
    <row r="867" spans="1:11">
      <c r="A867" s="98" t="s">
        <v>359</v>
      </c>
      <c r="B867" s="113" t="s">
        <v>251</v>
      </c>
      <c r="C867" s="99">
        <v>3</v>
      </c>
      <c r="D867" s="99">
        <v>5</v>
      </c>
      <c r="E867" s="99">
        <v>8</v>
      </c>
      <c r="F867" s="127">
        <v>2</v>
      </c>
      <c r="G867" s="144"/>
      <c r="H867" s="144"/>
      <c r="I867" s="144"/>
      <c r="J867" s="144"/>
      <c r="K867" s="145"/>
    </row>
    <row r="868" spans="1:11">
      <c r="A868" s="98" t="s">
        <v>360</v>
      </c>
      <c r="B868" s="113" t="s">
        <v>252</v>
      </c>
      <c r="C868" s="99">
        <v>0</v>
      </c>
      <c r="D868" s="99">
        <v>0</v>
      </c>
      <c r="E868" s="99">
        <v>0</v>
      </c>
      <c r="F868" s="128"/>
      <c r="G868" s="145"/>
      <c r="H868" s="145"/>
      <c r="I868" s="145"/>
      <c r="J868" s="145"/>
      <c r="K868" s="145"/>
    </row>
    <row r="869" spans="1:11">
      <c r="A869" s="98" t="s">
        <v>361</v>
      </c>
      <c r="B869" s="113" t="s">
        <v>250</v>
      </c>
      <c r="C869" s="99">
        <v>5529</v>
      </c>
      <c r="D869" s="99">
        <v>2142</v>
      </c>
      <c r="E869" s="99">
        <v>7671</v>
      </c>
      <c r="F869" s="127">
        <v>-3386.9999999999923</v>
      </c>
      <c r="G869" s="144"/>
      <c r="H869" s="144"/>
      <c r="I869" s="144"/>
      <c r="J869" s="144"/>
      <c r="K869" s="145"/>
    </row>
    <row r="870" spans="1:11">
      <c r="A870" s="98" t="s">
        <v>362</v>
      </c>
      <c r="B870" s="113" t="s">
        <v>251</v>
      </c>
      <c r="C870" s="99">
        <v>28999</v>
      </c>
      <c r="D870" s="99">
        <v>14538</v>
      </c>
      <c r="E870" s="99">
        <v>43537</v>
      </c>
      <c r="F870" s="127">
        <v>-14460.999999999947</v>
      </c>
      <c r="G870" s="144"/>
      <c r="H870" s="144"/>
      <c r="I870" s="144"/>
      <c r="J870" s="144"/>
      <c r="K870" s="145"/>
    </row>
    <row r="871" spans="1:11">
      <c r="A871" s="98" t="s">
        <v>363</v>
      </c>
      <c r="B871" s="113" t="s">
        <v>252</v>
      </c>
      <c r="C871" s="99">
        <v>1</v>
      </c>
      <c r="D871" s="99">
        <v>0</v>
      </c>
      <c r="E871" s="99">
        <v>1</v>
      </c>
      <c r="F871" s="127">
        <v>-1</v>
      </c>
      <c r="G871" s="145"/>
      <c r="H871" s="145"/>
      <c r="I871" s="145"/>
      <c r="J871" s="145"/>
      <c r="K871" s="145"/>
    </row>
    <row r="872" spans="1:11">
      <c r="A872" s="98" t="s">
        <v>364</v>
      </c>
      <c r="B872" s="113" t="s">
        <v>252</v>
      </c>
      <c r="C872" s="99">
        <v>0</v>
      </c>
      <c r="D872" s="99">
        <v>0</v>
      </c>
      <c r="E872" s="99">
        <v>0</v>
      </c>
      <c r="F872" s="128"/>
      <c r="G872" s="144"/>
      <c r="H872" s="144"/>
      <c r="I872" s="144"/>
      <c r="J872" s="144"/>
      <c r="K872" s="145"/>
    </row>
    <row r="873" spans="1:11">
      <c r="A873" s="98" t="s">
        <v>365</v>
      </c>
      <c r="B873" s="113" t="s">
        <v>251</v>
      </c>
      <c r="C873" s="99">
        <v>0</v>
      </c>
      <c r="D873" s="99">
        <v>0</v>
      </c>
      <c r="E873" s="99">
        <v>0</v>
      </c>
      <c r="F873" s="128"/>
      <c r="G873" s="144"/>
      <c r="H873" s="144"/>
      <c r="I873" s="144"/>
      <c r="J873" s="144"/>
      <c r="K873" s="145"/>
    </row>
    <row r="874" spans="1:11">
      <c r="A874" s="98" t="s">
        <v>366</v>
      </c>
      <c r="B874" s="113" t="s">
        <v>251</v>
      </c>
      <c r="C874" s="99">
        <v>1</v>
      </c>
      <c r="D874" s="99">
        <v>1</v>
      </c>
      <c r="E874" s="99">
        <v>2</v>
      </c>
      <c r="F874" s="127">
        <v>0</v>
      </c>
      <c r="G874" s="145"/>
      <c r="H874" s="145"/>
      <c r="I874" s="145"/>
      <c r="J874" s="145"/>
      <c r="K874" s="145"/>
    </row>
    <row r="875" spans="1:11">
      <c r="A875" s="98" t="s">
        <v>367</v>
      </c>
      <c r="B875" s="113" t="s">
        <v>247</v>
      </c>
      <c r="C875" s="99">
        <v>2054</v>
      </c>
      <c r="D875" s="99">
        <v>1467</v>
      </c>
      <c r="E875" s="99">
        <v>3521</v>
      </c>
      <c r="F875" s="127">
        <v>-587.00000000000114</v>
      </c>
      <c r="G875" s="144"/>
      <c r="H875" s="144"/>
      <c r="I875" s="144"/>
      <c r="J875" s="144"/>
      <c r="K875" s="145"/>
    </row>
    <row r="876" spans="1:11">
      <c r="A876" s="98" t="s">
        <v>368</v>
      </c>
      <c r="B876" s="113" t="s">
        <v>250</v>
      </c>
      <c r="C876" s="99">
        <v>0</v>
      </c>
      <c r="D876" s="99">
        <v>1</v>
      </c>
      <c r="E876" s="99">
        <v>1</v>
      </c>
      <c r="F876" s="127">
        <v>1</v>
      </c>
      <c r="G876" s="144"/>
      <c r="H876" s="144"/>
      <c r="I876" s="144"/>
      <c r="J876" s="144"/>
      <c r="K876" s="145"/>
    </row>
    <row r="877" spans="1:11">
      <c r="A877" s="98" t="s">
        <v>369</v>
      </c>
      <c r="B877" s="113" t="s">
        <v>252</v>
      </c>
      <c r="C877" s="99">
        <v>0</v>
      </c>
      <c r="D877" s="99">
        <v>0</v>
      </c>
      <c r="E877" s="99">
        <v>0</v>
      </c>
      <c r="F877" s="128"/>
      <c r="G877" s="145"/>
      <c r="H877" s="145"/>
      <c r="I877" s="145"/>
      <c r="J877" s="145"/>
      <c r="K877" s="145"/>
    </row>
    <row r="878" spans="1:11">
      <c r="A878" s="98" t="s">
        <v>370</v>
      </c>
      <c r="B878" s="113" t="s">
        <v>252</v>
      </c>
      <c r="C878" s="99">
        <v>2</v>
      </c>
      <c r="D878" s="99">
        <v>1</v>
      </c>
      <c r="E878" s="99">
        <v>3</v>
      </c>
      <c r="F878" s="127">
        <v>-1</v>
      </c>
      <c r="G878" s="144"/>
      <c r="H878" s="144"/>
      <c r="I878" s="144"/>
      <c r="J878" s="144"/>
      <c r="K878" s="145"/>
    </row>
    <row r="879" spans="1:11">
      <c r="A879" s="98" t="s">
        <v>371</v>
      </c>
      <c r="B879" s="113" t="s">
        <v>250</v>
      </c>
      <c r="C879" s="99">
        <v>2812</v>
      </c>
      <c r="D879" s="99">
        <v>1255</v>
      </c>
      <c r="E879" s="99">
        <v>4067</v>
      </c>
      <c r="F879" s="127">
        <v>-1557</v>
      </c>
      <c r="G879" s="144"/>
      <c r="H879" s="144"/>
      <c r="I879" s="144"/>
      <c r="J879" s="144"/>
      <c r="K879" s="145"/>
    </row>
    <row r="880" spans="1:11">
      <c r="A880" s="98" t="s">
        <v>372</v>
      </c>
      <c r="B880" s="113" t="s">
        <v>250</v>
      </c>
      <c r="C880" s="99">
        <v>150</v>
      </c>
      <c r="D880" s="99">
        <v>52</v>
      </c>
      <c r="E880" s="99">
        <v>202</v>
      </c>
      <c r="F880" s="127">
        <v>-98</v>
      </c>
      <c r="G880" s="145"/>
      <c r="H880" s="145"/>
      <c r="I880" s="145"/>
      <c r="J880" s="145"/>
      <c r="K880" s="145"/>
    </row>
    <row r="881" spans="1:11">
      <c r="A881" s="98" t="s">
        <v>373</v>
      </c>
      <c r="B881" s="113" t="s">
        <v>250</v>
      </c>
      <c r="C881" s="99">
        <v>104</v>
      </c>
      <c r="D881" s="99">
        <v>33</v>
      </c>
      <c r="E881" s="99">
        <v>137</v>
      </c>
      <c r="F881" s="127">
        <v>-71</v>
      </c>
      <c r="G881" s="144"/>
      <c r="H881" s="144"/>
      <c r="I881" s="144"/>
      <c r="J881" s="144"/>
      <c r="K881" s="145"/>
    </row>
    <row r="882" spans="1:11">
      <c r="A882" s="98" t="s">
        <v>374</v>
      </c>
      <c r="B882" s="113" t="s">
        <v>249</v>
      </c>
      <c r="C882" s="99">
        <v>247</v>
      </c>
      <c r="D882" s="99">
        <v>139</v>
      </c>
      <c r="E882" s="99">
        <v>386</v>
      </c>
      <c r="F882" s="127">
        <v>-108.00000000000027</v>
      </c>
      <c r="G882" s="144"/>
      <c r="H882" s="144"/>
      <c r="I882" s="144"/>
      <c r="J882" s="144"/>
      <c r="K882" s="145"/>
    </row>
    <row r="883" spans="1:11">
      <c r="A883" s="98" t="s">
        <v>375</v>
      </c>
      <c r="B883" s="113" t="s">
        <v>252</v>
      </c>
      <c r="C883" s="99">
        <v>0</v>
      </c>
      <c r="D883" s="99">
        <v>1</v>
      </c>
      <c r="E883" s="99">
        <v>1</v>
      </c>
      <c r="F883" s="127">
        <v>1</v>
      </c>
      <c r="G883" s="145"/>
      <c r="H883" s="145"/>
      <c r="I883" s="145"/>
      <c r="J883" s="145"/>
      <c r="K883" s="145"/>
    </row>
    <row r="884" spans="1:11">
      <c r="A884" s="98" t="s">
        <v>376</v>
      </c>
      <c r="B884" s="113" t="s">
        <v>250</v>
      </c>
      <c r="C884" s="99">
        <v>12</v>
      </c>
      <c r="D884" s="99">
        <v>6</v>
      </c>
      <c r="E884" s="99">
        <v>18</v>
      </c>
      <c r="F884" s="127">
        <v>-6</v>
      </c>
      <c r="G884" s="144"/>
      <c r="H884" s="144"/>
      <c r="I884" s="144"/>
      <c r="J884" s="144"/>
      <c r="K884" s="145"/>
    </row>
    <row r="885" spans="1:11">
      <c r="A885" s="98" t="s">
        <v>377</v>
      </c>
      <c r="B885" s="113" t="s">
        <v>250</v>
      </c>
      <c r="C885" s="99">
        <v>106</v>
      </c>
      <c r="D885" s="99">
        <v>31</v>
      </c>
      <c r="E885" s="99">
        <v>137</v>
      </c>
      <c r="F885" s="127">
        <v>-75</v>
      </c>
      <c r="G885" s="144"/>
      <c r="H885" s="144"/>
      <c r="I885" s="144"/>
      <c r="J885" s="144"/>
      <c r="K885" s="145"/>
    </row>
    <row r="886" spans="1:11">
      <c r="A886" s="98" t="s">
        <v>378</v>
      </c>
      <c r="B886" s="113" t="s">
        <v>251</v>
      </c>
      <c r="C886" s="99">
        <v>2</v>
      </c>
      <c r="D886" s="99">
        <v>0</v>
      </c>
      <c r="E886" s="99">
        <v>2</v>
      </c>
      <c r="F886" s="127">
        <v>-2</v>
      </c>
      <c r="G886" s="145"/>
      <c r="H886" s="145"/>
      <c r="I886" s="145"/>
      <c r="J886" s="145"/>
      <c r="K886" s="145"/>
    </row>
    <row r="887" spans="1:11">
      <c r="A887" s="98" t="s">
        <v>379</v>
      </c>
      <c r="B887" s="113" t="s">
        <v>250</v>
      </c>
      <c r="C887" s="99">
        <v>16</v>
      </c>
      <c r="D887" s="99">
        <v>6</v>
      </c>
      <c r="E887" s="99">
        <v>22</v>
      </c>
      <c r="F887" s="127">
        <v>-10</v>
      </c>
      <c r="G887" s="144"/>
      <c r="H887" s="144"/>
      <c r="I887" s="144"/>
      <c r="J887" s="144"/>
      <c r="K887" s="145"/>
    </row>
    <row r="888" spans="1:11">
      <c r="A888" s="98" t="s">
        <v>380</v>
      </c>
      <c r="B888" s="113" t="s">
        <v>249</v>
      </c>
      <c r="C888" s="99">
        <v>8</v>
      </c>
      <c r="D888" s="99">
        <v>8</v>
      </c>
      <c r="E888" s="99">
        <v>16</v>
      </c>
      <c r="F888" s="127">
        <v>0</v>
      </c>
      <c r="G888" s="144"/>
      <c r="H888" s="144"/>
      <c r="I888" s="144"/>
      <c r="J888" s="144"/>
      <c r="K888" s="145"/>
    </row>
    <row r="889" spans="1:11">
      <c r="A889" s="98" t="s">
        <v>381</v>
      </c>
      <c r="B889" s="113" t="s">
        <v>251</v>
      </c>
      <c r="C889" s="99">
        <v>62</v>
      </c>
      <c r="D889" s="99">
        <v>40</v>
      </c>
      <c r="E889" s="99">
        <v>102</v>
      </c>
      <c r="F889" s="127">
        <v>-22</v>
      </c>
      <c r="G889" s="145"/>
      <c r="H889" s="145"/>
      <c r="I889" s="145"/>
      <c r="J889" s="145"/>
      <c r="K889" s="145"/>
    </row>
    <row r="890" spans="1:11">
      <c r="A890" s="98" t="s">
        <v>382</v>
      </c>
      <c r="B890" s="113" t="s">
        <v>251</v>
      </c>
      <c r="C890" s="99">
        <v>157</v>
      </c>
      <c r="D890" s="99">
        <v>84</v>
      </c>
      <c r="E890" s="99">
        <v>241</v>
      </c>
      <c r="F890" s="127">
        <v>-73</v>
      </c>
      <c r="G890" s="144"/>
      <c r="H890" s="144"/>
      <c r="I890" s="144"/>
      <c r="J890" s="144"/>
      <c r="K890" s="145"/>
    </row>
    <row r="891" spans="1:11">
      <c r="A891" s="98" t="s">
        <v>383</v>
      </c>
      <c r="B891" s="113" t="s">
        <v>250</v>
      </c>
      <c r="C891" s="99">
        <v>1077</v>
      </c>
      <c r="D891" s="99">
        <v>369</v>
      </c>
      <c r="E891" s="99">
        <v>1446</v>
      </c>
      <c r="F891" s="127">
        <v>-708.00000000000034</v>
      </c>
      <c r="G891" s="144"/>
      <c r="H891" s="144"/>
      <c r="I891" s="144"/>
      <c r="J891" s="144"/>
      <c r="K891" s="145"/>
    </row>
    <row r="892" spans="1:11">
      <c r="A892" s="98" t="s">
        <v>384</v>
      </c>
      <c r="B892" s="113" t="s">
        <v>249</v>
      </c>
      <c r="C892" s="99">
        <v>21</v>
      </c>
      <c r="D892" s="99">
        <v>5</v>
      </c>
      <c r="E892" s="99">
        <v>26</v>
      </c>
      <c r="F892" s="127">
        <v>-16</v>
      </c>
      <c r="G892" s="145"/>
      <c r="H892" s="145"/>
      <c r="I892" s="145"/>
      <c r="J892" s="145"/>
      <c r="K892" s="145"/>
    </row>
    <row r="893" spans="1:11">
      <c r="A893" s="98" t="s">
        <v>385</v>
      </c>
      <c r="B893" s="113" t="s">
        <v>249</v>
      </c>
      <c r="C893" s="99">
        <v>2</v>
      </c>
      <c r="D893" s="99">
        <v>1</v>
      </c>
      <c r="E893" s="99">
        <v>3</v>
      </c>
      <c r="F893" s="127">
        <v>-1</v>
      </c>
      <c r="G893" s="144"/>
      <c r="H893" s="144"/>
      <c r="I893" s="144"/>
      <c r="J893" s="144"/>
      <c r="K893" s="145"/>
    </row>
    <row r="894" spans="1:11">
      <c r="A894" s="98" t="s">
        <v>386</v>
      </c>
      <c r="B894" s="113" t="s">
        <v>251</v>
      </c>
      <c r="C894" s="99">
        <v>8</v>
      </c>
      <c r="D894" s="99">
        <v>11</v>
      </c>
      <c r="E894" s="99">
        <v>19</v>
      </c>
      <c r="F894" s="127">
        <v>3</v>
      </c>
      <c r="G894" s="144"/>
      <c r="H894" s="144"/>
      <c r="I894" s="144"/>
      <c r="J894" s="144"/>
      <c r="K894" s="145"/>
    </row>
    <row r="895" spans="1:11">
      <c r="A895" s="98" t="s">
        <v>387</v>
      </c>
      <c r="B895" s="113" t="s">
        <v>251</v>
      </c>
      <c r="C895" s="99">
        <v>241</v>
      </c>
      <c r="D895" s="99">
        <v>96</v>
      </c>
      <c r="E895" s="99">
        <v>337</v>
      </c>
      <c r="F895" s="127">
        <v>-144.99999999999989</v>
      </c>
      <c r="G895" s="145"/>
      <c r="H895" s="145"/>
      <c r="I895" s="145"/>
      <c r="J895" s="145"/>
      <c r="K895" s="145"/>
    </row>
    <row r="896" spans="1:11">
      <c r="A896" s="98" t="s">
        <v>388</v>
      </c>
      <c r="B896" s="113" t="s">
        <v>250</v>
      </c>
      <c r="C896" s="99">
        <v>10</v>
      </c>
      <c r="D896" s="99">
        <v>4</v>
      </c>
      <c r="E896" s="99">
        <v>14</v>
      </c>
      <c r="F896" s="127">
        <v>-6</v>
      </c>
      <c r="G896" s="144"/>
      <c r="H896" s="144"/>
      <c r="I896" s="144"/>
      <c r="J896" s="144"/>
      <c r="K896" s="145"/>
    </row>
    <row r="897" spans="1:11">
      <c r="A897" s="98" t="s">
        <v>389</v>
      </c>
      <c r="B897" s="113" t="s">
        <v>251</v>
      </c>
      <c r="C897" s="99">
        <v>10</v>
      </c>
      <c r="D897" s="99">
        <v>5</v>
      </c>
      <c r="E897" s="99">
        <v>15</v>
      </c>
      <c r="F897" s="127">
        <v>-5</v>
      </c>
      <c r="G897" s="144"/>
      <c r="H897" s="144"/>
      <c r="I897" s="144"/>
      <c r="J897" s="144"/>
      <c r="K897" s="145"/>
    </row>
    <row r="898" spans="1:11">
      <c r="A898" s="98" t="s">
        <v>390</v>
      </c>
      <c r="B898" s="113" t="s">
        <v>249</v>
      </c>
      <c r="C898" s="99">
        <v>10</v>
      </c>
      <c r="D898" s="99">
        <v>7</v>
      </c>
      <c r="E898" s="99">
        <v>17</v>
      </c>
      <c r="F898" s="127">
        <v>-3</v>
      </c>
      <c r="G898" s="145"/>
      <c r="H898" s="145"/>
      <c r="I898" s="145"/>
      <c r="J898" s="145"/>
      <c r="K898" s="145"/>
    </row>
    <row r="899" spans="1:11">
      <c r="A899" s="98" t="s">
        <v>391</v>
      </c>
      <c r="B899" s="113" t="s">
        <v>250</v>
      </c>
      <c r="C899" s="99">
        <v>530</v>
      </c>
      <c r="D899" s="99">
        <v>195</v>
      </c>
      <c r="E899" s="99">
        <v>725</v>
      </c>
      <c r="F899" s="127">
        <v>-334.99999999999989</v>
      </c>
      <c r="G899" s="144"/>
      <c r="H899" s="144"/>
      <c r="I899" s="144"/>
      <c r="J899" s="144"/>
      <c r="K899" s="145"/>
    </row>
    <row r="900" spans="1:11">
      <c r="A900" s="98" t="s">
        <v>392</v>
      </c>
      <c r="B900" s="113" t="s">
        <v>249</v>
      </c>
      <c r="C900" s="99">
        <v>9</v>
      </c>
      <c r="D900" s="99">
        <v>7</v>
      </c>
      <c r="E900" s="99">
        <v>16</v>
      </c>
      <c r="F900" s="127">
        <v>-2.0000000000000013</v>
      </c>
      <c r="G900" s="144"/>
      <c r="H900" s="144"/>
      <c r="I900" s="144"/>
      <c r="J900" s="144"/>
      <c r="K900" s="145"/>
    </row>
    <row r="901" spans="1:11">
      <c r="A901" s="98" t="s">
        <v>393</v>
      </c>
      <c r="B901" s="113" t="s">
        <v>250</v>
      </c>
      <c r="C901" s="99">
        <v>3</v>
      </c>
      <c r="D901" s="99">
        <v>0</v>
      </c>
      <c r="E901" s="99">
        <v>3</v>
      </c>
      <c r="F901" s="127">
        <v>-3</v>
      </c>
      <c r="G901" s="145"/>
      <c r="H901" s="145"/>
      <c r="I901" s="145"/>
      <c r="J901" s="145"/>
      <c r="K901" s="145"/>
    </row>
    <row r="902" spans="1:11">
      <c r="A902" s="98" t="s">
        <v>394</v>
      </c>
      <c r="B902" s="113" t="s">
        <v>249</v>
      </c>
      <c r="C902" s="99">
        <v>17</v>
      </c>
      <c r="D902" s="99">
        <v>11</v>
      </c>
      <c r="E902" s="99">
        <v>28</v>
      </c>
      <c r="F902" s="127">
        <v>-6.0000000000000009</v>
      </c>
      <c r="G902" s="144"/>
      <c r="H902" s="144"/>
      <c r="I902" s="144"/>
      <c r="J902" s="144"/>
      <c r="K902" s="145"/>
    </row>
    <row r="903" spans="1:11">
      <c r="A903" s="98" t="s">
        <v>395</v>
      </c>
      <c r="B903" s="113" t="s">
        <v>251</v>
      </c>
      <c r="C903" s="99">
        <v>252</v>
      </c>
      <c r="D903" s="99">
        <v>75</v>
      </c>
      <c r="E903" s="99">
        <v>327</v>
      </c>
      <c r="F903" s="127">
        <v>-177</v>
      </c>
      <c r="G903" s="144"/>
      <c r="H903" s="144"/>
      <c r="I903" s="144"/>
      <c r="J903" s="144"/>
      <c r="K903" s="145"/>
    </row>
    <row r="904" spans="1:11">
      <c r="A904" s="98" t="s">
        <v>396</v>
      </c>
      <c r="B904" s="113" t="s">
        <v>249</v>
      </c>
      <c r="C904" s="99">
        <v>365</v>
      </c>
      <c r="D904" s="99">
        <v>115</v>
      </c>
      <c r="E904" s="99">
        <v>480</v>
      </c>
      <c r="F904" s="127">
        <v>-250.00000000000006</v>
      </c>
      <c r="G904" s="145"/>
      <c r="H904" s="145"/>
      <c r="I904" s="145"/>
      <c r="J904" s="145"/>
      <c r="K904" s="145"/>
    </row>
    <row r="905" spans="1:11">
      <c r="A905" s="98" t="s">
        <v>397</v>
      </c>
      <c r="B905" s="113" t="s">
        <v>250</v>
      </c>
      <c r="C905" s="99">
        <v>0</v>
      </c>
      <c r="D905" s="99">
        <v>1</v>
      </c>
      <c r="E905" s="99">
        <v>1</v>
      </c>
      <c r="F905" s="127">
        <v>1</v>
      </c>
      <c r="G905" s="144"/>
      <c r="H905" s="144"/>
      <c r="I905" s="144"/>
      <c r="J905" s="144"/>
      <c r="K905" s="145"/>
    </row>
    <row r="906" spans="1:11">
      <c r="A906" s="98" t="s">
        <v>398</v>
      </c>
      <c r="B906" s="113" t="s">
        <v>249</v>
      </c>
      <c r="C906" s="99">
        <v>8</v>
      </c>
      <c r="D906" s="99">
        <v>0</v>
      </c>
      <c r="E906" s="99">
        <v>8</v>
      </c>
      <c r="F906" s="127">
        <v>-8</v>
      </c>
      <c r="G906" s="144"/>
      <c r="H906" s="144"/>
      <c r="I906" s="144"/>
      <c r="J906" s="144"/>
      <c r="K906" s="145"/>
    </row>
    <row r="907" spans="1:11">
      <c r="A907" s="98" t="s">
        <v>399</v>
      </c>
      <c r="B907" s="113" t="s">
        <v>249</v>
      </c>
      <c r="C907" s="99">
        <v>12</v>
      </c>
      <c r="D907" s="99">
        <v>1</v>
      </c>
      <c r="E907" s="99">
        <v>13</v>
      </c>
      <c r="F907" s="127">
        <v>-11</v>
      </c>
      <c r="G907" s="145"/>
      <c r="H907" s="145"/>
      <c r="I907" s="145"/>
      <c r="J907" s="145"/>
      <c r="K907" s="145"/>
    </row>
    <row r="908" spans="1:11">
      <c r="A908" s="98" t="s">
        <v>400</v>
      </c>
      <c r="B908" s="113" t="s">
        <v>247</v>
      </c>
      <c r="C908" s="99">
        <v>34</v>
      </c>
      <c r="D908" s="99">
        <v>114</v>
      </c>
      <c r="E908" s="99">
        <v>148</v>
      </c>
      <c r="F908" s="127">
        <v>80.000000000000043</v>
      </c>
      <c r="G908" s="144"/>
      <c r="H908" s="144"/>
      <c r="I908" s="144"/>
      <c r="J908" s="144"/>
      <c r="K908" s="145"/>
    </row>
    <row r="909" spans="1:11">
      <c r="A909" s="98" t="s">
        <v>401</v>
      </c>
      <c r="B909" s="113" t="s">
        <v>247</v>
      </c>
      <c r="C909" s="99">
        <v>523110</v>
      </c>
      <c r="D909" s="99">
        <v>501165</v>
      </c>
      <c r="E909" s="99">
        <v>1024275</v>
      </c>
      <c r="F909" s="127">
        <v>-21945.00000000076</v>
      </c>
      <c r="G909" s="144"/>
      <c r="H909" s="144"/>
      <c r="I909" s="144"/>
      <c r="J909" s="144"/>
      <c r="K909" s="145"/>
    </row>
    <row r="910" spans="1:11">
      <c r="A910" s="98" t="s">
        <v>402</v>
      </c>
      <c r="B910" s="113" t="s">
        <v>249</v>
      </c>
      <c r="C910" s="99">
        <v>0</v>
      </c>
      <c r="D910" s="99">
        <v>0</v>
      </c>
      <c r="E910" s="99">
        <v>0</v>
      </c>
      <c r="F910" s="128"/>
      <c r="G910" s="145"/>
      <c r="H910" s="145"/>
      <c r="I910" s="145"/>
      <c r="J910" s="145"/>
      <c r="K910" s="145"/>
    </row>
    <row r="911" spans="1:11">
      <c r="A911" s="98" t="s">
        <v>403</v>
      </c>
      <c r="B911" s="113" t="s">
        <v>251</v>
      </c>
      <c r="C911" s="99">
        <v>3</v>
      </c>
      <c r="D911" s="99">
        <v>1</v>
      </c>
      <c r="E911" s="99">
        <v>4</v>
      </c>
      <c r="F911" s="127">
        <v>-2</v>
      </c>
      <c r="G911" s="144"/>
      <c r="H911" s="144"/>
      <c r="I911" s="144"/>
      <c r="J911" s="144"/>
      <c r="K911" s="145"/>
    </row>
    <row r="912" spans="1:11">
      <c r="A912" s="98" t="s">
        <v>404</v>
      </c>
      <c r="B912" s="113" t="s">
        <v>251</v>
      </c>
      <c r="C912" s="99">
        <v>42</v>
      </c>
      <c r="D912" s="99">
        <v>30</v>
      </c>
      <c r="E912" s="99">
        <v>72</v>
      </c>
      <c r="F912" s="127">
        <v>-12.000000000000005</v>
      </c>
      <c r="G912" s="144"/>
      <c r="H912" s="144"/>
      <c r="I912" s="144"/>
      <c r="J912" s="144"/>
      <c r="K912" s="145"/>
    </row>
    <row r="913" spans="1:11">
      <c r="A913" s="98" t="s">
        <v>405</v>
      </c>
      <c r="B913" s="113" t="s">
        <v>250</v>
      </c>
      <c r="C913" s="99">
        <v>10</v>
      </c>
      <c r="D913" s="99">
        <v>6</v>
      </c>
      <c r="E913" s="99">
        <v>16</v>
      </c>
      <c r="F913" s="127">
        <v>-4</v>
      </c>
      <c r="G913" s="145"/>
      <c r="H913" s="145"/>
      <c r="I913" s="145"/>
      <c r="J913" s="145"/>
      <c r="K913" s="145"/>
    </row>
    <row r="914" spans="1:11">
      <c r="A914" s="98" t="s">
        <v>406</v>
      </c>
      <c r="B914" s="113" t="s">
        <v>251</v>
      </c>
      <c r="C914" s="99">
        <v>16</v>
      </c>
      <c r="D914" s="99">
        <v>7</v>
      </c>
      <c r="E914" s="99">
        <v>23</v>
      </c>
      <c r="F914" s="127">
        <v>-9</v>
      </c>
      <c r="G914" s="144"/>
      <c r="H914" s="144"/>
      <c r="I914" s="144"/>
      <c r="J914" s="144"/>
      <c r="K914" s="145"/>
    </row>
    <row r="915" spans="1:11">
      <c r="A915" s="98" t="s">
        <v>407</v>
      </c>
      <c r="B915" s="113" t="s">
        <v>247</v>
      </c>
      <c r="C915" s="99">
        <v>0</v>
      </c>
      <c r="D915" s="99">
        <v>1</v>
      </c>
      <c r="E915" s="99">
        <v>1</v>
      </c>
      <c r="F915" s="127">
        <v>1</v>
      </c>
      <c r="G915" s="144"/>
      <c r="H915" s="144"/>
      <c r="I915" s="144"/>
      <c r="J915" s="144"/>
      <c r="K915" s="145"/>
    </row>
    <row r="916" spans="1:11">
      <c r="A916" s="98" t="s">
        <v>408</v>
      </c>
      <c r="B916" s="113" t="s">
        <v>252</v>
      </c>
      <c r="C916" s="99">
        <v>2</v>
      </c>
      <c r="D916" s="99">
        <v>0</v>
      </c>
      <c r="E916" s="99">
        <v>2</v>
      </c>
      <c r="F916" s="127">
        <v>-2</v>
      </c>
      <c r="G916" s="145"/>
      <c r="H916" s="145"/>
      <c r="I916" s="145"/>
      <c r="J916" s="145"/>
      <c r="K916" s="145"/>
    </row>
    <row r="917" spans="1:11">
      <c r="A917" s="98" t="s">
        <v>409</v>
      </c>
      <c r="B917" s="113" t="s">
        <v>249</v>
      </c>
      <c r="C917" s="99">
        <v>37</v>
      </c>
      <c r="D917" s="99">
        <v>13</v>
      </c>
      <c r="E917" s="99">
        <v>50</v>
      </c>
      <c r="F917" s="127">
        <v>-24.000000000000004</v>
      </c>
      <c r="G917" s="144"/>
      <c r="H917" s="144"/>
      <c r="I917" s="144"/>
      <c r="J917" s="144"/>
      <c r="K917" s="145"/>
    </row>
    <row r="918" spans="1:11">
      <c r="A918" s="98" t="s">
        <v>410</v>
      </c>
      <c r="B918" s="113" t="s">
        <v>250</v>
      </c>
      <c r="C918" s="99">
        <v>23</v>
      </c>
      <c r="D918" s="99">
        <v>10</v>
      </c>
      <c r="E918" s="99">
        <v>33</v>
      </c>
      <c r="F918" s="127">
        <v>-13</v>
      </c>
      <c r="G918" s="144"/>
      <c r="H918" s="144"/>
      <c r="I918" s="144"/>
      <c r="J918" s="144"/>
      <c r="K918" s="145"/>
    </row>
    <row r="919" spans="1:11">
      <c r="A919" s="98" t="s">
        <v>411</v>
      </c>
      <c r="B919" s="113" t="s">
        <v>252</v>
      </c>
      <c r="C919" s="99">
        <v>2</v>
      </c>
      <c r="D919" s="99">
        <v>18</v>
      </c>
      <c r="E919" s="99">
        <v>20</v>
      </c>
      <c r="F919" s="127">
        <v>16</v>
      </c>
      <c r="G919" s="145"/>
      <c r="H919" s="145"/>
      <c r="I919" s="145"/>
      <c r="J919" s="145"/>
      <c r="K919" s="145"/>
    </row>
    <row r="920" spans="1:11">
      <c r="A920" s="98" t="s">
        <v>412</v>
      </c>
      <c r="B920" s="113" t="s">
        <v>249</v>
      </c>
      <c r="C920" s="99">
        <v>10</v>
      </c>
      <c r="D920" s="99">
        <v>4</v>
      </c>
      <c r="E920" s="99">
        <v>14</v>
      </c>
      <c r="F920" s="127">
        <v>-6</v>
      </c>
      <c r="G920" s="144"/>
      <c r="H920" s="144"/>
      <c r="I920" s="144"/>
      <c r="J920" s="144"/>
      <c r="K920" s="145"/>
    </row>
    <row r="921" spans="1:11">
      <c r="A921" s="98" t="s">
        <v>413</v>
      </c>
      <c r="B921" s="113" t="s">
        <v>250</v>
      </c>
      <c r="C921" s="99">
        <v>28</v>
      </c>
      <c r="D921" s="99">
        <v>13</v>
      </c>
      <c r="E921" s="99">
        <v>41</v>
      </c>
      <c r="F921" s="127">
        <v>-15.000000000000004</v>
      </c>
      <c r="G921" s="144"/>
      <c r="H921" s="144"/>
      <c r="I921" s="144"/>
      <c r="J921" s="144"/>
      <c r="K921" s="145"/>
    </row>
    <row r="922" spans="1:11">
      <c r="A922" s="98" t="s">
        <v>414</v>
      </c>
      <c r="B922" s="113" t="s">
        <v>247</v>
      </c>
      <c r="C922" s="99">
        <v>7386</v>
      </c>
      <c r="D922" s="99">
        <v>3231</v>
      </c>
      <c r="E922" s="99">
        <v>10617</v>
      </c>
      <c r="F922" s="127">
        <v>-4155.0000000000282</v>
      </c>
      <c r="G922" s="145"/>
      <c r="H922" s="145"/>
      <c r="I922" s="145"/>
      <c r="J922" s="145"/>
      <c r="K922" s="145"/>
    </row>
    <row r="923" spans="1:11">
      <c r="A923" s="98" t="s">
        <v>415</v>
      </c>
      <c r="B923" s="113" t="s">
        <v>249</v>
      </c>
      <c r="C923" s="99">
        <v>148</v>
      </c>
      <c r="D923" s="99">
        <v>65</v>
      </c>
      <c r="E923" s="99">
        <v>213</v>
      </c>
      <c r="F923" s="127">
        <v>-83.000000000000028</v>
      </c>
      <c r="G923" s="144"/>
      <c r="H923" s="144"/>
      <c r="I923" s="144"/>
      <c r="J923" s="144"/>
      <c r="K923" s="145"/>
    </row>
    <row r="924" spans="1:11">
      <c r="A924" s="98" t="s">
        <v>416</v>
      </c>
      <c r="B924" s="113" t="s">
        <v>249</v>
      </c>
      <c r="C924" s="99">
        <v>9</v>
      </c>
      <c r="D924" s="99">
        <v>2</v>
      </c>
      <c r="E924" s="99">
        <v>11</v>
      </c>
      <c r="F924" s="127">
        <v>-7.0000000000000009</v>
      </c>
      <c r="G924" s="144"/>
      <c r="H924" s="144"/>
      <c r="I924" s="144"/>
      <c r="J924" s="144"/>
      <c r="K924" s="145"/>
    </row>
    <row r="925" spans="1:11">
      <c r="A925" s="98" t="s">
        <v>417</v>
      </c>
      <c r="B925" s="113" t="s">
        <v>252</v>
      </c>
      <c r="C925" s="99">
        <v>0</v>
      </c>
      <c r="D925" s="99">
        <v>0</v>
      </c>
      <c r="E925" s="99">
        <v>0</v>
      </c>
      <c r="F925" s="128"/>
      <c r="G925" s="145"/>
      <c r="H925" s="145"/>
      <c r="I925" s="145"/>
      <c r="J925" s="145"/>
      <c r="K925" s="145"/>
    </row>
    <row r="926" spans="1:11">
      <c r="A926" s="98" t="s">
        <v>418</v>
      </c>
      <c r="B926" s="113" t="s">
        <v>251</v>
      </c>
      <c r="C926" s="99">
        <v>1944</v>
      </c>
      <c r="D926" s="99">
        <v>949</v>
      </c>
      <c r="E926" s="99">
        <v>2893</v>
      </c>
      <c r="F926" s="127">
        <v>-995.00000000000136</v>
      </c>
      <c r="G926" s="144"/>
      <c r="H926" s="144"/>
      <c r="I926" s="144"/>
      <c r="J926" s="144"/>
      <c r="K926" s="145"/>
    </row>
    <row r="927" spans="1:11">
      <c r="A927" s="98" t="s">
        <v>419</v>
      </c>
      <c r="B927" s="113" t="s">
        <v>252</v>
      </c>
      <c r="C927" s="99">
        <v>10</v>
      </c>
      <c r="D927" s="99">
        <v>4</v>
      </c>
      <c r="E927" s="99">
        <v>14</v>
      </c>
      <c r="F927" s="127">
        <v>-6</v>
      </c>
      <c r="G927" s="144"/>
      <c r="H927" s="144"/>
      <c r="I927" s="144"/>
      <c r="J927" s="144"/>
      <c r="K927" s="145"/>
    </row>
    <row r="928" spans="1:11">
      <c r="A928" s="98" t="s">
        <v>420</v>
      </c>
      <c r="B928" s="113" t="s">
        <v>252</v>
      </c>
      <c r="C928" s="99">
        <v>981</v>
      </c>
      <c r="D928" s="99">
        <v>442</v>
      </c>
      <c r="E928" s="99">
        <v>1423</v>
      </c>
      <c r="F928" s="127">
        <v>-539</v>
      </c>
      <c r="G928" s="145"/>
      <c r="H928" s="145"/>
      <c r="I928" s="145"/>
      <c r="J928" s="145"/>
      <c r="K928" s="145"/>
    </row>
    <row r="929" spans="1:11">
      <c r="A929" s="98" t="s">
        <v>421</v>
      </c>
      <c r="B929" s="113" t="s">
        <v>250</v>
      </c>
      <c r="C929" s="99">
        <v>144</v>
      </c>
      <c r="D929" s="99">
        <v>45</v>
      </c>
      <c r="E929" s="99">
        <v>189</v>
      </c>
      <c r="F929" s="127">
        <v>-99.000000000000043</v>
      </c>
      <c r="G929" s="144"/>
      <c r="H929" s="144"/>
      <c r="I929" s="144"/>
      <c r="J929" s="144"/>
      <c r="K929" s="145"/>
    </row>
    <row r="930" spans="1:11">
      <c r="A930" s="98" t="s">
        <v>422</v>
      </c>
      <c r="B930" s="113" t="s">
        <v>251</v>
      </c>
      <c r="C930" s="99">
        <v>27113</v>
      </c>
      <c r="D930" s="99">
        <v>30466</v>
      </c>
      <c r="E930" s="99">
        <v>57579</v>
      </c>
      <c r="F930" s="127">
        <v>3352.9999999996649</v>
      </c>
      <c r="G930" s="144"/>
      <c r="H930" s="144"/>
      <c r="I930" s="144"/>
      <c r="J930" s="144"/>
      <c r="K930" s="145"/>
    </row>
    <row r="931" spans="1:11">
      <c r="A931" s="98" t="s">
        <v>423</v>
      </c>
      <c r="B931" s="113" t="s">
        <v>250</v>
      </c>
      <c r="C931" s="99">
        <v>35</v>
      </c>
      <c r="D931" s="99">
        <v>20</v>
      </c>
      <c r="E931" s="99">
        <v>55</v>
      </c>
      <c r="F931" s="127">
        <v>-15</v>
      </c>
      <c r="G931" s="145"/>
      <c r="H931" s="145"/>
      <c r="I931" s="145"/>
      <c r="J931" s="145"/>
      <c r="K931" s="145"/>
    </row>
    <row r="932" spans="1:11">
      <c r="A932" s="98" t="s">
        <v>424</v>
      </c>
      <c r="B932" s="113" t="s">
        <v>252</v>
      </c>
      <c r="C932" s="99">
        <v>0</v>
      </c>
      <c r="D932" s="99">
        <v>0</v>
      </c>
      <c r="E932" s="99">
        <v>0</v>
      </c>
      <c r="F932" s="128"/>
      <c r="G932" s="144"/>
      <c r="H932" s="144"/>
      <c r="I932" s="144"/>
      <c r="J932" s="144"/>
      <c r="K932" s="145"/>
    </row>
    <row r="933" spans="1:11">
      <c r="A933" s="98" t="s">
        <v>425</v>
      </c>
      <c r="B933" s="113" t="s">
        <v>247</v>
      </c>
      <c r="C933" s="99">
        <v>585098</v>
      </c>
      <c r="D933" s="99">
        <v>760423</v>
      </c>
      <c r="E933" s="99">
        <v>1345521</v>
      </c>
      <c r="F933" s="127">
        <v>175324.99999998789</v>
      </c>
      <c r="G933" s="145"/>
      <c r="H933" s="145"/>
      <c r="I933" s="145"/>
      <c r="J933" s="145"/>
      <c r="K933" s="145"/>
    </row>
    <row r="934" spans="1:11">
      <c r="A934" s="98" t="s">
        <v>426</v>
      </c>
      <c r="B934" s="113" t="s">
        <v>252</v>
      </c>
      <c r="C934" s="99">
        <v>16</v>
      </c>
      <c r="D934" s="99">
        <v>17</v>
      </c>
      <c r="E934" s="99">
        <v>33</v>
      </c>
      <c r="F934" s="127">
        <v>1.0000000000000013</v>
      </c>
      <c r="G934" s="144"/>
      <c r="H934" s="144"/>
      <c r="I934" s="144"/>
      <c r="J934" s="144"/>
      <c r="K934" s="145"/>
    </row>
    <row r="935" spans="1:11">
      <c r="A935" s="98" t="s">
        <v>427</v>
      </c>
      <c r="B935" s="113" t="s">
        <v>246</v>
      </c>
      <c r="C935" s="99">
        <v>10436</v>
      </c>
      <c r="D935" s="99">
        <v>4659</v>
      </c>
      <c r="E935" s="99">
        <v>15095</v>
      </c>
      <c r="F935" s="127">
        <v>-5776.9999999999845</v>
      </c>
      <c r="G935" s="144"/>
      <c r="H935" s="144"/>
      <c r="I935" s="144"/>
      <c r="J935" s="144"/>
      <c r="K935" s="145"/>
    </row>
    <row r="936" spans="1:11">
      <c r="A936" s="397" t="s">
        <v>428</v>
      </c>
      <c r="B936" s="113" t="s">
        <v>246</v>
      </c>
      <c r="C936" s="99">
        <v>318034</v>
      </c>
      <c r="D936" s="99">
        <v>344945</v>
      </c>
      <c r="E936" s="99">
        <v>662979</v>
      </c>
      <c r="F936" s="127">
        <v>26911.000000006257</v>
      </c>
      <c r="G936" s="145"/>
      <c r="H936" s="145"/>
      <c r="I936" s="145"/>
      <c r="J936" s="145"/>
      <c r="K936" s="145"/>
    </row>
    <row r="937" spans="1:11">
      <c r="A937" s="98" t="s">
        <v>429</v>
      </c>
      <c r="B937" s="113" t="s">
        <v>250</v>
      </c>
      <c r="C937" s="99">
        <v>17</v>
      </c>
      <c r="D937" s="99">
        <v>10</v>
      </c>
      <c r="E937" s="99">
        <v>27</v>
      </c>
      <c r="F937" s="127">
        <v>-7.0000000000000009</v>
      </c>
      <c r="G937" s="144"/>
      <c r="H937" s="144"/>
      <c r="I937" s="144"/>
      <c r="J937" s="144"/>
      <c r="K937" s="145"/>
    </row>
    <row r="938" spans="1:11">
      <c r="A938" s="98" t="s">
        <v>430</v>
      </c>
      <c r="B938" s="113" t="s">
        <v>251</v>
      </c>
      <c r="C938" s="99">
        <v>1198</v>
      </c>
      <c r="D938" s="99">
        <v>601</v>
      </c>
      <c r="E938" s="99">
        <v>1799</v>
      </c>
      <c r="F938" s="127">
        <v>-597.00000000000045</v>
      </c>
      <c r="G938" s="144"/>
      <c r="H938" s="144"/>
      <c r="I938" s="144"/>
      <c r="J938" s="144"/>
      <c r="K938" s="145"/>
    </row>
    <row r="939" spans="1:11">
      <c r="A939" s="98" t="s">
        <v>431</v>
      </c>
      <c r="B939" s="113" t="s">
        <v>251</v>
      </c>
      <c r="C939" s="99">
        <v>12993</v>
      </c>
      <c r="D939" s="99">
        <v>17121</v>
      </c>
      <c r="E939" s="99">
        <v>30114</v>
      </c>
      <c r="F939" s="127">
        <v>4127.9999999999245</v>
      </c>
      <c r="G939" s="145"/>
      <c r="H939" s="145"/>
      <c r="I939" s="145"/>
      <c r="J939" s="145"/>
      <c r="K939" s="145"/>
    </row>
    <row r="940" spans="1:11">
      <c r="A940" s="98" t="s">
        <v>432</v>
      </c>
      <c r="B940" s="113" t="s">
        <v>252</v>
      </c>
      <c r="C940" s="99">
        <v>9</v>
      </c>
      <c r="D940" s="99">
        <v>15</v>
      </c>
      <c r="E940" s="99">
        <v>24</v>
      </c>
      <c r="F940" s="127">
        <v>6</v>
      </c>
      <c r="G940" s="144"/>
      <c r="H940" s="144"/>
      <c r="I940" s="144"/>
      <c r="J940" s="144"/>
      <c r="K940" s="145"/>
    </row>
    <row r="941" spans="1:11">
      <c r="A941" s="98" t="s">
        <v>433</v>
      </c>
      <c r="B941" s="113" t="s">
        <v>247</v>
      </c>
      <c r="C941" s="99">
        <v>28688</v>
      </c>
      <c r="D941" s="99">
        <v>25485</v>
      </c>
      <c r="E941" s="99">
        <v>54173</v>
      </c>
      <c r="F941" s="127">
        <v>-3202.9999999998668</v>
      </c>
      <c r="G941" s="144"/>
      <c r="H941" s="144"/>
      <c r="I941" s="144"/>
      <c r="J941" s="144"/>
      <c r="K941" s="145"/>
    </row>
    <row r="942" spans="1:11">
      <c r="A942" s="98" t="s">
        <v>434</v>
      </c>
      <c r="B942" s="113" t="s">
        <v>250</v>
      </c>
      <c r="C942" s="99">
        <v>205</v>
      </c>
      <c r="D942" s="99">
        <v>91</v>
      </c>
      <c r="E942" s="99">
        <v>296</v>
      </c>
      <c r="F942" s="127">
        <v>-114.00000000000001</v>
      </c>
      <c r="G942" s="144"/>
      <c r="H942" s="144"/>
      <c r="I942" s="144"/>
      <c r="J942" s="144"/>
      <c r="K942" s="145"/>
    </row>
    <row r="943" spans="1:11">
      <c r="A943" s="98" t="s">
        <v>435</v>
      </c>
      <c r="B943" s="113" t="s">
        <v>251</v>
      </c>
      <c r="C943" s="99">
        <v>57711</v>
      </c>
      <c r="D943" s="99">
        <v>51045</v>
      </c>
      <c r="E943" s="99">
        <v>108756</v>
      </c>
      <c r="F943" s="127">
        <v>-6666.0000000004038</v>
      </c>
      <c r="G943" s="144"/>
      <c r="H943" s="144"/>
      <c r="I943" s="144"/>
      <c r="J943" s="144"/>
      <c r="K943" s="145"/>
    </row>
    <row r="944" spans="1:11">
      <c r="A944" s="98" t="s">
        <v>436</v>
      </c>
      <c r="B944" s="113" t="s">
        <v>247</v>
      </c>
      <c r="C944" s="99">
        <v>87737</v>
      </c>
      <c r="D944" s="99">
        <v>77271</v>
      </c>
      <c r="E944" s="99">
        <v>165008</v>
      </c>
      <c r="F944" s="127">
        <v>-10466.000000000069</v>
      </c>
      <c r="G944" s="145"/>
      <c r="H944" s="145"/>
      <c r="I944" s="145"/>
      <c r="J944" s="145"/>
      <c r="K944" s="145"/>
    </row>
    <row r="945" spans="1:11">
      <c r="A945" s="98" t="s">
        <v>437</v>
      </c>
      <c r="B945" s="113" t="s">
        <v>249</v>
      </c>
      <c r="C945" s="99">
        <v>24</v>
      </c>
      <c r="D945" s="99">
        <v>16</v>
      </c>
      <c r="E945" s="99">
        <v>40</v>
      </c>
      <c r="F945" s="127">
        <v>-8.0000000000000018</v>
      </c>
      <c r="G945" s="144"/>
      <c r="H945" s="144"/>
      <c r="I945" s="144"/>
      <c r="J945" s="144"/>
      <c r="K945" s="145"/>
    </row>
    <row r="946" spans="1:11">
      <c r="A946" s="98" t="s">
        <v>438</v>
      </c>
      <c r="B946" s="113" t="s">
        <v>250</v>
      </c>
      <c r="C946" s="99">
        <v>26</v>
      </c>
      <c r="D946" s="99">
        <v>20</v>
      </c>
      <c r="E946" s="99">
        <v>46</v>
      </c>
      <c r="F946" s="127">
        <v>-6</v>
      </c>
      <c r="G946" s="144"/>
      <c r="H946" s="144"/>
      <c r="I946" s="144"/>
      <c r="J946" s="144"/>
      <c r="K946" s="145"/>
    </row>
    <row r="947" spans="1:11">
      <c r="A947" s="98" t="s">
        <v>439</v>
      </c>
      <c r="B947" s="113" t="s">
        <v>251</v>
      </c>
      <c r="C947" s="99">
        <v>393</v>
      </c>
      <c r="D947" s="99">
        <v>187</v>
      </c>
      <c r="E947" s="99">
        <v>580</v>
      </c>
      <c r="F947" s="127">
        <v>-206</v>
      </c>
      <c r="G947" s="145"/>
      <c r="H947" s="145"/>
      <c r="I947" s="145"/>
      <c r="J947" s="145"/>
      <c r="K947" s="145"/>
    </row>
    <row r="948" spans="1:11">
      <c r="A948" s="98" t="s">
        <v>440</v>
      </c>
      <c r="B948" s="113" t="s">
        <v>251</v>
      </c>
      <c r="C948" s="99">
        <v>2599</v>
      </c>
      <c r="D948" s="99">
        <v>1183</v>
      </c>
      <c r="E948" s="99">
        <v>3782</v>
      </c>
      <c r="F948" s="127">
        <v>-1415.9999999999986</v>
      </c>
      <c r="G948" s="144"/>
      <c r="H948" s="144"/>
      <c r="I948" s="144"/>
      <c r="J948" s="144"/>
      <c r="K948" s="145"/>
    </row>
    <row r="949" spans="1:11">
      <c r="A949" s="98" t="s">
        <v>441</v>
      </c>
      <c r="B949" s="113" t="s">
        <v>249</v>
      </c>
      <c r="C949" s="99">
        <v>10</v>
      </c>
      <c r="D949" s="99">
        <v>5</v>
      </c>
      <c r="E949" s="99">
        <v>15</v>
      </c>
      <c r="F949" s="127">
        <v>-5</v>
      </c>
      <c r="G949" s="144"/>
      <c r="H949" s="144"/>
      <c r="I949" s="144"/>
      <c r="J949" s="144"/>
      <c r="K949" s="145"/>
    </row>
    <row r="950" spans="1:11">
      <c r="A950" s="98" t="s">
        <v>442</v>
      </c>
      <c r="B950" s="113" t="s">
        <v>249</v>
      </c>
      <c r="C950" s="99">
        <v>0</v>
      </c>
      <c r="D950" s="99">
        <v>3</v>
      </c>
      <c r="E950" s="99">
        <v>3</v>
      </c>
      <c r="F950" s="127">
        <v>3</v>
      </c>
      <c r="G950" s="145"/>
      <c r="H950" s="145"/>
      <c r="I950" s="145"/>
      <c r="J950" s="145"/>
      <c r="K950" s="145"/>
    </row>
    <row r="951" spans="1:11">
      <c r="A951" s="98" t="s">
        <v>443</v>
      </c>
      <c r="B951" s="113" t="s">
        <v>248</v>
      </c>
      <c r="C951" s="99">
        <v>2</v>
      </c>
      <c r="D951" s="99">
        <v>3</v>
      </c>
      <c r="E951" s="99">
        <v>5</v>
      </c>
      <c r="F951" s="127">
        <v>1</v>
      </c>
      <c r="G951" s="99"/>
      <c r="H951" s="99"/>
      <c r="I951" s="99"/>
      <c r="J951" s="99"/>
      <c r="K951" s="99"/>
    </row>
    <row r="952" spans="1:11">
      <c r="A952" s="98" t="s">
        <v>444</v>
      </c>
      <c r="B952" s="113" t="s">
        <v>247</v>
      </c>
      <c r="C952" s="99">
        <v>25</v>
      </c>
      <c r="D952" s="99">
        <v>34</v>
      </c>
      <c r="E952" s="99">
        <v>59</v>
      </c>
      <c r="F952" s="127">
        <v>9.0000000000000018</v>
      </c>
      <c r="G952" s="99"/>
      <c r="H952" s="99"/>
      <c r="I952" s="99"/>
      <c r="J952" s="99"/>
      <c r="K952" s="99"/>
    </row>
    <row r="953" spans="1:11">
      <c r="A953" s="98" t="s">
        <v>445</v>
      </c>
      <c r="B953" s="113" t="s">
        <v>252</v>
      </c>
      <c r="C953" s="99">
        <v>1</v>
      </c>
      <c r="D953" s="99">
        <v>1</v>
      </c>
      <c r="E953" s="99">
        <v>2</v>
      </c>
      <c r="F953" s="127">
        <v>0</v>
      </c>
      <c r="G953" s="108"/>
      <c r="H953" s="108"/>
      <c r="I953" s="108"/>
      <c r="J953" s="108"/>
      <c r="K953" s="108"/>
    </row>
    <row r="954" spans="1:11">
      <c r="A954" s="98" t="s">
        <v>446</v>
      </c>
      <c r="B954" s="113" t="s">
        <v>252</v>
      </c>
      <c r="C954" s="99">
        <v>3</v>
      </c>
      <c r="D954" s="99">
        <v>0</v>
      </c>
      <c r="E954" s="99">
        <v>3</v>
      </c>
      <c r="F954" s="127">
        <v>-3</v>
      </c>
    </row>
    <row r="955" spans="1:11">
      <c r="A955" s="98" t="s">
        <v>447</v>
      </c>
      <c r="B955" s="113" t="s">
        <v>251</v>
      </c>
      <c r="C955" s="99">
        <v>26</v>
      </c>
      <c r="D955" s="99">
        <v>11</v>
      </c>
      <c r="E955" s="99">
        <v>37</v>
      </c>
      <c r="F955" s="127">
        <v>-15</v>
      </c>
    </row>
    <row r="956" spans="1:11">
      <c r="A956" s="98" t="s">
        <v>448</v>
      </c>
      <c r="B956" s="113" t="s">
        <v>247</v>
      </c>
      <c r="C956" s="99">
        <v>25</v>
      </c>
      <c r="D956" s="99">
        <v>59</v>
      </c>
      <c r="E956" s="99">
        <v>84</v>
      </c>
      <c r="F956" s="127">
        <v>34</v>
      </c>
    </row>
    <row r="957" spans="1:11" ht="12.75" customHeight="1">
      <c r="A957" s="98" t="s">
        <v>449</v>
      </c>
      <c r="B957" s="113" t="s">
        <v>249</v>
      </c>
      <c r="C957" s="99">
        <v>2</v>
      </c>
      <c r="D957" s="99">
        <v>2</v>
      </c>
      <c r="E957" s="99">
        <v>4</v>
      </c>
      <c r="F957" s="127">
        <v>0</v>
      </c>
    </row>
    <row r="958" spans="1:11" ht="12.75" customHeight="1">
      <c r="A958" s="98" t="s">
        <v>450</v>
      </c>
      <c r="B958" s="113" t="s">
        <v>247</v>
      </c>
      <c r="C958" s="99">
        <v>47</v>
      </c>
      <c r="D958" s="99">
        <v>45</v>
      </c>
      <c r="E958" s="99">
        <v>92</v>
      </c>
      <c r="F958" s="127">
        <v>-2.0000000000000102</v>
      </c>
    </row>
    <row r="959" spans="1:11" ht="12.75" customHeight="1">
      <c r="A959" s="98" t="s">
        <v>451</v>
      </c>
      <c r="B959" s="113" t="s">
        <v>251</v>
      </c>
      <c r="C959" s="99">
        <v>5</v>
      </c>
      <c r="D959" s="99">
        <v>2</v>
      </c>
      <c r="E959" s="99">
        <v>7</v>
      </c>
      <c r="F959" s="127">
        <v>-3</v>
      </c>
    </row>
    <row r="960" spans="1:11" ht="12.75" customHeight="1">
      <c r="A960" s="98" t="s">
        <v>452</v>
      </c>
      <c r="B960" s="113" t="s">
        <v>249</v>
      </c>
      <c r="C960" s="99">
        <v>7</v>
      </c>
      <c r="D960" s="99">
        <v>13</v>
      </c>
      <c r="E960" s="99">
        <v>20</v>
      </c>
      <c r="F960" s="127">
        <v>6</v>
      </c>
    </row>
    <row r="961" spans="1:6" ht="12.75" customHeight="1">
      <c r="A961" s="98" t="s">
        <v>453</v>
      </c>
      <c r="B961" s="113" t="s">
        <v>249</v>
      </c>
      <c r="C961" s="99">
        <v>37</v>
      </c>
      <c r="D961" s="99">
        <v>17</v>
      </c>
      <c r="E961" s="99">
        <v>54</v>
      </c>
      <c r="F961" s="127">
        <v>-20.000000000000007</v>
      </c>
    </row>
    <row r="962" spans="1:6">
      <c r="A962" s="98" t="s">
        <v>454</v>
      </c>
      <c r="B962" s="113" t="s">
        <v>251</v>
      </c>
      <c r="C962" s="99">
        <v>41</v>
      </c>
      <c r="D962" s="99">
        <v>23</v>
      </c>
      <c r="E962" s="99">
        <v>64</v>
      </c>
      <c r="F962" s="127">
        <v>-18.000000000000004</v>
      </c>
    </row>
    <row r="963" spans="1:6">
      <c r="A963" s="98" t="s">
        <v>455</v>
      </c>
      <c r="B963" s="113" t="s">
        <v>251</v>
      </c>
      <c r="C963" s="99">
        <v>1</v>
      </c>
      <c r="D963" s="99">
        <v>0</v>
      </c>
      <c r="E963" s="99">
        <v>1</v>
      </c>
      <c r="F963" s="127">
        <v>-1</v>
      </c>
    </row>
    <row r="964" spans="1:6">
      <c r="A964" s="98" t="s">
        <v>456</v>
      </c>
      <c r="B964" s="113" t="s">
        <v>249</v>
      </c>
      <c r="C964" s="99">
        <v>6</v>
      </c>
      <c r="D964" s="99">
        <v>5</v>
      </c>
      <c r="E964" s="99">
        <v>11</v>
      </c>
      <c r="F964" s="127">
        <v>-1.0000000000000002</v>
      </c>
    </row>
    <row r="965" spans="1:6">
      <c r="A965" s="98" t="s">
        <v>457</v>
      </c>
      <c r="B965" s="113" t="s">
        <v>249</v>
      </c>
      <c r="C965" s="99">
        <v>2</v>
      </c>
      <c r="D965" s="99">
        <v>2</v>
      </c>
      <c r="E965" s="99">
        <v>4</v>
      </c>
      <c r="F965" s="127">
        <v>0</v>
      </c>
    </row>
    <row r="966" spans="1:6">
      <c r="A966" s="98" t="s">
        <v>458</v>
      </c>
      <c r="B966" s="113" t="s">
        <v>250</v>
      </c>
      <c r="C966" s="99">
        <v>598</v>
      </c>
      <c r="D966" s="99">
        <v>279</v>
      </c>
      <c r="E966" s="99">
        <v>877</v>
      </c>
      <c r="F966" s="127">
        <v>-318.99999999999943</v>
      </c>
    </row>
    <row r="967" spans="1:6">
      <c r="A967" s="98" t="s">
        <v>459</v>
      </c>
      <c r="B967" s="113" t="s">
        <v>250</v>
      </c>
      <c r="C967" s="99">
        <v>2</v>
      </c>
      <c r="D967" s="99">
        <v>5</v>
      </c>
      <c r="E967" s="99">
        <v>7</v>
      </c>
      <c r="F967" s="127">
        <v>3</v>
      </c>
    </row>
    <row r="968" spans="1:6">
      <c r="A968" s="98" t="s">
        <v>460</v>
      </c>
      <c r="B968" s="113" t="s">
        <v>249</v>
      </c>
      <c r="C968" s="99">
        <v>1</v>
      </c>
      <c r="D968" s="99">
        <v>0</v>
      </c>
      <c r="E968" s="99">
        <v>1</v>
      </c>
      <c r="F968" s="127">
        <v>-1</v>
      </c>
    </row>
    <row r="969" spans="1:6">
      <c r="A969" s="98" t="s">
        <v>461</v>
      </c>
      <c r="B969" s="113" t="s">
        <v>250</v>
      </c>
      <c r="C969" s="99">
        <v>15</v>
      </c>
      <c r="D969" s="99">
        <v>13</v>
      </c>
      <c r="E969" s="99">
        <v>28</v>
      </c>
      <c r="F969" s="127">
        <v>-2.0000000000000009</v>
      </c>
    </row>
    <row r="970" spans="1:6">
      <c r="A970" s="98" t="s">
        <v>462</v>
      </c>
      <c r="B970" s="113" t="s">
        <v>249</v>
      </c>
      <c r="C970" s="99">
        <v>706</v>
      </c>
      <c r="D970" s="99">
        <v>329</v>
      </c>
      <c r="E970" s="99">
        <v>1035</v>
      </c>
      <c r="F970" s="127">
        <v>-376.99999999999955</v>
      </c>
    </row>
    <row r="971" spans="1:6">
      <c r="A971" s="98" t="s">
        <v>463</v>
      </c>
      <c r="B971" s="113" t="s">
        <v>249</v>
      </c>
      <c r="C971" s="99">
        <v>15</v>
      </c>
      <c r="D971" s="99">
        <v>13</v>
      </c>
      <c r="E971" s="99">
        <v>28</v>
      </c>
      <c r="F971" s="127">
        <v>-2.0000000000000009</v>
      </c>
    </row>
    <row r="972" spans="1:6">
      <c r="A972" s="98" t="s">
        <v>464</v>
      </c>
      <c r="B972" s="113" t="s">
        <v>251</v>
      </c>
      <c r="C972" s="99">
        <v>4076</v>
      </c>
      <c r="D972" s="99">
        <v>2322</v>
      </c>
      <c r="E972" s="99">
        <v>6398</v>
      </c>
      <c r="F972" s="127">
        <v>-1753.9999999999975</v>
      </c>
    </row>
    <row r="973" spans="1:6">
      <c r="A973" s="98" t="s">
        <v>465</v>
      </c>
      <c r="B973" s="113" t="s">
        <v>251</v>
      </c>
      <c r="C973" s="99">
        <v>11547</v>
      </c>
      <c r="D973" s="99">
        <v>5867</v>
      </c>
      <c r="E973" s="99">
        <v>17414</v>
      </c>
      <c r="F973" s="127">
        <v>-5680.0000000000127</v>
      </c>
    </row>
    <row r="974" spans="1:6">
      <c r="A974" s="98" t="s">
        <v>466</v>
      </c>
      <c r="B974" s="113" t="s">
        <v>246</v>
      </c>
      <c r="C974" s="99">
        <v>370</v>
      </c>
      <c r="D974" s="99">
        <v>226</v>
      </c>
      <c r="E974" s="99">
        <v>596</v>
      </c>
      <c r="F974" s="127">
        <v>-144.00000000000014</v>
      </c>
    </row>
    <row r="975" spans="1:6">
      <c r="A975" s="98" t="s">
        <v>467</v>
      </c>
      <c r="B975" s="113" t="s">
        <v>249</v>
      </c>
      <c r="C975" s="99">
        <v>2</v>
      </c>
      <c r="D975" s="99">
        <v>0</v>
      </c>
      <c r="E975" s="99">
        <v>2</v>
      </c>
      <c r="F975" s="127">
        <v>-2</v>
      </c>
    </row>
    <row r="976" spans="1:6">
      <c r="A976" s="98" t="s">
        <v>468</v>
      </c>
      <c r="B976" s="113" t="s">
        <v>250</v>
      </c>
      <c r="C976" s="99">
        <v>6</v>
      </c>
      <c r="D976" s="99">
        <v>1</v>
      </c>
      <c r="E976" s="99">
        <v>7</v>
      </c>
      <c r="F976" s="127">
        <v>-5</v>
      </c>
    </row>
    <row r="977" spans="1:6">
      <c r="A977" s="98" t="s">
        <v>469</v>
      </c>
      <c r="B977" s="113" t="s">
        <v>250</v>
      </c>
      <c r="C977" s="99">
        <v>753</v>
      </c>
      <c r="D977" s="99">
        <v>243</v>
      </c>
      <c r="E977" s="99">
        <v>996</v>
      </c>
      <c r="F977" s="127">
        <v>-509.99999999999949</v>
      </c>
    </row>
    <row r="978" spans="1:6">
      <c r="A978" s="98" t="s">
        <v>470</v>
      </c>
      <c r="B978" s="113" t="s">
        <v>250</v>
      </c>
      <c r="C978" s="99">
        <v>0</v>
      </c>
      <c r="D978" s="99">
        <v>0</v>
      </c>
      <c r="E978" s="99">
        <v>0</v>
      </c>
      <c r="F978" s="128"/>
    </row>
    <row r="979" spans="1:6">
      <c r="A979" s="98" t="s">
        <v>471</v>
      </c>
      <c r="B979" s="113" t="s">
        <v>253</v>
      </c>
      <c r="C979" s="99">
        <v>0</v>
      </c>
      <c r="D979" s="99">
        <v>0</v>
      </c>
      <c r="E979" s="99">
        <v>0</v>
      </c>
      <c r="F979" s="128"/>
    </row>
    <row r="980" spans="1:6">
      <c r="A980" s="98" t="s">
        <v>472</v>
      </c>
      <c r="B980" s="113" t="s">
        <v>249</v>
      </c>
      <c r="C980" s="99">
        <v>37</v>
      </c>
      <c r="D980" s="99">
        <v>24</v>
      </c>
      <c r="E980" s="99">
        <v>61</v>
      </c>
      <c r="F980" s="127">
        <v>-13.000000000000009</v>
      </c>
    </row>
    <row r="981" spans="1:6">
      <c r="A981" s="98" t="s">
        <v>473</v>
      </c>
      <c r="B981" s="113" t="s">
        <v>252</v>
      </c>
      <c r="C981" s="99">
        <v>2</v>
      </c>
      <c r="D981" s="99">
        <v>3</v>
      </c>
      <c r="E981" s="99">
        <v>5</v>
      </c>
      <c r="F981" s="127">
        <v>1</v>
      </c>
    </row>
    <row r="982" spans="1:6">
      <c r="A982" s="98" t="s">
        <v>474</v>
      </c>
      <c r="B982" s="113" t="s">
        <v>249</v>
      </c>
      <c r="C982" s="99">
        <v>11</v>
      </c>
      <c r="D982" s="99">
        <v>7</v>
      </c>
      <c r="E982" s="99">
        <v>18</v>
      </c>
      <c r="F982" s="127">
        <v>-4</v>
      </c>
    </row>
    <row r="983" spans="1:6">
      <c r="A983" s="98" t="s">
        <v>475</v>
      </c>
      <c r="B983" s="113" t="s">
        <v>252</v>
      </c>
      <c r="C983" s="99">
        <v>0</v>
      </c>
      <c r="D983" s="99">
        <v>0</v>
      </c>
      <c r="E983" s="99">
        <v>0</v>
      </c>
      <c r="F983" s="128"/>
    </row>
    <row r="984" spans="1:6">
      <c r="A984" s="98" t="s">
        <v>476</v>
      </c>
      <c r="B984" s="113" t="s">
        <v>252</v>
      </c>
      <c r="C984" s="99">
        <v>0</v>
      </c>
      <c r="D984" s="99">
        <v>0</v>
      </c>
      <c r="E984" s="99">
        <v>0</v>
      </c>
      <c r="F984" s="128"/>
    </row>
    <row r="985" spans="1:6">
      <c r="A985" s="98" t="s">
        <v>477</v>
      </c>
      <c r="B985" s="113" t="s">
        <v>247</v>
      </c>
      <c r="C985" s="99">
        <v>2742</v>
      </c>
      <c r="D985" s="99">
        <v>1666</v>
      </c>
      <c r="E985" s="99">
        <v>4408</v>
      </c>
      <c r="F985" s="127">
        <v>-1075.9999999999964</v>
      </c>
    </row>
    <row r="986" spans="1:6">
      <c r="A986" s="98" t="s">
        <v>478</v>
      </c>
      <c r="B986" s="113" t="s">
        <v>249</v>
      </c>
      <c r="C986" s="99">
        <v>53</v>
      </c>
      <c r="D986" s="99">
        <v>22</v>
      </c>
      <c r="E986" s="99">
        <v>75</v>
      </c>
      <c r="F986" s="127">
        <v>-31</v>
      </c>
    </row>
    <row r="987" spans="1:6">
      <c r="A987" s="98" t="s">
        <v>479</v>
      </c>
      <c r="B987" s="113" t="s">
        <v>251</v>
      </c>
      <c r="C987" s="99">
        <v>2947</v>
      </c>
      <c r="D987" s="99">
        <v>984</v>
      </c>
      <c r="E987" s="99">
        <v>3931</v>
      </c>
      <c r="F987" s="127">
        <v>-1963.0000000000005</v>
      </c>
    </row>
    <row r="988" spans="1:6">
      <c r="A988" s="98" t="s">
        <v>480</v>
      </c>
      <c r="B988" s="113" t="s">
        <v>252</v>
      </c>
      <c r="C988" s="99">
        <v>0</v>
      </c>
      <c r="D988" s="99">
        <v>0</v>
      </c>
      <c r="E988" s="99">
        <v>0</v>
      </c>
      <c r="F988" s="128"/>
    </row>
    <row r="989" spans="1:6">
      <c r="A989" s="98" t="s">
        <v>481</v>
      </c>
      <c r="B989" s="113" t="s">
        <v>250</v>
      </c>
      <c r="C989" s="99">
        <v>18</v>
      </c>
      <c r="D989" s="99">
        <v>7</v>
      </c>
      <c r="E989" s="99">
        <v>25</v>
      </c>
      <c r="F989" s="127">
        <v>-11</v>
      </c>
    </row>
    <row r="990" spans="1:6">
      <c r="A990" s="98" t="s">
        <v>482</v>
      </c>
      <c r="B990" s="113" t="s">
        <v>251</v>
      </c>
      <c r="C990" s="99">
        <v>256</v>
      </c>
      <c r="D990" s="99">
        <v>110</v>
      </c>
      <c r="E990" s="99">
        <v>366</v>
      </c>
      <c r="F990" s="127">
        <v>-146.00000000000017</v>
      </c>
    </row>
    <row r="991" spans="1:6">
      <c r="A991" s="98" t="s">
        <v>483</v>
      </c>
      <c r="B991" s="113" t="s">
        <v>249</v>
      </c>
      <c r="C991" s="99">
        <v>58</v>
      </c>
      <c r="D991" s="99">
        <v>32</v>
      </c>
      <c r="E991" s="99">
        <v>90</v>
      </c>
      <c r="F991" s="127">
        <v>-26</v>
      </c>
    </row>
    <row r="992" spans="1:6">
      <c r="A992" s="98" t="s">
        <v>484</v>
      </c>
      <c r="B992" s="113" t="s">
        <v>250</v>
      </c>
      <c r="C992" s="99">
        <v>0</v>
      </c>
      <c r="D992" s="99">
        <v>0</v>
      </c>
      <c r="E992" s="99">
        <v>0</v>
      </c>
      <c r="F992" s="128"/>
    </row>
    <row r="993" spans="1:6">
      <c r="A993" s="98" t="s">
        <v>485</v>
      </c>
      <c r="B993" s="113" t="s">
        <v>246</v>
      </c>
      <c r="C993" s="99">
        <v>9135</v>
      </c>
      <c r="D993" s="99">
        <v>5507</v>
      </c>
      <c r="E993" s="99">
        <v>14642</v>
      </c>
      <c r="F993" s="127">
        <v>-3628.000000000005</v>
      </c>
    </row>
    <row r="994" spans="1:6">
      <c r="A994" s="98" t="s">
        <v>486</v>
      </c>
      <c r="B994" s="113" t="s">
        <v>250</v>
      </c>
      <c r="C994" s="99">
        <v>8</v>
      </c>
      <c r="D994" s="99">
        <v>7</v>
      </c>
      <c r="E994" s="99">
        <v>15</v>
      </c>
      <c r="F994" s="127">
        <v>-1</v>
      </c>
    </row>
    <row r="995" spans="1:6">
      <c r="A995" s="98" t="s">
        <v>487</v>
      </c>
      <c r="B995" s="113" t="s">
        <v>252</v>
      </c>
      <c r="C995" s="99">
        <v>1</v>
      </c>
      <c r="D995" s="99">
        <v>1</v>
      </c>
      <c r="E995" s="99">
        <v>2</v>
      </c>
      <c r="F995" s="127">
        <v>0</v>
      </c>
    </row>
    <row r="996" spans="1:6">
      <c r="A996" s="98" t="s">
        <v>488</v>
      </c>
      <c r="B996" s="113" t="s">
        <v>246</v>
      </c>
      <c r="C996" s="99">
        <v>607988</v>
      </c>
      <c r="D996" s="99">
        <v>647575</v>
      </c>
      <c r="E996" s="99">
        <v>1255563</v>
      </c>
      <c r="F996" s="127">
        <v>39586.999999993444</v>
      </c>
    </row>
    <row r="997" spans="1:6">
      <c r="A997" s="98" t="s">
        <v>489</v>
      </c>
      <c r="B997" s="113" t="s">
        <v>250</v>
      </c>
      <c r="C997" s="99">
        <v>183</v>
      </c>
      <c r="D997" s="99">
        <v>58</v>
      </c>
      <c r="E997" s="99">
        <v>241</v>
      </c>
      <c r="F997" s="127">
        <v>-125.00000000000001</v>
      </c>
    </row>
    <row r="998" spans="1:6">
      <c r="A998" s="98" t="s">
        <v>490</v>
      </c>
      <c r="B998" s="113" t="s">
        <v>247</v>
      </c>
      <c r="C998" s="99">
        <v>41</v>
      </c>
      <c r="D998" s="99">
        <v>80</v>
      </c>
      <c r="E998" s="99">
        <v>121</v>
      </c>
      <c r="F998" s="127">
        <v>39</v>
      </c>
    </row>
    <row r="999" spans="1:6">
      <c r="A999" s="98" t="s">
        <v>491</v>
      </c>
      <c r="B999" s="113" t="s">
        <v>247</v>
      </c>
      <c r="C999" s="99">
        <v>27</v>
      </c>
      <c r="D999" s="99">
        <v>42</v>
      </c>
      <c r="E999" s="99">
        <v>69</v>
      </c>
      <c r="F999" s="127">
        <v>15</v>
      </c>
    </row>
    <row r="1000" spans="1:6">
      <c r="A1000" s="98" t="s">
        <v>492</v>
      </c>
      <c r="B1000" s="113" t="s">
        <v>250</v>
      </c>
      <c r="C1000" s="99">
        <v>6</v>
      </c>
      <c r="D1000" s="99">
        <v>10</v>
      </c>
      <c r="E1000" s="99">
        <v>16</v>
      </c>
      <c r="F1000" s="127">
        <v>4</v>
      </c>
    </row>
    <row r="1001" spans="1:6">
      <c r="A1001" s="98" t="s">
        <v>493</v>
      </c>
      <c r="B1001" s="113" t="s">
        <v>251</v>
      </c>
      <c r="C1001" s="99">
        <v>0</v>
      </c>
      <c r="D1001" s="99">
        <v>0</v>
      </c>
      <c r="E1001" s="99">
        <v>0</v>
      </c>
      <c r="F1001" s="128"/>
    </row>
    <row r="1002" spans="1:6">
      <c r="A1002" s="98" t="s">
        <v>494</v>
      </c>
      <c r="B1002" s="113" t="s">
        <v>249</v>
      </c>
      <c r="C1002" s="99">
        <v>23</v>
      </c>
      <c r="D1002" s="99">
        <v>13</v>
      </c>
      <c r="E1002" s="99">
        <v>36</v>
      </c>
      <c r="F1002" s="127">
        <v>-10</v>
      </c>
    </row>
    <row r="1003" spans="1:6">
      <c r="A1003" s="98" t="s">
        <v>495</v>
      </c>
      <c r="B1003" s="113" t="s">
        <v>249</v>
      </c>
      <c r="C1003" s="99">
        <v>18</v>
      </c>
      <c r="D1003" s="99">
        <v>6</v>
      </c>
      <c r="E1003" s="99">
        <v>24</v>
      </c>
      <c r="F1003" s="127">
        <v>-12</v>
      </c>
    </row>
    <row r="1004" spans="1:6">
      <c r="A1004" s="98" t="s">
        <v>496</v>
      </c>
      <c r="B1004" s="113" t="s">
        <v>247</v>
      </c>
      <c r="C1004" s="99">
        <v>1</v>
      </c>
      <c r="D1004" s="99">
        <v>9</v>
      </c>
      <c r="E1004" s="99">
        <v>10</v>
      </c>
      <c r="F1004" s="127">
        <v>8</v>
      </c>
    </row>
    <row r="1005" spans="1:6">
      <c r="A1005" s="98" t="s">
        <v>497</v>
      </c>
      <c r="B1005" s="113" t="s">
        <v>247</v>
      </c>
      <c r="C1005" s="99">
        <v>19</v>
      </c>
      <c r="D1005" s="99">
        <v>18</v>
      </c>
      <c r="E1005" s="99">
        <v>37</v>
      </c>
      <c r="F1005" s="127">
        <v>-1</v>
      </c>
    </row>
    <row r="1006" spans="1:6">
      <c r="A1006" s="98" t="s">
        <v>498</v>
      </c>
      <c r="B1006" s="113" t="s">
        <v>249</v>
      </c>
      <c r="C1006" s="99">
        <v>0</v>
      </c>
      <c r="D1006" s="99">
        <v>1</v>
      </c>
      <c r="E1006" s="99">
        <v>1</v>
      </c>
      <c r="F1006" s="127">
        <v>1</v>
      </c>
    </row>
    <row r="1007" spans="1:6">
      <c r="A1007" s="98" t="s">
        <v>499</v>
      </c>
      <c r="B1007" s="113" t="s">
        <v>250</v>
      </c>
      <c r="C1007" s="99">
        <v>0</v>
      </c>
      <c r="D1007" s="99">
        <v>0</v>
      </c>
      <c r="E1007" s="99">
        <v>0</v>
      </c>
      <c r="F1007" s="128"/>
    </row>
    <row r="1008" spans="1:6">
      <c r="A1008" s="98" t="s">
        <v>249</v>
      </c>
      <c r="B1008" s="113" t="s">
        <v>249</v>
      </c>
      <c r="C1008" s="99">
        <v>0</v>
      </c>
      <c r="D1008" s="99">
        <v>0</v>
      </c>
      <c r="E1008" s="99">
        <v>0</v>
      </c>
      <c r="F1008" s="128"/>
    </row>
    <row r="1009" spans="1:6">
      <c r="A1009" s="98" t="s">
        <v>500</v>
      </c>
      <c r="B1009" s="113" t="s">
        <v>251</v>
      </c>
      <c r="C1009" s="99">
        <v>0</v>
      </c>
      <c r="D1009" s="99">
        <v>0</v>
      </c>
      <c r="E1009" s="99">
        <v>0</v>
      </c>
      <c r="F1009" s="128"/>
    </row>
    <row r="1010" spans="1:6">
      <c r="A1010" s="98" t="s">
        <v>501</v>
      </c>
      <c r="B1010" s="113" t="s">
        <v>254</v>
      </c>
      <c r="C1010" s="99">
        <v>0</v>
      </c>
      <c r="D1010" s="99">
        <v>0</v>
      </c>
      <c r="E1010" s="99">
        <v>0</v>
      </c>
      <c r="F1010" s="128"/>
    </row>
    <row r="1011" spans="1:6">
      <c r="A1011" s="101" t="s">
        <v>502</v>
      </c>
      <c r="B1011" s="106" t="s">
        <v>249</v>
      </c>
      <c r="C1011" s="102">
        <v>51</v>
      </c>
      <c r="D1011" s="102">
        <v>36</v>
      </c>
      <c r="E1011" s="102">
        <v>87</v>
      </c>
      <c r="F1011" s="130">
        <v>-15.000000000000011</v>
      </c>
    </row>
    <row r="1012" spans="1:6" ht="21" customHeight="1"/>
    <row r="1013" spans="1:6">
      <c r="A1013" s="750">
        <v>2016</v>
      </c>
      <c r="B1013" s="751"/>
      <c r="C1013" s="751"/>
      <c r="D1013" s="751"/>
      <c r="E1013" s="751"/>
      <c r="F1013" s="751"/>
    </row>
    <row r="1014" spans="1:6" ht="30" customHeight="1">
      <c r="A1014" s="477" t="s">
        <v>256</v>
      </c>
      <c r="B1014" s="93" t="s">
        <v>245</v>
      </c>
      <c r="C1014" s="93" t="s">
        <v>106</v>
      </c>
      <c r="D1014" s="93" t="s">
        <v>107</v>
      </c>
      <c r="E1014" s="93" t="s">
        <v>128</v>
      </c>
      <c r="F1014" s="94" t="s">
        <v>109</v>
      </c>
    </row>
    <row r="1015" spans="1:6">
      <c r="A1015" s="95" t="s">
        <v>257</v>
      </c>
      <c r="B1015" s="112" t="s">
        <v>254</v>
      </c>
      <c r="C1015" s="96">
        <v>7</v>
      </c>
      <c r="D1015" s="96">
        <v>8</v>
      </c>
      <c r="E1015" s="96">
        <v>15</v>
      </c>
      <c r="F1015" s="125">
        <v>1</v>
      </c>
    </row>
    <row r="1016" spans="1:6">
      <c r="A1016" s="98" t="s">
        <v>258</v>
      </c>
      <c r="B1016" s="113" t="s">
        <v>250</v>
      </c>
      <c r="C1016" s="99">
        <v>99</v>
      </c>
      <c r="D1016" s="99">
        <v>142</v>
      </c>
      <c r="E1016" s="99">
        <v>241</v>
      </c>
      <c r="F1016" s="127">
        <v>43</v>
      </c>
    </row>
    <row r="1017" spans="1:6">
      <c r="A1017" s="98" t="s">
        <v>259</v>
      </c>
      <c r="B1017" s="113" t="s">
        <v>251</v>
      </c>
      <c r="C1017" s="99">
        <v>49</v>
      </c>
      <c r="D1017" s="99">
        <v>32</v>
      </c>
      <c r="E1017" s="99">
        <v>81</v>
      </c>
      <c r="F1017" s="127">
        <v>-17</v>
      </c>
    </row>
    <row r="1018" spans="1:6">
      <c r="A1018" s="98" t="s">
        <v>260</v>
      </c>
      <c r="B1018" s="113" t="s">
        <v>251</v>
      </c>
      <c r="C1018" s="99">
        <v>75903</v>
      </c>
      <c r="D1018" s="99">
        <v>74604</v>
      </c>
      <c r="E1018" s="99">
        <v>150507</v>
      </c>
      <c r="F1018" s="127">
        <v>-1299.0000000001755</v>
      </c>
    </row>
    <row r="1019" spans="1:6">
      <c r="A1019" s="98" t="s">
        <v>261</v>
      </c>
      <c r="B1019" s="113" t="s">
        <v>251</v>
      </c>
      <c r="C1019" s="99">
        <v>37</v>
      </c>
      <c r="D1019" s="99">
        <v>30</v>
      </c>
      <c r="E1019" s="99">
        <v>67</v>
      </c>
      <c r="F1019" s="127">
        <v>-7.0000000000000107</v>
      </c>
    </row>
    <row r="1020" spans="1:6">
      <c r="A1020" s="98" t="s">
        <v>262</v>
      </c>
      <c r="B1020" s="113" t="s">
        <v>249</v>
      </c>
      <c r="C1020" s="99">
        <v>148</v>
      </c>
      <c r="D1020" s="99">
        <v>66</v>
      </c>
      <c r="E1020" s="99">
        <v>214</v>
      </c>
      <c r="F1020" s="127">
        <v>-82.000000000000028</v>
      </c>
    </row>
    <row r="1021" spans="1:6">
      <c r="A1021" s="98" t="s">
        <v>263</v>
      </c>
      <c r="B1021" s="113" t="s">
        <v>247</v>
      </c>
      <c r="C1021" s="99">
        <v>109</v>
      </c>
      <c r="D1021" s="99">
        <v>111</v>
      </c>
      <c r="E1021" s="99">
        <v>220</v>
      </c>
      <c r="F1021" s="127">
        <v>2</v>
      </c>
    </row>
    <row r="1022" spans="1:6">
      <c r="A1022" s="98" t="s">
        <v>264</v>
      </c>
      <c r="B1022" s="113" t="s">
        <v>247</v>
      </c>
      <c r="C1022" s="99">
        <v>27914</v>
      </c>
      <c r="D1022" s="99">
        <v>27000</v>
      </c>
      <c r="E1022" s="99">
        <v>54914</v>
      </c>
      <c r="F1022" s="127">
        <v>-913.99999999996396</v>
      </c>
    </row>
    <row r="1023" spans="1:6">
      <c r="A1023" s="98" t="s">
        <v>265</v>
      </c>
      <c r="B1023" s="113" t="s">
        <v>250</v>
      </c>
      <c r="C1023" s="99">
        <v>699</v>
      </c>
      <c r="D1023" s="99">
        <v>351</v>
      </c>
      <c r="E1023" s="99">
        <v>1050</v>
      </c>
      <c r="F1023" s="127">
        <v>-348.00000000000045</v>
      </c>
    </row>
    <row r="1024" spans="1:6">
      <c r="A1024" s="98" t="s">
        <v>266</v>
      </c>
      <c r="B1024" s="113" t="s">
        <v>249</v>
      </c>
      <c r="C1024" s="99">
        <v>154</v>
      </c>
      <c r="D1024" s="99">
        <v>128</v>
      </c>
      <c r="E1024" s="99">
        <v>282</v>
      </c>
      <c r="F1024" s="127">
        <v>-26.000000000000011</v>
      </c>
    </row>
    <row r="1025" spans="1:6">
      <c r="A1025" s="98" t="s">
        <v>267</v>
      </c>
      <c r="B1025" s="113" t="s">
        <v>246</v>
      </c>
      <c r="C1025" s="99">
        <v>162932</v>
      </c>
      <c r="D1025" s="99">
        <v>136723</v>
      </c>
      <c r="E1025" s="99">
        <v>299655</v>
      </c>
      <c r="F1025" s="127">
        <v>-26208.999999998174</v>
      </c>
    </row>
    <row r="1026" spans="1:6">
      <c r="A1026" s="98" t="s">
        <v>268</v>
      </c>
      <c r="B1026" s="113" t="s">
        <v>251</v>
      </c>
      <c r="C1026" s="99">
        <v>23</v>
      </c>
      <c r="D1026" s="99">
        <v>11</v>
      </c>
      <c r="E1026" s="99">
        <v>34</v>
      </c>
      <c r="F1026" s="127">
        <v>-12</v>
      </c>
    </row>
    <row r="1027" spans="1:6">
      <c r="A1027" s="98" t="s">
        <v>269</v>
      </c>
      <c r="B1027" s="113" t="s">
        <v>247</v>
      </c>
      <c r="C1027" s="99">
        <v>92588</v>
      </c>
      <c r="D1027" s="99">
        <v>62747</v>
      </c>
      <c r="E1027" s="99">
        <v>155335</v>
      </c>
      <c r="F1027" s="127">
        <v>-29841.000000000204</v>
      </c>
    </row>
    <row r="1028" spans="1:6">
      <c r="A1028" s="98" t="s">
        <v>270</v>
      </c>
      <c r="B1028" s="113" t="s">
        <v>252</v>
      </c>
      <c r="C1028" s="99">
        <v>9815</v>
      </c>
      <c r="D1028" s="99">
        <v>5469</v>
      </c>
      <c r="E1028" s="99">
        <v>15284</v>
      </c>
      <c r="F1028" s="127">
        <v>-4345.9999999999909</v>
      </c>
    </row>
    <row r="1029" spans="1:6">
      <c r="A1029" s="98" t="s">
        <v>271</v>
      </c>
      <c r="B1029" s="113" t="s">
        <v>251</v>
      </c>
      <c r="C1029" s="99">
        <v>2341</v>
      </c>
      <c r="D1029" s="99">
        <v>1223</v>
      </c>
      <c r="E1029" s="99">
        <v>3564</v>
      </c>
      <c r="F1029" s="127">
        <v>-1117.9999999999998</v>
      </c>
    </row>
    <row r="1030" spans="1:6">
      <c r="A1030" s="98" t="s">
        <v>272</v>
      </c>
      <c r="B1030" s="113" t="s">
        <v>250</v>
      </c>
      <c r="C1030" s="99">
        <v>120</v>
      </c>
      <c r="D1030" s="99">
        <v>57</v>
      </c>
      <c r="E1030" s="99">
        <v>177</v>
      </c>
      <c r="F1030" s="127">
        <v>-63</v>
      </c>
    </row>
    <row r="1031" spans="1:6">
      <c r="A1031" s="98" t="s">
        <v>273</v>
      </c>
      <c r="B1031" s="113" t="s">
        <v>247</v>
      </c>
      <c r="C1031" s="99">
        <v>1730</v>
      </c>
      <c r="D1031" s="99">
        <v>1183</v>
      </c>
      <c r="E1031" s="99">
        <v>2913</v>
      </c>
      <c r="F1031" s="127">
        <v>-547.00000000000261</v>
      </c>
    </row>
    <row r="1032" spans="1:6">
      <c r="A1032" s="98" t="s">
        <v>274</v>
      </c>
      <c r="B1032" s="113" t="s">
        <v>250</v>
      </c>
      <c r="C1032" s="99">
        <v>95</v>
      </c>
      <c r="D1032" s="99">
        <v>129</v>
      </c>
      <c r="E1032" s="99">
        <v>224</v>
      </c>
      <c r="F1032" s="127">
        <v>34.000000000000007</v>
      </c>
    </row>
    <row r="1033" spans="1:6">
      <c r="A1033" s="98" t="s">
        <v>275</v>
      </c>
      <c r="B1033" s="113" t="s">
        <v>250</v>
      </c>
      <c r="C1033" s="99">
        <v>29</v>
      </c>
      <c r="D1033" s="99">
        <v>8</v>
      </c>
      <c r="E1033" s="99">
        <v>37</v>
      </c>
      <c r="F1033" s="127">
        <v>-21</v>
      </c>
    </row>
    <row r="1034" spans="1:6">
      <c r="A1034" s="98" t="s">
        <v>276</v>
      </c>
      <c r="B1034" s="113" t="s">
        <v>247</v>
      </c>
      <c r="C1034" s="99">
        <v>3709</v>
      </c>
      <c r="D1034" s="99">
        <v>3795</v>
      </c>
      <c r="E1034" s="99">
        <v>7504</v>
      </c>
      <c r="F1034" s="127">
        <v>86.000000000004022</v>
      </c>
    </row>
    <row r="1035" spans="1:6">
      <c r="A1035" s="98" t="s">
        <v>277</v>
      </c>
      <c r="B1035" s="113" t="s">
        <v>251</v>
      </c>
      <c r="C1035" s="99">
        <v>87</v>
      </c>
      <c r="D1035" s="99">
        <v>101</v>
      </c>
      <c r="E1035" s="99">
        <v>188</v>
      </c>
      <c r="F1035" s="127">
        <v>14.000000000000025</v>
      </c>
    </row>
    <row r="1036" spans="1:6">
      <c r="A1036" s="98" t="s">
        <v>278</v>
      </c>
      <c r="B1036" s="113" t="s">
        <v>251</v>
      </c>
      <c r="C1036" s="99">
        <v>5311</v>
      </c>
      <c r="D1036" s="99">
        <v>2778</v>
      </c>
      <c r="E1036" s="99">
        <v>8089</v>
      </c>
      <c r="F1036" s="127">
        <v>-2532.9999999999914</v>
      </c>
    </row>
    <row r="1037" spans="1:6">
      <c r="A1037" s="98" t="s">
        <v>279</v>
      </c>
      <c r="B1037" s="113" t="s">
        <v>247</v>
      </c>
      <c r="C1037" s="99">
        <v>589</v>
      </c>
      <c r="D1037" s="99">
        <v>277</v>
      </c>
      <c r="E1037" s="99">
        <v>866</v>
      </c>
      <c r="F1037" s="127">
        <v>-311.99999999999989</v>
      </c>
    </row>
    <row r="1038" spans="1:6">
      <c r="A1038" s="98" t="s">
        <v>280</v>
      </c>
      <c r="B1038" s="113" t="s">
        <v>249</v>
      </c>
      <c r="C1038" s="99">
        <v>40</v>
      </c>
      <c r="D1038" s="99">
        <v>53</v>
      </c>
      <c r="E1038" s="99">
        <v>93</v>
      </c>
      <c r="F1038" s="127">
        <v>13.000000000000004</v>
      </c>
    </row>
    <row r="1039" spans="1:6">
      <c r="A1039" s="98" t="s">
        <v>281</v>
      </c>
      <c r="B1039" s="113" t="s">
        <v>247</v>
      </c>
      <c r="C1039" s="99">
        <v>64</v>
      </c>
      <c r="D1039" s="99">
        <v>30</v>
      </c>
      <c r="E1039" s="99">
        <v>94</v>
      </c>
      <c r="F1039" s="127">
        <v>-34.000000000000014</v>
      </c>
    </row>
    <row r="1040" spans="1:6">
      <c r="A1040" s="98" t="s">
        <v>282</v>
      </c>
      <c r="B1040" s="113" t="s">
        <v>246</v>
      </c>
      <c r="C1040" s="99">
        <v>29076</v>
      </c>
      <c r="D1040" s="99">
        <v>25086</v>
      </c>
      <c r="E1040" s="99">
        <v>54162</v>
      </c>
      <c r="F1040" s="127">
        <v>-3990.0000000000255</v>
      </c>
    </row>
    <row r="1041" spans="1:6">
      <c r="A1041" s="98" t="s">
        <v>283</v>
      </c>
      <c r="B1041" s="113" t="s">
        <v>251</v>
      </c>
      <c r="C1041" s="99">
        <v>29</v>
      </c>
      <c r="D1041" s="99">
        <v>11</v>
      </c>
      <c r="E1041" s="99">
        <v>40</v>
      </c>
      <c r="F1041" s="127">
        <v>-18</v>
      </c>
    </row>
    <row r="1042" spans="1:6">
      <c r="A1042" s="98" t="s">
        <v>284</v>
      </c>
      <c r="B1042" s="113" t="s">
        <v>249</v>
      </c>
      <c r="C1042" s="99">
        <v>6</v>
      </c>
      <c r="D1042" s="99">
        <v>6</v>
      </c>
      <c r="E1042" s="99">
        <v>12</v>
      </c>
      <c r="F1042" s="127">
        <v>0</v>
      </c>
    </row>
    <row r="1043" spans="1:6">
      <c r="A1043" s="98" t="s">
        <v>285</v>
      </c>
      <c r="B1043" s="113" t="s">
        <v>246</v>
      </c>
      <c r="C1043" s="99">
        <v>251578</v>
      </c>
      <c r="D1043" s="99">
        <v>233835</v>
      </c>
      <c r="E1043" s="99">
        <v>485413</v>
      </c>
      <c r="F1043" s="127">
        <v>-17742.999999997559</v>
      </c>
    </row>
    <row r="1044" spans="1:6">
      <c r="A1044" s="98" t="s">
        <v>286</v>
      </c>
      <c r="B1044" s="113" t="s">
        <v>250</v>
      </c>
      <c r="C1044" s="99">
        <v>2</v>
      </c>
      <c r="D1044" s="99">
        <v>9</v>
      </c>
      <c r="E1044" s="99">
        <v>11</v>
      </c>
      <c r="F1044" s="127">
        <v>7</v>
      </c>
    </row>
    <row r="1045" spans="1:6">
      <c r="A1045" s="98" t="s">
        <v>287</v>
      </c>
      <c r="B1045" s="113" t="s">
        <v>251</v>
      </c>
      <c r="C1045" s="99">
        <v>138</v>
      </c>
      <c r="D1045" s="99">
        <v>93</v>
      </c>
      <c r="E1045" s="99">
        <v>231</v>
      </c>
      <c r="F1045" s="127">
        <v>-45</v>
      </c>
    </row>
    <row r="1046" spans="1:6">
      <c r="A1046" s="98" t="s">
        <v>288</v>
      </c>
      <c r="B1046" s="113" t="s">
        <v>249</v>
      </c>
      <c r="C1046" s="99">
        <v>4</v>
      </c>
      <c r="D1046" s="99">
        <v>7</v>
      </c>
      <c r="E1046" s="99">
        <v>11</v>
      </c>
      <c r="F1046" s="127">
        <v>3</v>
      </c>
    </row>
    <row r="1047" spans="1:6">
      <c r="A1047" s="98" t="s">
        <v>289</v>
      </c>
      <c r="B1047" s="113" t="s">
        <v>249</v>
      </c>
      <c r="C1047" s="99">
        <v>5</v>
      </c>
      <c r="D1047" s="99">
        <v>5</v>
      </c>
      <c r="E1047" s="99">
        <v>10</v>
      </c>
      <c r="F1047" s="127">
        <v>0</v>
      </c>
    </row>
    <row r="1048" spans="1:6">
      <c r="A1048" s="98" t="s">
        <v>290</v>
      </c>
      <c r="B1048" s="113" t="s">
        <v>250</v>
      </c>
      <c r="C1048" s="99">
        <v>3</v>
      </c>
      <c r="D1048" s="99">
        <v>1</v>
      </c>
      <c r="E1048" s="99">
        <v>4</v>
      </c>
      <c r="F1048" s="127">
        <v>-2</v>
      </c>
    </row>
    <row r="1049" spans="1:6">
      <c r="A1049" s="98" t="s">
        <v>291</v>
      </c>
      <c r="B1049" s="113" t="s">
        <v>249</v>
      </c>
      <c r="C1049" s="99">
        <v>27</v>
      </c>
      <c r="D1049" s="99">
        <v>34</v>
      </c>
      <c r="E1049" s="99">
        <v>61</v>
      </c>
      <c r="F1049" s="127">
        <v>7</v>
      </c>
    </row>
    <row r="1050" spans="1:6">
      <c r="A1050" s="98" t="s">
        <v>292</v>
      </c>
      <c r="B1050" s="113" t="s">
        <v>247</v>
      </c>
      <c r="C1050" s="99">
        <v>629</v>
      </c>
      <c r="D1050" s="99">
        <v>361</v>
      </c>
      <c r="E1050" s="99">
        <v>990</v>
      </c>
      <c r="F1050" s="127">
        <v>-267.99999999999966</v>
      </c>
    </row>
    <row r="1051" spans="1:6">
      <c r="A1051" s="98" t="s">
        <v>293</v>
      </c>
      <c r="B1051" s="113" t="s">
        <v>250</v>
      </c>
      <c r="C1051" s="99">
        <v>26</v>
      </c>
      <c r="D1051" s="99">
        <v>14</v>
      </c>
      <c r="E1051" s="99">
        <v>40</v>
      </c>
      <c r="F1051" s="127">
        <v>-12</v>
      </c>
    </row>
    <row r="1052" spans="1:6">
      <c r="A1052" s="98" t="s">
        <v>253</v>
      </c>
      <c r="B1052" s="113" t="s">
        <v>253</v>
      </c>
      <c r="C1052" s="99">
        <v>1</v>
      </c>
      <c r="D1052" s="99">
        <v>1</v>
      </c>
      <c r="E1052" s="99">
        <v>2</v>
      </c>
      <c r="F1052" s="127">
        <v>0</v>
      </c>
    </row>
    <row r="1053" spans="1:6">
      <c r="A1053" s="98" t="s">
        <v>294</v>
      </c>
      <c r="B1053" s="113" t="s">
        <v>249</v>
      </c>
      <c r="C1053" s="99">
        <v>36</v>
      </c>
      <c r="D1053" s="99">
        <v>33</v>
      </c>
      <c r="E1053" s="99">
        <v>69</v>
      </c>
      <c r="F1053" s="127">
        <v>-3</v>
      </c>
    </row>
    <row r="1054" spans="1:6">
      <c r="A1054" s="98" t="s">
        <v>295</v>
      </c>
      <c r="B1054" s="113" t="s">
        <v>248</v>
      </c>
      <c r="C1054" s="99">
        <v>82237</v>
      </c>
      <c r="D1054" s="99">
        <v>67405</v>
      </c>
      <c r="E1054" s="99">
        <v>149642</v>
      </c>
      <c r="F1054" s="127">
        <v>-14832.000000000922</v>
      </c>
    </row>
    <row r="1055" spans="1:6">
      <c r="A1055" s="98" t="s">
        <v>296</v>
      </c>
      <c r="B1055" s="113" t="s">
        <v>249</v>
      </c>
      <c r="C1055" s="99">
        <v>10</v>
      </c>
      <c r="D1055" s="99">
        <v>13</v>
      </c>
      <c r="E1055" s="99">
        <v>23</v>
      </c>
      <c r="F1055" s="127">
        <v>3</v>
      </c>
    </row>
    <row r="1056" spans="1:6">
      <c r="A1056" s="98" t="s">
        <v>297</v>
      </c>
      <c r="B1056" s="113" t="s">
        <v>249</v>
      </c>
      <c r="C1056" s="99">
        <v>0</v>
      </c>
      <c r="D1056" s="99">
        <v>0</v>
      </c>
      <c r="E1056" s="99">
        <v>0</v>
      </c>
      <c r="F1056" s="128"/>
    </row>
    <row r="1057" spans="1:6">
      <c r="A1057" s="98" t="s">
        <v>298</v>
      </c>
      <c r="B1057" s="113" t="s">
        <v>246</v>
      </c>
      <c r="C1057" s="99">
        <v>3937</v>
      </c>
      <c r="D1057" s="99">
        <v>5367</v>
      </c>
      <c r="E1057" s="99">
        <v>9304</v>
      </c>
      <c r="F1057" s="127">
        <v>1429.9999999999998</v>
      </c>
    </row>
    <row r="1058" spans="1:6">
      <c r="A1058" s="98" t="s">
        <v>299</v>
      </c>
      <c r="B1058" s="113" t="s">
        <v>249</v>
      </c>
      <c r="C1058" s="99">
        <v>29</v>
      </c>
      <c r="D1058" s="99">
        <v>20</v>
      </c>
      <c r="E1058" s="99">
        <v>49</v>
      </c>
      <c r="F1058" s="127">
        <v>-9.0000000000000036</v>
      </c>
    </row>
    <row r="1059" spans="1:6">
      <c r="A1059" s="98" t="s">
        <v>300</v>
      </c>
      <c r="B1059" s="113" t="s">
        <v>249</v>
      </c>
      <c r="C1059" s="99">
        <v>3</v>
      </c>
      <c r="D1059" s="99">
        <v>2</v>
      </c>
      <c r="E1059" s="99">
        <v>5</v>
      </c>
      <c r="F1059" s="127">
        <v>-1</v>
      </c>
    </row>
    <row r="1060" spans="1:6">
      <c r="A1060" s="98" t="s">
        <v>301</v>
      </c>
      <c r="B1060" s="113" t="s">
        <v>253</v>
      </c>
      <c r="C1060" s="99">
        <v>1</v>
      </c>
      <c r="D1060" s="99">
        <v>0</v>
      </c>
      <c r="E1060" s="99">
        <v>1</v>
      </c>
      <c r="F1060" s="127">
        <v>-1</v>
      </c>
    </row>
    <row r="1061" spans="1:6">
      <c r="A1061" s="98" t="s">
        <v>302</v>
      </c>
      <c r="B1061" s="113" t="s">
        <v>249</v>
      </c>
      <c r="C1061" s="99">
        <v>21</v>
      </c>
      <c r="D1061" s="99">
        <v>11</v>
      </c>
      <c r="E1061" s="99">
        <v>32</v>
      </c>
      <c r="F1061" s="127">
        <v>-10</v>
      </c>
    </row>
    <row r="1062" spans="1:6">
      <c r="A1062" s="98" t="s">
        <v>303</v>
      </c>
      <c r="B1062" s="113" t="s">
        <v>250</v>
      </c>
      <c r="C1062" s="99">
        <v>1286</v>
      </c>
      <c r="D1062" s="99">
        <v>726</v>
      </c>
      <c r="E1062" s="99">
        <v>2012</v>
      </c>
      <c r="F1062" s="127">
        <v>-560.00000000000011</v>
      </c>
    </row>
    <row r="1063" spans="1:6">
      <c r="A1063" s="98" t="s">
        <v>304</v>
      </c>
      <c r="B1063" s="113" t="s">
        <v>246</v>
      </c>
      <c r="C1063" s="99">
        <v>0</v>
      </c>
      <c r="D1063" s="99">
        <v>2</v>
      </c>
      <c r="E1063" s="99">
        <v>2</v>
      </c>
      <c r="F1063" s="127">
        <v>2</v>
      </c>
    </row>
    <row r="1064" spans="1:6">
      <c r="A1064" s="98" t="s">
        <v>305</v>
      </c>
      <c r="B1064" s="113" t="s">
        <v>249</v>
      </c>
      <c r="C1064" s="99">
        <v>317</v>
      </c>
      <c r="D1064" s="99">
        <v>187</v>
      </c>
      <c r="E1064" s="99">
        <v>504</v>
      </c>
      <c r="F1064" s="127">
        <v>-130.00000000000014</v>
      </c>
    </row>
    <row r="1065" spans="1:6">
      <c r="A1065" s="98" t="s">
        <v>306</v>
      </c>
      <c r="B1065" s="113" t="s">
        <v>247</v>
      </c>
      <c r="C1065" s="99">
        <v>72739</v>
      </c>
      <c r="D1065" s="99">
        <v>65535</v>
      </c>
      <c r="E1065" s="99">
        <v>138274</v>
      </c>
      <c r="F1065" s="127">
        <v>-7203.9999999998527</v>
      </c>
    </row>
    <row r="1066" spans="1:6">
      <c r="A1066" s="98" t="s">
        <v>307</v>
      </c>
      <c r="B1066" s="113" t="s">
        <v>251</v>
      </c>
      <c r="C1066" s="99">
        <v>247</v>
      </c>
      <c r="D1066" s="99">
        <v>136</v>
      </c>
      <c r="E1066" s="99">
        <v>383</v>
      </c>
      <c r="F1066" s="127">
        <v>-111.00000000000028</v>
      </c>
    </row>
    <row r="1067" spans="1:6">
      <c r="A1067" s="98" t="s">
        <v>308</v>
      </c>
      <c r="B1067" s="113" t="s">
        <v>247</v>
      </c>
      <c r="C1067" s="99">
        <v>46017</v>
      </c>
      <c r="D1067" s="99">
        <v>41065</v>
      </c>
      <c r="E1067" s="99">
        <v>87082</v>
      </c>
      <c r="F1067" s="127">
        <v>-4951.9999999998827</v>
      </c>
    </row>
    <row r="1068" spans="1:6">
      <c r="A1068" s="98" t="s">
        <v>309</v>
      </c>
      <c r="B1068" s="113" t="s">
        <v>247</v>
      </c>
      <c r="C1068" s="99">
        <v>826</v>
      </c>
      <c r="D1068" s="99">
        <v>194</v>
      </c>
      <c r="E1068" s="99">
        <v>1020</v>
      </c>
      <c r="F1068" s="127">
        <v>-632.00000000000023</v>
      </c>
    </row>
    <row r="1069" spans="1:6">
      <c r="A1069" s="98" t="s">
        <v>310</v>
      </c>
      <c r="B1069" s="113" t="s">
        <v>251</v>
      </c>
      <c r="C1069" s="99">
        <v>558</v>
      </c>
      <c r="D1069" s="99">
        <v>325</v>
      </c>
      <c r="E1069" s="99">
        <v>883</v>
      </c>
      <c r="F1069" s="127">
        <v>-233.00000000000034</v>
      </c>
    </row>
    <row r="1070" spans="1:6">
      <c r="A1070" s="98" t="s">
        <v>311</v>
      </c>
      <c r="B1070" s="113" t="s">
        <v>246</v>
      </c>
      <c r="C1070" s="99">
        <v>253735</v>
      </c>
      <c r="D1070" s="99">
        <v>223573</v>
      </c>
      <c r="E1070" s="99">
        <v>477308</v>
      </c>
      <c r="F1070" s="127">
        <v>-30161.999999999833</v>
      </c>
    </row>
    <row r="1071" spans="1:6">
      <c r="A1071" s="98" t="s">
        <v>312</v>
      </c>
      <c r="B1071" s="113" t="s">
        <v>250</v>
      </c>
      <c r="C1071" s="99">
        <v>11277</v>
      </c>
      <c r="D1071" s="99">
        <v>4524</v>
      </c>
      <c r="E1071" s="99">
        <v>15801</v>
      </c>
      <c r="F1071" s="127">
        <v>-6753.0000000000346</v>
      </c>
    </row>
    <row r="1072" spans="1:6">
      <c r="A1072" s="98" t="s">
        <v>313</v>
      </c>
      <c r="B1072" s="113" t="s">
        <v>250</v>
      </c>
      <c r="C1072" s="99">
        <v>272</v>
      </c>
      <c r="D1072" s="99">
        <v>141</v>
      </c>
      <c r="E1072" s="99">
        <v>413</v>
      </c>
      <c r="F1072" s="127">
        <v>-131.00000000000009</v>
      </c>
    </row>
    <row r="1073" spans="1:6">
      <c r="A1073" s="98" t="s">
        <v>314</v>
      </c>
      <c r="B1073" s="113" t="s">
        <v>251</v>
      </c>
      <c r="C1073" s="99">
        <v>45</v>
      </c>
      <c r="D1073" s="99">
        <v>17</v>
      </c>
      <c r="E1073" s="99">
        <v>62</v>
      </c>
      <c r="F1073" s="127">
        <v>-28</v>
      </c>
    </row>
    <row r="1074" spans="1:6">
      <c r="A1074" s="98" t="s">
        <v>315</v>
      </c>
      <c r="B1074" s="113" t="s">
        <v>251</v>
      </c>
      <c r="C1074" s="99">
        <v>1908</v>
      </c>
      <c r="D1074" s="99">
        <v>881</v>
      </c>
      <c r="E1074" s="99">
        <v>2789</v>
      </c>
      <c r="F1074" s="127">
        <v>-1027.000000000003</v>
      </c>
    </row>
    <row r="1075" spans="1:6">
      <c r="A1075" s="98" t="s">
        <v>316</v>
      </c>
      <c r="B1075" s="113" t="s">
        <v>249</v>
      </c>
      <c r="C1075" s="99">
        <v>0</v>
      </c>
      <c r="D1075" s="99">
        <v>0</v>
      </c>
      <c r="E1075" s="99">
        <v>0</v>
      </c>
      <c r="F1075" s="128"/>
    </row>
    <row r="1076" spans="1:6">
      <c r="A1076" s="98" t="s">
        <v>317</v>
      </c>
      <c r="B1076" s="113" t="s">
        <v>247</v>
      </c>
      <c r="C1076" s="99">
        <v>147</v>
      </c>
      <c r="D1076" s="99">
        <v>210</v>
      </c>
      <c r="E1076" s="99">
        <v>357</v>
      </c>
      <c r="F1076" s="127">
        <v>63</v>
      </c>
    </row>
    <row r="1077" spans="1:6">
      <c r="A1077" s="98" t="s">
        <v>318</v>
      </c>
      <c r="B1077" s="113" t="s">
        <v>246</v>
      </c>
      <c r="C1077" s="99">
        <v>530961</v>
      </c>
      <c r="D1077" s="99">
        <v>455320</v>
      </c>
      <c r="E1077" s="99">
        <v>986281</v>
      </c>
      <c r="F1077" s="127">
        <v>-75640.999999994034</v>
      </c>
    </row>
    <row r="1078" spans="1:6">
      <c r="A1078" s="98" t="s">
        <v>319</v>
      </c>
      <c r="B1078" s="113" t="s">
        <v>249</v>
      </c>
      <c r="C1078" s="99">
        <v>624</v>
      </c>
      <c r="D1078" s="99">
        <v>262</v>
      </c>
      <c r="E1078" s="99">
        <v>886</v>
      </c>
      <c r="F1078" s="127">
        <v>-362.00000000000011</v>
      </c>
    </row>
    <row r="1079" spans="1:6">
      <c r="A1079" s="98" t="s">
        <v>320</v>
      </c>
      <c r="B1079" s="113" t="s">
        <v>247</v>
      </c>
      <c r="C1079" s="99">
        <v>60746</v>
      </c>
      <c r="D1079" s="99">
        <v>79162</v>
      </c>
      <c r="E1079" s="99">
        <v>139908</v>
      </c>
      <c r="F1079" s="127">
        <v>18416.000000000098</v>
      </c>
    </row>
    <row r="1080" spans="1:6">
      <c r="A1080" s="98" t="s">
        <v>321</v>
      </c>
      <c r="B1080" s="113" t="s">
        <v>250</v>
      </c>
      <c r="C1080" s="99">
        <v>4061</v>
      </c>
      <c r="D1080" s="99">
        <v>1801</v>
      </c>
      <c r="E1080" s="99">
        <v>5862</v>
      </c>
      <c r="F1080" s="127">
        <v>-2260.0000000000005</v>
      </c>
    </row>
    <row r="1081" spans="1:6">
      <c r="A1081" s="98" t="s">
        <v>322</v>
      </c>
      <c r="B1081" s="113" t="s">
        <v>251</v>
      </c>
      <c r="C1081" s="99">
        <v>444284</v>
      </c>
      <c r="D1081" s="99">
        <v>426138</v>
      </c>
      <c r="E1081" s="99">
        <v>870422</v>
      </c>
      <c r="F1081" s="127">
        <v>-18145.999999996777</v>
      </c>
    </row>
    <row r="1082" spans="1:6">
      <c r="A1082" s="98" t="s">
        <v>323</v>
      </c>
      <c r="B1082" s="113" t="s">
        <v>249</v>
      </c>
      <c r="C1082" s="99">
        <v>17</v>
      </c>
      <c r="D1082" s="99">
        <v>10</v>
      </c>
      <c r="E1082" s="99">
        <v>27</v>
      </c>
      <c r="F1082" s="127">
        <v>-7.0000000000000009</v>
      </c>
    </row>
    <row r="1083" spans="1:6">
      <c r="A1083" s="98" t="s">
        <v>324</v>
      </c>
      <c r="B1083" s="113" t="s">
        <v>251</v>
      </c>
      <c r="C1083" s="99">
        <v>128</v>
      </c>
      <c r="D1083" s="99">
        <v>96</v>
      </c>
      <c r="E1083" s="99">
        <v>224</v>
      </c>
      <c r="F1083" s="127">
        <v>-32.000000000000028</v>
      </c>
    </row>
    <row r="1084" spans="1:6">
      <c r="A1084" s="98" t="s">
        <v>325</v>
      </c>
      <c r="B1084" s="113" t="s">
        <v>251</v>
      </c>
      <c r="C1084" s="99">
        <v>168</v>
      </c>
      <c r="D1084" s="99">
        <v>90</v>
      </c>
      <c r="E1084" s="99">
        <v>258</v>
      </c>
      <c r="F1084" s="127">
        <v>-78.000000000000128</v>
      </c>
    </row>
    <row r="1085" spans="1:6">
      <c r="A1085" s="98" t="s">
        <v>326</v>
      </c>
      <c r="B1085" s="113" t="s">
        <v>248</v>
      </c>
      <c r="C1085" s="99">
        <v>1850490</v>
      </c>
      <c r="D1085" s="99">
        <v>1741553</v>
      </c>
      <c r="E1085" s="99">
        <v>3592043</v>
      </c>
      <c r="F1085" s="127">
        <v>-108937.00000002341</v>
      </c>
    </row>
    <row r="1086" spans="1:6">
      <c r="A1086" s="98" t="s">
        <v>327</v>
      </c>
      <c r="B1086" s="113" t="s">
        <v>251</v>
      </c>
      <c r="C1086" s="99">
        <v>73</v>
      </c>
      <c r="D1086" s="99">
        <v>54</v>
      </c>
      <c r="E1086" s="99">
        <v>127</v>
      </c>
      <c r="F1086" s="127">
        <v>-19</v>
      </c>
    </row>
    <row r="1087" spans="1:6">
      <c r="A1087" s="98" t="s">
        <v>328</v>
      </c>
      <c r="B1087" s="113" t="s">
        <v>249</v>
      </c>
      <c r="C1087" s="99">
        <v>64</v>
      </c>
      <c r="D1087" s="99">
        <v>36</v>
      </c>
      <c r="E1087" s="99">
        <v>100</v>
      </c>
      <c r="F1087" s="127">
        <v>-28.000000000000014</v>
      </c>
    </row>
    <row r="1088" spans="1:6">
      <c r="A1088" s="98" t="s">
        <v>329</v>
      </c>
      <c r="B1088" s="113" t="s">
        <v>252</v>
      </c>
      <c r="C1088" s="99">
        <v>6</v>
      </c>
      <c r="D1088" s="99">
        <v>4</v>
      </c>
      <c r="E1088" s="99">
        <v>10</v>
      </c>
      <c r="F1088" s="127">
        <v>-2</v>
      </c>
    </row>
    <row r="1089" spans="1:6">
      <c r="A1089" s="98" t="s">
        <v>330</v>
      </c>
      <c r="B1089" s="113" t="s">
        <v>250</v>
      </c>
      <c r="C1089" s="99">
        <v>617</v>
      </c>
      <c r="D1089" s="99">
        <v>396</v>
      </c>
      <c r="E1089" s="99">
        <v>1013</v>
      </c>
      <c r="F1089" s="127">
        <v>-221.00000000000023</v>
      </c>
    </row>
    <row r="1090" spans="1:6">
      <c r="A1090" s="98" t="s">
        <v>331</v>
      </c>
      <c r="B1090" s="113" t="s">
        <v>251</v>
      </c>
      <c r="C1090" s="99">
        <v>604</v>
      </c>
      <c r="D1090" s="99">
        <v>349</v>
      </c>
      <c r="E1090" s="99">
        <v>953</v>
      </c>
      <c r="F1090" s="127">
        <v>-255.00000000000026</v>
      </c>
    </row>
    <row r="1091" spans="1:6">
      <c r="A1091" s="98" t="s">
        <v>332</v>
      </c>
      <c r="B1091" s="113" t="s">
        <v>251</v>
      </c>
      <c r="C1091" s="99">
        <v>83530</v>
      </c>
      <c r="D1091" s="99">
        <v>85905</v>
      </c>
      <c r="E1091" s="99">
        <v>169435</v>
      </c>
      <c r="F1091" s="127">
        <v>2374.9999999998422</v>
      </c>
    </row>
    <row r="1092" spans="1:6">
      <c r="A1092" s="98" t="s">
        <v>333</v>
      </c>
      <c r="B1092" s="113" t="s">
        <v>249</v>
      </c>
      <c r="C1092" s="99">
        <v>10</v>
      </c>
      <c r="D1092" s="99">
        <v>6</v>
      </c>
      <c r="E1092" s="99">
        <v>16</v>
      </c>
      <c r="F1092" s="127">
        <v>-4</v>
      </c>
    </row>
    <row r="1093" spans="1:6">
      <c r="A1093" s="98" t="s">
        <v>334</v>
      </c>
      <c r="B1093" s="113" t="s">
        <v>249</v>
      </c>
      <c r="C1093" s="99">
        <v>0</v>
      </c>
      <c r="D1093" s="99">
        <v>0</v>
      </c>
      <c r="E1093" s="99">
        <v>0</v>
      </c>
      <c r="F1093" s="128"/>
    </row>
    <row r="1094" spans="1:6">
      <c r="A1094" s="98" t="s">
        <v>335</v>
      </c>
      <c r="B1094" s="113" t="s">
        <v>251</v>
      </c>
      <c r="C1094" s="99">
        <v>51</v>
      </c>
      <c r="D1094" s="99">
        <v>14</v>
      </c>
      <c r="E1094" s="99">
        <v>65</v>
      </c>
      <c r="F1094" s="127">
        <v>-37.000000000000007</v>
      </c>
    </row>
    <row r="1095" spans="1:6">
      <c r="A1095" s="98" t="s">
        <v>336</v>
      </c>
      <c r="B1095" s="113" t="s">
        <v>249</v>
      </c>
      <c r="C1095" s="99">
        <v>57</v>
      </c>
      <c r="D1095" s="99">
        <v>34</v>
      </c>
      <c r="E1095" s="99">
        <v>91</v>
      </c>
      <c r="F1095" s="127">
        <v>-23</v>
      </c>
    </row>
    <row r="1096" spans="1:6">
      <c r="A1096" s="98" t="s">
        <v>337</v>
      </c>
      <c r="B1096" s="113" t="s">
        <v>251</v>
      </c>
      <c r="C1096" s="99">
        <v>96</v>
      </c>
      <c r="D1096" s="99">
        <v>43</v>
      </c>
      <c r="E1096" s="99">
        <v>139</v>
      </c>
      <c r="F1096" s="127">
        <v>-53</v>
      </c>
    </row>
    <row r="1097" spans="1:6">
      <c r="A1097" s="98" t="s">
        <v>338</v>
      </c>
      <c r="B1097" s="113" t="s">
        <v>247</v>
      </c>
      <c r="C1097" s="99">
        <v>17</v>
      </c>
      <c r="D1097" s="99">
        <v>37</v>
      </c>
      <c r="E1097" s="99">
        <v>54</v>
      </c>
      <c r="F1097" s="127">
        <v>20</v>
      </c>
    </row>
    <row r="1098" spans="1:6">
      <c r="A1098" s="98" t="s">
        <v>339</v>
      </c>
      <c r="B1098" s="113" t="s">
        <v>251</v>
      </c>
      <c r="C1098" s="99">
        <v>815</v>
      </c>
      <c r="D1098" s="99">
        <v>376</v>
      </c>
      <c r="E1098" s="99">
        <v>1191</v>
      </c>
      <c r="F1098" s="127">
        <v>-439.00000000000011</v>
      </c>
    </row>
    <row r="1099" spans="1:6">
      <c r="A1099" s="98" t="s">
        <v>340</v>
      </c>
      <c r="B1099" s="113" t="s">
        <v>248</v>
      </c>
      <c r="C1099" s="99">
        <v>3</v>
      </c>
      <c r="D1099" s="99">
        <v>6</v>
      </c>
      <c r="E1099" s="99">
        <v>9</v>
      </c>
      <c r="F1099" s="127">
        <v>3</v>
      </c>
    </row>
    <row r="1100" spans="1:6">
      <c r="A1100" s="98" t="s">
        <v>341</v>
      </c>
      <c r="B1100" s="113" t="s">
        <v>247</v>
      </c>
      <c r="C1100" s="99">
        <v>39337</v>
      </c>
      <c r="D1100" s="99">
        <v>34660</v>
      </c>
      <c r="E1100" s="99">
        <v>73997</v>
      </c>
      <c r="F1100" s="127">
        <v>-4677.0000000002256</v>
      </c>
    </row>
    <row r="1101" spans="1:6">
      <c r="A1101" s="98" t="s">
        <v>342</v>
      </c>
      <c r="B1101" s="113" t="s">
        <v>246</v>
      </c>
      <c r="C1101" s="99">
        <v>243</v>
      </c>
      <c r="D1101" s="99">
        <v>159</v>
      </c>
      <c r="E1101" s="99">
        <v>402</v>
      </c>
      <c r="F1101" s="127">
        <v>-84.000000000000085</v>
      </c>
    </row>
    <row r="1102" spans="1:6">
      <c r="A1102" s="98" t="s">
        <v>343</v>
      </c>
      <c r="B1102" s="113" t="s">
        <v>249</v>
      </c>
      <c r="C1102" s="99">
        <v>17</v>
      </c>
      <c r="D1102" s="99">
        <v>8</v>
      </c>
      <c r="E1102" s="99">
        <v>25</v>
      </c>
      <c r="F1102" s="127">
        <v>-9</v>
      </c>
    </row>
    <row r="1103" spans="1:6">
      <c r="A1103" s="98" t="s">
        <v>344</v>
      </c>
      <c r="B1103" s="113" t="s">
        <v>249</v>
      </c>
      <c r="C1103" s="99">
        <v>87</v>
      </c>
      <c r="D1103" s="99">
        <v>52</v>
      </c>
      <c r="E1103" s="99">
        <v>139</v>
      </c>
      <c r="F1103" s="127">
        <v>-35</v>
      </c>
    </row>
    <row r="1104" spans="1:6">
      <c r="A1104" s="98" t="s">
        <v>345</v>
      </c>
      <c r="B1104" s="113" t="s">
        <v>249</v>
      </c>
      <c r="C1104" s="99">
        <v>5</v>
      </c>
      <c r="D1104" s="99">
        <v>2</v>
      </c>
      <c r="E1104" s="99">
        <v>7</v>
      </c>
      <c r="F1104" s="127">
        <v>-3</v>
      </c>
    </row>
    <row r="1105" spans="1:6">
      <c r="A1105" s="98" t="s">
        <v>346</v>
      </c>
      <c r="B1105" s="113" t="s">
        <v>247</v>
      </c>
      <c r="C1105" s="99">
        <v>79</v>
      </c>
      <c r="D1105" s="99">
        <v>136</v>
      </c>
      <c r="E1105" s="99">
        <v>215</v>
      </c>
      <c r="F1105" s="127">
        <v>57.000000000000021</v>
      </c>
    </row>
    <row r="1106" spans="1:6">
      <c r="A1106" s="98" t="s">
        <v>347</v>
      </c>
      <c r="B1106" s="113" t="s">
        <v>250</v>
      </c>
      <c r="C1106" s="99">
        <v>3</v>
      </c>
      <c r="D1106" s="99">
        <v>0</v>
      </c>
      <c r="E1106" s="99">
        <v>3</v>
      </c>
      <c r="F1106" s="127">
        <v>-3</v>
      </c>
    </row>
    <row r="1107" spans="1:6">
      <c r="A1107" s="98" t="s">
        <v>348</v>
      </c>
      <c r="B1107" s="113" t="s">
        <v>246</v>
      </c>
      <c r="C1107" s="99">
        <v>104</v>
      </c>
      <c r="D1107" s="99">
        <v>52</v>
      </c>
      <c r="E1107" s="99">
        <v>156</v>
      </c>
      <c r="F1107" s="127">
        <v>-52</v>
      </c>
    </row>
    <row r="1108" spans="1:6">
      <c r="A1108" s="98" t="s">
        <v>349</v>
      </c>
      <c r="B1108" s="113" t="s">
        <v>247</v>
      </c>
      <c r="C1108" s="99">
        <v>583</v>
      </c>
      <c r="D1108" s="99">
        <v>373</v>
      </c>
      <c r="E1108" s="99">
        <v>956</v>
      </c>
      <c r="F1108" s="127">
        <v>-210.00000000000048</v>
      </c>
    </row>
    <row r="1109" spans="1:6">
      <c r="A1109" s="98" t="s">
        <v>350</v>
      </c>
      <c r="B1109" s="113" t="s">
        <v>247</v>
      </c>
      <c r="C1109" s="99">
        <v>11314</v>
      </c>
      <c r="D1109" s="99">
        <v>6863</v>
      </c>
      <c r="E1109" s="99">
        <v>18177</v>
      </c>
      <c r="F1109" s="127">
        <v>-4451.0000000000236</v>
      </c>
    </row>
    <row r="1110" spans="1:6">
      <c r="A1110" s="98" t="s">
        <v>351</v>
      </c>
      <c r="B1110" s="113" t="s">
        <v>250</v>
      </c>
      <c r="C1110" s="99">
        <v>1402</v>
      </c>
      <c r="D1110" s="99">
        <v>458</v>
      </c>
      <c r="E1110" s="99">
        <v>1860</v>
      </c>
      <c r="F1110" s="127">
        <v>-944.00000000000091</v>
      </c>
    </row>
    <row r="1111" spans="1:6">
      <c r="A1111" s="98" t="s">
        <v>352</v>
      </c>
      <c r="B1111" s="113" t="s">
        <v>251</v>
      </c>
      <c r="C1111" s="99">
        <v>293</v>
      </c>
      <c r="D1111" s="99">
        <v>169</v>
      </c>
      <c r="E1111" s="99">
        <v>462</v>
      </c>
      <c r="F1111" s="127">
        <v>-124.00000000000009</v>
      </c>
    </row>
    <row r="1112" spans="1:6">
      <c r="A1112" s="98" t="s">
        <v>353</v>
      </c>
      <c r="B1112" s="113" t="s">
        <v>250</v>
      </c>
      <c r="C1112" s="99">
        <v>2044</v>
      </c>
      <c r="D1112" s="99">
        <v>1100</v>
      </c>
      <c r="E1112" s="99">
        <v>3144</v>
      </c>
      <c r="F1112" s="127">
        <v>-944.00000000000125</v>
      </c>
    </row>
    <row r="1113" spans="1:6">
      <c r="A1113" s="98" t="s">
        <v>354</v>
      </c>
      <c r="B1113" s="113" t="s">
        <v>250</v>
      </c>
      <c r="C1113" s="99">
        <v>308</v>
      </c>
      <c r="D1113" s="99">
        <v>139</v>
      </c>
      <c r="E1113" s="99">
        <v>447</v>
      </c>
      <c r="F1113" s="127">
        <v>-169.00000000000003</v>
      </c>
    </row>
    <row r="1114" spans="1:6">
      <c r="A1114" s="98" t="s">
        <v>355</v>
      </c>
      <c r="B1114" s="113" t="s">
        <v>250</v>
      </c>
      <c r="C1114" s="99">
        <v>91</v>
      </c>
      <c r="D1114" s="99">
        <v>20</v>
      </c>
      <c r="E1114" s="99">
        <v>111</v>
      </c>
      <c r="F1114" s="127">
        <v>-71</v>
      </c>
    </row>
    <row r="1115" spans="1:6">
      <c r="A1115" s="98" t="s">
        <v>356</v>
      </c>
      <c r="B1115" s="113" t="s">
        <v>250</v>
      </c>
      <c r="C1115" s="99">
        <v>148</v>
      </c>
      <c r="D1115" s="99">
        <v>62</v>
      </c>
      <c r="E1115" s="99">
        <v>210</v>
      </c>
      <c r="F1115" s="127">
        <v>-86.000000000000014</v>
      </c>
    </row>
    <row r="1116" spans="1:6">
      <c r="A1116" s="98" t="s">
        <v>357</v>
      </c>
      <c r="B1116" s="113" t="s">
        <v>251</v>
      </c>
      <c r="C1116" s="99">
        <v>924</v>
      </c>
      <c r="D1116" s="99">
        <v>530</v>
      </c>
      <c r="E1116" s="99">
        <v>1454</v>
      </c>
      <c r="F1116" s="127">
        <v>-393.99999999999892</v>
      </c>
    </row>
    <row r="1117" spans="1:6">
      <c r="A1117" s="98" t="s">
        <v>358</v>
      </c>
      <c r="B1117" s="113" t="s">
        <v>251</v>
      </c>
      <c r="C1117" s="99">
        <v>95</v>
      </c>
      <c r="D1117" s="99">
        <v>44</v>
      </c>
      <c r="E1117" s="99">
        <v>139</v>
      </c>
      <c r="F1117" s="127">
        <v>-51.000000000000007</v>
      </c>
    </row>
    <row r="1118" spans="1:6">
      <c r="A1118" s="98" t="s">
        <v>359</v>
      </c>
      <c r="B1118" s="113" t="s">
        <v>251</v>
      </c>
      <c r="C1118" s="99">
        <v>0</v>
      </c>
      <c r="D1118" s="99">
        <v>1</v>
      </c>
      <c r="E1118" s="99">
        <v>1</v>
      </c>
      <c r="F1118" s="127">
        <v>1</v>
      </c>
    </row>
    <row r="1119" spans="1:6">
      <c r="A1119" s="98" t="s">
        <v>360</v>
      </c>
      <c r="B1119" s="113" t="s">
        <v>252</v>
      </c>
      <c r="C1119" s="99">
        <v>3</v>
      </c>
      <c r="D1119" s="99">
        <v>0</v>
      </c>
      <c r="E1119" s="99">
        <v>3</v>
      </c>
      <c r="F1119" s="127">
        <v>-3</v>
      </c>
    </row>
    <row r="1120" spans="1:6">
      <c r="A1120" s="98" t="s">
        <v>361</v>
      </c>
      <c r="B1120" s="113" t="s">
        <v>250</v>
      </c>
      <c r="C1120" s="99">
        <v>5035</v>
      </c>
      <c r="D1120" s="99">
        <v>2210</v>
      </c>
      <c r="E1120" s="99">
        <v>7245</v>
      </c>
      <c r="F1120" s="127">
        <v>-2825.0000000000059</v>
      </c>
    </row>
    <row r="1121" spans="1:6">
      <c r="A1121" s="98" t="s">
        <v>362</v>
      </c>
      <c r="B1121" s="113" t="s">
        <v>251</v>
      </c>
      <c r="C1121" s="99">
        <v>30483</v>
      </c>
      <c r="D1121" s="99">
        <v>15141</v>
      </c>
      <c r="E1121" s="99">
        <v>45624</v>
      </c>
      <c r="F1121" s="127">
        <v>-15341.999999999824</v>
      </c>
    </row>
    <row r="1122" spans="1:6">
      <c r="A1122" s="98" t="s">
        <v>363</v>
      </c>
      <c r="B1122" s="113" t="s">
        <v>252</v>
      </c>
      <c r="C1122" s="99">
        <v>0</v>
      </c>
      <c r="D1122" s="99">
        <v>0</v>
      </c>
      <c r="E1122" s="99">
        <v>0</v>
      </c>
      <c r="F1122" s="128"/>
    </row>
    <row r="1123" spans="1:6">
      <c r="A1123" s="98" t="s">
        <v>364</v>
      </c>
      <c r="B1123" s="113" t="s">
        <v>252</v>
      </c>
      <c r="C1123" s="99">
        <v>0</v>
      </c>
      <c r="D1123" s="99">
        <v>0</v>
      </c>
      <c r="E1123" s="99">
        <v>0</v>
      </c>
      <c r="F1123" s="128"/>
    </row>
    <row r="1124" spans="1:6">
      <c r="A1124" s="98" t="s">
        <v>365</v>
      </c>
      <c r="B1124" s="113" t="s">
        <v>251</v>
      </c>
      <c r="C1124" s="99">
        <v>0</v>
      </c>
      <c r="D1124" s="99">
        <v>0</v>
      </c>
      <c r="E1124" s="99">
        <v>0</v>
      </c>
      <c r="F1124" s="128"/>
    </row>
    <row r="1125" spans="1:6">
      <c r="A1125" s="98" t="s">
        <v>366</v>
      </c>
      <c r="B1125" s="113" t="s">
        <v>251</v>
      </c>
      <c r="C1125" s="99">
        <v>1</v>
      </c>
      <c r="D1125" s="99">
        <v>0</v>
      </c>
      <c r="E1125" s="99">
        <v>1</v>
      </c>
      <c r="F1125" s="127">
        <v>-1</v>
      </c>
    </row>
    <row r="1126" spans="1:6">
      <c r="A1126" s="98" t="s">
        <v>367</v>
      </c>
      <c r="B1126" s="113" t="s">
        <v>247</v>
      </c>
      <c r="C1126" s="99">
        <v>13170</v>
      </c>
      <c r="D1126" s="99">
        <v>1641</v>
      </c>
      <c r="E1126" s="99">
        <v>14811</v>
      </c>
      <c r="F1126" s="127">
        <v>-11528.999999999971</v>
      </c>
    </row>
    <row r="1127" spans="1:6">
      <c r="A1127" s="98" t="s">
        <v>368</v>
      </c>
      <c r="B1127" s="113" t="s">
        <v>250</v>
      </c>
      <c r="C1127" s="99">
        <v>0</v>
      </c>
      <c r="D1127" s="99">
        <v>0</v>
      </c>
      <c r="E1127" s="99">
        <v>0</v>
      </c>
      <c r="F1127" s="128"/>
    </row>
    <row r="1128" spans="1:6">
      <c r="A1128" s="98" t="s">
        <v>369</v>
      </c>
      <c r="B1128" s="113" t="s">
        <v>252</v>
      </c>
      <c r="C1128" s="99">
        <v>0</v>
      </c>
      <c r="D1128" s="99">
        <v>3</v>
      </c>
      <c r="E1128" s="99">
        <v>3</v>
      </c>
      <c r="F1128" s="127">
        <v>3</v>
      </c>
    </row>
    <row r="1129" spans="1:6">
      <c r="A1129" s="98" t="s">
        <v>370</v>
      </c>
      <c r="B1129" s="113" t="s">
        <v>252</v>
      </c>
      <c r="C1129" s="99">
        <v>3</v>
      </c>
      <c r="D1129" s="99">
        <v>0</v>
      </c>
      <c r="E1129" s="99">
        <v>3</v>
      </c>
      <c r="F1129" s="127">
        <v>-3</v>
      </c>
    </row>
    <row r="1130" spans="1:6">
      <c r="A1130" s="98" t="s">
        <v>371</v>
      </c>
      <c r="B1130" s="113" t="s">
        <v>250</v>
      </c>
      <c r="C1130" s="99">
        <v>4013</v>
      </c>
      <c r="D1130" s="99">
        <v>1891</v>
      </c>
      <c r="E1130" s="99">
        <v>5904</v>
      </c>
      <c r="F1130" s="127">
        <v>-2121.9999999999945</v>
      </c>
    </row>
    <row r="1131" spans="1:6">
      <c r="A1131" s="98" t="s">
        <v>372</v>
      </c>
      <c r="B1131" s="113" t="s">
        <v>250</v>
      </c>
      <c r="C1131" s="99">
        <v>109</v>
      </c>
      <c r="D1131" s="99">
        <v>49</v>
      </c>
      <c r="E1131" s="99">
        <v>158</v>
      </c>
      <c r="F1131" s="127">
        <v>-60</v>
      </c>
    </row>
    <row r="1132" spans="1:6">
      <c r="A1132" s="98" t="s">
        <v>373</v>
      </c>
      <c r="B1132" s="113" t="s">
        <v>250</v>
      </c>
      <c r="C1132" s="99">
        <v>69</v>
      </c>
      <c r="D1132" s="99">
        <v>32</v>
      </c>
      <c r="E1132" s="99">
        <v>101</v>
      </c>
      <c r="F1132" s="127">
        <v>-37</v>
      </c>
    </row>
    <row r="1133" spans="1:6">
      <c r="A1133" s="98" t="s">
        <v>374</v>
      </c>
      <c r="B1133" s="113" t="s">
        <v>249</v>
      </c>
      <c r="C1133" s="99">
        <v>215</v>
      </c>
      <c r="D1133" s="99">
        <v>100</v>
      </c>
      <c r="E1133" s="99">
        <v>315</v>
      </c>
      <c r="F1133" s="127">
        <v>-115.00000000000016</v>
      </c>
    </row>
    <row r="1134" spans="1:6">
      <c r="A1134" s="98" t="s">
        <v>375</v>
      </c>
      <c r="B1134" s="113" t="s">
        <v>252</v>
      </c>
      <c r="C1134" s="99">
        <v>0</v>
      </c>
      <c r="D1134" s="99">
        <v>0</v>
      </c>
      <c r="E1134" s="99">
        <v>0</v>
      </c>
      <c r="F1134" s="128"/>
    </row>
    <row r="1135" spans="1:6">
      <c r="A1135" s="98" t="s">
        <v>376</v>
      </c>
      <c r="B1135" s="113" t="s">
        <v>250</v>
      </c>
      <c r="C1135" s="99">
        <v>7</v>
      </c>
      <c r="D1135" s="99">
        <v>1</v>
      </c>
      <c r="E1135" s="99">
        <v>8</v>
      </c>
      <c r="F1135" s="127">
        <v>-6</v>
      </c>
    </row>
    <row r="1136" spans="1:6">
      <c r="A1136" s="98" t="s">
        <v>377</v>
      </c>
      <c r="B1136" s="113" t="s">
        <v>250</v>
      </c>
      <c r="C1136" s="99">
        <v>61</v>
      </c>
      <c r="D1136" s="99">
        <v>23</v>
      </c>
      <c r="E1136" s="99">
        <v>84</v>
      </c>
      <c r="F1136" s="127">
        <v>-38.000000000000014</v>
      </c>
    </row>
    <row r="1137" spans="1:6">
      <c r="A1137" s="98" t="s">
        <v>378</v>
      </c>
      <c r="B1137" s="113" t="s">
        <v>251</v>
      </c>
      <c r="C1137" s="99">
        <v>0</v>
      </c>
      <c r="D1137" s="99">
        <v>1</v>
      </c>
      <c r="E1137" s="99">
        <v>1</v>
      </c>
      <c r="F1137" s="127">
        <v>1</v>
      </c>
    </row>
    <row r="1138" spans="1:6">
      <c r="A1138" s="98" t="s">
        <v>379</v>
      </c>
      <c r="B1138" s="113" t="s">
        <v>250</v>
      </c>
      <c r="C1138" s="99">
        <v>15</v>
      </c>
      <c r="D1138" s="99">
        <v>9</v>
      </c>
      <c r="E1138" s="99">
        <v>24</v>
      </c>
      <c r="F1138" s="127">
        <v>-6</v>
      </c>
    </row>
    <row r="1139" spans="1:6">
      <c r="A1139" s="98" t="s">
        <v>380</v>
      </c>
      <c r="B1139" s="113" t="s">
        <v>249</v>
      </c>
      <c r="C1139" s="99">
        <v>7</v>
      </c>
      <c r="D1139" s="99">
        <v>3</v>
      </c>
      <c r="E1139" s="99">
        <v>10</v>
      </c>
      <c r="F1139" s="127">
        <v>-4</v>
      </c>
    </row>
    <row r="1140" spans="1:6">
      <c r="A1140" s="98" t="s">
        <v>381</v>
      </c>
      <c r="B1140" s="113" t="s">
        <v>251</v>
      </c>
      <c r="C1140" s="99">
        <v>69</v>
      </c>
      <c r="D1140" s="99">
        <v>44</v>
      </c>
      <c r="E1140" s="99">
        <v>113</v>
      </c>
      <c r="F1140" s="127">
        <v>-25</v>
      </c>
    </row>
    <row r="1141" spans="1:6">
      <c r="A1141" s="98" t="s">
        <v>382</v>
      </c>
      <c r="B1141" s="113" t="s">
        <v>251</v>
      </c>
      <c r="C1141" s="99">
        <v>100</v>
      </c>
      <c r="D1141" s="99">
        <v>99</v>
      </c>
      <c r="E1141" s="99">
        <v>199</v>
      </c>
      <c r="F1141" s="127">
        <v>-1.0000000000000102</v>
      </c>
    </row>
    <row r="1142" spans="1:6">
      <c r="A1142" s="98" t="s">
        <v>383</v>
      </c>
      <c r="B1142" s="113" t="s">
        <v>250</v>
      </c>
      <c r="C1142" s="99">
        <v>770</v>
      </c>
      <c r="D1142" s="99">
        <v>303</v>
      </c>
      <c r="E1142" s="99">
        <v>1073</v>
      </c>
      <c r="F1142" s="127">
        <v>-467.0000000000004</v>
      </c>
    </row>
    <row r="1143" spans="1:6">
      <c r="A1143" s="98" t="s">
        <v>384</v>
      </c>
      <c r="B1143" s="113" t="s">
        <v>249</v>
      </c>
      <c r="C1143" s="99">
        <v>24</v>
      </c>
      <c r="D1143" s="99">
        <v>2</v>
      </c>
      <c r="E1143" s="99">
        <v>26</v>
      </c>
      <c r="F1143" s="127">
        <v>-22.000000000000004</v>
      </c>
    </row>
    <row r="1144" spans="1:6">
      <c r="A1144" s="98" t="s">
        <v>385</v>
      </c>
      <c r="B1144" s="113" t="s">
        <v>249</v>
      </c>
      <c r="C1144" s="99">
        <v>2</v>
      </c>
      <c r="D1144" s="99">
        <v>1</v>
      </c>
      <c r="E1144" s="99">
        <v>3</v>
      </c>
      <c r="F1144" s="127">
        <v>-1</v>
      </c>
    </row>
    <row r="1145" spans="1:6">
      <c r="A1145" s="98" t="s">
        <v>386</v>
      </c>
      <c r="B1145" s="113" t="s">
        <v>251</v>
      </c>
      <c r="C1145" s="99">
        <v>13</v>
      </c>
      <c r="D1145" s="99">
        <v>4</v>
      </c>
      <c r="E1145" s="99">
        <v>17</v>
      </c>
      <c r="F1145" s="127">
        <v>-9</v>
      </c>
    </row>
    <row r="1146" spans="1:6">
      <c r="A1146" s="98" t="s">
        <v>387</v>
      </c>
      <c r="B1146" s="113" t="s">
        <v>251</v>
      </c>
      <c r="C1146" s="99">
        <v>279</v>
      </c>
      <c r="D1146" s="99">
        <v>129</v>
      </c>
      <c r="E1146" s="99">
        <v>408</v>
      </c>
      <c r="F1146" s="127">
        <v>-150.00000000000011</v>
      </c>
    </row>
    <row r="1147" spans="1:6">
      <c r="A1147" s="98" t="s">
        <v>388</v>
      </c>
      <c r="B1147" s="113" t="s">
        <v>250</v>
      </c>
      <c r="C1147" s="99">
        <v>5</v>
      </c>
      <c r="D1147" s="99">
        <v>6</v>
      </c>
      <c r="E1147" s="99">
        <v>11</v>
      </c>
      <c r="F1147" s="127">
        <v>1</v>
      </c>
    </row>
    <row r="1148" spans="1:6">
      <c r="A1148" s="98" t="s">
        <v>389</v>
      </c>
      <c r="B1148" s="113" t="s">
        <v>251</v>
      </c>
      <c r="C1148" s="99">
        <v>3</v>
      </c>
      <c r="D1148" s="99">
        <v>1</v>
      </c>
      <c r="E1148" s="99">
        <v>4</v>
      </c>
      <c r="F1148" s="127">
        <v>-2</v>
      </c>
    </row>
    <row r="1149" spans="1:6">
      <c r="A1149" s="98" t="s">
        <v>390</v>
      </c>
      <c r="B1149" s="113" t="s">
        <v>249</v>
      </c>
      <c r="C1149" s="99">
        <v>15</v>
      </c>
      <c r="D1149" s="99">
        <v>9</v>
      </c>
      <c r="E1149" s="99">
        <v>24</v>
      </c>
      <c r="F1149" s="127">
        <v>-6</v>
      </c>
    </row>
    <row r="1150" spans="1:6">
      <c r="A1150" s="98" t="s">
        <v>391</v>
      </c>
      <c r="B1150" s="113" t="s">
        <v>250</v>
      </c>
      <c r="C1150" s="99">
        <v>310</v>
      </c>
      <c r="D1150" s="99">
        <v>159</v>
      </c>
      <c r="E1150" s="99">
        <v>469</v>
      </c>
      <c r="F1150" s="127">
        <v>-150.99999999999991</v>
      </c>
    </row>
    <row r="1151" spans="1:6">
      <c r="A1151" s="98" t="s">
        <v>392</v>
      </c>
      <c r="B1151" s="113" t="s">
        <v>249</v>
      </c>
      <c r="C1151" s="99">
        <v>5</v>
      </c>
      <c r="D1151" s="99">
        <v>0</v>
      </c>
      <c r="E1151" s="99">
        <v>5</v>
      </c>
      <c r="F1151" s="127">
        <v>-5</v>
      </c>
    </row>
    <row r="1152" spans="1:6">
      <c r="A1152" s="98" t="s">
        <v>393</v>
      </c>
      <c r="B1152" s="113" t="s">
        <v>250</v>
      </c>
      <c r="C1152" s="99">
        <v>5</v>
      </c>
      <c r="D1152" s="99">
        <v>2</v>
      </c>
      <c r="E1152" s="99">
        <v>7</v>
      </c>
      <c r="F1152" s="127">
        <v>-3</v>
      </c>
    </row>
    <row r="1153" spans="1:6">
      <c r="A1153" s="98" t="s">
        <v>394</v>
      </c>
      <c r="B1153" s="113" t="s">
        <v>249</v>
      </c>
      <c r="C1153" s="99">
        <v>23</v>
      </c>
      <c r="D1153" s="99">
        <v>8</v>
      </c>
      <c r="E1153" s="99">
        <v>31</v>
      </c>
      <c r="F1153" s="127">
        <v>-15</v>
      </c>
    </row>
    <row r="1154" spans="1:6">
      <c r="A1154" s="98" t="s">
        <v>395</v>
      </c>
      <c r="B1154" s="113" t="s">
        <v>251</v>
      </c>
      <c r="C1154" s="99">
        <v>397</v>
      </c>
      <c r="D1154" s="99">
        <v>146</v>
      </c>
      <c r="E1154" s="99">
        <v>543</v>
      </c>
      <c r="F1154" s="127">
        <v>-251.00000000000011</v>
      </c>
    </row>
    <row r="1155" spans="1:6">
      <c r="A1155" s="98" t="s">
        <v>396</v>
      </c>
      <c r="B1155" s="113" t="s">
        <v>249</v>
      </c>
      <c r="C1155" s="99">
        <v>396</v>
      </c>
      <c r="D1155" s="99">
        <v>140</v>
      </c>
      <c r="E1155" s="99">
        <v>536</v>
      </c>
      <c r="F1155" s="127">
        <v>-256.00000000000006</v>
      </c>
    </row>
    <row r="1156" spans="1:6">
      <c r="A1156" s="98" t="s">
        <v>397</v>
      </c>
      <c r="B1156" s="113" t="s">
        <v>250</v>
      </c>
      <c r="C1156" s="99">
        <v>0</v>
      </c>
      <c r="D1156" s="99">
        <v>1</v>
      </c>
      <c r="E1156" s="99">
        <v>1</v>
      </c>
      <c r="F1156" s="127">
        <v>1</v>
      </c>
    </row>
    <row r="1157" spans="1:6">
      <c r="A1157" s="98" t="s">
        <v>398</v>
      </c>
      <c r="B1157" s="113" t="s">
        <v>249</v>
      </c>
      <c r="C1157" s="99">
        <v>24</v>
      </c>
      <c r="D1157" s="99">
        <v>13</v>
      </c>
      <c r="E1157" s="99">
        <v>37</v>
      </c>
      <c r="F1157" s="127">
        <v>-11</v>
      </c>
    </row>
    <row r="1158" spans="1:6">
      <c r="A1158" s="98" t="s">
        <v>399</v>
      </c>
      <c r="B1158" s="113" t="s">
        <v>249</v>
      </c>
      <c r="C1158" s="99">
        <v>10</v>
      </c>
      <c r="D1158" s="99">
        <v>9</v>
      </c>
      <c r="E1158" s="99">
        <v>19</v>
      </c>
      <c r="F1158" s="127">
        <v>-1</v>
      </c>
    </row>
    <row r="1159" spans="1:6">
      <c r="A1159" s="98" t="s">
        <v>400</v>
      </c>
      <c r="B1159" s="113" t="s">
        <v>247</v>
      </c>
      <c r="C1159" s="99">
        <v>47</v>
      </c>
      <c r="D1159" s="99">
        <v>65</v>
      </c>
      <c r="E1159" s="99">
        <v>112</v>
      </c>
      <c r="F1159" s="127">
        <v>18</v>
      </c>
    </row>
    <row r="1160" spans="1:6">
      <c r="A1160" s="98" t="s">
        <v>401</v>
      </c>
      <c r="B1160" s="113" t="s">
        <v>247</v>
      </c>
      <c r="C1160" s="99">
        <v>555922</v>
      </c>
      <c r="D1160" s="99">
        <v>527536</v>
      </c>
      <c r="E1160" s="99">
        <v>1083458</v>
      </c>
      <c r="F1160" s="127">
        <v>-28386.000000017393</v>
      </c>
    </row>
    <row r="1161" spans="1:6">
      <c r="A1161" s="98" t="s">
        <v>402</v>
      </c>
      <c r="B1161" s="113" t="s">
        <v>249</v>
      </c>
      <c r="C1161" s="99">
        <v>0</v>
      </c>
      <c r="D1161" s="99">
        <v>0</v>
      </c>
      <c r="E1161" s="99">
        <v>0</v>
      </c>
      <c r="F1161" s="128"/>
    </row>
    <row r="1162" spans="1:6">
      <c r="A1162" s="98" t="s">
        <v>403</v>
      </c>
      <c r="B1162" s="113" t="s">
        <v>251</v>
      </c>
      <c r="C1162" s="99">
        <v>5</v>
      </c>
      <c r="D1162" s="99">
        <v>2</v>
      </c>
      <c r="E1162" s="99">
        <v>7</v>
      </c>
      <c r="F1162" s="127">
        <v>-3</v>
      </c>
    </row>
    <row r="1163" spans="1:6">
      <c r="A1163" s="98" t="s">
        <v>404</v>
      </c>
      <c r="B1163" s="113" t="s">
        <v>251</v>
      </c>
      <c r="C1163" s="99">
        <v>38</v>
      </c>
      <c r="D1163" s="99">
        <v>27</v>
      </c>
      <c r="E1163" s="99">
        <v>65</v>
      </c>
      <c r="F1163" s="127">
        <v>-11</v>
      </c>
    </row>
    <row r="1164" spans="1:6">
      <c r="A1164" s="98" t="s">
        <v>405</v>
      </c>
      <c r="B1164" s="113" t="s">
        <v>250</v>
      </c>
      <c r="C1164" s="99">
        <v>11</v>
      </c>
      <c r="D1164" s="99">
        <v>6</v>
      </c>
      <c r="E1164" s="99">
        <v>17</v>
      </c>
      <c r="F1164" s="127">
        <v>-5</v>
      </c>
    </row>
    <row r="1165" spans="1:6">
      <c r="A1165" s="98" t="s">
        <v>406</v>
      </c>
      <c r="B1165" s="113" t="s">
        <v>251</v>
      </c>
      <c r="C1165" s="99">
        <v>11</v>
      </c>
      <c r="D1165" s="99">
        <v>5</v>
      </c>
      <c r="E1165" s="99">
        <v>16</v>
      </c>
      <c r="F1165" s="127">
        <v>-6</v>
      </c>
    </row>
    <row r="1166" spans="1:6">
      <c r="A1166" s="98" t="s">
        <v>407</v>
      </c>
      <c r="B1166" s="113" t="s">
        <v>247</v>
      </c>
      <c r="C1166" s="99">
        <v>1</v>
      </c>
      <c r="D1166" s="99">
        <v>1</v>
      </c>
      <c r="E1166" s="99">
        <v>2</v>
      </c>
      <c r="F1166" s="127">
        <v>0</v>
      </c>
    </row>
    <row r="1167" spans="1:6">
      <c r="A1167" s="98" t="s">
        <v>408</v>
      </c>
      <c r="B1167" s="113" t="s">
        <v>252</v>
      </c>
      <c r="C1167" s="99">
        <v>3</v>
      </c>
      <c r="D1167" s="99">
        <v>1</v>
      </c>
      <c r="E1167" s="99">
        <v>4</v>
      </c>
      <c r="F1167" s="127">
        <v>-2</v>
      </c>
    </row>
    <row r="1168" spans="1:6">
      <c r="A1168" s="98" t="s">
        <v>409</v>
      </c>
      <c r="B1168" s="113" t="s">
        <v>249</v>
      </c>
      <c r="C1168" s="99">
        <v>47</v>
      </c>
      <c r="D1168" s="99">
        <v>24</v>
      </c>
      <c r="E1168" s="99">
        <v>71</v>
      </c>
      <c r="F1168" s="127">
        <v>-23.000000000000007</v>
      </c>
    </row>
    <row r="1169" spans="1:6">
      <c r="A1169" s="98" t="s">
        <v>410</v>
      </c>
      <c r="B1169" s="113" t="s">
        <v>250</v>
      </c>
      <c r="C1169" s="99">
        <v>21</v>
      </c>
      <c r="D1169" s="99">
        <v>5</v>
      </c>
      <c r="E1169" s="99">
        <v>26</v>
      </c>
      <c r="F1169" s="127">
        <v>-16</v>
      </c>
    </row>
    <row r="1170" spans="1:6">
      <c r="A1170" s="98" t="s">
        <v>411</v>
      </c>
      <c r="B1170" s="113" t="s">
        <v>252</v>
      </c>
      <c r="C1170" s="99">
        <v>3</v>
      </c>
      <c r="D1170" s="99">
        <v>7</v>
      </c>
      <c r="E1170" s="99">
        <v>10</v>
      </c>
      <c r="F1170" s="127">
        <v>4</v>
      </c>
    </row>
    <row r="1171" spans="1:6">
      <c r="A1171" s="98" t="s">
        <v>412</v>
      </c>
      <c r="B1171" s="113" t="s">
        <v>249</v>
      </c>
      <c r="C1171" s="99">
        <v>6</v>
      </c>
      <c r="D1171" s="99">
        <v>4</v>
      </c>
      <c r="E1171" s="99">
        <v>10</v>
      </c>
      <c r="F1171" s="127">
        <v>-2</v>
      </c>
    </row>
    <row r="1172" spans="1:6">
      <c r="A1172" s="98" t="s">
        <v>413</v>
      </c>
      <c r="B1172" s="113" t="s">
        <v>250</v>
      </c>
      <c r="C1172" s="99">
        <v>23</v>
      </c>
      <c r="D1172" s="99">
        <v>9</v>
      </c>
      <c r="E1172" s="99">
        <v>32</v>
      </c>
      <c r="F1172" s="127">
        <v>-14</v>
      </c>
    </row>
    <row r="1173" spans="1:6">
      <c r="A1173" s="98" t="s">
        <v>414</v>
      </c>
      <c r="B1173" s="113" t="s">
        <v>247</v>
      </c>
      <c r="C1173" s="99">
        <v>7558</v>
      </c>
      <c r="D1173" s="99">
        <v>3682</v>
      </c>
      <c r="E1173" s="99">
        <v>11240</v>
      </c>
      <c r="F1173" s="127">
        <v>-3875.9999999999936</v>
      </c>
    </row>
    <row r="1174" spans="1:6">
      <c r="A1174" s="98" t="s">
        <v>415</v>
      </c>
      <c r="B1174" s="113" t="s">
        <v>249</v>
      </c>
      <c r="C1174" s="99">
        <v>134</v>
      </c>
      <c r="D1174" s="99">
        <v>67</v>
      </c>
      <c r="E1174" s="99">
        <v>201</v>
      </c>
      <c r="F1174" s="127">
        <v>-67</v>
      </c>
    </row>
    <row r="1175" spans="1:6">
      <c r="A1175" s="98" t="s">
        <v>416</v>
      </c>
      <c r="B1175" s="113" t="s">
        <v>249</v>
      </c>
      <c r="C1175" s="99">
        <v>2</v>
      </c>
      <c r="D1175" s="99">
        <v>5</v>
      </c>
      <c r="E1175" s="99">
        <v>7</v>
      </c>
      <c r="F1175" s="127">
        <v>3</v>
      </c>
    </row>
    <row r="1176" spans="1:6">
      <c r="A1176" s="98" t="s">
        <v>417</v>
      </c>
      <c r="B1176" s="113" t="s">
        <v>252</v>
      </c>
      <c r="C1176" s="99">
        <v>0</v>
      </c>
      <c r="D1176" s="99">
        <v>0</v>
      </c>
      <c r="E1176" s="99">
        <v>0</v>
      </c>
      <c r="F1176" s="128"/>
    </row>
    <row r="1177" spans="1:6">
      <c r="A1177" s="98" t="s">
        <v>418</v>
      </c>
      <c r="B1177" s="113" t="s">
        <v>251</v>
      </c>
      <c r="C1177" s="99">
        <v>2017</v>
      </c>
      <c r="D1177" s="99">
        <v>1086</v>
      </c>
      <c r="E1177" s="99">
        <v>3103</v>
      </c>
      <c r="F1177" s="127">
        <v>-931.0000000000033</v>
      </c>
    </row>
    <row r="1178" spans="1:6">
      <c r="A1178" s="98" t="s">
        <v>419</v>
      </c>
      <c r="B1178" s="113" t="s">
        <v>252</v>
      </c>
      <c r="C1178" s="99">
        <v>7</v>
      </c>
      <c r="D1178" s="99">
        <v>9</v>
      </c>
      <c r="E1178" s="99">
        <v>16</v>
      </c>
      <c r="F1178" s="127">
        <v>2</v>
      </c>
    </row>
    <row r="1179" spans="1:6">
      <c r="A1179" s="98" t="s">
        <v>420</v>
      </c>
      <c r="B1179" s="113" t="s">
        <v>252</v>
      </c>
      <c r="C1179" s="99">
        <v>1084</v>
      </c>
      <c r="D1179" s="99">
        <v>505</v>
      </c>
      <c r="E1179" s="99">
        <v>1589</v>
      </c>
      <c r="F1179" s="127">
        <v>-578.9999999999992</v>
      </c>
    </row>
    <row r="1180" spans="1:6">
      <c r="A1180" s="98" t="s">
        <v>421</v>
      </c>
      <c r="B1180" s="113" t="s">
        <v>250</v>
      </c>
      <c r="C1180" s="99">
        <v>105</v>
      </c>
      <c r="D1180" s="99">
        <v>33</v>
      </c>
      <c r="E1180" s="99">
        <v>138</v>
      </c>
      <c r="F1180" s="127">
        <v>-72.000000000000014</v>
      </c>
    </row>
    <row r="1181" spans="1:6">
      <c r="A1181" s="98" t="s">
        <v>422</v>
      </c>
      <c r="B1181" s="113" t="s">
        <v>251</v>
      </c>
      <c r="C1181" s="99">
        <v>34843</v>
      </c>
      <c r="D1181" s="99">
        <v>39266</v>
      </c>
      <c r="E1181" s="99">
        <v>74109</v>
      </c>
      <c r="F1181" s="127">
        <v>4422.9999999998945</v>
      </c>
    </row>
    <row r="1182" spans="1:6">
      <c r="A1182" s="98" t="s">
        <v>423</v>
      </c>
      <c r="B1182" s="113" t="s">
        <v>250</v>
      </c>
      <c r="C1182" s="99">
        <v>37</v>
      </c>
      <c r="D1182" s="99">
        <v>19</v>
      </c>
      <c r="E1182" s="99">
        <v>56</v>
      </c>
      <c r="F1182" s="127">
        <v>-18.000000000000007</v>
      </c>
    </row>
    <row r="1183" spans="1:6">
      <c r="A1183" s="98" t="s">
        <v>424</v>
      </c>
      <c r="B1183" s="113" t="s">
        <v>252</v>
      </c>
      <c r="C1183" s="99">
        <v>0</v>
      </c>
      <c r="D1183" s="99">
        <v>0</v>
      </c>
      <c r="E1183" s="99">
        <v>0</v>
      </c>
      <c r="F1183" s="128"/>
    </row>
    <row r="1184" spans="1:6">
      <c r="A1184" s="98" t="s">
        <v>425</v>
      </c>
      <c r="B1184" s="113" t="s">
        <v>247</v>
      </c>
      <c r="C1184" s="99">
        <v>653419</v>
      </c>
      <c r="D1184" s="99">
        <v>825267</v>
      </c>
      <c r="E1184" s="99">
        <v>1478686</v>
      </c>
      <c r="F1184" s="127">
        <v>171848.00000000733</v>
      </c>
    </row>
    <row r="1185" spans="1:6">
      <c r="A1185" s="98" t="s">
        <v>426</v>
      </c>
      <c r="B1185" s="113" t="s">
        <v>252</v>
      </c>
      <c r="C1185" s="99">
        <v>10</v>
      </c>
      <c r="D1185" s="99">
        <v>7</v>
      </c>
      <c r="E1185" s="99">
        <v>17</v>
      </c>
      <c r="F1185" s="127">
        <v>-3</v>
      </c>
    </row>
    <row r="1186" spans="1:6">
      <c r="A1186" s="98" t="s">
        <v>427</v>
      </c>
      <c r="B1186" s="113" t="s">
        <v>246</v>
      </c>
      <c r="C1186" s="99">
        <v>11413</v>
      </c>
      <c r="D1186" s="99">
        <v>6009</v>
      </c>
      <c r="E1186" s="99">
        <v>17422</v>
      </c>
      <c r="F1186" s="127">
        <v>-5403.9999999999345</v>
      </c>
    </row>
    <row r="1187" spans="1:6">
      <c r="A1187" s="397" t="s">
        <v>428</v>
      </c>
      <c r="B1187" s="113" t="s">
        <v>246</v>
      </c>
      <c r="C1187" s="99">
        <v>344998</v>
      </c>
      <c r="D1187" s="99">
        <v>357896</v>
      </c>
      <c r="E1187" s="99">
        <v>702894</v>
      </c>
      <c r="F1187" s="127">
        <v>12897.999999999005</v>
      </c>
    </row>
    <row r="1188" spans="1:6">
      <c r="A1188" s="98" t="s">
        <v>429</v>
      </c>
      <c r="B1188" s="113" t="s">
        <v>250</v>
      </c>
      <c r="C1188" s="99">
        <v>10</v>
      </c>
      <c r="D1188" s="99">
        <v>8</v>
      </c>
      <c r="E1188" s="99">
        <v>18</v>
      </c>
      <c r="F1188" s="127">
        <v>-2</v>
      </c>
    </row>
    <row r="1189" spans="1:6">
      <c r="A1189" s="98" t="s">
        <v>430</v>
      </c>
      <c r="B1189" s="113" t="s">
        <v>251</v>
      </c>
      <c r="C1189" s="99">
        <v>1570</v>
      </c>
      <c r="D1189" s="99">
        <v>807</v>
      </c>
      <c r="E1189" s="99">
        <v>2377</v>
      </c>
      <c r="F1189" s="127">
        <v>-763.00000000000011</v>
      </c>
    </row>
    <row r="1190" spans="1:6">
      <c r="A1190" s="98" t="s">
        <v>431</v>
      </c>
      <c r="B1190" s="113" t="s">
        <v>251</v>
      </c>
      <c r="C1190" s="99">
        <v>7733</v>
      </c>
      <c r="D1190" s="99">
        <v>6152</v>
      </c>
      <c r="E1190" s="99">
        <v>13885</v>
      </c>
      <c r="F1190" s="127">
        <v>-1580.9999999999989</v>
      </c>
    </row>
    <row r="1191" spans="1:6">
      <c r="A1191" s="98" t="s">
        <v>432</v>
      </c>
      <c r="B1191" s="113" t="s">
        <v>252</v>
      </c>
      <c r="C1191" s="99">
        <v>25</v>
      </c>
      <c r="D1191" s="99">
        <v>21</v>
      </c>
      <c r="E1191" s="99">
        <v>46</v>
      </c>
      <c r="F1191" s="127">
        <v>-4</v>
      </c>
    </row>
    <row r="1192" spans="1:6">
      <c r="A1192" s="98" t="s">
        <v>433</v>
      </c>
      <c r="B1192" s="113" t="s">
        <v>247</v>
      </c>
      <c r="C1192" s="99">
        <v>32185</v>
      </c>
      <c r="D1192" s="99">
        <v>28328</v>
      </c>
      <c r="E1192" s="99">
        <v>60513</v>
      </c>
      <c r="F1192" s="127">
        <v>-3857.0000000002583</v>
      </c>
    </row>
    <row r="1193" spans="1:6">
      <c r="A1193" s="98" t="s">
        <v>434</v>
      </c>
      <c r="B1193" s="113" t="s">
        <v>250</v>
      </c>
      <c r="C1193" s="99">
        <v>191</v>
      </c>
      <c r="D1193" s="99">
        <v>149</v>
      </c>
      <c r="E1193" s="99">
        <v>340</v>
      </c>
      <c r="F1193" s="127">
        <v>-42.000000000000021</v>
      </c>
    </row>
    <row r="1194" spans="1:6">
      <c r="A1194" s="98" t="s">
        <v>435</v>
      </c>
      <c r="B1194" s="113" t="s">
        <v>251</v>
      </c>
      <c r="C1194" s="99">
        <v>67231</v>
      </c>
      <c r="D1194" s="99">
        <v>60333</v>
      </c>
      <c r="E1194" s="99">
        <v>127564</v>
      </c>
      <c r="F1194" s="127">
        <v>-6897.99999999995</v>
      </c>
    </row>
    <row r="1195" spans="1:6">
      <c r="A1195" s="98" t="s">
        <v>436</v>
      </c>
      <c r="B1195" s="113" t="s">
        <v>247</v>
      </c>
      <c r="C1195" s="99">
        <v>104767</v>
      </c>
      <c r="D1195" s="99">
        <v>95697</v>
      </c>
      <c r="E1195" s="99">
        <v>200464</v>
      </c>
      <c r="F1195" s="127">
        <v>-9069.9999999999945</v>
      </c>
    </row>
    <row r="1196" spans="1:6">
      <c r="A1196" s="98" t="s">
        <v>437</v>
      </c>
      <c r="B1196" s="113" t="s">
        <v>249</v>
      </c>
      <c r="C1196" s="99">
        <v>19</v>
      </c>
      <c r="D1196" s="99">
        <v>15</v>
      </c>
      <c r="E1196" s="99">
        <v>34</v>
      </c>
      <c r="F1196" s="127">
        <v>-4</v>
      </c>
    </row>
    <row r="1197" spans="1:6">
      <c r="A1197" s="98" t="s">
        <v>438</v>
      </c>
      <c r="B1197" s="113" t="s">
        <v>250</v>
      </c>
      <c r="C1197" s="99">
        <v>21</v>
      </c>
      <c r="D1197" s="99">
        <v>8</v>
      </c>
      <c r="E1197" s="99">
        <v>29</v>
      </c>
      <c r="F1197" s="127">
        <v>-13</v>
      </c>
    </row>
    <row r="1198" spans="1:6">
      <c r="A1198" s="98" t="s">
        <v>439</v>
      </c>
      <c r="B1198" s="113" t="s">
        <v>251</v>
      </c>
      <c r="C1198" s="99">
        <v>332</v>
      </c>
      <c r="D1198" s="99">
        <v>241</v>
      </c>
      <c r="E1198" s="99">
        <v>573</v>
      </c>
      <c r="F1198" s="127">
        <v>-91.000000000000057</v>
      </c>
    </row>
    <row r="1199" spans="1:6">
      <c r="A1199" s="98" t="s">
        <v>440</v>
      </c>
      <c r="B1199" s="113" t="s">
        <v>251</v>
      </c>
      <c r="C1199" s="99">
        <v>2377</v>
      </c>
      <c r="D1199" s="99">
        <v>1139</v>
      </c>
      <c r="E1199" s="99">
        <v>3516</v>
      </c>
      <c r="F1199" s="127">
        <v>-1238.0000000000009</v>
      </c>
    </row>
    <row r="1200" spans="1:6">
      <c r="A1200" s="98" t="s">
        <v>441</v>
      </c>
      <c r="B1200" s="113" t="s">
        <v>249</v>
      </c>
      <c r="C1200" s="99">
        <v>10</v>
      </c>
      <c r="D1200" s="99">
        <v>8</v>
      </c>
      <c r="E1200" s="99">
        <v>18</v>
      </c>
      <c r="F1200" s="127">
        <v>-2</v>
      </c>
    </row>
    <row r="1201" spans="1:6">
      <c r="A1201" s="98" t="s">
        <v>442</v>
      </c>
      <c r="B1201" s="113" t="s">
        <v>249</v>
      </c>
      <c r="C1201" s="99">
        <v>1</v>
      </c>
      <c r="D1201" s="99">
        <v>1</v>
      </c>
      <c r="E1201" s="99">
        <v>2</v>
      </c>
      <c r="F1201" s="127">
        <v>0</v>
      </c>
    </row>
    <row r="1202" spans="1:6">
      <c r="A1202" s="98" t="s">
        <v>443</v>
      </c>
      <c r="B1202" s="113" t="s">
        <v>248</v>
      </c>
      <c r="C1202" s="99">
        <v>0</v>
      </c>
      <c r="D1202" s="99">
        <v>0</v>
      </c>
      <c r="E1202" s="99">
        <v>0</v>
      </c>
      <c r="F1202" s="128"/>
    </row>
    <row r="1203" spans="1:6">
      <c r="A1203" s="98" t="s">
        <v>444</v>
      </c>
      <c r="B1203" s="113" t="s">
        <v>247</v>
      </c>
      <c r="C1203" s="99">
        <v>6</v>
      </c>
      <c r="D1203" s="99">
        <v>17</v>
      </c>
      <c r="E1203" s="99">
        <v>23</v>
      </c>
      <c r="F1203" s="127">
        <v>11</v>
      </c>
    </row>
    <row r="1204" spans="1:6">
      <c r="A1204" s="98" t="s">
        <v>445</v>
      </c>
      <c r="B1204" s="113" t="s">
        <v>252</v>
      </c>
      <c r="C1204" s="99">
        <v>0</v>
      </c>
      <c r="D1204" s="99">
        <v>0</v>
      </c>
      <c r="E1204" s="99">
        <v>0</v>
      </c>
      <c r="F1204" s="128"/>
    </row>
    <row r="1205" spans="1:6">
      <c r="A1205" s="98" t="s">
        <v>446</v>
      </c>
      <c r="B1205" s="113" t="s">
        <v>252</v>
      </c>
      <c r="C1205" s="99">
        <v>2</v>
      </c>
      <c r="D1205" s="99">
        <v>0</v>
      </c>
      <c r="E1205" s="99">
        <v>2</v>
      </c>
      <c r="F1205" s="127">
        <v>-2</v>
      </c>
    </row>
    <row r="1206" spans="1:6">
      <c r="A1206" s="98" t="s">
        <v>447</v>
      </c>
      <c r="B1206" s="113" t="s">
        <v>251</v>
      </c>
      <c r="C1206" s="99">
        <v>14</v>
      </c>
      <c r="D1206" s="99">
        <v>21</v>
      </c>
      <c r="E1206" s="99">
        <v>35</v>
      </c>
      <c r="F1206" s="127">
        <v>7</v>
      </c>
    </row>
    <row r="1207" spans="1:6">
      <c r="A1207" s="98" t="s">
        <v>448</v>
      </c>
      <c r="B1207" s="113" t="s">
        <v>247</v>
      </c>
      <c r="C1207" s="99">
        <v>20</v>
      </c>
      <c r="D1207" s="99">
        <v>32</v>
      </c>
      <c r="E1207" s="99">
        <v>52</v>
      </c>
      <c r="F1207" s="127">
        <v>12</v>
      </c>
    </row>
    <row r="1208" spans="1:6">
      <c r="A1208" s="98" t="s">
        <v>449</v>
      </c>
      <c r="B1208" s="113" t="s">
        <v>249</v>
      </c>
      <c r="C1208" s="99">
        <v>0</v>
      </c>
      <c r="D1208" s="99">
        <v>1</v>
      </c>
      <c r="E1208" s="99">
        <v>1</v>
      </c>
      <c r="F1208" s="127">
        <v>1</v>
      </c>
    </row>
    <row r="1209" spans="1:6">
      <c r="A1209" s="98" t="s">
        <v>450</v>
      </c>
      <c r="B1209" s="113" t="s">
        <v>247</v>
      </c>
      <c r="C1209" s="99">
        <v>31</v>
      </c>
      <c r="D1209" s="99">
        <v>110</v>
      </c>
      <c r="E1209" s="99">
        <v>141</v>
      </c>
      <c r="F1209" s="127">
        <v>79</v>
      </c>
    </row>
    <row r="1210" spans="1:6">
      <c r="A1210" s="98" t="s">
        <v>451</v>
      </c>
      <c r="B1210" s="113" t="s">
        <v>251</v>
      </c>
      <c r="C1210" s="99">
        <v>7</v>
      </c>
      <c r="D1210" s="99">
        <v>8</v>
      </c>
      <c r="E1210" s="99">
        <v>15</v>
      </c>
      <c r="F1210" s="127">
        <v>1</v>
      </c>
    </row>
    <row r="1211" spans="1:6">
      <c r="A1211" s="98" t="s">
        <v>452</v>
      </c>
      <c r="B1211" s="113" t="s">
        <v>249</v>
      </c>
      <c r="C1211" s="99">
        <v>14</v>
      </c>
      <c r="D1211" s="99">
        <v>8</v>
      </c>
      <c r="E1211" s="99">
        <v>22</v>
      </c>
      <c r="F1211" s="127">
        <v>-6.0000000000000009</v>
      </c>
    </row>
    <row r="1212" spans="1:6">
      <c r="A1212" s="98" t="s">
        <v>453</v>
      </c>
      <c r="B1212" s="113" t="s">
        <v>249</v>
      </c>
      <c r="C1212" s="99">
        <v>30</v>
      </c>
      <c r="D1212" s="99">
        <v>21</v>
      </c>
      <c r="E1212" s="99">
        <v>51</v>
      </c>
      <c r="F1212" s="127">
        <v>-9</v>
      </c>
    </row>
    <row r="1213" spans="1:6">
      <c r="A1213" s="98" t="s">
        <v>454</v>
      </c>
      <c r="B1213" s="113" t="s">
        <v>251</v>
      </c>
      <c r="C1213" s="99">
        <v>69</v>
      </c>
      <c r="D1213" s="99">
        <v>38</v>
      </c>
      <c r="E1213" s="99">
        <v>107</v>
      </c>
      <c r="F1213" s="127">
        <v>-31</v>
      </c>
    </row>
    <row r="1214" spans="1:6">
      <c r="A1214" s="98" t="s">
        <v>455</v>
      </c>
      <c r="B1214" s="113" t="s">
        <v>251</v>
      </c>
      <c r="C1214" s="99">
        <v>0</v>
      </c>
      <c r="D1214" s="99">
        <v>0</v>
      </c>
      <c r="E1214" s="99">
        <v>0</v>
      </c>
      <c r="F1214" s="128"/>
    </row>
    <row r="1215" spans="1:6">
      <c r="A1215" s="98" t="s">
        <v>456</v>
      </c>
      <c r="B1215" s="113" t="s">
        <v>249</v>
      </c>
      <c r="C1215" s="99">
        <v>0</v>
      </c>
      <c r="D1215" s="99">
        <v>3</v>
      </c>
      <c r="E1215" s="99">
        <v>3</v>
      </c>
      <c r="F1215" s="127">
        <v>3</v>
      </c>
    </row>
    <row r="1216" spans="1:6">
      <c r="A1216" s="98" t="s">
        <v>457</v>
      </c>
      <c r="B1216" s="113" t="s">
        <v>249</v>
      </c>
      <c r="C1216" s="99">
        <v>5</v>
      </c>
      <c r="D1216" s="99">
        <v>7</v>
      </c>
      <c r="E1216" s="99">
        <v>12</v>
      </c>
      <c r="F1216" s="127">
        <v>2</v>
      </c>
    </row>
    <row r="1217" spans="1:6">
      <c r="A1217" s="98" t="s">
        <v>458</v>
      </c>
      <c r="B1217" s="113" t="s">
        <v>250</v>
      </c>
      <c r="C1217" s="99">
        <v>471</v>
      </c>
      <c r="D1217" s="99">
        <v>236</v>
      </c>
      <c r="E1217" s="99">
        <v>707</v>
      </c>
      <c r="F1217" s="127">
        <v>-235.00000000000034</v>
      </c>
    </row>
    <row r="1218" spans="1:6">
      <c r="A1218" s="98" t="s">
        <v>459</v>
      </c>
      <c r="B1218" s="113" t="s">
        <v>250</v>
      </c>
      <c r="C1218" s="99">
        <v>7</v>
      </c>
      <c r="D1218" s="99">
        <v>3</v>
      </c>
      <c r="E1218" s="99">
        <v>10</v>
      </c>
      <c r="F1218" s="127">
        <v>-4</v>
      </c>
    </row>
    <row r="1219" spans="1:6">
      <c r="A1219" s="98" t="s">
        <v>460</v>
      </c>
      <c r="B1219" s="113" t="s">
        <v>249</v>
      </c>
      <c r="C1219" s="99">
        <v>1</v>
      </c>
      <c r="D1219" s="99">
        <v>0</v>
      </c>
      <c r="E1219" s="99">
        <v>1</v>
      </c>
      <c r="F1219" s="127">
        <v>-1</v>
      </c>
    </row>
    <row r="1220" spans="1:6">
      <c r="A1220" s="98" t="s">
        <v>461</v>
      </c>
      <c r="B1220" s="113" t="s">
        <v>250</v>
      </c>
      <c r="C1220" s="99">
        <v>18</v>
      </c>
      <c r="D1220" s="99">
        <v>6</v>
      </c>
      <c r="E1220" s="99">
        <v>24</v>
      </c>
      <c r="F1220" s="127">
        <v>-12</v>
      </c>
    </row>
    <row r="1221" spans="1:6">
      <c r="A1221" s="98" t="s">
        <v>462</v>
      </c>
      <c r="B1221" s="113" t="s">
        <v>249</v>
      </c>
      <c r="C1221" s="99">
        <v>675</v>
      </c>
      <c r="D1221" s="99">
        <v>360</v>
      </c>
      <c r="E1221" s="99">
        <v>1035</v>
      </c>
      <c r="F1221" s="127">
        <v>-315</v>
      </c>
    </row>
    <row r="1222" spans="1:6">
      <c r="A1222" s="98" t="s">
        <v>463</v>
      </c>
      <c r="B1222" s="113" t="s">
        <v>249</v>
      </c>
      <c r="C1222" s="99">
        <v>17</v>
      </c>
      <c r="D1222" s="99">
        <v>3</v>
      </c>
      <c r="E1222" s="99">
        <v>20</v>
      </c>
      <c r="F1222" s="127">
        <v>-14</v>
      </c>
    </row>
    <row r="1223" spans="1:6">
      <c r="A1223" s="98" t="s">
        <v>464</v>
      </c>
      <c r="B1223" s="113" t="s">
        <v>251</v>
      </c>
      <c r="C1223" s="99">
        <v>4520</v>
      </c>
      <c r="D1223" s="99">
        <v>2257</v>
      </c>
      <c r="E1223" s="99">
        <v>6777</v>
      </c>
      <c r="F1223" s="127">
        <v>-2263.000000000015</v>
      </c>
    </row>
    <row r="1224" spans="1:6">
      <c r="A1224" s="98" t="s">
        <v>465</v>
      </c>
      <c r="B1224" s="113" t="s">
        <v>251</v>
      </c>
      <c r="C1224" s="99">
        <v>12446</v>
      </c>
      <c r="D1224" s="99">
        <v>6589</v>
      </c>
      <c r="E1224" s="99">
        <v>19035</v>
      </c>
      <c r="F1224" s="127">
        <v>-5857.0000000000409</v>
      </c>
    </row>
    <row r="1225" spans="1:6">
      <c r="A1225" s="98" t="s">
        <v>466</v>
      </c>
      <c r="B1225" s="113" t="s">
        <v>246</v>
      </c>
      <c r="C1225" s="99">
        <v>490</v>
      </c>
      <c r="D1225" s="99">
        <v>407</v>
      </c>
      <c r="E1225" s="99">
        <v>897</v>
      </c>
      <c r="F1225" s="127">
        <v>-82.999999999999787</v>
      </c>
    </row>
    <row r="1226" spans="1:6">
      <c r="A1226" s="98" t="s">
        <v>467</v>
      </c>
      <c r="B1226" s="113" t="s">
        <v>249</v>
      </c>
      <c r="C1226" s="99">
        <v>0</v>
      </c>
      <c r="D1226" s="99">
        <v>0</v>
      </c>
      <c r="E1226" s="99">
        <v>0</v>
      </c>
      <c r="F1226" s="128"/>
    </row>
    <row r="1227" spans="1:6">
      <c r="A1227" s="98" t="s">
        <v>468</v>
      </c>
      <c r="B1227" s="113" t="s">
        <v>250</v>
      </c>
      <c r="C1227" s="99">
        <v>3</v>
      </c>
      <c r="D1227" s="99">
        <v>4</v>
      </c>
      <c r="E1227" s="99">
        <v>7</v>
      </c>
      <c r="F1227" s="127">
        <v>1</v>
      </c>
    </row>
    <row r="1228" spans="1:6">
      <c r="A1228" s="98" t="s">
        <v>469</v>
      </c>
      <c r="B1228" s="113" t="s">
        <v>250</v>
      </c>
      <c r="C1228" s="99">
        <v>798</v>
      </c>
      <c r="D1228" s="99">
        <v>316</v>
      </c>
      <c r="E1228" s="99">
        <v>1114</v>
      </c>
      <c r="F1228" s="127">
        <v>-482.00000000000034</v>
      </c>
    </row>
    <row r="1229" spans="1:6">
      <c r="A1229" s="98" t="s">
        <v>470</v>
      </c>
      <c r="B1229" s="113" t="s">
        <v>250</v>
      </c>
      <c r="C1229" s="99">
        <v>0</v>
      </c>
      <c r="D1229" s="99">
        <v>0</v>
      </c>
      <c r="E1229" s="99">
        <v>0</v>
      </c>
      <c r="F1229" s="128"/>
    </row>
    <row r="1230" spans="1:6">
      <c r="A1230" s="98" t="s">
        <v>471</v>
      </c>
      <c r="B1230" s="113" t="s">
        <v>253</v>
      </c>
      <c r="C1230" s="99">
        <v>0</v>
      </c>
      <c r="D1230" s="99">
        <v>0</v>
      </c>
      <c r="E1230" s="99">
        <v>0</v>
      </c>
      <c r="F1230" s="128"/>
    </row>
    <row r="1231" spans="1:6">
      <c r="A1231" s="98" t="s">
        <v>472</v>
      </c>
      <c r="B1231" s="113" t="s">
        <v>249</v>
      </c>
      <c r="C1231" s="99">
        <v>43</v>
      </c>
      <c r="D1231" s="99">
        <v>20</v>
      </c>
      <c r="E1231" s="99">
        <v>63</v>
      </c>
      <c r="F1231" s="127">
        <v>-23.000000000000007</v>
      </c>
    </row>
    <row r="1232" spans="1:6">
      <c r="A1232" s="98" t="s">
        <v>473</v>
      </c>
      <c r="B1232" s="113" t="s">
        <v>252</v>
      </c>
      <c r="C1232" s="99">
        <v>1</v>
      </c>
      <c r="D1232" s="99">
        <v>1</v>
      </c>
      <c r="E1232" s="99">
        <v>2</v>
      </c>
      <c r="F1232" s="127">
        <v>0</v>
      </c>
    </row>
    <row r="1233" spans="1:6">
      <c r="A1233" s="98" t="s">
        <v>474</v>
      </c>
      <c r="B1233" s="113" t="s">
        <v>249</v>
      </c>
      <c r="C1233" s="99">
        <v>6</v>
      </c>
      <c r="D1233" s="99">
        <v>3</v>
      </c>
      <c r="E1233" s="99">
        <v>9</v>
      </c>
      <c r="F1233" s="127">
        <v>-3.0000000000000004</v>
      </c>
    </row>
    <row r="1234" spans="1:6">
      <c r="A1234" s="98" t="s">
        <v>475</v>
      </c>
      <c r="B1234" s="113" t="s">
        <v>252</v>
      </c>
      <c r="C1234" s="99">
        <v>1</v>
      </c>
      <c r="D1234" s="99">
        <v>0</v>
      </c>
      <c r="E1234" s="99">
        <v>1</v>
      </c>
      <c r="F1234" s="127">
        <v>-1</v>
      </c>
    </row>
    <row r="1235" spans="1:6">
      <c r="A1235" s="98" t="s">
        <v>476</v>
      </c>
      <c r="B1235" s="113" t="s">
        <v>252</v>
      </c>
      <c r="C1235" s="99">
        <v>0</v>
      </c>
      <c r="D1235" s="99">
        <v>0</v>
      </c>
      <c r="E1235" s="99">
        <v>0</v>
      </c>
      <c r="F1235" s="128"/>
    </row>
    <row r="1236" spans="1:6">
      <c r="A1236" s="98" t="s">
        <v>477</v>
      </c>
      <c r="B1236" s="113" t="s">
        <v>247</v>
      </c>
      <c r="C1236" s="99">
        <v>2614</v>
      </c>
      <c r="D1236" s="99">
        <v>1862</v>
      </c>
      <c r="E1236" s="99">
        <v>4476</v>
      </c>
      <c r="F1236" s="127">
        <v>-752.00000000000421</v>
      </c>
    </row>
    <row r="1237" spans="1:6">
      <c r="A1237" s="98" t="s">
        <v>478</v>
      </c>
      <c r="B1237" s="113" t="s">
        <v>249</v>
      </c>
      <c r="C1237" s="99">
        <v>40</v>
      </c>
      <c r="D1237" s="99">
        <v>29</v>
      </c>
      <c r="E1237" s="99">
        <v>69</v>
      </c>
      <c r="F1237" s="127">
        <v>-11</v>
      </c>
    </row>
    <row r="1238" spans="1:6">
      <c r="A1238" s="98" t="s">
        <v>479</v>
      </c>
      <c r="B1238" s="113" t="s">
        <v>251</v>
      </c>
      <c r="C1238" s="99">
        <v>9317</v>
      </c>
      <c r="D1238" s="99">
        <v>12030</v>
      </c>
      <c r="E1238" s="99">
        <v>21347</v>
      </c>
      <c r="F1238" s="127">
        <v>2712.9999999999964</v>
      </c>
    </row>
    <row r="1239" spans="1:6">
      <c r="A1239" s="98" t="s">
        <v>480</v>
      </c>
      <c r="B1239" s="113" t="s">
        <v>252</v>
      </c>
      <c r="C1239" s="99">
        <v>1</v>
      </c>
      <c r="D1239" s="99">
        <v>3</v>
      </c>
      <c r="E1239" s="99">
        <v>4</v>
      </c>
      <c r="F1239" s="127">
        <v>2</v>
      </c>
    </row>
    <row r="1240" spans="1:6">
      <c r="A1240" s="98" t="s">
        <v>481</v>
      </c>
      <c r="B1240" s="113" t="s">
        <v>250</v>
      </c>
      <c r="C1240" s="99">
        <v>90</v>
      </c>
      <c r="D1240" s="99">
        <v>133</v>
      </c>
      <c r="E1240" s="99">
        <v>223</v>
      </c>
      <c r="F1240" s="127">
        <v>43.000000000000007</v>
      </c>
    </row>
    <row r="1241" spans="1:6">
      <c r="A1241" s="98" t="s">
        <v>482</v>
      </c>
      <c r="B1241" s="113" t="s">
        <v>251</v>
      </c>
      <c r="C1241" s="99">
        <v>211</v>
      </c>
      <c r="D1241" s="99">
        <v>73</v>
      </c>
      <c r="E1241" s="99">
        <v>284</v>
      </c>
      <c r="F1241" s="127">
        <v>-138</v>
      </c>
    </row>
    <row r="1242" spans="1:6">
      <c r="A1242" s="98" t="s">
        <v>483</v>
      </c>
      <c r="B1242" s="113" t="s">
        <v>249</v>
      </c>
      <c r="C1242" s="99">
        <v>38</v>
      </c>
      <c r="D1242" s="99">
        <v>18</v>
      </c>
      <c r="E1242" s="99">
        <v>56</v>
      </c>
      <c r="F1242" s="127">
        <v>-20</v>
      </c>
    </row>
    <row r="1243" spans="1:6">
      <c r="A1243" s="98" t="s">
        <v>484</v>
      </c>
      <c r="B1243" s="113" t="s">
        <v>250</v>
      </c>
      <c r="C1243" s="99">
        <v>0</v>
      </c>
      <c r="D1243" s="99">
        <v>0</v>
      </c>
      <c r="E1243" s="99">
        <v>0</v>
      </c>
      <c r="F1243" s="128"/>
    </row>
    <row r="1244" spans="1:6">
      <c r="A1244" s="98" t="s">
        <v>485</v>
      </c>
      <c r="B1244" s="113" t="s">
        <v>246</v>
      </c>
      <c r="C1244" s="99">
        <v>10263</v>
      </c>
      <c r="D1244" s="99">
        <v>6760</v>
      </c>
      <c r="E1244" s="99">
        <v>17023</v>
      </c>
      <c r="F1244" s="127">
        <v>-3502.9999999999709</v>
      </c>
    </row>
    <row r="1245" spans="1:6">
      <c r="A1245" s="98" t="s">
        <v>486</v>
      </c>
      <c r="B1245" s="113" t="s">
        <v>250</v>
      </c>
      <c r="C1245" s="99">
        <v>13</v>
      </c>
      <c r="D1245" s="99">
        <v>2</v>
      </c>
      <c r="E1245" s="99">
        <v>15</v>
      </c>
      <c r="F1245" s="127">
        <v>-11</v>
      </c>
    </row>
    <row r="1246" spans="1:6">
      <c r="A1246" s="98" t="s">
        <v>487</v>
      </c>
      <c r="B1246" s="113" t="s">
        <v>252</v>
      </c>
      <c r="C1246" s="99">
        <v>3</v>
      </c>
      <c r="D1246" s="99">
        <v>4</v>
      </c>
      <c r="E1246" s="99">
        <v>7</v>
      </c>
      <c r="F1246" s="127">
        <v>1</v>
      </c>
    </row>
    <row r="1247" spans="1:6">
      <c r="A1247" s="98" t="s">
        <v>488</v>
      </c>
      <c r="B1247" s="113" t="s">
        <v>246</v>
      </c>
      <c r="C1247" s="99">
        <v>327984</v>
      </c>
      <c r="D1247" s="99">
        <v>437108</v>
      </c>
      <c r="E1247" s="99">
        <v>765092</v>
      </c>
      <c r="F1247" s="127">
        <v>109124.00000000361</v>
      </c>
    </row>
    <row r="1248" spans="1:6">
      <c r="A1248" s="98" t="s">
        <v>489</v>
      </c>
      <c r="B1248" s="113" t="s">
        <v>250</v>
      </c>
      <c r="C1248" s="99">
        <v>164</v>
      </c>
      <c r="D1248" s="99">
        <v>77</v>
      </c>
      <c r="E1248" s="99">
        <v>241</v>
      </c>
      <c r="F1248" s="127">
        <v>-87.000000000000043</v>
      </c>
    </row>
    <row r="1249" spans="1:6">
      <c r="A1249" s="98" t="s">
        <v>490</v>
      </c>
      <c r="B1249" s="113" t="s">
        <v>247</v>
      </c>
      <c r="C1249" s="99">
        <v>43</v>
      </c>
      <c r="D1249" s="99">
        <v>83</v>
      </c>
      <c r="E1249" s="99">
        <v>126</v>
      </c>
      <c r="F1249" s="127">
        <v>40</v>
      </c>
    </row>
    <row r="1250" spans="1:6">
      <c r="A1250" s="98" t="s">
        <v>491</v>
      </c>
      <c r="B1250" s="113" t="s">
        <v>247</v>
      </c>
      <c r="C1250" s="99">
        <v>30</v>
      </c>
      <c r="D1250" s="99">
        <v>35</v>
      </c>
      <c r="E1250" s="99">
        <v>65</v>
      </c>
      <c r="F1250" s="127">
        <v>5.0000000000000036</v>
      </c>
    </row>
    <row r="1251" spans="1:6">
      <c r="A1251" s="98" t="s">
        <v>492</v>
      </c>
      <c r="B1251" s="113" t="s">
        <v>250</v>
      </c>
      <c r="C1251" s="99">
        <v>0</v>
      </c>
      <c r="D1251" s="99">
        <v>6</v>
      </c>
      <c r="E1251" s="99">
        <v>6</v>
      </c>
      <c r="F1251" s="127">
        <v>6</v>
      </c>
    </row>
    <row r="1252" spans="1:6">
      <c r="A1252" s="98" t="s">
        <v>493</v>
      </c>
      <c r="B1252" s="113" t="s">
        <v>251</v>
      </c>
      <c r="C1252" s="99">
        <v>0</v>
      </c>
      <c r="D1252" s="99">
        <v>0</v>
      </c>
      <c r="E1252" s="99">
        <v>0</v>
      </c>
      <c r="F1252" s="128"/>
    </row>
    <row r="1253" spans="1:6">
      <c r="A1253" s="98" t="s">
        <v>494</v>
      </c>
      <c r="B1253" s="113" t="s">
        <v>249</v>
      </c>
      <c r="C1253" s="99">
        <v>10</v>
      </c>
      <c r="D1253" s="99">
        <v>4</v>
      </c>
      <c r="E1253" s="99">
        <v>14</v>
      </c>
      <c r="F1253" s="127">
        <v>-6</v>
      </c>
    </row>
    <row r="1254" spans="1:6">
      <c r="A1254" s="98" t="s">
        <v>495</v>
      </c>
      <c r="B1254" s="113" t="s">
        <v>249</v>
      </c>
      <c r="C1254" s="99">
        <v>11</v>
      </c>
      <c r="D1254" s="99">
        <v>9</v>
      </c>
      <c r="E1254" s="99">
        <v>20</v>
      </c>
      <c r="F1254" s="127">
        <v>-2</v>
      </c>
    </row>
    <row r="1255" spans="1:6">
      <c r="A1255" s="98" t="s">
        <v>496</v>
      </c>
      <c r="B1255" s="113" t="s">
        <v>247</v>
      </c>
      <c r="C1255" s="99">
        <v>2</v>
      </c>
      <c r="D1255" s="99">
        <v>3</v>
      </c>
      <c r="E1255" s="99">
        <v>5</v>
      </c>
      <c r="F1255" s="127">
        <v>1</v>
      </c>
    </row>
    <row r="1256" spans="1:6">
      <c r="A1256" s="98" t="s">
        <v>497</v>
      </c>
      <c r="B1256" s="113" t="s">
        <v>247</v>
      </c>
      <c r="C1256" s="99">
        <v>29</v>
      </c>
      <c r="D1256" s="99">
        <v>22</v>
      </c>
      <c r="E1256" s="99">
        <v>51</v>
      </c>
      <c r="F1256" s="127">
        <v>-7.0000000000000036</v>
      </c>
    </row>
    <row r="1257" spans="1:6">
      <c r="A1257" s="98" t="s">
        <v>498</v>
      </c>
      <c r="B1257" s="113" t="s">
        <v>249</v>
      </c>
      <c r="C1257" s="99">
        <v>0</v>
      </c>
      <c r="D1257" s="99">
        <v>0</v>
      </c>
      <c r="E1257" s="99">
        <v>0</v>
      </c>
      <c r="F1257" s="128"/>
    </row>
    <row r="1258" spans="1:6">
      <c r="A1258" s="98" t="s">
        <v>499</v>
      </c>
      <c r="B1258" s="113" t="s">
        <v>250</v>
      </c>
      <c r="C1258" s="99">
        <v>0</v>
      </c>
      <c r="D1258" s="99">
        <v>0</v>
      </c>
      <c r="E1258" s="99">
        <v>0</v>
      </c>
      <c r="F1258" s="128"/>
    </row>
    <row r="1259" spans="1:6">
      <c r="A1259" s="98" t="s">
        <v>249</v>
      </c>
      <c r="B1259" s="113" t="s">
        <v>249</v>
      </c>
      <c r="C1259" s="99">
        <v>0</v>
      </c>
      <c r="D1259" s="99">
        <v>0</v>
      </c>
      <c r="E1259" s="99">
        <v>0</v>
      </c>
      <c r="F1259" s="128"/>
    </row>
    <row r="1260" spans="1:6">
      <c r="A1260" s="98" t="s">
        <v>500</v>
      </c>
      <c r="B1260" s="113" t="s">
        <v>251</v>
      </c>
      <c r="C1260" s="99">
        <v>0</v>
      </c>
      <c r="D1260" s="99">
        <v>0</v>
      </c>
      <c r="E1260" s="99">
        <v>0</v>
      </c>
      <c r="F1260" s="128"/>
    </row>
    <row r="1261" spans="1:6">
      <c r="A1261" s="98" t="s">
        <v>501</v>
      </c>
      <c r="B1261" s="113" t="s">
        <v>254</v>
      </c>
      <c r="C1261" s="99">
        <v>1</v>
      </c>
      <c r="D1261" s="99">
        <v>0</v>
      </c>
      <c r="E1261" s="99">
        <v>1</v>
      </c>
      <c r="F1261" s="127">
        <v>-1</v>
      </c>
    </row>
    <row r="1262" spans="1:6">
      <c r="A1262" s="101" t="s">
        <v>502</v>
      </c>
      <c r="B1262" s="106" t="s">
        <v>249</v>
      </c>
      <c r="C1262" s="102">
        <v>49</v>
      </c>
      <c r="D1262" s="102">
        <v>51</v>
      </c>
      <c r="E1262" s="102">
        <v>100</v>
      </c>
      <c r="F1262" s="130">
        <v>2.0000000000000151</v>
      </c>
    </row>
    <row r="1263" spans="1:6" ht="21" customHeight="1"/>
    <row r="1264" spans="1:6">
      <c r="A1264" s="750">
        <v>2017</v>
      </c>
      <c r="B1264" s="751"/>
      <c r="C1264" s="751"/>
      <c r="D1264" s="751"/>
      <c r="E1264" s="751"/>
      <c r="F1264" s="751"/>
    </row>
    <row r="1265" spans="1:8" s="48" customFormat="1" ht="30" customHeight="1">
      <c r="A1265" s="141" t="s">
        <v>256</v>
      </c>
      <c r="B1265" s="142" t="s">
        <v>245</v>
      </c>
      <c r="C1265" s="142" t="s">
        <v>106</v>
      </c>
      <c r="D1265" s="142" t="s">
        <v>107</v>
      </c>
      <c r="E1265" s="142" t="s">
        <v>128</v>
      </c>
      <c r="F1265" s="143" t="s">
        <v>109</v>
      </c>
    </row>
    <row r="1266" spans="1:8">
      <c r="A1266" s="98" t="s">
        <v>257</v>
      </c>
      <c r="B1266" s="113" t="s">
        <v>503</v>
      </c>
      <c r="C1266" s="99">
        <v>1751</v>
      </c>
      <c r="D1266" s="99">
        <v>1775</v>
      </c>
      <c r="E1266" s="99">
        <v>3526</v>
      </c>
      <c r="F1266" s="128">
        <v>24</v>
      </c>
      <c r="G1266" s="99"/>
      <c r="H1266" s="283"/>
    </row>
    <row r="1267" spans="1:8">
      <c r="A1267" s="98" t="s">
        <v>504</v>
      </c>
      <c r="B1267" s="113" t="s">
        <v>250</v>
      </c>
      <c r="C1267" s="99">
        <v>57</v>
      </c>
      <c r="D1267" s="99">
        <v>44</v>
      </c>
      <c r="E1267" s="99">
        <v>101</v>
      </c>
      <c r="F1267" s="128">
        <v>-13</v>
      </c>
      <c r="G1267" s="99"/>
      <c r="H1267" s="283"/>
    </row>
    <row r="1268" spans="1:8">
      <c r="A1268" s="98" t="s">
        <v>259</v>
      </c>
      <c r="B1268" s="113" t="s">
        <v>251</v>
      </c>
      <c r="C1268" s="99">
        <v>89</v>
      </c>
      <c r="D1268" s="99">
        <v>55</v>
      </c>
      <c r="E1268" s="99">
        <v>144</v>
      </c>
      <c r="F1268" s="128">
        <v>-34</v>
      </c>
      <c r="G1268" s="99"/>
      <c r="H1268" s="283"/>
    </row>
    <row r="1269" spans="1:8">
      <c r="A1269" s="98" t="s">
        <v>260</v>
      </c>
      <c r="B1269" s="113" t="s">
        <v>251</v>
      </c>
      <c r="C1269" s="99">
        <v>79284</v>
      </c>
      <c r="D1269" s="99">
        <v>79083</v>
      </c>
      <c r="E1269" s="99">
        <v>158367</v>
      </c>
      <c r="F1269" s="128">
        <v>-201</v>
      </c>
      <c r="G1269" s="99"/>
      <c r="H1269" s="283"/>
    </row>
    <row r="1270" spans="1:8">
      <c r="A1270" s="98" t="s">
        <v>261</v>
      </c>
      <c r="B1270" s="113" t="s">
        <v>251</v>
      </c>
      <c r="C1270" s="99">
        <v>32</v>
      </c>
      <c r="D1270" s="99">
        <v>35</v>
      </c>
      <c r="E1270" s="99">
        <v>67</v>
      </c>
      <c r="F1270" s="128">
        <v>3</v>
      </c>
      <c r="G1270" s="99"/>
      <c r="H1270" s="283"/>
    </row>
    <row r="1271" spans="1:8">
      <c r="A1271" s="98" t="s">
        <v>262</v>
      </c>
      <c r="B1271" s="113" t="s">
        <v>505</v>
      </c>
      <c r="C1271" s="99">
        <v>109</v>
      </c>
      <c r="D1271" s="99">
        <v>60</v>
      </c>
      <c r="E1271" s="99">
        <v>169</v>
      </c>
      <c r="F1271" s="128">
        <v>-49</v>
      </c>
      <c r="G1271" s="99"/>
      <c r="H1271" s="283"/>
    </row>
    <row r="1272" spans="1:8">
      <c r="A1272" s="98" t="s">
        <v>263</v>
      </c>
      <c r="B1272" s="113" t="s">
        <v>506</v>
      </c>
      <c r="C1272" s="99">
        <v>127</v>
      </c>
      <c r="D1272" s="99">
        <v>124</v>
      </c>
      <c r="E1272" s="99">
        <v>251</v>
      </c>
      <c r="F1272" s="128">
        <v>-3</v>
      </c>
      <c r="G1272" s="99"/>
      <c r="H1272" s="283"/>
    </row>
    <row r="1273" spans="1:8">
      <c r="A1273" s="98" t="s">
        <v>264</v>
      </c>
      <c r="B1273" s="113" t="s">
        <v>506</v>
      </c>
      <c r="C1273" s="99">
        <v>24984</v>
      </c>
      <c r="D1273" s="99">
        <v>23583</v>
      </c>
      <c r="E1273" s="99">
        <v>48567</v>
      </c>
      <c r="F1273" s="128">
        <v>-1401</v>
      </c>
      <c r="G1273" s="99"/>
      <c r="H1273" s="283"/>
    </row>
    <row r="1274" spans="1:8">
      <c r="A1274" s="98" t="s">
        <v>265</v>
      </c>
      <c r="B1274" s="113" t="s">
        <v>250</v>
      </c>
      <c r="C1274" s="99">
        <v>636</v>
      </c>
      <c r="D1274" s="99">
        <v>340</v>
      </c>
      <c r="E1274" s="99">
        <v>976</v>
      </c>
      <c r="F1274" s="128">
        <v>-296</v>
      </c>
      <c r="G1274" s="99"/>
      <c r="H1274" s="283"/>
    </row>
    <row r="1275" spans="1:8">
      <c r="A1275" s="98" t="s">
        <v>266</v>
      </c>
      <c r="B1275" s="113" t="s">
        <v>505</v>
      </c>
      <c r="C1275" s="99">
        <v>237</v>
      </c>
      <c r="D1275" s="99">
        <v>142</v>
      </c>
      <c r="E1275" s="99">
        <v>379</v>
      </c>
      <c r="F1275" s="128">
        <v>-95</v>
      </c>
      <c r="G1275" s="99"/>
      <c r="H1275" s="283"/>
    </row>
    <row r="1276" spans="1:8">
      <c r="A1276" s="98" t="s">
        <v>267</v>
      </c>
      <c r="B1276" s="113" t="s">
        <v>507</v>
      </c>
      <c r="C1276" s="99">
        <v>212917</v>
      </c>
      <c r="D1276" s="99">
        <v>175827</v>
      </c>
      <c r="E1276" s="99">
        <v>388744</v>
      </c>
      <c r="F1276" s="128">
        <v>-37090</v>
      </c>
      <c r="G1276" s="99"/>
      <c r="H1276" s="283"/>
    </row>
    <row r="1277" spans="1:8">
      <c r="A1277" s="98" t="s">
        <v>268</v>
      </c>
      <c r="B1277" s="113" t="s">
        <v>251</v>
      </c>
      <c r="C1277" s="99">
        <v>14</v>
      </c>
      <c r="D1277" s="99">
        <v>11</v>
      </c>
      <c r="E1277" s="99">
        <v>25</v>
      </c>
      <c r="F1277" s="128">
        <v>-3</v>
      </c>
      <c r="G1277" s="99"/>
      <c r="H1277" s="283"/>
    </row>
    <row r="1278" spans="1:8">
      <c r="A1278" s="98" t="s">
        <v>269</v>
      </c>
      <c r="B1278" s="113" t="s">
        <v>506</v>
      </c>
      <c r="C1278" s="99">
        <v>108198</v>
      </c>
      <c r="D1278" s="99">
        <v>72190</v>
      </c>
      <c r="E1278" s="99">
        <v>180388</v>
      </c>
      <c r="F1278" s="128">
        <v>-36008</v>
      </c>
      <c r="G1278" s="99"/>
      <c r="H1278" s="283"/>
    </row>
    <row r="1279" spans="1:8">
      <c r="A1279" s="98" t="s">
        <v>270</v>
      </c>
      <c r="B1279" s="113" t="s">
        <v>508</v>
      </c>
      <c r="C1279" s="99">
        <v>10285</v>
      </c>
      <c r="D1279" s="99">
        <v>5929</v>
      </c>
      <c r="E1279" s="99">
        <v>16214</v>
      </c>
      <c r="F1279" s="128">
        <v>-4356</v>
      </c>
      <c r="G1279" s="99"/>
      <c r="H1279" s="283"/>
    </row>
    <row r="1280" spans="1:8">
      <c r="A1280" s="98" t="s">
        <v>271</v>
      </c>
      <c r="B1280" s="113" t="s">
        <v>251</v>
      </c>
      <c r="C1280" s="99">
        <v>2280</v>
      </c>
      <c r="D1280" s="99">
        <v>1286</v>
      </c>
      <c r="E1280" s="99">
        <v>3566</v>
      </c>
      <c r="F1280" s="128">
        <v>-994</v>
      </c>
      <c r="G1280" s="99"/>
      <c r="H1280" s="283"/>
    </row>
    <row r="1281" spans="1:8">
      <c r="A1281" s="98" t="s">
        <v>509</v>
      </c>
      <c r="B1281" s="113" t="s">
        <v>250</v>
      </c>
      <c r="C1281" s="99">
        <v>63</v>
      </c>
      <c r="D1281" s="99">
        <v>36</v>
      </c>
      <c r="E1281" s="99">
        <v>99</v>
      </c>
      <c r="F1281" s="128">
        <v>-27</v>
      </c>
      <c r="G1281" s="99"/>
      <c r="H1281" s="283"/>
    </row>
    <row r="1282" spans="1:8">
      <c r="A1282" s="98" t="s">
        <v>273</v>
      </c>
      <c r="B1282" s="113" t="s">
        <v>506</v>
      </c>
      <c r="C1282" s="99">
        <v>1177</v>
      </c>
      <c r="D1282" s="99">
        <v>902</v>
      </c>
      <c r="E1282" s="99">
        <v>2079</v>
      </c>
      <c r="F1282" s="128">
        <v>-275</v>
      </c>
      <c r="G1282" s="99"/>
      <c r="H1282" s="283"/>
    </row>
    <row r="1283" spans="1:8">
      <c r="A1283" s="98" t="s">
        <v>510</v>
      </c>
      <c r="B1283" s="113" t="s">
        <v>250</v>
      </c>
      <c r="C1283" s="99">
        <v>129</v>
      </c>
      <c r="D1283" s="99">
        <v>106</v>
      </c>
      <c r="E1283" s="99">
        <v>235</v>
      </c>
      <c r="F1283" s="128">
        <v>-23</v>
      </c>
      <c r="G1283" s="99"/>
      <c r="H1283" s="283"/>
    </row>
    <row r="1284" spans="1:8">
      <c r="A1284" s="98" t="s">
        <v>275</v>
      </c>
      <c r="B1284" s="113" t="s">
        <v>250</v>
      </c>
      <c r="C1284" s="99">
        <v>36</v>
      </c>
      <c r="D1284" s="99">
        <v>10</v>
      </c>
      <c r="E1284" s="99">
        <v>46</v>
      </c>
      <c r="F1284" s="128">
        <v>-26</v>
      </c>
      <c r="G1284" s="99"/>
      <c r="H1284" s="283"/>
    </row>
    <row r="1285" spans="1:8">
      <c r="A1285" s="98" t="s">
        <v>276</v>
      </c>
      <c r="B1285" s="113" t="s">
        <v>506</v>
      </c>
      <c r="C1285" s="99">
        <v>2591</v>
      </c>
      <c r="D1285" s="99">
        <v>2706</v>
      </c>
      <c r="E1285" s="99">
        <v>5297</v>
      </c>
      <c r="F1285" s="128">
        <v>115</v>
      </c>
      <c r="G1285" s="99"/>
      <c r="H1285" s="283"/>
    </row>
    <row r="1286" spans="1:8">
      <c r="A1286" s="98" t="s">
        <v>277</v>
      </c>
      <c r="B1286" s="113" t="s">
        <v>251</v>
      </c>
      <c r="C1286" s="99">
        <v>82</v>
      </c>
      <c r="D1286" s="99">
        <v>118</v>
      </c>
      <c r="E1286" s="99">
        <v>200</v>
      </c>
      <c r="F1286" s="128">
        <v>36</v>
      </c>
      <c r="G1286" s="99"/>
      <c r="H1286" s="283"/>
    </row>
    <row r="1287" spans="1:8">
      <c r="A1287" s="98" t="s">
        <v>511</v>
      </c>
      <c r="B1287" s="113" t="s">
        <v>251</v>
      </c>
      <c r="C1287" s="99">
        <v>5714</v>
      </c>
      <c r="D1287" s="99">
        <v>3129</v>
      </c>
      <c r="E1287" s="99">
        <v>8843</v>
      </c>
      <c r="F1287" s="128">
        <v>-2585</v>
      </c>
      <c r="G1287" s="99"/>
      <c r="H1287" s="283"/>
    </row>
    <row r="1288" spans="1:8">
      <c r="A1288" s="98" t="s">
        <v>279</v>
      </c>
      <c r="B1288" s="113" t="s">
        <v>506</v>
      </c>
      <c r="C1288" s="99">
        <v>513</v>
      </c>
      <c r="D1288" s="99">
        <v>297</v>
      </c>
      <c r="E1288" s="99">
        <v>810</v>
      </c>
      <c r="F1288" s="128">
        <v>-216</v>
      </c>
      <c r="G1288" s="99"/>
      <c r="H1288" s="283"/>
    </row>
    <row r="1289" spans="1:8">
      <c r="A1289" s="98" t="s">
        <v>512</v>
      </c>
      <c r="B1289" s="113" t="s">
        <v>505</v>
      </c>
      <c r="C1289" s="99">
        <v>36</v>
      </c>
      <c r="D1289" s="99">
        <v>29</v>
      </c>
      <c r="E1289" s="99">
        <v>65</v>
      </c>
      <c r="F1289" s="128">
        <v>-7</v>
      </c>
      <c r="G1289" s="99"/>
      <c r="H1289" s="283"/>
    </row>
    <row r="1290" spans="1:8">
      <c r="A1290" s="98" t="s">
        <v>281</v>
      </c>
      <c r="B1290" s="113" t="s">
        <v>506</v>
      </c>
      <c r="C1290" s="99">
        <v>245</v>
      </c>
      <c r="D1290" s="99">
        <v>44</v>
      </c>
      <c r="E1290" s="99">
        <v>289</v>
      </c>
      <c r="F1290" s="128">
        <v>-201</v>
      </c>
      <c r="G1290" s="99"/>
      <c r="H1290" s="283"/>
    </row>
    <row r="1291" spans="1:8">
      <c r="A1291" s="98" t="s">
        <v>282</v>
      </c>
      <c r="B1291" s="113" t="s">
        <v>507</v>
      </c>
      <c r="C1291" s="99">
        <v>27471</v>
      </c>
      <c r="D1291" s="99">
        <v>23774</v>
      </c>
      <c r="E1291" s="99">
        <v>51245</v>
      </c>
      <c r="F1291" s="128">
        <v>-3697</v>
      </c>
      <c r="G1291" s="99"/>
      <c r="H1291" s="283"/>
    </row>
    <row r="1292" spans="1:8">
      <c r="A1292" s="98" t="s">
        <v>283</v>
      </c>
      <c r="B1292" s="113" t="s">
        <v>251</v>
      </c>
      <c r="C1292" s="99">
        <v>46</v>
      </c>
      <c r="D1292" s="99">
        <v>19</v>
      </c>
      <c r="E1292" s="99">
        <v>65</v>
      </c>
      <c r="F1292" s="128">
        <v>-27</v>
      </c>
      <c r="G1292" s="99"/>
      <c r="H1292" s="283"/>
    </row>
    <row r="1293" spans="1:8">
      <c r="A1293" s="98" t="s">
        <v>513</v>
      </c>
      <c r="B1293" s="113" t="s">
        <v>505</v>
      </c>
      <c r="C1293" s="99">
        <v>3</v>
      </c>
      <c r="D1293" s="99">
        <v>1</v>
      </c>
      <c r="E1293" s="99">
        <v>4</v>
      </c>
      <c r="F1293" s="128">
        <v>-2</v>
      </c>
      <c r="G1293" s="99"/>
      <c r="H1293" s="283"/>
    </row>
    <row r="1294" spans="1:8">
      <c r="A1294" s="98" t="s">
        <v>285</v>
      </c>
      <c r="B1294" s="113" t="s">
        <v>507</v>
      </c>
      <c r="C1294" s="99">
        <v>263381</v>
      </c>
      <c r="D1294" s="99">
        <v>227479</v>
      </c>
      <c r="E1294" s="99">
        <v>490860</v>
      </c>
      <c r="F1294" s="128">
        <v>-35902</v>
      </c>
      <c r="G1294" s="99"/>
      <c r="H1294" s="283"/>
    </row>
    <row r="1295" spans="1:8">
      <c r="A1295" s="98" t="s">
        <v>286</v>
      </c>
      <c r="B1295" s="113" t="s">
        <v>250</v>
      </c>
      <c r="C1295" s="99">
        <v>2</v>
      </c>
      <c r="D1295" s="99">
        <v>5</v>
      </c>
      <c r="E1295" s="99">
        <v>7</v>
      </c>
      <c r="F1295" s="128">
        <v>3</v>
      </c>
      <c r="G1295" s="99"/>
      <c r="H1295" s="283"/>
    </row>
    <row r="1296" spans="1:8">
      <c r="A1296" s="98" t="s">
        <v>287</v>
      </c>
      <c r="B1296" s="113" t="s">
        <v>251</v>
      </c>
      <c r="C1296" s="99">
        <v>176</v>
      </c>
      <c r="D1296" s="99">
        <v>96</v>
      </c>
      <c r="E1296" s="99">
        <v>272</v>
      </c>
      <c r="F1296" s="128">
        <v>-80</v>
      </c>
      <c r="G1296" s="99"/>
      <c r="H1296" s="283"/>
    </row>
    <row r="1297" spans="1:8">
      <c r="A1297" s="98" t="s">
        <v>288</v>
      </c>
      <c r="B1297" s="113" t="s">
        <v>505</v>
      </c>
      <c r="C1297" s="99">
        <v>3</v>
      </c>
      <c r="D1297" s="99">
        <v>4</v>
      </c>
      <c r="E1297" s="99">
        <v>7</v>
      </c>
      <c r="F1297" s="128">
        <v>1</v>
      </c>
      <c r="G1297" s="99"/>
      <c r="H1297" s="283"/>
    </row>
    <row r="1298" spans="1:8">
      <c r="A1298" s="98" t="s">
        <v>289</v>
      </c>
      <c r="B1298" s="113" t="s">
        <v>505</v>
      </c>
      <c r="C1298" s="99">
        <v>5</v>
      </c>
      <c r="D1298" s="99">
        <v>3</v>
      </c>
      <c r="E1298" s="99">
        <v>8</v>
      </c>
      <c r="F1298" s="128">
        <v>-2</v>
      </c>
      <c r="G1298" s="99"/>
      <c r="H1298" s="283"/>
    </row>
    <row r="1299" spans="1:8">
      <c r="A1299" s="98" t="s">
        <v>514</v>
      </c>
      <c r="B1299" s="113" t="s">
        <v>250</v>
      </c>
      <c r="C1299" s="99">
        <v>1</v>
      </c>
      <c r="D1299" s="99">
        <v>0</v>
      </c>
      <c r="E1299" s="99">
        <v>1</v>
      </c>
      <c r="F1299" s="128">
        <v>-1</v>
      </c>
      <c r="G1299" s="99"/>
      <c r="H1299" s="283"/>
    </row>
    <row r="1300" spans="1:8">
      <c r="A1300" s="98" t="s">
        <v>291</v>
      </c>
      <c r="B1300" s="113" t="s">
        <v>505</v>
      </c>
      <c r="C1300" s="99">
        <v>16</v>
      </c>
      <c r="D1300" s="99">
        <v>8</v>
      </c>
      <c r="E1300" s="99">
        <v>24</v>
      </c>
      <c r="F1300" s="128">
        <v>-8</v>
      </c>
      <c r="G1300" s="99"/>
      <c r="H1300" s="283"/>
    </row>
    <row r="1301" spans="1:8">
      <c r="A1301" s="98" t="s">
        <v>515</v>
      </c>
      <c r="B1301" s="113" t="s">
        <v>506</v>
      </c>
      <c r="C1301" s="99">
        <v>596</v>
      </c>
      <c r="D1301" s="99">
        <v>434</v>
      </c>
      <c r="E1301" s="99">
        <v>1030</v>
      </c>
      <c r="F1301" s="128">
        <v>-162</v>
      </c>
      <c r="G1301" s="99"/>
      <c r="H1301" s="283"/>
    </row>
    <row r="1302" spans="1:8">
      <c r="A1302" s="98" t="s">
        <v>293</v>
      </c>
      <c r="B1302" s="113" t="s">
        <v>250</v>
      </c>
      <c r="C1302" s="99">
        <v>42</v>
      </c>
      <c r="D1302" s="99">
        <v>17</v>
      </c>
      <c r="E1302" s="99">
        <v>59</v>
      </c>
      <c r="F1302" s="128">
        <v>-25</v>
      </c>
      <c r="G1302" s="99"/>
      <c r="H1302" s="283"/>
    </row>
    <row r="1303" spans="1:8">
      <c r="A1303" s="98" t="s">
        <v>516</v>
      </c>
      <c r="B1303" s="113" t="s">
        <v>505</v>
      </c>
      <c r="C1303" s="99">
        <v>50</v>
      </c>
      <c r="D1303" s="99">
        <v>24</v>
      </c>
      <c r="E1303" s="99">
        <v>74</v>
      </c>
      <c r="F1303" s="128">
        <v>-26</v>
      </c>
      <c r="G1303" s="99"/>
      <c r="H1303" s="283"/>
    </row>
    <row r="1304" spans="1:8">
      <c r="A1304" s="98" t="s">
        <v>517</v>
      </c>
      <c r="B1304" s="113" t="s">
        <v>518</v>
      </c>
      <c r="C1304" s="99">
        <v>95252</v>
      </c>
      <c r="D1304" s="99">
        <v>74666</v>
      </c>
      <c r="E1304" s="99">
        <v>169918</v>
      </c>
      <c r="F1304" s="128">
        <v>-20586</v>
      </c>
      <c r="G1304" s="99"/>
      <c r="H1304" s="283"/>
    </row>
    <row r="1305" spans="1:8">
      <c r="A1305" s="98" t="s">
        <v>296</v>
      </c>
      <c r="B1305" s="113" t="s">
        <v>505</v>
      </c>
      <c r="C1305" s="99">
        <v>10</v>
      </c>
      <c r="D1305" s="99">
        <v>15</v>
      </c>
      <c r="E1305" s="99">
        <v>25</v>
      </c>
      <c r="F1305" s="128">
        <v>5</v>
      </c>
      <c r="G1305" s="99"/>
      <c r="H1305" s="283"/>
    </row>
    <row r="1306" spans="1:8">
      <c r="A1306" s="98" t="s">
        <v>298</v>
      </c>
      <c r="B1306" s="113" t="s">
        <v>507</v>
      </c>
      <c r="C1306" s="99">
        <v>52816</v>
      </c>
      <c r="D1306" s="99">
        <v>150153</v>
      </c>
      <c r="E1306" s="99">
        <v>202969</v>
      </c>
      <c r="F1306" s="128">
        <v>97337</v>
      </c>
      <c r="G1306" s="99"/>
      <c r="H1306" s="283"/>
    </row>
    <row r="1307" spans="1:8">
      <c r="A1307" s="98" t="s">
        <v>519</v>
      </c>
      <c r="B1307" s="113" t="s">
        <v>505</v>
      </c>
      <c r="C1307" s="99">
        <v>15</v>
      </c>
      <c r="D1307" s="99">
        <v>11</v>
      </c>
      <c r="E1307" s="99">
        <v>26</v>
      </c>
      <c r="F1307" s="128">
        <v>-4</v>
      </c>
      <c r="G1307" s="99"/>
      <c r="H1307" s="283"/>
    </row>
    <row r="1308" spans="1:8">
      <c r="A1308" s="98" t="s">
        <v>300</v>
      </c>
      <c r="B1308" s="113" t="s">
        <v>505</v>
      </c>
      <c r="C1308" s="99">
        <v>1</v>
      </c>
      <c r="D1308" s="99">
        <v>3</v>
      </c>
      <c r="E1308" s="99">
        <v>4</v>
      </c>
      <c r="F1308" s="128">
        <v>2</v>
      </c>
      <c r="G1308" s="99"/>
      <c r="H1308" s="283"/>
    </row>
    <row r="1309" spans="1:8">
      <c r="A1309" s="98" t="s">
        <v>520</v>
      </c>
      <c r="B1309" s="113" t="s">
        <v>505</v>
      </c>
      <c r="C1309" s="99">
        <v>8</v>
      </c>
      <c r="D1309" s="99">
        <v>8</v>
      </c>
      <c r="E1309" s="99">
        <v>16</v>
      </c>
      <c r="F1309" s="128">
        <v>0</v>
      </c>
      <c r="G1309" s="99"/>
      <c r="H1309" s="283"/>
    </row>
    <row r="1310" spans="1:8">
      <c r="A1310" s="98" t="s">
        <v>303</v>
      </c>
      <c r="B1310" s="113" t="s">
        <v>250</v>
      </c>
      <c r="C1310" s="99">
        <v>1103</v>
      </c>
      <c r="D1310" s="99">
        <v>688</v>
      </c>
      <c r="E1310" s="99">
        <v>1791</v>
      </c>
      <c r="F1310" s="128">
        <v>-415</v>
      </c>
      <c r="G1310" s="99"/>
      <c r="H1310" s="283"/>
    </row>
    <row r="1311" spans="1:8">
      <c r="A1311" s="98" t="s">
        <v>304</v>
      </c>
      <c r="B1311" s="113" t="s">
        <v>507</v>
      </c>
      <c r="C1311" s="99">
        <v>3</v>
      </c>
      <c r="D1311" s="99">
        <v>0</v>
      </c>
      <c r="E1311" s="99">
        <v>3</v>
      </c>
      <c r="F1311" s="128">
        <v>-3</v>
      </c>
      <c r="G1311" s="99"/>
      <c r="H1311" s="283"/>
    </row>
    <row r="1312" spans="1:8" s="148" customFormat="1">
      <c r="A1312" s="98" t="s">
        <v>305</v>
      </c>
      <c r="B1312" s="113" t="s">
        <v>505</v>
      </c>
      <c r="C1312" s="99">
        <v>385</v>
      </c>
      <c r="D1312" s="99">
        <v>236</v>
      </c>
      <c r="E1312" s="99">
        <v>621</v>
      </c>
      <c r="F1312" s="128">
        <v>-149</v>
      </c>
      <c r="G1312" s="99"/>
      <c r="H1312" s="283"/>
    </row>
    <row r="1313" spans="1:8">
      <c r="A1313" s="98" t="s">
        <v>306</v>
      </c>
      <c r="B1313" s="113" t="s">
        <v>506</v>
      </c>
      <c r="C1313" s="99">
        <v>84547</v>
      </c>
      <c r="D1313" s="99">
        <v>79708</v>
      </c>
      <c r="E1313" s="99">
        <v>164255</v>
      </c>
      <c r="F1313" s="128">
        <v>-4839</v>
      </c>
      <c r="G1313" s="99"/>
      <c r="H1313" s="283"/>
    </row>
    <row r="1314" spans="1:8">
      <c r="A1314" s="98" t="s">
        <v>307</v>
      </c>
      <c r="B1314" s="113" t="s">
        <v>251</v>
      </c>
      <c r="C1314" s="99">
        <v>289</v>
      </c>
      <c r="D1314" s="99">
        <v>161</v>
      </c>
      <c r="E1314" s="99">
        <v>450</v>
      </c>
      <c r="F1314" s="128">
        <v>-128</v>
      </c>
      <c r="G1314" s="99"/>
      <c r="H1314" s="283"/>
    </row>
    <row r="1315" spans="1:8">
      <c r="A1315" s="98" t="s">
        <v>308</v>
      </c>
      <c r="B1315" s="113" t="s">
        <v>506</v>
      </c>
      <c r="C1315" s="99">
        <v>50177</v>
      </c>
      <c r="D1315" s="99">
        <v>45055</v>
      </c>
      <c r="E1315" s="99">
        <v>95232</v>
      </c>
      <c r="F1315" s="128">
        <v>-5122</v>
      </c>
      <c r="G1315" s="99"/>
      <c r="H1315" s="283"/>
    </row>
    <row r="1316" spans="1:8">
      <c r="A1316" s="98" t="s">
        <v>309</v>
      </c>
      <c r="B1316" s="113" t="s">
        <v>506</v>
      </c>
      <c r="C1316" s="99">
        <v>876</v>
      </c>
      <c r="D1316" s="99">
        <v>595</v>
      </c>
      <c r="E1316" s="99">
        <v>1471</v>
      </c>
      <c r="F1316" s="128">
        <v>-281</v>
      </c>
      <c r="G1316" s="99"/>
      <c r="H1316" s="283"/>
    </row>
    <row r="1317" spans="1:8">
      <c r="A1317" s="98" t="s">
        <v>310</v>
      </c>
      <c r="B1317" s="113" t="s">
        <v>251</v>
      </c>
      <c r="C1317" s="99">
        <v>687</v>
      </c>
      <c r="D1317" s="99">
        <v>312</v>
      </c>
      <c r="E1317" s="99">
        <v>999</v>
      </c>
      <c r="F1317" s="128">
        <v>-375</v>
      </c>
      <c r="G1317" s="99"/>
      <c r="H1317" s="283"/>
    </row>
    <row r="1318" spans="1:8">
      <c r="A1318" s="98" t="s">
        <v>311</v>
      </c>
      <c r="B1318" s="113" t="s">
        <v>507</v>
      </c>
      <c r="C1318" s="99">
        <v>284040</v>
      </c>
      <c r="D1318" s="99">
        <v>234283</v>
      </c>
      <c r="E1318" s="99">
        <v>518323</v>
      </c>
      <c r="F1318" s="128">
        <v>-49757</v>
      </c>
      <c r="G1318" s="99"/>
      <c r="H1318" s="283"/>
    </row>
    <row r="1319" spans="1:8">
      <c r="A1319" s="98" t="s">
        <v>312</v>
      </c>
      <c r="B1319" s="113" t="s">
        <v>250</v>
      </c>
      <c r="C1319" s="99">
        <v>10198</v>
      </c>
      <c r="D1319" s="99">
        <v>3910</v>
      </c>
      <c r="E1319" s="99">
        <v>14108</v>
      </c>
      <c r="F1319" s="128">
        <v>-6288</v>
      </c>
      <c r="G1319" s="99"/>
      <c r="H1319" s="283"/>
    </row>
    <row r="1320" spans="1:8">
      <c r="A1320" s="98" t="s">
        <v>521</v>
      </c>
      <c r="B1320" s="113" t="s">
        <v>250</v>
      </c>
      <c r="C1320" s="99">
        <v>211</v>
      </c>
      <c r="D1320" s="99">
        <v>135</v>
      </c>
      <c r="E1320" s="99">
        <v>346</v>
      </c>
      <c r="F1320" s="128">
        <v>-76</v>
      </c>
      <c r="G1320" s="99"/>
      <c r="H1320" s="283"/>
    </row>
    <row r="1321" spans="1:8">
      <c r="A1321" s="98" t="s">
        <v>314</v>
      </c>
      <c r="B1321" s="113" t="s">
        <v>251</v>
      </c>
      <c r="C1321" s="99">
        <v>43</v>
      </c>
      <c r="D1321" s="99">
        <v>24</v>
      </c>
      <c r="E1321" s="99">
        <v>67</v>
      </c>
      <c r="F1321" s="128">
        <v>-19</v>
      </c>
      <c r="G1321" s="99"/>
      <c r="H1321" s="283"/>
    </row>
    <row r="1322" spans="1:8">
      <c r="A1322" s="98" t="s">
        <v>315</v>
      </c>
      <c r="B1322" s="113" t="s">
        <v>251</v>
      </c>
      <c r="C1322" s="99">
        <v>1907</v>
      </c>
      <c r="D1322" s="99">
        <v>867</v>
      </c>
      <c r="E1322" s="99">
        <v>2774</v>
      </c>
      <c r="F1322" s="128">
        <v>-1040</v>
      </c>
      <c r="G1322" s="99"/>
      <c r="H1322" s="283"/>
    </row>
    <row r="1323" spans="1:8">
      <c r="A1323" s="98" t="s">
        <v>317</v>
      </c>
      <c r="B1323" s="113" t="s">
        <v>506</v>
      </c>
      <c r="C1323" s="99">
        <v>30</v>
      </c>
      <c r="D1323" s="99">
        <v>50</v>
      </c>
      <c r="E1323" s="99">
        <v>80</v>
      </c>
      <c r="F1323" s="128">
        <v>20</v>
      </c>
      <c r="G1323" s="99"/>
      <c r="H1323" s="283"/>
    </row>
    <row r="1324" spans="1:8">
      <c r="A1324" s="98" t="s">
        <v>318</v>
      </c>
      <c r="B1324" s="113" t="s">
        <v>507</v>
      </c>
      <c r="C1324" s="99">
        <v>729480</v>
      </c>
      <c r="D1324" s="99">
        <v>470825</v>
      </c>
      <c r="E1324" s="99">
        <v>1200305</v>
      </c>
      <c r="F1324" s="128">
        <v>-258655</v>
      </c>
      <c r="G1324" s="99"/>
      <c r="H1324" s="283"/>
    </row>
    <row r="1325" spans="1:8">
      <c r="A1325" s="98" t="s">
        <v>319</v>
      </c>
      <c r="B1325" s="113" t="s">
        <v>505</v>
      </c>
      <c r="C1325" s="99">
        <v>575</v>
      </c>
      <c r="D1325" s="99">
        <v>249</v>
      </c>
      <c r="E1325" s="99">
        <v>824</v>
      </c>
      <c r="F1325" s="128">
        <v>-326</v>
      </c>
      <c r="G1325" s="99"/>
      <c r="H1325" s="283"/>
    </row>
    <row r="1326" spans="1:8">
      <c r="A1326" s="98" t="s">
        <v>320</v>
      </c>
      <c r="B1326" s="113" t="s">
        <v>506</v>
      </c>
      <c r="C1326" s="99">
        <v>78554</v>
      </c>
      <c r="D1326" s="99">
        <v>89051</v>
      </c>
      <c r="E1326" s="99">
        <v>167605</v>
      </c>
      <c r="F1326" s="128">
        <v>10497</v>
      </c>
      <c r="G1326" s="99"/>
      <c r="H1326" s="283"/>
    </row>
    <row r="1327" spans="1:8">
      <c r="A1327" s="98" t="s">
        <v>522</v>
      </c>
      <c r="B1327" s="113" t="s">
        <v>250</v>
      </c>
      <c r="C1327" s="99">
        <v>4105</v>
      </c>
      <c r="D1327" s="99">
        <v>1903</v>
      </c>
      <c r="E1327" s="99">
        <v>6008</v>
      </c>
      <c r="F1327" s="128">
        <v>-2202</v>
      </c>
      <c r="G1327" s="99"/>
      <c r="H1327" s="283"/>
    </row>
    <row r="1328" spans="1:8">
      <c r="A1328" s="98" t="s">
        <v>322</v>
      </c>
      <c r="B1328" s="113" t="s">
        <v>251</v>
      </c>
      <c r="C1328" s="99">
        <v>511466</v>
      </c>
      <c r="D1328" s="99">
        <v>480966</v>
      </c>
      <c r="E1328" s="99">
        <v>992432</v>
      </c>
      <c r="F1328" s="128">
        <v>-30500</v>
      </c>
      <c r="G1328" s="99"/>
      <c r="H1328" s="283"/>
    </row>
    <row r="1329" spans="1:8">
      <c r="A1329" s="98" t="s">
        <v>323</v>
      </c>
      <c r="B1329" s="113" t="s">
        <v>505</v>
      </c>
      <c r="C1329" s="99">
        <v>24</v>
      </c>
      <c r="D1329" s="99">
        <v>9</v>
      </c>
      <c r="E1329" s="99">
        <v>33</v>
      </c>
      <c r="F1329" s="128">
        <v>-15</v>
      </c>
      <c r="G1329" s="99"/>
      <c r="H1329" s="283"/>
    </row>
    <row r="1330" spans="1:8">
      <c r="A1330" s="98" t="s">
        <v>324</v>
      </c>
      <c r="B1330" s="113" t="s">
        <v>251</v>
      </c>
      <c r="C1330" s="99">
        <v>124</v>
      </c>
      <c r="D1330" s="99">
        <v>131</v>
      </c>
      <c r="E1330" s="99">
        <v>255</v>
      </c>
      <c r="F1330" s="128">
        <v>7</v>
      </c>
      <c r="G1330" s="99"/>
      <c r="H1330" s="283"/>
    </row>
    <row r="1331" spans="1:8">
      <c r="A1331" s="98" t="s">
        <v>325</v>
      </c>
      <c r="B1331" s="113" t="s">
        <v>251</v>
      </c>
      <c r="C1331" s="99">
        <v>161</v>
      </c>
      <c r="D1331" s="99">
        <v>121</v>
      </c>
      <c r="E1331" s="99">
        <v>282</v>
      </c>
      <c r="F1331" s="128">
        <v>-40</v>
      </c>
      <c r="G1331" s="99"/>
      <c r="H1331" s="283"/>
    </row>
    <row r="1332" spans="1:8">
      <c r="A1332" s="98" t="s">
        <v>326</v>
      </c>
      <c r="B1332" s="113" t="s">
        <v>518</v>
      </c>
      <c r="C1332" s="99">
        <v>1820134</v>
      </c>
      <c r="D1332" s="99">
        <v>1725334</v>
      </c>
      <c r="E1332" s="99">
        <v>3545468</v>
      </c>
      <c r="F1332" s="128">
        <v>-94800</v>
      </c>
      <c r="G1332" s="99"/>
      <c r="H1332" s="283"/>
    </row>
    <row r="1333" spans="1:8">
      <c r="A1333" s="98" t="s">
        <v>327</v>
      </c>
      <c r="B1333" s="113" t="s">
        <v>251</v>
      </c>
      <c r="C1333" s="99">
        <v>123</v>
      </c>
      <c r="D1333" s="99">
        <v>77</v>
      </c>
      <c r="E1333" s="99">
        <v>200</v>
      </c>
      <c r="F1333" s="128">
        <v>-46</v>
      </c>
      <c r="G1333" s="99"/>
      <c r="H1333" s="283"/>
    </row>
    <row r="1334" spans="1:8">
      <c r="A1334" s="98" t="s">
        <v>328</v>
      </c>
      <c r="B1334" s="113" t="s">
        <v>505</v>
      </c>
      <c r="C1334" s="99">
        <v>67</v>
      </c>
      <c r="D1334" s="99">
        <v>31</v>
      </c>
      <c r="E1334" s="99">
        <v>98</v>
      </c>
      <c r="F1334" s="128">
        <v>-36</v>
      </c>
      <c r="G1334" s="99"/>
      <c r="H1334" s="283"/>
    </row>
    <row r="1335" spans="1:8">
      <c r="A1335" s="98" t="s">
        <v>329</v>
      </c>
      <c r="B1335" s="113" t="s">
        <v>508</v>
      </c>
      <c r="C1335" s="99">
        <v>1</v>
      </c>
      <c r="D1335" s="99">
        <v>1</v>
      </c>
      <c r="E1335" s="99">
        <v>2</v>
      </c>
      <c r="F1335" s="128">
        <v>0</v>
      </c>
      <c r="G1335" s="99"/>
      <c r="H1335" s="283"/>
    </row>
    <row r="1336" spans="1:8">
      <c r="A1336" s="98" t="s">
        <v>330</v>
      </c>
      <c r="B1336" s="113" t="s">
        <v>250</v>
      </c>
      <c r="C1336" s="99">
        <v>506</v>
      </c>
      <c r="D1336" s="99">
        <v>322</v>
      </c>
      <c r="E1336" s="99">
        <v>828</v>
      </c>
      <c r="F1336" s="128">
        <v>-184</v>
      </c>
      <c r="G1336" s="99"/>
      <c r="H1336" s="283"/>
    </row>
    <row r="1337" spans="1:8">
      <c r="A1337" s="98" t="s">
        <v>331</v>
      </c>
      <c r="B1337" s="113" t="s">
        <v>251</v>
      </c>
      <c r="C1337" s="99">
        <v>625</v>
      </c>
      <c r="D1337" s="99">
        <v>328</v>
      </c>
      <c r="E1337" s="99">
        <v>953</v>
      </c>
      <c r="F1337" s="128">
        <v>-297</v>
      </c>
      <c r="G1337" s="99"/>
      <c r="H1337" s="283"/>
    </row>
    <row r="1338" spans="1:8">
      <c r="A1338" s="98" t="s">
        <v>332</v>
      </c>
      <c r="B1338" s="113" t="s">
        <v>251</v>
      </c>
      <c r="C1338" s="99">
        <v>87774</v>
      </c>
      <c r="D1338" s="99">
        <v>87959</v>
      </c>
      <c r="E1338" s="99">
        <v>175733</v>
      </c>
      <c r="F1338" s="128">
        <v>185</v>
      </c>
      <c r="G1338" s="99"/>
      <c r="H1338" s="283"/>
    </row>
    <row r="1339" spans="1:8">
      <c r="A1339" s="98" t="s">
        <v>523</v>
      </c>
      <c r="B1339" s="113" t="s">
        <v>505</v>
      </c>
      <c r="C1339" s="99">
        <v>11</v>
      </c>
      <c r="D1339" s="99">
        <v>3</v>
      </c>
      <c r="E1339" s="99">
        <v>14</v>
      </c>
      <c r="F1339" s="128">
        <v>-8</v>
      </c>
      <c r="G1339" s="99"/>
      <c r="H1339" s="283"/>
    </row>
    <row r="1340" spans="1:8">
      <c r="A1340" s="98" t="s">
        <v>334</v>
      </c>
      <c r="B1340" s="113" t="s">
        <v>505</v>
      </c>
      <c r="C1340" s="99">
        <v>5</v>
      </c>
      <c r="D1340" s="99">
        <v>1</v>
      </c>
      <c r="E1340" s="99">
        <v>6</v>
      </c>
      <c r="F1340" s="128">
        <v>-4</v>
      </c>
      <c r="G1340" s="99"/>
      <c r="H1340" s="283"/>
    </row>
    <row r="1341" spans="1:8">
      <c r="A1341" s="98" t="s">
        <v>335</v>
      </c>
      <c r="B1341" s="113" t="s">
        <v>251</v>
      </c>
      <c r="C1341" s="99">
        <v>32</v>
      </c>
      <c r="D1341" s="99">
        <v>18</v>
      </c>
      <c r="E1341" s="99">
        <v>50</v>
      </c>
      <c r="F1341" s="128">
        <v>-14</v>
      </c>
      <c r="G1341" s="99"/>
      <c r="H1341" s="283"/>
    </row>
    <row r="1342" spans="1:8">
      <c r="A1342" s="98" t="s">
        <v>336</v>
      </c>
      <c r="B1342" s="113" t="s">
        <v>505</v>
      </c>
      <c r="C1342" s="99">
        <v>80</v>
      </c>
      <c r="D1342" s="99">
        <v>24</v>
      </c>
      <c r="E1342" s="99">
        <v>104</v>
      </c>
      <c r="F1342" s="128">
        <v>-56</v>
      </c>
      <c r="G1342" s="99"/>
      <c r="H1342" s="283"/>
    </row>
    <row r="1343" spans="1:8">
      <c r="A1343" s="98" t="s">
        <v>337</v>
      </c>
      <c r="B1343" s="113" t="s">
        <v>251</v>
      </c>
      <c r="C1343" s="99">
        <v>77</v>
      </c>
      <c r="D1343" s="99">
        <v>43</v>
      </c>
      <c r="E1343" s="99">
        <v>120</v>
      </c>
      <c r="F1343" s="128">
        <v>-34</v>
      </c>
      <c r="G1343" s="99"/>
      <c r="H1343" s="283"/>
    </row>
    <row r="1344" spans="1:8">
      <c r="A1344" s="98" t="s">
        <v>338</v>
      </c>
      <c r="B1344" s="113" t="s">
        <v>506</v>
      </c>
      <c r="C1344" s="99">
        <v>30</v>
      </c>
      <c r="D1344" s="99">
        <v>381</v>
      </c>
      <c r="E1344" s="99">
        <v>411</v>
      </c>
      <c r="F1344" s="128">
        <v>351</v>
      </c>
      <c r="G1344" s="99"/>
      <c r="H1344" s="283"/>
    </row>
    <row r="1345" spans="1:8">
      <c r="A1345" s="98" t="s">
        <v>339</v>
      </c>
      <c r="B1345" s="113" t="s">
        <v>251</v>
      </c>
      <c r="C1345" s="99">
        <v>772</v>
      </c>
      <c r="D1345" s="99">
        <v>354</v>
      </c>
      <c r="E1345" s="99">
        <v>1126</v>
      </c>
      <c r="F1345" s="128">
        <v>-418</v>
      </c>
      <c r="G1345" s="99"/>
      <c r="H1345" s="283"/>
    </row>
    <row r="1346" spans="1:8">
      <c r="A1346" s="98" t="s">
        <v>340</v>
      </c>
      <c r="B1346" s="113" t="s">
        <v>518</v>
      </c>
      <c r="C1346" s="99">
        <v>1</v>
      </c>
      <c r="D1346" s="99">
        <v>8</v>
      </c>
      <c r="E1346" s="99">
        <v>9</v>
      </c>
      <c r="F1346" s="128">
        <v>7</v>
      </c>
      <c r="G1346" s="99"/>
      <c r="H1346" s="283"/>
    </row>
    <row r="1347" spans="1:8">
      <c r="A1347" s="98" t="s">
        <v>341</v>
      </c>
      <c r="B1347" s="113" t="s">
        <v>506</v>
      </c>
      <c r="C1347" s="99">
        <v>34246</v>
      </c>
      <c r="D1347" s="99">
        <v>29476</v>
      </c>
      <c r="E1347" s="99">
        <v>63722</v>
      </c>
      <c r="F1347" s="128">
        <v>-4770</v>
      </c>
      <c r="G1347" s="99"/>
      <c r="H1347" s="283"/>
    </row>
    <row r="1348" spans="1:8">
      <c r="A1348" s="98" t="s">
        <v>342</v>
      </c>
      <c r="B1348" s="113" t="s">
        <v>507</v>
      </c>
      <c r="C1348" s="99">
        <v>258</v>
      </c>
      <c r="D1348" s="99">
        <v>128</v>
      </c>
      <c r="E1348" s="99">
        <v>386</v>
      </c>
      <c r="F1348" s="128">
        <v>-130</v>
      </c>
      <c r="G1348" s="99"/>
      <c r="H1348" s="283"/>
    </row>
    <row r="1349" spans="1:8">
      <c r="A1349" s="98" t="s">
        <v>343</v>
      </c>
      <c r="B1349" s="113" t="s">
        <v>505</v>
      </c>
      <c r="C1349" s="99">
        <v>16</v>
      </c>
      <c r="D1349" s="99">
        <v>5</v>
      </c>
      <c r="E1349" s="99">
        <v>21</v>
      </c>
      <c r="F1349" s="128">
        <v>-11</v>
      </c>
      <c r="G1349" s="99"/>
      <c r="H1349" s="283"/>
    </row>
    <row r="1350" spans="1:8">
      <c r="A1350" s="98" t="s">
        <v>344</v>
      </c>
      <c r="B1350" s="113" t="s">
        <v>505</v>
      </c>
      <c r="C1350" s="99">
        <v>63</v>
      </c>
      <c r="D1350" s="99">
        <v>31</v>
      </c>
      <c r="E1350" s="99">
        <v>94</v>
      </c>
      <c r="F1350" s="128">
        <v>-32</v>
      </c>
      <c r="G1350" s="99"/>
      <c r="H1350" s="283"/>
    </row>
    <row r="1351" spans="1:8">
      <c r="A1351" s="98" t="s">
        <v>524</v>
      </c>
      <c r="B1351" s="113" t="s">
        <v>505</v>
      </c>
      <c r="C1351" s="99">
        <v>4</v>
      </c>
      <c r="D1351" s="99">
        <v>4</v>
      </c>
      <c r="E1351" s="99">
        <v>8</v>
      </c>
      <c r="F1351" s="128">
        <v>0</v>
      </c>
      <c r="G1351" s="99"/>
      <c r="H1351" s="283"/>
    </row>
    <row r="1352" spans="1:8">
      <c r="A1352" s="98" t="s">
        <v>346</v>
      </c>
      <c r="B1352" s="113" t="s">
        <v>506</v>
      </c>
      <c r="C1352" s="99">
        <v>67</v>
      </c>
      <c r="D1352" s="99">
        <v>97</v>
      </c>
      <c r="E1352" s="99">
        <v>164</v>
      </c>
      <c r="F1352" s="128">
        <v>30</v>
      </c>
      <c r="G1352" s="99"/>
      <c r="H1352" s="283"/>
    </row>
    <row r="1353" spans="1:8">
      <c r="A1353" s="98" t="s">
        <v>347</v>
      </c>
      <c r="B1353" s="113" t="s">
        <v>250</v>
      </c>
      <c r="C1353" s="99">
        <v>0</v>
      </c>
      <c r="D1353" s="99">
        <v>3</v>
      </c>
      <c r="E1353" s="99">
        <v>3</v>
      </c>
      <c r="F1353" s="128">
        <v>3</v>
      </c>
      <c r="G1353" s="99"/>
      <c r="H1353" s="283"/>
    </row>
    <row r="1354" spans="1:8">
      <c r="A1354" s="98" t="s">
        <v>348</v>
      </c>
      <c r="B1354" s="113" t="s">
        <v>507</v>
      </c>
      <c r="C1354" s="99">
        <v>59</v>
      </c>
      <c r="D1354" s="99">
        <v>44</v>
      </c>
      <c r="E1354" s="99">
        <v>103</v>
      </c>
      <c r="F1354" s="128">
        <v>-15</v>
      </c>
      <c r="G1354" s="99"/>
      <c r="H1354" s="283"/>
    </row>
    <row r="1355" spans="1:8">
      <c r="A1355" s="98" t="s">
        <v>525</v>
      </c>
      <c r="B1355" s="113" t="s">
        <v>506</v>
      </c>
      <c r="C1355" s="99">
        <v>432</v>
      </c>
      <c r="D1355" s="99">
        <v>356</v>
      </c>
      <c r="E1355" s="99">
        <v>788</v>
      </c>
      <c r="F1355" s="128">
        <v>-76</v>
      </c>
      <c r="G1355" s="99"/>
      <c r="H1355" s="283"/>
    </row>
    <row r="1356" spans="1:8">
      <c r="A1356" s="98" t="s">
        <v>350</v>
      </c>
      <c r="B1356" s="113" t="s">
        <v>506</v>
      </c>
      <c r="C1356" s="99">
        <v>9359</v>
      </c>
      <c r="D1356" s="99">
        <v>5808</v>
      </c>
      <c r="E1356" s="99">
        <v>15167</v>
      </c>
      <c r="F1356" s="128">
        <v>-3551</v>
      </c>
      <c r="G1356" s="99"/>
      <c r="H1356" s="283"/>
    </row>
    <row r="1357" spans="1:8">
      <c r="A1357" s="98" t="s">
        <v>351</v>
      </c>
      <c r="B1357" s="113" t="s">
        <v>250</v>
      </c>
      <c r="C1357" s="99">
        <v>976</v>
      </c>
      <c r="D1357" s="99">
        <v>339</v>
      </c>
      <c r="E1357" s="99">
        <v>1315</v>
      </c>
      <c r="F1357" s="128">
        <v>-637</v>
      </c>
      <c r="G1357" s="99"/>
      <c r="H1357" s="283"/>
    </row>
    <row r="1358" spans="1:8">
      <c r="A1358" s="98" t="s">
        <v>526</v>
      </c>
      <c r="B1358" s="113" t="s">
        <v>251</v>
      </c>
      <c r="C1358" s="99">
        <v>401</v>
      </c>
      <c r="D1358" s="99">
        <v>190</v>
      </c>
      <c r="E1358" s="99">
        <v>591</v>
      </c>
      <c r="F1358" s="128">
        <v>-211</v>
      </c>
      <c r="G1358" s="99"/>
      <c r="H1358" s="283"/>
    </row>
    <row r="1359" spans="1:8">
      <c r="A1359" s="98" t="s">
        <v>353</v>
      </c>
      <c r="B1359" s="113" t="s">
        <v>250</v>
      </c>
      <c r="C1359" s="99">
        <v>1784</v>
      </c>
      <c r="D1359" s="99">
        <v>920</v>
      </c>
      <c r="E1359" s="99">
        <v>2704</v>
      </c>
      <c r="F1359" s="128">
        <v>-864</v>
      </c>
      <c r="G1359" s="99"/>
      <c r="H1359" s="283"/>
    </row>
    <row r="1360" spans="1:8">
      <c r="A1360" s="98" t="s">
        <v>354</v>
      </c>
      <c r="B1360" s="113" t="s">
        <v>250</v>
      </c>
      <c r="C1360" s="99">
        <v>214</v>
      </c>
      <c r="D1360" s="99">
        <v>121</v>
      </c>
      <c r="E1360" s="99">
        <v>335</v>
      </c>
      <c r="F1360" s="128">
        <v>-93</v>
      </c>
      <c r="G1360" s="99"/>
      <c r="H1360" s="283"/>
    </row>
    <row r="1361" spans="1:8">
      <c r="A1361" s="98" t="s">
        <v>355</v>
      </c>
      <c r="B1361" s="113" t="s">
        <v>250</v>
      </c>
      <c r="C1361" s="99">
        <v>87</v>
      </c>
      <c r="D1361" s="99">
        <v>21</v>
      </c>
      <c r="E1361" s="99">
        <v>108</v>
      </c>
      <c r="F1361" s="128">
        <v>-66</v>
      </c>
      <c r="G1361" s="99"/>
      <c r="H1361" s="283"/>
    </row>
    <row r="1362" spans="1:8">
      <c r="A1362" s="98" t="s">
        <v>527</v>
      </c>
      <c r="B1362" s="113" t="s">
        <v>250</v>
      </c>
      <c r="C1362" s="99">
        <v>91</v>
      </c>
      <c r="D1362" s="99">
        <v>40</v>
      </c>
      <c r="E1362" s="99">
        <v>131</v>
      </c>
      <c r="F1362" s="128">
        <v>-51</v>
      </c>
      <c r="G1362" s="99"/>
      <c r="H1362" s="283"/>
    </row>
    <row r="1363" spans="1:8">
      <c r="A1363" s="98" t="s">
        <v>357</v>
      </c>
      <c r="B1363" s="113" t="s">
        <v>251</v>
      </c>
      <c r="C1363" s="99">
        <v>912</v>
      </c>
      <c r="D1363" s="99">
        <v>519</v>
      </c>
      <c r="E1363" s="99">
        <v>1431</v>
      </c>
      <c r="F1363" s="128">
        <v>-393</v>
      </c>
      <c r="G1363" s="99"/>
      <c r="H1363" s="283"/>
    </row>
    <row r="1364" spans="1:8">
      <c r="A1364" s="98" t="s">
        <v>358</v>
      </c>
      <c r="B1364" s="113" t="s">
        <v>251</v>
      </c>
      <c r="C1364" s="99">
        <v>90</v>
      </c>
      <c r="D1364" s="99">
        <v>56</v>
      </c>
      <c r="E1364" s="99">
        <v>146</v>
      </c>
      <c r="F1364" s="128">
        <v>-34</v>
      </c>
      <c r="G1364" s="99"/>
      <c r="H1364" s="283"/>
    </row>
    <row r="1365" spans="1:8">
      <c r="A1365" s="98" t="s">
        <v>359</v>
      </c>
      <c r="B1365" s="113" t="s">
        <v>251</v>
      </c>
      <c r="C1365" s="99">
        <v>4</v>
      </c>
      <c r="D1365" s="99">
        <v>7</v>
      </c>
      <c r="E1365" s="99">
        <v>11</v>
      </c>
      <c r="F1365" s="128">
        <v>3</v>
      </c>
      <c r="G1365" s="99"/>
      <c r="H1365" s="283"/>
    </row>
    <row r="1366" spans="1:8">
      <c r="A1366" s="98" t="s">
        <v>360</v>
      </c>
      <c r="B1366" s="113" t="s">
        <v>508</v>
      </c>
      <c r="C1366" s="99">
        <v>2</v>
      </c>
      <c r="D1366" s="99">
        <v>0</v>
      </c>
      <c r="E1366" s="99">
        <v>2</v>
      </c>
      <c r="F1366" s="128">
        <v>-2</v>
      </c>
      <c r="G1366" s="99"/>
      <c r="H1366" s="283"/>
    </row>
    <row r="1367" spans="1:8">
      <c r="A1367" s="98" t="s">
        <v>361</v>
      </c>
      <c r="B1367" s="113" t="s">
        <v>250</v>
      </c>
      <c r="C1367" s="99">
        <v>4959</v>
      </c>
      <c r="D1367" s="99">
        <v>2265</v>
      </c>
      <c r="E1367" s="99">
        <v>7224</v>
      </c>
      <c r="F1367" s="128">
        <v>-2694</v>
      </c>
      <c r="G1367" s="99"/>
      <c r="H1367" s="283"/>
    </row>
    <row r="1368" spans="1:8">
      <c r="A1368" s="98" t="s">
        <v>528</v>
      </c>
      <c r="B1368" s="113" t="s">
        <v>251</v>
      </c>
      <c r="C1368" s="99">
        <v>2</v>
      </c>
      <c r="D1368" s="99">
        <v>1</v>
      </c>
      <c r="E1368" s="99">
        <v>3</v>
      </c>
      <c r="F1368" s="128">
        <v>-1</v>
      </c>
      <c r="G1368" s="99"/>
      <c r="H1368" s="283"/>
    </row>
    <row r="1369" spans="1:8">
      <c r="A1369" s="98" t="s">
        <v>362</v>
      </c>
      <c r="B1369" s="113" t="s">
        <v>251</v>
      </c>
      <c r="C1369" s="99">
        <v>26880</v>
      </c>
      <c r="D1369" s="99">
        <v>13423</v>
      </c>
      <c r="E1369" s="99">
        <v>40303</v>
      </c>
      <c r="F1369" s="128">
        <v>-13457</v>
      </c>
      <c r="G1369" s="99"/>
      <c r="H1369" s="283"/>
    </row>
    <row r="1370" spans="1:8">
      <c r="A1370" s="98" t="s">
        <v>363</v>
      </c>
      <c r="B1370" s="113" t="s">
        <v>508</v>
      </c>
      <c r="C1370" s="99">
        <v>0</v>
      </c>
      <c r="D1370" s="99">
        <v>1</v>
      </c>
      <c r="E1370" s="99">
        <v>1</v>
      </c>
      <c r="F1370" s="128">
        <v>1</v>
      </c>
      <c r="G1370" s="99"/>
      <c r="H1370" s="283"/>
    </row>
    <row r="1371" spans="1:8">
      <c r="A1371" s="98" t="s">
        <v>367</v>
      </c>
      <c r="B1371" s="113" t="s">
        <v>506</v>
      </c>
      <c r="C1371" s="99">
        <v>36526</v>
      </c>
      <c r="D1371" s="99">
        <v>2273</v>
      </c>
      <c r="E1371" s="99">
        <v>38799</v>
      </c>
      <c r="F1371" s="128">
        <v>-34253</v>
      </c>
      <c r="G1371" s="99"/>
      <c r="H1371" s="283"/>
    </row>
    <row r="1372" spans="1:8">
      <c r="A1372" s="98" t="s">
        <v>369</v>
      </c>
      <c r="B1372" s="113" t="s">
        <v>508</v>
      </c>
      <c r="C1372" s="99">
        <v>0</v>
      </c>
      <c r="D1372" s="99">
        <v>1</v>
      </c>
      <c r="E1372" s="99">
        <v>1</v>
      </c>
      <c r="F1372" s="128">
        <v>1</v>
      </c>
      <c r="G1372" s="99"/>
      <c r="H1372" s="283"/>
    </row>
    <row r="1373" spans="1:8">
      <c r="A1373" s="98" t="s">
        <v>529</v>
      </c>
      <c r="B1373" s="113" t="s">
        <v>508</v>
      </c>
      <c r="C1373" s="99">
        <v>1</v>
      </c>
      <c r="D1373" s="99">
        <v>0</v>
      </c>
      <c r="E1373" s="99">
        <v>1</v>
      </c>
      <c r="F1373" s="128">
        <v>-1</v>
      </c>
      <c r="G1373" s="99"/>
      <c r="H1373" s="283"/>
    </row>
    <row r="1374" spans="1:8">
      <c r="A1374" s="98" t="s">
        <v>530</v>
      </c>
      <c r="B1374" s="113" t="s">
        <v>250</v>
      </c>
      <c r="C1374" s="99">
        <v>3000</v>
      </c>
      <c r="D1374" s="99">
        <v>1415</v>
      </c>
      <c r="E1374" s="99">
        <v>4415</v>
      </c>
      <c r="F1374" s="128">
        <v>-1585</v>
      </c>
      <c r="G1374" s="99"/>
      <c r="H1374" s="283"/>
    </row>
    <row r="1375" spans="1:8">
      <c r="A1375" s="98" t="s">
        <v>372</v>
      </c>
      <c r="B1375" s="113" t="s">
        <v>250</v>
      </c>
      <c r="C1375" s="99">
        <v>87</v>
      </c>
      <c r="D1375" s="99">
        <v>46</v>
      </c>
      <c r="E1375" s="99">
        <v>133</v>
      </c>
      <c r="F1375" s="128">
        <v>-41</v>
      </c>
      <c r="G1375" s="99"/>
      <c r="H1375" s="283"/>
    </row>
    <row r="1376" spans="1:8">
      <c r="A1376" s="98" t="s">
        <v>531</v>
      </c>
      <c r="B1376" s="113" t="s">
        <v>250</v>
      </c>
      <c r="C1376" s="99">
        <v>88</v>
      </c>
      <c r="D1376" s="99">
        <v>22</v>
      </c>
      <c r="E1376" s="99">
        <v>110</v>
      </c>
      <c r="F1376" s="128">
        <v>-66</v>
      </c>
      <c r="G1376" s="99"/>
      <c r="H1376" s="283"/>
    </row>
    <row r="1377" spans="1:8">
      <c r="A1377" s="98" t="s">
        <v>374</v>
      </c>
      <c r="B1377" s="113" t="s">
        <v>505</v>
      </c>
      <c r="C1377" s="99">
        <v>169</v>
      </c>
      <c r="D1377" s="99">
        <v>90</v>
      </c>
      <c r="E1377" s="99">
        <v>259</v>
      </c>
      <c r="F1377" s="128">
        <v>-79</v>
      </c>
      <c r="G1377" s="99"/>
      <c r="H1377" s="283"/>
    </row>
    <row r="1378" spans="1:8">
      <c r="A1378" s="98" t="s">
        <v>375</v>
      </c>
      <c r="B1378" s="113" t="s">
        <v>508</v>
      </c>
      <c r="C1378" s="99">
        <v>0</v>
      </c>
      <c r="D1378" s="99">
        <v>1</v>
      </c>
      <c r="E1378" s="99">
        <v>1</v>
      </c>
      <c r="F1378" s="128">
        <v>1</v>
      </c>
      <c r="G1378" s="99"/>
      <c r="H1378" s="283"/>
    </row>
    <row r="1379" spans="1:8">
      <c r="A1379" s="98" t="s">
        <v>532</v>
      </c>
      <c r="B1379" s="113" t="s">
        <v>250</v>
      </c>
      <c r="C1379" s="99">
        <v>2</v>
      </c>
      <c r="D1379" s="99">
        <v>2</v>
      </c>
      <c r="E1379" s="99">
        <v>4</v>
      </c>
      <c r="F1379" s="128">
        <v>0</v>
      </c>
      <c r="G1379" s="99"/>
      <c r="H1379" s="283"/>
    </row>
    <row r="1380" spans="1:8">
      <c r="A1380" s="98" t="s">
        <v>377</v>
      </c>
      <c r="B1380" s="113" t="s">
        <v>250</v>
      </c>
      <c r="C1380" s="99">
        <v>82</v>
      </c>
      <c r="D1380" s="99">
        <v>20</v>
      </c>
      <c r="E1380" s="99">
        <v>102</v>
      </c>
      <c r="F1380" s="128">
        <v>-62</v>
      </c>
      <c r="G1380" s="99"/>
      <c r="H1380" s="283"/>
    </row>
    <row r="1381" spans="1:8">
      <c r="A1381" s="98" t="s">
        <v>378</v>
      </c>
      <c r="B1381" s="113" t="s">
        <v>251</v>
      </c>
      <c r="C1381" s="99">
        <v>10</v>
      </c>
      <c r="D1381" s="99">
        <v>2</v>
      </c>
      <c r="E1381" s="99">
        <v>12</v>
      </c>
      <c r="F1381" s="128">
        <v>-8</v>
      </c>
      <c r="G1381" s="99"/>
      <c r="H1381" s="283"/>
    </row>
    <row r="1382" spans="1:8">
      <c r="A1382" s="98" t="s">
        <v>379</v>
      </c>
      <c r="B1382" s="113" t="s">
        <v>250</v>
      </c>
      <c r="C1382" s="99">
        <v>7</v>
      </c>
      <c r="D1382" s="99">
        <v>5</v>
      </c>
      <c r="E1382" s="99">
        <v>12</v>
      </c>
      <c r="F1382" s="128">
        <v>-2</v>
      </c>
      <c r="G1382" s="99"/>
      <c r="H1382" s="283"/>
    </row>
    <row r="1383" spans="1:8">
      <c r="A1383" s="98" t="s">
        <v>533</v>
      </c>
      <c r="B1383" s="113" t="s">
        <v>505</v>
      </c>
      <c r="C1383" s="99">
        <v>2</v>
      </c>
      <c r="D1383" s="99">
        <v>5</v>
      </c>
      <c r="E1383" s="99">
        <v>7</v>
      </c>
      <c r="F1383" s="128">
        <v>3</v>
      </c>
      <c r="G1383" s="99"/>
      <c r="H1383" s="283"/>
    </row>
    <row r="1384" spans="1:8">
      <c r="A1384" s="98" t="s">
        <v>381</v>
      </c>
      <c r="B1384" s="113" t="s">
        <v>251</v>
      </c>
      <c r="C1384" s="99">
        <v>51</v>
      </c>
      <c r="D1384" s="99">
        <v>44</v>
      </c>
      <c r="E1384" s="99">
        <v>95</v>
      </c>
      <c r="F1384" s="128">
        <v>-7</v>
      </c>
      <c r="G1384" s="99"/>
      <c r="H1384" s="283"/>
    </row>
    <row r="1385" spans="1:8">
      <c r="A1385" s="98" t="s">
        <v>382</v>
      </c>
      <c r="B1385" s="113" t="s">
        <v>251</v>
      </c>
      <c r="C1385" s="99">
        <v>104</v>
      </c>
      <c r="D1385" s="99">
        <v>79</v>
      </c>
      <c r="E1385" s="99">
        <v>183</v>
      </c>
      <c r="F1385" s="128">
        <v>-25</v>
      </c>
      <c r="G1385" s="99"/>
      <c r="H1385" s="283"/>
    </row>
    <row r="1386" spans="1:8">
      <c r="A1386" s="98" t="s">
        <v>534</v>
      </c>
      <c r="B1386" s="113" t="s">
        <v>250</v>
      </c>
      <c r="C1386" s="99">
        <v>629</v>
      </c>
      <c r="D1386" s="99">
        <v>229</v>
      </c>
      <c r="E1386" s="99">
        <v>858</v>
      </c>
      <c r="F1386" s="128">
        <v>-400</v>
      </c>
      <c r="G1386" s="99"/>
      <c r="H1386" s="283"/>
    </row>
    <row r="1387" spans="1:8">
      <c r="A1387" s="98" t="s">
        <v>384</v>
      </c>
      <c r="B1387" s="113" t="s">
        <v>505</v>
      </c>
      <c r="C1387" s="99">
        <v>13</v>
      </c>
      <c r="D1387" s="99">
        <v>2</v>
      </c>
      <c r="E1387" s="99">
        <v>15</v>
      </c>
      <c r="F1387" s="128">
        <v>-11</v>
      </c>
      <c r="G1387" s="99"/>
      <c r="H1387" s="283"/>
    </row>
    <row r="1388" spans="1:8">
      <c r="A1388" s="98" t="s">
        <v>385</v>
      </c>
      <c r="B1388" s="113" t="s">
        <v>505</v>
      </c>
      <c r="C1388" s="99">
        <v>0</v>
      </c>
      <c r="D1388" s="99">
        <v>3</v>
      </c>
      <c r="E1388" s="99">
        <v>3</v>
      </c>
      <c r="F1388" s="128">
        <v>3</v>
      </c>
      <c r="G1388" s="99"/>
      <c r="H1388" s="283"/>
    </row>
    <row r="1389" spans="1:8">
      <c r="A1389" s="98" t="s">
        <v>386</v>
      </c>
      <c r="B1389" s="113" t="s">
        <v>251</v>
      </c>
      <c r="C1389" s="99">
        <v>11</v>
      </c>
      <c r="D1389" s="99">
        <v>15</v>
      </c>
      <c r="E1389" s="99">
        <v>26</v>
      </c>
      <c r="F1389" s="128">
        <v>4</v>
      </c>
      <c r="G1389" s="99"/>
      <c r="H1389" s="283"/>
    </row>
    <row r="1390" spans="1:8">
      <c r="A1390" s="98" t="s">
        <v>387</v>
      </c>
      <c r="B1390" s="113" t="s">
        <v>251</v>
      </c>
      <c r="C1390" s="99">
        <v>323</v>
      </c>
      <c r="D1390" s="99">
        <v>134</v>
      </c>
      <c r="E1390" s="99">
        <v>457</v>
      </c>
      <c r="F1390" s="128">
        <v>-189</v>
      </c>
      <c r="G1390" s="99"/>
      <c r="H1390" s="283"/>
    </row>
    <row r="1391" spans="1:8">
      <c r="A1391" s="98" t="s">
        <v>388</v>
      </c>
      <c r="B1391" s="113" t="s">
        <v>250</v>
      </c>
      <c r="C1391" s="99">
        <v>3</v>
      </c>
      <c r="D1391" s="99">
        <v>4</v>
      </c>
      <c r="E1391" s="99">
        <v>7</v>
      </c>
      <c r="F1391" s="128">
        <v>1</v>
      </c>
      <c r="G1391" s="99"/>
      <c r="H1391" s="283"/>
    </row>
    <row r="1392" spans="1:8">
      <c r="A1392" s="98" t="s">
        <v>389</v>
      </c>
      <c r="B1392" s="113" t="s">
        <v>251</v>
      </c>
      <c r="C1392" s="99">
        <v>6</v>
      </c>
      <c r="D1392" s="99">
        <v>3</v>
      </c>
      <c r="E1392" s="99">
        <v>9</v>
      </c>
      <c r="F1392" s="128">
        <v>-3</v>
      </c>
      <c r="G1392" s="99"/>
      <c r="H1392" s="283"/>
    </row>
    <row r="1393" spans="1:8">
      <c r="A1393" s="98" t="s">
        <v>390</v>
      </c>
      <c r="B1393" s="113" t="s">
        <v>505</v>
      </c>
      <c r="C1393" s="99">
        <v>10</v>
      </c>
      <c r="D1393" s="99">
        <v>10</v>
      </c>
      <c r="E1393" s="99">
        <v>20</v>
      </c>
      <c r="F1393" s="128">
        <v>0</v>
      </c>
      <c r="G1393" s="99"/>
      <c r="H1393" s="283"/>
    </row>
    <row r="1394" spans="1:8">
      <c r="A1394" s="98" t="s">
        <v>391</v>
      </c>
      <c r="B1394" s="113" t="s">
        <v>250</v>
      </c>
      <c r="C1394" s="99">
        <v>161</v>
      </c>
      <c r="D1394" s="99">
        <v>109</v>
      </c>
      <c r="E1394" s="99">
        <v>270</v>
      </c>
      <c r="F1394" s="128">
        <v>-52</v>
      </c>
      <c r="G1394" s="99"/>
      <c r="H1394" s="283"/>
    </row>
    <row r="1395" spans="1:8">
      <c r="A1395" s="98" t="s">
        <v>392</v>
      </c>
      <c r="B1395" s="113" t="s">
        <v>505</v>
      </c>
      <c r="C1395" s="99">
        <v>10</v>
      </c>
      <c r="D1395" s="99">
        <v>4</v>
      </c>
      <c r="E1395" s="99">
        <v>14</v>
      </c>
      <c r="F1395" s="128">
        <v>-6</v>
      </c>
      <c r="G1395" s="99"/>
      <c r="H1395" s="283"/>
    </row>
    <row r="1396" spans="1:8">
      <c r="A1396" s="98" t="s">
        <v>393</v>
      </c>
      <c r="B1396" s="113" t="s">
        <v>250</v>
      </c>
      <c r="C1396" s="99">
        <v>8</v>
      </c>
      <c r="D1396" s="99">
        <v>3</v>
      </c>
      <c r="E1396" s="99">
        <v>11</v>
      </c>
      <c r="F1396" s="128">
        <v>-5</v>
      </c>
      <c r="G1396" s="99"/>
      <c r="H1396" s="283"/>
    </row>
    <row r="1397" spans="1:8">
      <c r="A1397" s="98" t="s">
        <v>394</v>
      </c>
      <c r="B1397" s="113" t="s">
        <v>505</v>
      </c>
      <c r="C1397" s="99">
        <v>11</v>
      </c>
      <c r="D1397" s="99">
        <v>5</v>
      </c>
      <c r="E1397" s="99">
        <v>16</v>
      </c>
      <c r="F1397" s="128">
        <v>-6</v>
      </c>
      <c r="G1397" s="99"/>
      <c r="H1397" s="283"/>
    </row>
    <row r="1398" spans="1:8">
      <c r="A1398" s="98" t="s">
        <v>395</v>
      </c>
      <c r="B1398" s="113" t="s">
        <v>251</v>
      </c>
      <c r="C1398" s="99">
        <v>512</v>
      </c>
      <c r="D1398" s="99">
        <v>158</v>
      </c>
      <c r="E1398" s="99">
        <v>670</v>
      </c>
      <c r="F1398" s="128">
        <v>-354</v>
      </c>
      <c r="G1398" s="99"/>
      <c r="H1398" s="283"/>
    </row>
    <row r="1399" spans="1:8">
      <c r="A1399" s="98" t="s">
        <v>396</v>
      </c>
      <c r="B1399" s="113" t="s">
        <v>505</v>
      </c>
      <c r="C1399" s="99">
        <v>268</v>
      </c>
      <c r="D1399" s="99">
        <v>75</v>
      </c>
      <c r="E1399" s="99">
        <v>343</v>
      </c>
      <c r="F1399" s="128">
        <v>-193</v>
      </c>
      <c r="G1399" s="99"/>
      <c r="H1399" s="283"/>
    </row>
    <row r="1400" spans="1:8">
      <c r="A1400" s="98" t="s">
        <v>397</v>
      </c>
      <c r="B1400" s="113" t="s">
        <v>250</v>
      </c>
      <c r="C1400" s="99">
        <v>1</v>
      </c>
      <c r="D1400" s="99">
        <v>2</v>
      </c>
      <c r="E1400" s="99">
        <v>3</v>
      </c>
      <c r="F1400" s="128">
        <v>1</v>
      </c>
      <c r="G1400" s="99"/>
      <c r="H1400" s="283"/>
    </row>
    <row r="1401" spans="1:8">
      <c r="A1401" s="98" t="s">
        <v>398</v>
      </c>
      <c r="B1401" s="113" t="s">
        <v>505</v>
      </c>
      <c r="C1401" s="99">
        <v>7</v>
      </c>
      <c r="D1401" s="99">
        <v>4</v>
      </c>
      <c r="E1401" s="99">
        <v>11</v>
      </c>
      <c r="F1401" s="128">
        <v>-3</v>
      </c>
      <c r="G1401" s="99"/>
      <c r="H1401" s="283"/>
    </row>
    <row r="1402" spans="1:8">
      <c r="A1402" s="98" t="s">
        <v>399</v>
      </c>
      <c r="B1402" s="113" t="s">
        <v>505</v>
      </c>
      <c r="C1402" s="99">
        <v>12</v>
      </c>
      <c r="D1402" s="99">
        <v>1</v>
      </c>
      <c r="E1402" s="99">
        <v>13</v>
      </c>
      <c r="F1402" s="128">
        <v>-11</v>
      </c>
      <c r="G1402" s="99"/>
      <c r="H1402" s="283"/>
    </row>
    <row r="1403" spans="1:8">
      <c r="A1403" s="98" t="s">
        <v>400</v>
      </c>
      <c r="B1403" s="113" t="s">
        <v>506</v>
      </c>
      <c r="C1403" s="99">
        <v>32</v>
      </c>
      <c r="D1403" s="99">
        <v>38</v>
      </c>
      <c r="E1403" s="99">
        <v>70</v>
      </c>
      <c r="F1403" s="128">
        <v>6</v>
      </c>
      <c r="G1403" s="99"/>
      <c r="H1403" s="283"/>
    </row>
    <row r="1404" spans="1:8">
      <c r="A1404" s="98" t="s">
        <v>401</v>
      </c>
      <c r="B1404" s="113" t="s">
        <v>506</v>
      </c>
      <c r="C1404" s="99">
        <v>605606</v>
      </c>
      <c r="D1404" s="99">
        <v>575925</v>
      </c>
      <c r="E1404" s="99">
        <v>1181531</v>
      </c>
      <c r="F1404" s="128">
        <v>-29681</v>
      </c>
      <c r="G1404" s="99"/>
      <c r="H1404" s="283"/>
    </row>
    <row r="1405" spans="1:8">
      <c r="A1405" s="98" t="s">
        <v>402</v>
      </c>
      <c r="B1405" s="113" t="s">
        <v>505</v>
      </c>
      <c r="C1405" s="99">
        <v>4</v>
      </c>
      <c r="D1405" s="99">
        <v>0</v>
      </c>
      <c r="E1405" s="99">
        <v>4</v>
      </c>
      <c r="F1405" s="128">
        <v>-4</v>
      </c>
      <c r="G1405" s="99"/>
      <c r="H1405" s="283"/>
    </row>
    <row r="1406" spans="1:8">
      <c r="A1406" s="98" t="s">
        <v>403</v>
      </c>
      <c r="B1406" s="113" t="s">
        <v>251</v>
      </c>
      <c r="C1406" s="99">
        <v>2</v>
      </c>
      <c r="D1406" s="99">
        <v>5</v>
      </c>
      <c r="E1406" s="99">
        <v>7</v>
      </c>
      <c r="F1406" s="128">
        <v>3</v>
      </c>
      <c r="G1406" s="99"/>
      <c r="H1406" s="283"/>
    </row>
    <row r="1407" spans="1:8">
      <c r="A1407" s="98" t="s">
        <v>535</v>
      </c>
      <c r="B1407" s="113" t="s">
        <v>251</v>
      </c>
      <c r="C1407" s="99">
        <v>34</v>
      </c>
      <c r="D1407" s="99">
        <v>29</v>
      </c>
      <c r="E1407" s="99">
        <v>63</v>
      </c>
      <c r="F1407" s="128">
        <v>-5</v>
      </c>
      <c r="G1407" s="99"/>
      <c r="H1407" s="283"/>
    </row>
    <row r="1408" spans="1:8">
      <c r="A1408" s="98" t="s">
        <v>405</v>
      </c>
      <c r="B1408" s="113" t="s">
        <v>250</v>
      </c>
      <c r="C1408" s="99">
        <v>9</v>
      </c>
      <c r="D1408" s="99">
        <v>7</v>
      </c>
      <c r="E1408" s="99">
        <v>16</v>
      </c>
      <c r="F1408" s="128">
        <v>-2</v>
      </c>
      <c r="G1408" s="99"/>
      <c r="H1408" s="283"/>
    </row>
    <row r="1409" spans="1:8">
      <c r="A1409" s="98" t="s">
        <v>406</v>
      </c>
      <c r="B1409" s="113" t="s">
        <v>251</v>
      </c>
      <c r="C1409" s="99">
        <v>10</v>
      </c>
      <c r="D1409" s="99">
        <v>6</v>
      </c>
      <c r="E1409" s="99">
        <v>16</v>
      </c>
      <c r="F1409" s="128">
        <v>-4</v>
      </c>
      <c r="G1409" s="99"/>
      <c r="H1409" s="283"/>
    </row>
    <row r="1410" spans="1:8">
      <c r="A1410" s="98" t="s">
        <v>408</v>
      </c>
      <c r="B1410" s="113" t="s">
        <v>508</v>
      </c>
      <c r="C1410" s="99">
        <v>1</v>
      </c>
      <c r="D1410" s="99">
        <v>0</v>
      </c>
      <c r="E1410" s="99">
        <v>1</v>
      </c>
      <c r="F1410" s="128">
        <v>-1</v>
      </c>
      <c r="G1410" s="99"/>
      <c r="H1410" s="283"/>
    </row>
    <row r="1411" spans="1:8">
      <c r="A1411" s="98" t="s">
        <v>409</v>
      </c>
      <c r="B1411" s="113" t="s">
        <v>505</v>
      </c>
      <c r="C1411" s="99">
        <v>26</v>
      </c>
      <c r="D1411" s="99">
        <v>15</v>
      </c>
      <c r="E1411" s="99">
        <v>41</v>
      </c>
      <c r="F1411" s="128">
        <v>-11</v>
      </c>
      <c r="G1411" s="99"/>
      <c r="H1411" s="283"/>
    </row>
    <row r="1412" spans="1:8">
      <c r="A1412" s="98" t="s">
        <v>410</v>
      </c>
      <c r="B1412" s="113" t="s">
        <v>250</v>
      </c>
      <c r="C1412" s="99">
        <v>14</v>
      </c>
      <c r="D1412" s="99">
        <v>5</v>
      </c>
      <c r="E1412" s="99">
        <v>19</v>
      </c>
      <c r="F1412" s="128">
        <v>-9</v>
      </c>
      <c r="G1412" s="99"/>
      <c r="H1412" s="283"/>
    </row>
    <row r="1413" spans="1:8">
      <c r="A1413" s="98" t="s">
        <v>411</v>
      </c>
      <c r="B1413" s="113" t="s">
        <v>508</v>
      </c>
      <c r="C1413" s="99">
        <v>3</v>
      </c>
      <c r="D1413" s="99">
        <v>13</v>
      </c>
      <c r="E1413" s="99">
        <v>16</v>
      </c>
      <c r="F1413" s="128">
        <v>10</v>
      </c>
      <c r="G1413" s="99"/>
      <c r="H1413" s="283"/>
    </row>
    <row r="1414" spans="1:8">
      <c r="A1414" s="98" t="s">
        <v>412</v>
      </c>
      <c r="B1414" s="113" t="s">
        <v>505</v>
      </c>
      <c r="C1414" s="99">
        <v>6</v>
      </c>
      <c r="D1414" s="99">
        <v>6</v>
      </c>
      <c r="E1414" s="99">
        <v>12</v>
      </c>
      <c r="F1414" s="128">
        <v>0</v>
      </c>
      <c r="G1414" s="99"/>
      <c r="H1414" s="283"/>
    </row>
    <row r="1415" spans="1:8">
      <c r="A1415" s="98" t="s">
        <v>413</v>
      </c>
      <c r="B1415" s="113" t="s">
        <v>250</v>
      </c>
      <c r="C1415" s="99">
        <v>16</v>
      </c>
      <c r="D1415" s="99">
        <v>13</v>
      </c>
      <c r="E1415" s="99">
        <v>29</v>
      </c>
      <c r="F1415" s="128">
        <v>-3</v>
      </c>
      <c r="G1415" s="99"/>
      <c r="H1415" s="283"/>
    </row>
    <row r="1416" spans="1:8">
      <c r="A1416" s="98" t="s">
        <v>414</v>
      </c>
      <c r="B1416" s="113" t="s">
        <v>506</v>
      </c>
      <c r="C1416" s="99">
        <v>5892</v>
      </c>
      <c r="D1416" s="99">
        <v>3762</v>
      </c>
      <c r="E1416" s="99">
        <v>9654</v>
      </c>
      <c r="F1416" s="128">
        <v>-2130</v>
      </c>
      <c r="G1416" s="99"/>
      <c r="H1416" s="283"/>
    </row>
    <row r="1417" spans="1:8">
      <c r="A1417" s="98" t="s">
        <v>415</v>
      </c>
      <c r="B1417" s="113" t="s">
        <v>505</v>
      </c>
      <c r="C1417" s="99">
        <v>135</v>
      </c>
      <c r="D1417" s="99">
        <v>88</v>
      </c>
      <c r="E1417" s="99">
        <v>223</v>
      </c>
      <c r="F1417" s="128">
        <v>-47</v>
      </c>
      <c r="G1417" s="99"/>
      <c r="H1417" s="283"/>
    </row>
    <row r="1418" spans="1:8">
      <c r="A1418" s="98" t="s">
        <v>536</v>
      </c>
      <c r="B1418" s="113" t="s">
        <v>505</v>
      </c>
      <c r="C1418" s="99">
        <v>2</v>
      </c>
      <c r="D1418" s="99">
        <v>1</v>
      </c>
      <c r="E1418" s="99">
        <v>3</v>
      </c>
      <c r="F1418" s="128">
        <v>-1</v>
      </c>
      <c r="G1418" s="99"/>
      <c r="H1418" s="283"/>
    </row>
    <row r="1419" spans="1:8">
      <c r="A1419" s="98" t="s">
        <v>418</v>
      </c>
      <c r="B1419" s="113" t="s">
        <v>251</v>
      </c>
      <c r="C1419" s="99">
        <v>1920</v>
      </c>
      <c r="D1419" s="99">
        <v>1023</v>
      </c>
      <c r="E1419" s="99">
        <v>2943</v>
      </c>
      <c r="F1419" s="128">
        <v>-897</v>
      </c>
      <c r="G1419" s="99"/>
      <c r="H1419" s="283"/>
    </row>
    <row r="1420" spans="1:8">
      <c r="A1420" s="98" t="s">
        <v>419</v>
      </c>
      <c r="B1420" s="113" t="s">
        <v>508</v>
      </c>
      <c r="C1420" s="99">
        <v>6</v>
      </c>
      <c r="D1420" s="99">
        <v>5</v>
      </c>
      <c r="E1420" s="99">
        <v>11</v>
      </c>
      <c r="F1420" s="128">
        <v>-1</v>
      </c>
      <c r="G1420" s="99"/>
      <c r="H1420" s="283"/>
    </row>
    <row r="1421" spans="1:8">
      <c r="A1421" s="98" t="s">
        <v>420</v>
      </c>
      <c r="B1421" s="113" t="s">
        <v>508</v>
      </c>
      <c r="C1421" s="99">
        <v>988</v>
      </c>
      <c r="D1421" s="99">
        <v>627</v>
      </c>
      <c r="E1421" s="99">
        <v>1615</v>
      </c>
      <c r="F1421" s="128">
        <v>-361</v>
      </c>
      <c r="G1421" s="99"/>
      <c r="H1421" s="283"/>
    </row>
    <row r="1422" spans="1:8">
      <c r="A1422" s="98" t="s">
        <v>537</v>
      </c>
      <c r="B1422" s="113" t="s">
        <v>250</v>
      </c>
      <c r="C1422" s="99">
        <v>140</v>
      </c>
      <c r="D1422" s="99">
        <v>58</v>
      </c>
      <c r="E1422" s="99">
        <v>198</v>
      </c>
      <c r="F1422" s="128">
        <v>-82</v>
      </c>
      <c r="G1422" s="99"/>
      <c r="H1422" s="283"/>
    </row>
    <row r="1423" spans="1:8">
      <c r="A1423" s="98" t="s">
        <v>538</v>
      </c>
      <c r="B1423" s="113" t="s">
        <v>251</v>
      </c>
      <c r="C1423" s="99">
        <v>42530</v>
      </c>
      <c r="D1423" s="99">
        <v>42798</v>
      </c>
      <c r="E1423" s="99">
        <v>85328</v>
      </c>
      <c r="F1423" s="128">
        <v>268</v>
      </c>
      <c r="G1423" s="99"/>
      <c r="H1423" s="283"/>
    </row>
    <row r="1424" spans="1:8">
      <c r="A1424" s="98" t="s">
        <v>539</v>
      </c>
      <c r="B1424" s="113" t="s">
        <v>250</v>
      </c>
      <c r="C1424" s="99">
        <v>28</v>
      </c>
      <c r="D1424" s="99">
        <v>16</v>
      </c>
      <c r="E1424" s="99">
        <v>44</v>
      </c>
      <c r="F1424" s="128">
        <v>-12</v>
      </c>
      <c r="G1424" s="99"/>
      <c r="H1424" s="283"/>
    </row>
    <row r="1425" spans="1:8">
      <c r="A1425" s="98" t="s">
        <v>424</v>
      </c>
      <c r="B1425" s="113" t="s">
        <v>508</v>
      </c>
      <c r="C1425" s="99">
        <v>0</v>
      </c>
      <c r="D1425" s="99">
        <v>3</v>
      </c>
      <c r="E1425" s="99">
        <v>3</v>
      </c>
      <c r="F1425" s="128">
        <v>3</v>
      </c>
      <c r="G1425" s="99"/>
      <c r="H1425" s="283"/>
    </row>
    <row r="1426" spans="1:8">
      <c r="A1426" s="98" t="s">
        <v>425</v>
      </c>
      <c r="B1426" s="113" t="s">
        <v>506</v>
      </c>
      <c r="C1426" s="99">
        <v>715386</v>
      </c>
      <c r="D1426" s="99">
        <v>900990</v>
      </c>
      <c r="E1426" s="99">
        <v>1616376</v>
      </c>
      <c r="F1426" s="128">
        <v>185604</v>
      </c>
      <c r="G1426" s="99"/>
      <c r="H1426" s="283"/>
    </row>
    <row r="1427" spans="1:8">
      <c r="A1427" s="98" t="s">
        <v>540</v>
      </c>
      <c r="B1427" s="113" t="s">
        <v>508</v>
      </c>
      <c r="C1427" s="99">
        <v>7</v>
      </c>
      <c r="D1427" s="99">
        <v>18</v>
      </c>
      <c r="E1427" s="99">
        <v>25</v>
      </c>
      <c r="F1427" s="128">
        <v>11</v>
      </c>
      <c r="G1427" s="99"/>
      <c r="H1427" s="283"/>
    </row>
    <row r="1428" spans="1:8">
      <c r="A1428" s="98" t="s">
        <v>427</v>
      </c>
      <c r="B1428" s="113" t="s">
        <v>507</v>
      </c>
      <c r="C1428" s="99">
        <v>10848</v>
      </c>
      <c r="D1428" s="99">
        <v>5736</v>
      </c>
      <c r="E1428" s="99">
        <v>16584</v>
      </c>
      <c r="F1428" s="128">
        <v>-5112</v>
      </c>
      <c r="G1428" s="99"/>
      <c r="H1428" s="283"/>
    </row>
    <row r="1429" spans="1:8">
      <c r="A1429" s="98" t="s">
        <v>428</v>
      </c>
      <c r="B1429" s="113" t="s">
        <v>507</v>
      </c>
      <c r="C1429" s="99">
        <v>402746</v>
      </c>
      <c r="D1429" s="99">
        <v>383833</v>
      </c>
      <c r="E1429" s="99">
        <v>786579</v>
      </c>
      <c r="F1429" s="128">
        <v>-18913</v>
      </c>
      <c r="G1429" s="99"/>
      <c r="H1429" s="283"/>
    </row>
    <row r="1430" spans="1:8">
      <c r="A1430" s="98" t="s">
        <v>429</v>
      </c>
      <c r="B1430" s="113" t="s">
        <v>250</v>
      </c>
      <c r="C1430" s="99">
        <v>14</v>
      </c>
      <c r="D1430" s="99">
        <v>4</v>
      </c>
      <c r="E1430" s="99">
        <v>18</v>
      </c>
      <c r="F1430" s="128">
        <v>-10</v>
      </c>
      <c r="G1430" s="99"/>
      <c r="H1430" s="283"/>
    </row>
    <row r="1431" spans="1:8">
      <c r="A1431" s="98" t="s">
        <v>430</v>
      </c>
      <c r="B1431" s="113" t="s">
        <v>251</v>
      </c>
      <c r="C1431" s="99">
        <v>1091</v>
      </c>
      <c r="D1431" s="99">
        <v>620</v>
      </c>
      <c r="E1431" s="99">
        <v>1711</v>
      </c>
      <c r="F1431" s="128">
        <v>-471</v>
      </c>
      <c r="G1431" s="99"/>
      <c r="H1431" s="283"/>
    </row>
    <row r="1432" spans="1:8">
      <c r="A1432" s="98" t="s">
        <v>431</v>
      </c>
      <c r="B1432" s="113" t="s">
        <v>251</v>
      </c>
      <c r="C1432" s="99">
        <v>4632</v>
      </c>
      <c r="D1432" s="99">
        <v>2189</v>
      </c>
      <c r="E1432" s="99">
        <v>6821</v>
      </c>
      <c r="F1432" s="128">
        <v>-2443</v>
      </c>
      <c r="G1432" s="99"/>
      <c r="H1432" s="283"/>
    </row>
    <row r="1433" spans="1:8">
      <c r="A1433" s="98" t="s">
        <v>432</v>
      </c>
      <c r="B1433" s="113" t="s">
        <v>508</v>
      </c>
      <c r="C1433" s="99">
        <v>28</v>
      </c>
      <c r="D1433" s="99">
        <v>21</v>
      </c>
      <c r="E1433" s="99">
        <v>49</v>
      </c>
      <c r="F1433" s="128">
        <v>-7</v>
      </c>
      <c r="G1433" s="99"/>
      <c r="H1433" s="283"/>
    </row>
    <row r="1434" spans="1:8">
      <c r="A1434" s="98" t="s">
        <v>433</v>
      </c>
      <c r="B1434" s="113" t="s">
        <v>506</v>
      </c>
      <c r="C1434" s="99">
        <v>30584</v>
      </c>
      <c r="D1434" s="99">
        <v>29285</v>
      </c>
      <c r="E1434" s="99">
        <v>59869</v>
      </c>
      <c r="F1434" s="128">
        <v>-1299</v>
      </c>
      <c r="G1434" s="99"/>
      <c r="H1434" s="283"/>
    </row>
    <row r="1435" spans="1:8">
      <c r="A1435" s="98" t="s">
        <v>434</v>
      </c>
      <c r="B1435" s="113" t="s">
        <v>250</v>
      </c>
      <c r="C1435" s="99">
        <v>237</v>
      </c>
      <c r="D1435" s="99">
        <v>92</v>
      </c>
      <c r="E1435" s="99">
        <v>329</v>
      </c>
      <c r="F1435" s="128">
        <v>-145</v>
      </c>
      <c r="G1435" s="99"/>
      <c r="H1435" s="283"/>
    </row>
    <row r="1436" spans="1:8">
      <c r="A1436" s="98" t="s">
        <v>435</v>
      </c>
      <c r="B1436" s="113" t="s">
        <v>251</v>
      </c>
      <c r="C1436" s="99">
        <v>67689</v>
      </c>
      <c r="D1436" s="99">
        <v>60933</v>
      </c>
      <c r="E1436" s="99">
        <v>128622</v>
      </c>
      <c r="F1436" s="128">
        <v>-6756</v>
      </c>
      <c r="G1436" s="99"/>
      <c r="H1436" s="283"/>
    </row>
    <row r="1437" spans="1:8">
      <c r="A1437" s="98" t="s">
        <v>436</v>
      </c>
      <c r="B1437" s="113" t="s">
        <v>506</v>
      </c>
      <c r="C1437" s="99">
        <v>103726</v>
      </c>
      <c r="D1437" s="99">
        <v>95574</v>
      </c>
      <c r="E1437" s="99">
        <v>199300</v>
      </c>
      <c r="F1437" s="128">
        <v>-8152</v>
      </c>
      <c r="G1437" s="99"/>
      <c r="H1437" s="283"/>
    </row>
    <row r="1438" spans="1:8">
      <c r="A1438" s="98" t="s">
        <v>541</v>
      </c>
      <c r="B1438" s="113" t="s">
        <v>505</v>
      </c>
      <c r="C1438" s="99">
        <v>14</v>
      </c>
      <c r="D1438" s="99">
        <v>18</v>
      </c>
      <c r="E1438" s="99">
        <v>32</v>
      </c>
      <c r="F1438" s="128">
        <v>4</v>
      </c>
      <c r="G1438" s="99"/>
      <c r="H1438" s="283"/>
    </row>
    <row r="1439" spans="1:8">
      <c r="A1439" s="98" t="s">
        <v>438</v>
      </c>
      <c r="B1439" s="113" t="s">
        <v>250</v>
      </c>
      <c r="C1439" s="99">
        <v>14</v>
      </c>
      <c r="D1439" s="99">
        <v>10</v>
      </c>
      <c r="E1439" s="99">
        <v>24</v>
      </c>
      <c r="F1439" s="128">
        <v>-4</v>
      </c>
      <c r="G1439" s="99"/>
      <c r="H1439" s="283"/>
    </row>
    <row r="1440" spans="1:8">
      <c r="A1440" s="98" t="s">
        <v>439</v>
      </c>
      <c r="B1440" s="113" t="s">
        <v>251</v>
      </c>
      <c r="C1440" s="99">
        <v>349</v>
      </c>
      <c r="D1440" s="99">
        <v>200</v>
      </c>
      <c r="E1440" s="99">
        <v>549</v>
      </c>
      <c r="F1440" s="128">
        <v>-149</v>
      </c>
      <c r="G1440" s="99"/>
      <c r="H1440" s="283"/>
    </row>
    <row r="1441" spans="1:8">
      <c r="A1441" s="98" t="s">
        <v>440</v>
      </c>
      <c r="B1441" s="113" t="s">
        <v>251</v>
      </c>
      <c r="C1441" s="99">
        <v>2104</v>
      </c>
      <c r="D1441" s="99">
        <v>1065</v>
      </c>
      <c r="E1441" s="99">
        <v>3169</v>
      </c>
      <c r="F1441" s="128">
        <v>-1039</v>
      </c>
      <c r="G1441" s="99"/>
      <c r="H1441" s="283"/>
    </row>
    <row r="1442" spans="1:8">
      <c r="A1442" s="98" t="s">
        <v>542</v>
      </c>
      <c r="B1442" s="113" t="s">
        <v>505</v>
      </c>
      <c r="C1442" s="99">
        <v>13</v>
      </c>
      <c r="D1442" s="99">
        <v>7</v>
      </c>
      <c r="E1442" s="99">
        <v>20</v>
      </c>
      <c r="F1442" s="128">
        <v>-6</v>
      </c>
      <c r="G1442" s="99"/>
      <c r="H1442" s="283"/>
    </row>
    <row r="1443" spans="1:8">
      <c r="A1443" s="98" t="s">
        <v>442</v>
      </c>
      <c r="B1443" s="113" t="s">
        <v>505</v>
      </c>
      <c r="C1443" s="99">
        <v>1</v>
      </c>
      <c r="D1443" s="99">
        <v>1</v>
      </c>
      <c r="E1443" s="99">
        <v>2</v>
      </c>
      <c r="F1443" s="128">
        <v>0</v>
      </c>
      <c r="G1443" s="99"/>
      <c r="H1443" s="283"/>
    </row>
    <row r="1444" spans="1:8">
      <c r="A1444" s="98" t="s">
        <v>543</v>
      </c>
      <c r="B1444" s="113" t="s">
        <v>518</v>
      </c>
      <c r="C1444" s="99">
        <v>3</v>
      </c>
      <c r="D1444" s="99">
        <v>0</v>
      </c>
      <c r="E1444" s="99">
        <v>3</v>
      </c>
      <c r="F1444" s="128">
        <v>-3</v>
      </c>
      <c r="G1444" s="99"/>
      <c r="H1444" s="283"/>
    </row>
    <row r="1445" spans="1:8">
      <c r="A1445" s="98" t="s">
        <v>544</v>
      </c>
      <c r="B1445" s="113" t="s">
        <v>506</v>
      </c>
      <c r="C1445" s="99">
        <v>24</v>
      </c>
      <c r="D1445" s="99">
        <v>30</v>
      </c>
      <c r="E1445" s="99">
        <v>54</v>
      </c>
      <c r="F1445" s="128">
        <v>6</v>
      </c>
      <c r="G1445" s="99"/>
      <c r="H1445" s="283"/>
    </row>
    <row r="1446" spans="1:8">
      <c r="A1446" s="98" t="s">
        <v>446</v>
      </c>
      <c r="B1446" s="113" t="s">
        <v>508</v>
      </c>
      <c r="C1446" s="99">
        <v>1</v>
      </c>
      <c r="D1446" s="99">
        <v>0</v>
      </c>
      <c r="E1446" s="99">
        <v>1</v>
      </c>
      <c r="F1446" s="128">
        <v>-1</v>
      </c>
      <c r="G1446" s="99"/>
      <c r="H1446" s="283"/>
    </row>
    <row r="1447" spans="1:8">
      <c r="A1447" s="98" t="s">
        <v>447</v>
      </c>
      <c r="B1447" s="113" t="s">
        <v>251</v>
      </c>
      <c r="C1447" s="99">
        <v>32</v>
      </c>
      <c r="D1447" s="99">
        <v>17</v>
      </c>
      <c r="E1447" s="99">
        <v>49</v>
      </c>
      <c r="F1447" s="128">
        <v>-15</v>
      </c>
      <c r="G1447" s="99"/>
      <c r="H1447" s="283"/>
    </row>
    <row r="1448" spans="1:8">
      <c r="A1448" s="98" t="s">
        <v>448</v>
      </c>
      <c r="B1448" s="113" t="s">
        <v>506</v>
      </c>
      <c r="C1448" s="99">
        <v>49</v>
      </c>
      <c r="D1448" s="99">
        <v>56</v>
      </c>
      <c r="E1448" s="99">
        <v>105</v>
      </c>
      <c r="F1448" s="128">
        <v>7</v>
      </c>
      <c r="G1448" s="99"/>
      <c r="H1448" s="283"/>
    </row>
    <row r="1449" spans="1:8">
      <c r="A1449" s="98" t="s">
        <v>449</v>
      </c>
      <c r="B1449" s="113" t="s">
        <v>505</v>
      </c>
      <c r="C1449" s="99">
        <v>1</v>
      </c>
      <c r="D1449" s="99">
        <v>4</v>
      </c>
      <c r="E1449" s="99">
        <v>5</v>
      </c>
      <c r="F1449" s="128">
        <v>3</v>
      </c>
      <c r="G1449" s="99"/>
      <c r="H1449" s="283"/>
    </row>
    <row r="1450" spans="1:8">
      <c r="A1450" s="98" t="s">
        <v>545</v>
      </c>
      <c r="B1450" s="113" t="s">
        <v>506</v>
      </c>
      <c r="C1450" s="99">
        <v>55</v>
      </c>
      <c r="D1450" s="99">
        <v>50</v>
      </c>
      <c r="E1450" s="99">
        <v>105</v>
      </c>
      <c r="F1450" s="128">
        <v>-5</v>
      </c>
      <c r="G1450" s="99"/>
      <c r="H1450" s="283"/>
    </row>
    <row r="1451" spans="1:8">
      <c r="A1451" s="98" t="s">
        <v>451</v>
      </c>
      <c r="B1451" s="113" t="s">
        <v>251</v>
      </c>
      <c r="C1451" s="99">
        <v>5</v>
      </c>
      <c r="D1451" s="99">
        <v>13</v>
      </c>
      <c r="E1451" s="99">
        <v>18</v>
      </c>
      <c r="F1451" s="128">
        <v>8</v>
      </c>
      <c r="G1451" s="99"/>
      <c r="H1451" s="283"/>
    </row>
    <row r="1452" spans="1:8">
      <c r="A1452" s="98" t="s">
        <v>546</v>
      </c>
      <c r="B1452" s="113" t="s">
        <v>505</v>
      </c>
      <c r="C1452" s="99">
        <v>12</v>
      </c>
      <c r="D1452" s="99">
        <v>5</v>
      </c>
      <c r="E1452" s="99">
        <v>17</v>
      </c>
      <c r="F1452" s="128">
        <v>-7</v>
      </c>
      <c r="G1452" s="99"/>
      <c r="H1452" s="283"/>
    </row>
    <row r="1453" spans="1:8">
      <c r="A1453" s="98" t="s">
        <v>453</v>
      </c>
      <c r="B1453" s="113" t="s">
        <v>505</v>
      </c>
      <c r="C1453" s="99">
        <v>18</v>
      </c>
      <c r="D1453" s="99">
        <v>22</v>
      </c>
      <c r="E1453" s="99">
        <v>40</v>
      </c>
      <c r="F1453" s="128">
        <v>4</v>
      </c>
      <c r="G1453" s="99"/>
      <c r="H1453" s="283"/>
    </row>
    <row r="1454" spans="1:8">
      <c r="A1454" s="98" t="s">
        <v>454</v>
      </c>
      <c r="B1454" s="113" t="s">
        <v>251</v>
      </c>
      <c r="C1454" s="99">
        <v>75</v>
      </c>
      <c r="D1454" s="99">
        <v>38</v>
      </c>
      <c r="E1454" s="99">
        <v>113</v>
      </c>
      <c r="F1454" s="128">
        <v>-37</v>
      </c>
      <c r="G1454" s="99"/>
      <c r="H1454" s="283"/>
    </row>
    <row r="1455" spans="1:8">
      <c r="A1455" s="98" t="s">
        <v>455</v>
      </c>
      <c r="B1455" s="113" t="s">
        <v>251</v>
      </c>
      <c r="C1455" s="99">
        <v>1</v>
      </c>
      <c r="D1455" s="99">
        <v>1</v>
      </c>
      <c r="E1455" s="99">
        <v>2</v>
      </c>
      <c r="F1455" s="128">
        <v>0</v>
      </c>
      <c r="G1455" s="99"/>
      <c r="H1455" s="283"/>
    </row>
    <row r="1456" spans="1:8">
      <c r="A1456" s="98" t="s">
        <v>456</v>
      </c>
      <c r="B1456" s="113" t="s">
        <v>505</v>
      </c>
      <c r="C1456" s="99">
        <v>5</v>
      </c>
      <c r="D1456" s="99">
        <v>0</v>
      </c>
      <c r="E1456" s="99">
        <v>5</v>
      </c>
      <c r="F1456" s="128">
        <v>-5</v>
      </c>
      <c r="G1456" s="99"/>
      <c r="H1456" s="283"/>
    </row>
    <row r="1457" spans="1:8">
      <c r="A1457" s="98" t="s">
        <v>457</v>
      </c>
      <c r="B1457" s="113" t="s">
        <v>505</v>
      </c>
      <c r="C1457" s="99">
        <v>4</v>
      </c>
      <c r="D1457" s="99">
        <v>1</v>
      </c>
      <c r="E1457" s="99">
        <v>5</v>
      </c>
      <c r="F1457" s="128">
        <v>-3</v>
      </c>
      <c r="G1457" s="99"/>
      <c r="H1457" s="283"/>
    </row>
    <row r="1458" spans="1:8">
      <c r="A1458" s="98" t="s">
        <v>458</v>
      </c>
      <c r="B1458" s="113" t="s">
        <v>250</v>
      </c>
      <c r="C1458" s="99">
        <v>581</v>
      </c>
      <c r="D1458" s="99">
        <v>315</v>
      </c>
      <c r="E1458" s="99">
        <v>896</v>
      </c>
      <c r="F1458" s="128">
        <v>-266</v>
      </c>
      <c r="G1458" s="99"/>
      <c r="H1458" s="283"/>
    </row>
    <row r="1459" spans="1:8">
      <c r="A1459" s="98" t="s">
        <v>459</v>
      </c>
      <c r="B1459" s="113" t="s">
        <v>250</v>
      </c>
      <c r="C1459" s="99">
        <v>7</v>
      </c>
      <c r="D1459" s="99">
        <v>9</v>
      </c>
      <c r="E1459" s="99">
        <v>16</v>
      </c>
      <c r="F1459" s="128">
        <v>2</v>
      </c>
      <c r="G1459" s="99"/>
      <c r="H1459" s="283"/>
    </row>
    <row r="1460" spans="1:8">
      <c r="A1460" s="98" t="s">
        <v>460</v>
      </c>
      <c r="B1460" s="113" t="s">
        <v>505</v>
      </c>
      <c r="C1460" s="99">
        <v>0</v>
      </c>
      <c r="D1460" s="99">
        <v>3</v>
      </c>
      <c r="E1460" s="99">
        <v>3</v>
      </c>
      <c r="F1460" s="128">
        <v>3</v>
      </c>
      <c r="G1460" s="99"/>
      <c r="H1460" s="283"/>
    </row>
    <row r="1461" spans="1:8">
      <c r="A1461" s="98" t="s">
        <v>461</v>
      </c>
      <c r="B1461" s="113" t="s">
        <v>250</v>
      </c>
      <c r="C1461" s="99">
        <v>19</v>
      </c>
      <c r="D1461" s="99">
        <v>16</v>
      </c>
      <c r="E1461" s="99">
        <v>35</v>
      </c>
      <c r="F1461" s="128">
        <v>-3</v>
      </c>
      <c r="G1461" s="99"/>
      <c r="H1461" s="283"/>
    </row>
    <row r="1462" spans="1:8">
      <c r="A1462" s="98" t="s">
        <v>547</v>
      </c>
      <c r="B1462" s="113" t="s">
        <v>505</v>
      </c>
      <c r="C1462" s="99">
        <v>566</v>
      </c>
      <c r="D1462" s="99">
        <v>271</v>
      </c>
      <c r="E1462" s="99">
        <v>837</v>
      </c>
      <c r="F1462" s="128">
        <v>-295</v>
      </c>
      <c r="G1462" s="99"/>
      <c r="H1462" s="283"/>
    </row>
    <row r="1463" spans="1:8">
      <c r="A1463" s="98" t="s">
        <v>463</v>
      </c>
      <c r="B1463" s="113" t="s">
        <v>505</v>
      </c>
      <c r="C1463" s="99">
        <v>13</v>
      </c>
      <c r="D1463" s="99">
        <v>7</v>
      </c>
      <c r="E1463" s="99">
        <v>20</v>
      </c>
      <c r="F1463" s="128">
        <v>-6</v>
      </c>
      <c r="G1463" s="99"/>
      <c r="H1463" s="283"/>
    </row>
    <row r="1464" spans="1:8">
      <c r="A1464" s="98" t="s">
        <v>464</v>
      </c>
      <c r="B1464" s="113" t="s">
        <v>251</v>
      </c>
      <c r="C1464" s="99">
        <v>4159</v>
      </c>
      <c r="D1464" s="99">
        <v>2414</v>
      </c>
      <c r="E1464" s="99">
        <v>6573</v>
      </c>
      <c r="F1464" s="128">
        <v>-1745</v>
      </c>
      <c r="G1464" s="99"/>
      <c r="H1464" s="283"/>
    </row>
    <row r="1465" spans="1:8">
      <c r="A1465" s="98" t="s">
        <v>465</v>
      </c>
      <c r="B1465" s="113" t="s">
        <v>251</v>
      </c>
      <c r="C1465" s="99">
        <v>12327</v>
      </c>
      <c r="D1465" s="99">
        <v>6610</v>
      </c>
      <c r="E1465" s="99">
        <v>18937</v>
      </c>
      <c r="F1465" s="128">
        <v>-5717</v>
      </c>
      <c r="G1465" s="99"/>
      <c r="H1465" s="283"/>
    </row>
    <row r="1466" spans="1:8">
      <c r="A1466" s="98" t="s">
        <v>466</v>
      </c>
      <c r="B1466" s="113" t="s">
        <v>507</v>
      </c>
      <c r="C1466" s="99">
        <v>221</v>
      </c>
      <c r="D1466" s="99">
        <v>132</v>
      </c>
      <c r="E1466" s="99">
        <v>353</v>
      </c>
      <c r="F1466" s="128">
        <v>-89</v>
      </c>
      <c r="G1466" s="99"/>
      <c r="H1466" s="283"/>
    </row>
    <row r="1467" spans="1:8">
      <c r="A1467" s="98" t="s">
        <v>548</v>
      </c>
      <c r="B1467" s="113" t="s">
        <v>505</v>
      </c>
      <c r="C1467" s="99">
        <v>2</v>
      </c>
      <c r="D1467" s="99">
        <v>2</v>
      </c>
      <c r="E1467" s="99">
        <v>4</v>
      </c>
      <c r="F1467" s="128">
        <v>0</v>
      </c>
      <c r="G1467" s="99"/>
      <c r="H1467" s="283"/>
    </row>
    <row r="1468" spans="1:8">
      <c r="A1468" s="98" t="s">
        <v>549</v>
      </c>
      <c r="B1468" s="113" t="s">
        <v>250</v>
      </c>
      <c r="C1468" s="99">
        <v>4</v>
      </c>
      <c r="D1468" s="99">
        <v>2</v>
      </c>
      <c r="E1468" s="99">
        <v>6</v>
      </c>
      <c r="F1468" s="128">
        <v>-2</v>
      </c>
      <c r="G1468" s="99"/>
      <c r="H1468" s="283"/>
    </row>
    <row r="1469" spans="1:8">
      <c r="A1469" s="98" t="s">
        <v>469</v>
      </c>
      <c r="B1469" s="113" t="s">
        <v>250</v>
      </c>
      <c r="C1469" s="99">
        <v>731</v>
      </c>
      <c r="D1469" s="99">
        <v>239</v>
      </c>
      <c r="E1469" s="99">
        <v>970</v>
      </c>
      <c r="F1469" s="128">
        <v>-492</v>
      </c>
      <c r="G1469" s="99"/>
      <c r="H1469" s="283"/>
    </row>
    <row r="1470" spans="1:8">
      <c r="A1470" s="98" t="s">
        <v>550</v>
      </c>
      <c r="B1470" s="113" t="s">
        <v>250</v>
      </c>
      <c r="C1470" s="99">
        <v>1</v>
      </c>
      <c r="D1470" s="99">
        <v>0</v>
      </c>
      <c r="E1470" s="99">
        <v>1</v>
      </c>
      <c r="F1470" s="128">
        <v>-1</v>
      </c>
      <c r="G1470" s="99"/>
      <c r="H1470" s="283"/>
    </row>
    <row r="1471" spans="1:8">
      <c r="A1471" s="98" t="s">
        <v>472</v>
      </c>
      <c r="B1471" s="113" t="s">
        <v>505</v>
      </c>
      <c r="C1471" s="99">
        <v>45</v>
      </c>
      <c r="D1471" s="99">
        <v>19</v>
      </c>
      <c r="E1471" s="99">
        <v>64</v>
      </c>
      <c r="F1471" s="128">
        <v>-26</v>
      </c>
      <c r="G1471" s="99"/>
      <c r="H1471" s="283"/>
    </row>
    <row r="1472" spans="1:8">
      <c r="A1472" s="98" t="s">
        <v>551</v>
      </c>
      <c r="B1472" s="113" t="s">
        <v>552</v>
      </c>
      <c r="C1472" s="99">
        <v>5</v>
      </c>
      <c r="D1472" s="99">
        <v>0</v>
      </c>
      <c r="E1472" s="99">
        <v>5</v>
      </c>
      <c r="F1472" s="128">
        <v>-5</v>
      </c>
      <c r="G1472" s="99"/>
      <c r="H1472" s="283"/>
    </row>
    <row r="1473" spans="1:8">
      <c r="A1473" s="98" t="s">
        <v>473</v>
      </c>
      <c r="B1473" s="113" t="s">
        <v>508</v>
      </c>
      <c r="C1473" s="99">
        <v>0</v>
      </c>
      <c r="D1473" s="99">
        <v>3</v>
      </c>
      <c r="E1473" s="99">
        <v>3</v>
      </c>
      <c r="F1473" s="128">
        <v>3</v>
      </c>
      <c r="G1473" s="99"/>
      <c r="H1473" s="283"/>
    </row>
    <row r="1474" spans="1:8">
      <c r="A1474" s="98" t="s">
        <v>474</v>
      </c>
      <c r="B1474" s="113" t="s">
        <v>505</v>
      </c>
      <c r="C1474" s="99">
        <v>9</v>
      </c>
      <c r="D1474" s="99">
        <v>1</v>
      </c>
      <c r="E1474" s="99">
        <v>10</v>
      </c>
      <c r="F1474" s="128">
        <v>-8</v>
      </c>
      <c r="G1474" s="99"/>
      <c r="H1474" s="283"/>
    </row>
    <row r="1475" spans="1:8">
      <c r="A1475" s="98" t="s">
        <v>476</v>
      </c>
      <c r="B1475" s="113" t="s">
        <v>508</v>
      </c>
      <c r="C1475" s="99">
        <v>1</v>
      </c>
      <c r="D1475" s="99">
        <v>0</v>
      </c>
      <c r="E1475" s="99">
        <v>1</v>
      </c>
      <c r="F1475" s="128">
        <v>-1</v>
      </c>
      <c r="G1475" s="99"/>
      <c r="H1475" s="283"/>
    </row>
    <row r="1476" spans="1:8">
      <c r="A1476" s="98" t="s">
        <v>477</v>
      </c>
      <c r="B1476" s="113" t="s">
        <v>506</v>
      </c>
      <c r="C1476" s="99">
        <v>1885</v>
      </c>
      <c r="D1476" s="99">
        <v>1288</v>
      </c>
      <c r="E1476" s="99">
        <v>3173</v>
      </c>
      <c r="F1476" s="128">
        <v>-597</v>
      </c>
      <c r="G1476" s="99"/>
      <c r="H1476" s="283"/>
    </row>
    <row r="1477" spans="1:8">
      <c r="A1477" s="98" t="s">
        <v>553</v>
      </c>
      <c r="B1477" s="113" t="s">
        <v>505</v>
      </c>
      <c r="C1477" s="99">
        <v>62</v>
      </c>
      <c r="D1477" s="99">
        <v>55</v>
      </c>
      <c r="E1477" s="99">
        <v>117</v>
      </c>
      <c r="F1477" s="128">
        <v>-7</v>
      </c>
      <c r="G1477" s="99"/>
      <c r="H1477" s="283"/>
    </row>
    <row r="1478" spans="1:8">
      <c r="A1478" s="98" t="s">
        <v>554</v>
      </c>
      <c r="B1478" s="113" t="s">
        <v>251</v>
      </c>
      <c r="C1478" s="99">
        <v>16918</v>
      </c>
      <c r="D1478" s="99">
        <v>18729</v>
      </c>
      <c r="E1478" s="99">
        <v>35647</v>
      </c>
      <c r="F1478" s="128">
        <v>1811</v>
      </c>
      <c r="G1478" s="99"/>
      <c r="H1478" s="283"/>
    </row>
    <row r="1479" spans="1:8">
      <c r="A1479" s="98" t="s">
        <v>555</v>
      </c>
      <c r="B1479" s="113" t="s">
        <v>250</v>
      </c>
      <c r="C1479" s="99">
        <v>127</v>
      </c>
      <c r="D1479" s="99">
        <v>134</v>
      </c>
      <c r="E1479" s="99">
        <v>261</v>
      </c>
      <c r="F1479" s="128">
        <v>7</v>
      </c>
      <c r="G1479" s="99"/>
      <c r="H1479" s="283"/>
    </row>
    <row r="1480" spans="1:8">
      <c r="A1480" s="98" t="s">
        <v>482</v>
      </c>
      <c r="B1480" s="113" t="s">
        <v>251</v>
      </c>
      <c r="C1480" s="99">
        <v>216</v>
      </c>
      <c r="D1480" s="99">
        <v>127</v>
      </c>
      <c r="E1480" s="99">
        <v>343</v>
      </c>
      <c r="F1480" s="128">
        <v>-89</v>
      </c>
      <c r="G1480" s="99"/>
      <c r="H1480" s="283"/>
    </row>
    <row r="1481" spans="1:8">
      <c r="A1481" s="98" t="s">
        <v>483</v>
      </c>
      <c r="B1481" s="113" t="s">
        <v>505</v>
      </c>
      <c r="C1481" s="99">
        <v>50</v>
      </c>
      <c r="D1481" s="99">
        <v>31</v>
      </c>
      <c r="E1481" s="99">
        <v>81</v>
      </c>
      <c r="F1481" s="128">
        <v>-19</v>
      </c>
      <c r="G1481" s="99"/>
      <c r="H1481" s="283"/>
    </row>
    <row r="1482" spans="1:8">
      <c r="A1482" s="98" t="s">
        <v>485</v>
      </c>
      <c r="B1482" s="113" t="s">
        <v>507</v>
      </c>
      <c r="C1482" s="99">
        <v>18367</v>
      </c>
      <c r="D1482" s="99">
        <v>13336</v>
      </c>
      <c r="E1482" s="99">
        <v>31703</v>
      </c>
      <c r="F1482" s="128">
        <v>-5031</v>
      </c>
      <c r="G1482" s="99"/>
      <c r="H1482" s="283"/>
    </row>
    <row r="1483" spans="1:8">
      <c r="A1483" s="98" t="s">
        <v>556</v>
      </c>
      <c r="B1483" s="113" t="s">
        <v>250</v>
      </c>
      <c r="C1483" s="99">
        <v>12</v>
      </c>
      <c r="D1483" s="99">
        <v>0</v>
      </c>
      <c r="E1483" s="99">
        <v>12</v>
      </c>
      <c r="F1483" s="128">
        <v>-12</v>
      </c>
      <c r="G1483" s="99"/>
      <c r="H1483" s="283"/>
    </row>
    <row r="1484" spans="1:8">
      <c r="A1484" s="98" t="s">
        <v>487</v>
      </c>
      <c r="B1484" s="113" t="s">
        <v>508</v>
      </c>
      <c r="C1484" s="99">
        <v>6</v>
      </c>
      <c r="D1484" s="99">
        <v>4</v>
      </c>
      <c r="E1484" s="99">
        <v>10</v>
      </c>
      <c r="F1484" s="128">
        <v>-2</v>
      </c>
      <c r="G1484" s="99"/>
      <c r="H1484" s="283"/>
    </row>
    <row r="1485" spans="1:8">
      <c r="A1485" s="98" t="s">
        <v>488</v>
      </c>
      <c r="B1485" s="113" t="s">
        <v>507</v>
      </c>
      <c r="C1485" s="99">
        <v>469443</v>
      </c>
      <c r="D1485" s="99">
        <v>877914</v>
      </c>
      <c r="E1485" s="99">
        <v>1347357</v>
      </c>
      <c r="F1485" s="128">
        <v>408471</v>
      </c>
      <c r="G1485" s="99"/>
      <c r="H1485" s="283"/>
    </row>
    <row r="1486" spans="1:8">
      <c r="A1486" s="98" t="s">
        <v>489</v>
      </c>
      <c r="B1486" s="113" t="s">
        <v>250</v>
      </c>
      <c r="C1486" s="99">
        <v>125</v>
      </c>
      <c r="D1486" s="99">
        <v>69</v>
      </c>
      <c r="E1486" s="99">
        <v>194</v>
      </c>
      <c r="F1486" s="128">
        <v>-56</v>
      </c>
      <c r="G1486" s="99"/>
      <c r="H1486" s="283"/>
    </row>
    <row r="1487" spans="1:8">
      <c r="A1487" s="98" t="s">
        <v>557</v>
      </c>
      <c r="B1487" s="113" t="s">
        <v>506</v>
      </c>
      <c r="C1487" s="99">
        <v>107</v>
      </c>
      <c r="D1487" s="99">
        <v>123</v>
      </c>
      <c r="E1487" s="99">
        <v>230</v>
      </c>
      <c r="F1487" s="128">
        <v>16</v>
      </c>
      <c r="G1487" s="99"/>
      <c r="H1487" s="283"/>
    </row>
    <row r="1488" spans="1:8">
      <c r="A1488" s="98" t="s">
        <v>558</v>
      </c>
      <c r="B1488" s="113" t="s">
        <v>506</v>
      </c>
      <c r="C1488" s="99">
        <v>46</v>
      </c>
      <c r="D1488" s="99">
        <v>23</v>
      </c>
      <c r="E1488" s="99">
        <v>69</v>
      </c>
      <c r="F1488" s="128">
        <v>-23</v>
      </c>
      <c r="G1488" s="99"/>
      <c r="H1488" s="283"/>
    </row>
    <row r="1489" spans="1:8">
      <c r="A1489" s="98" t="s">
        <v>492</v>
      </c>
      <c r="B1489" s="113" t="s">
        <v>250</v>
      </c>
      <c r="C1489" s="99">
        <v>2</v>
      </c>
      <c r="D1489" s="99">
        <v>2</v>
      </c>
      <c r="E1489" s="99">
        <v>4</v>
      </c>
      <c r="F1489" s="128">
        <v>0</v>
      </c>
      <c r="G1489" s="99"/>
      <c r="H1489" s="283"/>
    </row>
    <row r="1490" spans="1:8">
      <c r="A1490" s="98" t="s">
        <v>494</v>
      </c>
      <c r="B1490" s="113" t="s">
        <v>505</v>
      </c>
      <c r="C1490" s="99">
        <v>15</v>
      </c>
      <c r="D1490" s="99">
        <v>8</v>
      </c>
      <c r="E1490" s="99">
        <v>23</v>
      </c>
      <c r="F1490" s="128">
        <v>-7</v>
      </c>
      <c r="G1490" s="99"/>
      <c r="H1490" s="283"/>
    </row>
    <row r="1491" spans="1:8">
      <c r="A1491" s="98" t="s">
        <v>495</v>
      </c>
      <c r="B1491" s="113" t="s">
        <v>505</v>
      </c>
      <c r="C1491" s="99">
        <v>9</v>
      </c>
      <c r="D1491" s="99">
        <v>8</v>
      </c>
      <c r="E1491" s="99">
        <v>17</v>
      </c>
      <c r="F1491" s="128">
        <v>-1</v>
      </c>
      <c r="G1491" s="99"/>
      <c r="H1491" s="283"/>
    </row>
    <row r="1492" spans="1:8">
      <c r="A1492" s="98" t="s">
        <v>496</v>
      </c>
      <c r="B1492" s="113" t="s">
        <v>506</v>
      </c>
      <c r="C1492" s="99">
        <v>1</v>
      </c>
      <c r="D1492" s="99">
        <v>1</v>
      </c>
      <c r="E1492" s="99">
        <v>2</v>
      </c>
      <c r="F1492" s="128">
        <v>0</v>
      </c>
      <c r="G1492" s="99"/>
      <c r="H1492" s="283"/>
    </row>
    <row r="1493" spans="1:8">
      <c r="A1493" s="98" t="s">
        <v>497</v>
      </c>
      <c r="B1493" s="113" t="s">
        <v>506</v>
      </c>
      <c r="C1493" s="99">
        <v>38</v>
      </c>
      <c r="D1493" s="99">
        <v>17</v>
      </c>
      <c r="E1493" s="99">
        <v>55</v>
      </c>
      <c r="F1493" s="128">
        <v>-21</v>
      </c>
      <c r="G1493" s="99"/>
      <c r="H1493" s="283"/>
    </row>
    <row r="1494" spans="1:8">
      <c r="A1494" s="98" t="s">
        <v>559</v>
      </c>
      <c r="B1494" s="113" t="s">
        <v>506</v>
      </c>
      <c r="C1494" s="99">
        <v>2</v>
      </c>
      <c r="D1494" s="99">
        <v>1</v>
      </c>
      <c r="E1494" s="99">
        <v>3</v>
      </c>
      <c r="F1494" s="128">
        <v>-1</v>
      </c>
      <c r="G1494" s="99"/>
      <c r="H1494" s="283"/>
    </row>
    <row r="1495" spans="1:8">
      <c r="A1495" s="98" t="s">
        <v>560</v>
      </c>
      <c r="B1495" s="113" t="s">
        <v>505</v>
      </c>
      <c r="C1495" s="99">
        <v>61</v>
      </c>
      <c r="D1495" s="99">
        <v>57</v>
      </c>
      <c r="E1495" s="99">
        <v>118</v>
      </c>
      <c r="F1495" s="128">
        <v>-4</v>
      </c>
      <c r="G1495" s="99"/>
      <c r="H1495" s="283"/>
    </row>
    <row r="1496" spans="1:8" ht="21" customHeight="1">
      <c r="A1496" s="90"/>
      <c r="B1496" s="500"/>
      <c r="C1496" s="90"/>
      <c r="D1496" s="90"/>
      <c r="E1496" s="90"/>
      <c r="F1496" s="90"/>
      <c r="G1496" s="107"/>
    </row>
    <row r="1497" spans="1:8">
      <c r="A1497" s="750">
        <v>2018</v>
      </c>
      <c r="B1497" s="751"/>
      <c r="C1497" s="751"/>
      <c r="D1497" s="751"/>
      <c r="E1497" s="751"/>
      <c r="F1497" s="751"/>
    </row>
    <row r="1498" spans="1:8" ht="22.5" customHeight="1">
      <c r="A1498" s="141" t="s">
        <v>256</v>
      </c>
      <c r="B1498" s="142" t="s">
        <v>245</v>
      </c>
      <c r="C1498" s="142" t="s">
        <v>106</v>
      </c>
      <c r="D1498" s="142" t="s">
        <v>107</v>
      </c>
      <c r="E1498" s="142" t="s">
        <v>128</v>
      </c>
      <c r="F1498" s="143" t="s">
        <v>109</v>
      </c>
    </row>
    <row r="1499" spans="1:8">
      <c r="A1499" s="651" t="s">
        <v>257</v>
      </c>
      <c r="B1499" s="652" t="s">
        <v>254</v>
      </c>
      <c r="C1499" s="408">
        <v>2</v>
      </c>
      <c r="D1499" s="408"/>
      <c r="E1499" s="408">
        <v>2</v>
      </c>
      <c r="F1499" s="501">
        <f>+D1499-C1499</f>
        <v>-2</v>
      </c>
    </row>
    <row r="1500" spans="1:8">
      <c r="A1500" s="397" t="s">
        <v>258</v>
      </c>
      <c r="B1500" s="8" t="s">
        <v>250</v>
      </c>
      <c r="C1500" s="407">
        <v>66</v>
      </c>
      <c r="D1500" s="407">
        <v>49</v>
      </c>
      <c r="E1500" s="407">
        <v>115</v>
      </c>
      <c r="F1500" s="502">
        <f t="shared" ref="F1500:F1562" si="0">+D1500-C1500</f>
        <v>-17</v>
      </c>
    </row>
    <row r="1501" spans="1:8">
      <c r="A1501" s="397" t="s">
        <v>259</v>
      </c>
      <c r="B1501" s="8" t="s">
        <v>251</v>
      </c>
      <c r="C1501" s="407">
        <v>127</v>
      </c>
      <c r="D1501" s="407">
        <v>79</v>
      </c>
      <c r="E1501" s="407">
        <v>206</v>
      </c>
      <c r="F1501" s="502">
        <f t="shared" si="0"/>
        <v>-48</v>
      </c>
    </row>
    <row r="1502" spans="1:8">
      <c r="A1502" s="397" t="s">
        <v>260</v>
      </c>
      <c r="B1502" s="8" t="s">
        <v>251</v>
      </c>
      <c r="C1502" s="407">
        <v>89056</v>
      </c>
      <c r="D1502" s="407">
        <v>86601</v>
      </c>
      <c r="E1502" s="407">
        <v>175657</v>
      </c>
      <c r="F1502" s="502">
        <f t="shared" si="0"/>
        <v>-2455</v>
      </c>
    </row>
    <row r="1503" spans="1:8">
      <c r="A1503" s="397" t="s">
        <v>261</v>
      </c>
      <c r="B1503" s="8" t="s">
        <v>251</v>
      </c>
      <c r="C1503" s="407">
        <v>61</v>
      </c>
      <c r="D1503" s="407">
        <v>29</v>
      </c>
      <c r="E1503" s="407">
        <v>90</v>
      </c>
      <c r="F1503" s="502">
        <f t="shared" si="0"/>
        <v>-32</v>
      </c>
    </row>
    <row r="1504" spans="1:8">
      <c r="A1504" s="397" t="s">
        <v>262</v>
      </c>
      <c r="B1504" s="8" t="s">
        <v>505</v>
      </c>
      <c r="C1504" s="407">
        <v>96</v>
      </c>
      <c r="D1504" s="407">
        <v>40</v>
      </c>
      <c r="E1504" s="407">
        <v>136</v>
      </c>
      <c r="F1504" s="502">
        <f t="shared" si="0"/>
        <v>-56</v>
      </c>
    </row>
    <row r="1505" spans="1:6">
      <c r="A1505" s="397" t="s">
        <v>496</v>
      </c>
      <c r="B1505" s="8" t="s">
        <v>561</v>
      </c>
      <c r="C1505" s="407">
        <v>1</v>
      </c>
      <c r="D1505" s="407">
        <v>3</v>
      </c>
      <c r="E1505" s="407">
        <v>4</v>
      </c>
      <c r="F1505" s="502">
        <f t="shared" si="0"/>
        <v>2</v>
      </c>
    </row>
    <row r="1506" spans="1:6">
      <c r="A1506" s="397" t="s">
        <v>253</v>
      </c>
      <c r="B1506" s="8" t="s">
        <v>552</v>
      </c>
      <c r="C1506" s="407">
        <v>4</v>
      </c>
      <c r="D1506" s="407">
        <v>3</v>
      </c>
      <c r="E1506" s="407">
        <v>7</v>
      </c>
      <c r="F1506" s="502">
        <f t="shared" si="0"/>
        <v>-1</v>
      </c>
    </row>
    <row r="1507" spans="1:6">
      <c r="A1507" s="397" t="s">
        <v>263</v>
      </c>
      <c r="B1507" s="8" t="s">
        <v>561</v>
      </c>
      <c r="C1507" s="407">
        <v>171</v>
      </c>
      <c r="D1507" s="407">
        <v>187</v>
      </c>
      <c r="E1507" s="407">
        <v>358</v>
      </c>
      <c r="F1507" s="502">
        <f t="shared" si="0"/>
        <v>16</v>
      </c>
    </row>
    <row r="1508" spans="1:6">
      <c r="A1508" s="397" t="s">
        <v>559</v>
      </c>
      <c r="B1508" s="8" t="s">
        <v>561</v>
      </c>
      <c r="C1508" s="407">
        <v>1</v>
      </c>
      <c r="D1508" s="407">
        <v>4</v>
      </c>
      <c r="E1508" s="407">
        <v>5</v>
      </c>
      <c r="F1508" s="502">
        <f t="shared" si="0"/>
        <v>3</v>
      </c>
    </row>
    <row r="1509" spans="1:6">
      <c r="A1509" s="397" t="s">
        <v>264</v>
      </c>
      <c r="B1509" s="8" t="s">
        <v>561</v>
      </c>
      <c r="C1509" s="407">
        <v>26137</v>
      </c>
      <c r="D1509" s="407">
        <v>23849</v>
      </c>
      <c r="E1509" s="407">
        <v>49986</v>
      </c>
      <c r="F1509" s="502">
        <f t="shared" si="0"/>
        <v>-2288</v>
      </c>
    </row>
    <row r="1510" spans="1:6">
      <c r="A1510" s="397" t="s">
        <v>265</v>
      </c>
      <c r="B1510" s="8" t="s">
        <v>250</v>
      </c>
      <c r="C1510" s="407">
        <v>664</v>
      </c>
      <c r="D1510" s="407">
        <v>312</v>
      </c>
      <c r="E1510" s="407">
        <v>976</v>
      </c>
      <c r="F1510" s="502">
        <f t="shared" si="0"/>
        <v>-352</v>
      </c>
    </row>
    <row r="1511" spans="1:6">
      <c r="A1511" s="397" t="s">
        <v>266</v>
      </c>
      <c r="B1511" s="8" t="s">
        <v>505</v>
      </c>
      <c r="C1511" s="407">
        <v>214</v>
      </c>
      <c r="D1511" s="407">
        <v>183</v>
      </c>
      <c r="E1511" s="407">
        <v>397</v>
      </c>
      <c r="F1511" s="502">
        <f t="shared" si="0"/>
        <v>-31</v>
      </c>
    </row>
    <row r="1512" spans="1:6">
      <c r="A1512" s="397" t="s">
        <v>267</v>
      </c>
      <c r="B1512" s="8" t="s">
        <v>507</v>
      </c>
      <c r="C1512" s="407">
        <v>220231</v>
      </c>
      <c r="D1512" s="407">
        <v>178843</v>
      </c>
      <c r="E1512" s="407">
        <v>399074</v>
      </c>
      <c r="F1512" s="502">
        <f t="shared" si="0"/>
        <v>-41388</v>
      </c>
    </row>
    <row r="1513" spans="1:6">
      <c r="A1513" s="397" t="s">
        <v>268</v>
      </c>
      <c r="B1513" s="8" t="s">
        <v>251</v>
      </c>
      <c r="C1513" s="407">
        <v>30</v>
      </c>
      <c r="D1513" s="407">
        <v>18</v>
      </c>
      <c r="E1513" s="407">
        <v>48</v>
      </c>
      <c r="F1513" s="502">
        <f t="shared" si="0"/>
        <v>-12</v>
      </c>
    </row>
    <row r="1514" spans="1:6">
      <c r="A1514" s="397" t="s">
        <v>269</v>
      </c>
      <c r="B1514" s="8" t="s">
        <v>561</v>
      </c>
      <c r="C1514" s="407">
        <v>141466</v>
      </c>
      <c r="D1514" s="407">
        <v>75712</v>
      </c>
      <c r="E1514" s="407">
        <v>217178</v>
      </c>
      <c r="F1514" s="502">
        <f t="shared" si="0"/>
        <v>-65754</v>
      </c>
    </row>
    <row r="1515" spans="1:6">
      <c r="A1515" s="397" t="s">
        <v>389</v>
      </c>
      <c r="B1515" s="8" t="s">
        <v>251</v>
      </c>
      <c r="C1515" s="407">
        <v>8</v>
      </c>
      <c r="D1515" s="407">
        <v>7</v>
      </c>
      <c r="E1515" s="407">
        <v>15</v>
      </c>
      <c r="F1515" s="502">
        <f t="shared" si="0"/>
        <v>-1</v>
      </c>
    </row>
    <row r="1516" spans="1:6">
      <c r="A1516" s="397" t="s">
        <v>270</v>
      </c>
      <c r="B1516" s="8" t="s">
        <v>508</v>
      </c>
      <c r="C1516" s="407">
        <v>12737</v>
      </c>
      <c r="D1516" s="407">
        <v>7730</v>
      </c>
      <c r="E1516" s="407">
        <v>20467</v>
      </c>
      <c r="F1516" s="502">
        <f t="shared" si="0"/>
        <v>-5007</v>
      </c>
    </row>
    <row r="1517" spans="1:6">
      <c r="A1517" s="397" t="s">
        <v>271</v>
      </c>
      <c r="B1517" s="8" t="s">
        <v>251</v>
      </c>
      <c r="C1517" s="407">
        <v>3131</v>
      </c>
      <c r="D1517" s="407">
        <v>1754</v>
      </c>
      <c r="E1517" s="407">
        <v>4885</v>
      </c>
      <c r="F1517" s="502">
        <f t="shared" si="0"/>
        <v>-1377</v>
      </c>
    </row>
    <row r="1518" spans="1:6">
      <c r="A1518" s="397" t="s">
        <v>272</v>
      </c>
      <c r="B1518" s="8" t="s">
        <v>250</v>
      </c>
      <c r="C1518" s="407">
        <v>97</v>
      </c>
      <c r="D1518" s="407">
        <v>37</v>
      </c>
      <c r="E1518" s="407">
        <v>134</v>
      </c>
      <c r="F1518" s="502">
        <f t="shared" si="0"/>
        <v>-60</v>
      </c>
    </row>
    <row r="1519" spans="1:6">
      <c r="A1519" s="397" t="s">
        <v>273</v>
      </c>
      <c r="B1519" s="8" t="s">
        <v>561</v>
      </c>
      <c r="C1519" s="407">
        <v>1606</v>
      </c>
      <c r="D1519" s="407">
        <v>1245</v>
      </c>
      <c r="E1519" s="407">
        <v>2851</v>
      </c>
      <c r="F1519" s="502">
        <f t="shared" si="0"/>
        <v>-361</v>
      </c>
    </row>
    <row r="1520" spans="1:6">
      <c r="A1520" s="397" t="s">
        <v>274</v>
      </c>
      <c r="B1520" s="8" t="s">
        <v>250</v>
      </c>
      <c r="C1520" s="407">
        <v>167</v>
      </c>
      <c r="D1520" s="407">
        <v>165</v>
      </c>
      <c r="E1520" s="407">
        <v>332</v>
      </c>
      <c r="F1520" s="502">
        <f t="shared" si="0"/>
        <v>-2</v>
      </c>
    </row>
    <row r="1521" spans="1:6">
      <c r="A1521" s="397" t="s">
        <v>275</v>
      </c>
      <c r="B1521" s="8" t="s">
        <v>250</v>
      </c>
      <c r="C1521" s="407">
        <v>35</v>
      </c>
      <c r="D1521" s="407">
        <v>13</v>
      </c>
      <c r="E1521" s="407">
        <v>48</v>
      </c>
      <c r="F1521" s="502">
        <f t="shared" si="0"/>
        <v>-22</v>
      </c>
    </row>
    <row r="1522" spans="1:6">
      <c r="A1522" s="397" t="s">
        <v>276</v>
      </c>
      <c r="B1522" s="8" t="s">
        <v>561</v>
      </c>
      <c r="C1522" s="407">
        <v>448</v>
      </c>
      <c r="D1522" s="407">
        <v>453</v>
      </c>
      <c r="E1522" s="407">
        <v>901</v>
      </c>
      <c r="F1522" s="502">
        <f t="shared" si="0"/>
        <v>5</v>
      </c>
    </row>
    <row r="1523" spans="1:6">
      <c r="A1523" s="397" t="s">
        <v>278</v>
      </c>
      <c r="B1523" s="8" t="s">
        <v>251</v>
      </c>
      <c r="C1523" s="407">
        <v>6710</v>
      </c>
      <c r="D1523" s="407">
        <v>4097</v>
      </c>
      <c r="E1523" s="407">
        <v>10807</v>
      </c>
      <c r="F1523" s="502">
        <f t="shared" si="0"/>
        <v>-2613</v>
      </c>
    </row>
    <row r="1524" spans="1:6">
      <c r="A1524" s="397" t="s">
        <v>279</v>
      </c>
      <c r="B1524" s="8" t="s">
        <v>561</v>
      </c>
      <c r="C1524" s="407">
        <v>794</v>
      </c>
      <c r="D1524" s="407">
        <v>390</v>
      </c>
      <c r="E1524" s="407">
        <v>1184</v>
      </c>
      <c r="F1524" s="502">
        <f t="shared" si="0"/>
        <v>-404</v>
      </c>
    </row>
    <row r="1525" spans="1:6">
      <c r="A1525" s="397" t="s">
        <v>280</v>
      </c>
      <c r="B1525" s="8" t="s">
        <v>505</v>
      </c>
      <c r="C1525" s="407">
        <v>31</v>
      </c>
      <c r="D1525" s="407">
        <v>28</v>
      </c>
      <c r="E1525" s="407">
        <v>59</v>
      </c>
      <c r="F1525" s="502">
        <f t="shared" si="0"/>
        <v>-3</v>
      </c>
    </row>
    <row r="1526" spans="1:6">
      <c r="A1526" s="397" t="s">
        <v>281</v>
      </c>
      <c r="B1526" s="8" t="s">
        <v>561</v>
      </c>
      <c r="C1526" s="407">
        <v>109</v>
      </c>
      <c r="D1526" s="407">
        <v>68</v>
      </c>
      <c r="E1526" s="407">
        <v>177</v>
      </c>
      <c r="F1526" s="502">
        <f t="shared" si="0"/>
        <v>-41</v>
      </c>
    </row>
    <row r="1527" spans="1:6">
      <c r="A1527" s="397" t="s">
        <v>277</v>
      </c>
      <c r="B1527" s="8" t="s">
        <v>251</v>
      </c>
      <c r="C1527" s="407">
        <v>87</v>
      </c>
      <c r="D1527" s="407">
        <v>141</v>
      </c>
      <c r="E1527" s="407">
        <v>228</v>
      </c>
      <c r="F1527" s="502">
        <f t="shared" si="0"/>
        <v>54</v>
      </c>
    </row>
    <row r="1528" spans="1:6">
      <c r="A1528" s="397" t="s">
        <v>282</v>
      </c>
      <c r="B1528" s="8" t="s">
        <v>507</v>
      </c>
      <c r="C1528" s="407">
        <v>32147</v>
      </c>
      <c r="D1528" s="407">
        <v>27285</v>
      </c>
      <c r="E1528" s="407">
        <v>59432</v>
      </c>
      <c r="F1528" s="502">
        <f t="shared" si="0"/>
        <v>-4862</v>
      </c>
    </row>
    <row r="1529" spans="1:6">
      <c r="A1529" s="397" t="s">
        <v>283</v>
      </c>
      <c r="B1529" s="8" t="s">
        <v>251</v>
      </c>
      <c r="C1529" s="407">
        <v>56</v>
      </c>
      <c r="D1529" s="407">
        <v>37</v>
      </c>
      <c r="E1529" s="407">
        <v>93</v>
      </c>
      <c r="F1529" s="502">
        <f t="shared" si="0"/>
        <v>-19</v>
      </c>
    </row>
    <row r="1530" spans="1:6">
      <c r="A1530" s="397" t="s">
        <v>284</v>
      </c>
      <c r="B1530" s="8" t="s">
        <v>505</v>
      </c>
      <c r="C1530" s="407">
        <v>4</v>
      </c>
      <c r="D1530" s="407">
        <v>1</v>
      </c>
      <c r="E1530" s="407">
        <v>5</v>
      </c>
      <c r="F1530" s="502">
        <f t="shared" si="0"/>
        <v>-3</v>
      </c>
    </row>
    <row r="1531" spans="1:6">
      <c r="A1531" s="397" t="s">
        <v>285</v>
      </c>
      <c r="B1531" s="8" t="s">
        <v>507</v>
      </c>
      <c r="C1531" s="407">
        <v>298416</v>
      </c>
      <c r="D1531" s="407">
        <v>260105</v>
      </c>
      <c r="E1531" s="407">
        <v>558521</v>
      </c>
      <c r="F1531" s="502">
        <f t="shared" si="0"/>
        <v>-38311</v>
      </c>
    </row>
    <row r="1532" spans="1:6">
      <c r="A1532" s="397" t="s">
        <v>286</v>
      </c>
      <c r="B1532" s="8" t="s">
        <v>250</v>
      </c>
      <c r="C1532" s="407">
        <v>6</v>
      </c>
      <c r="D1532" s="407">
        <v>10</v>
      </c>
      <c r="E1532" s="407">
        <v>16</v>
      </c>
      <c r="F1532" s="502">
        <f t="shared" si="0"/>
        <v>4</v>
      </c>
    </row>
    <row r="1533" spans="1:6">
      <c r="A1533" s="397" t="s">
        <v>287</v>
      </c>
      <c r="B1533" s="8" t="s">
        <v>251</v>
      </c>
      <c r="C1533" s="407">
        <v>232</v>
      </c>
      <c r="D1533" s="407">
        <v>178</v>
      </c>
      <c r="E1533" s="407">
        <v>410</v>
      </c>
      <c r="F1533" s="502">
        <f t="shared" si="0"/>
        <v>-54</v>
      </c>
    </row>
    <row r="1534" spans="1:6">
      <c r="A1534" s="397" t="s">
        <v>288</v>
      </c>
      <c r="B1534" s="8" t="s">
        <v>505</v>
      </c>
      <c r="C1534" s="407">
        <v>7</v>
      </c>
      <c r="D1534" s="407">
        <v>6</v>
      </c>
      <c r="E1534" s="407">
        <v>13</v>
      </c>
      <c r="F1534" s="502">
        <f t="shared" si="0"/>
        <v>-1</v>
      </c>
    </row>
    <row r="1535" spans="1:6">
      <c r="A1535" s="397" t="s">
        <v>289</v>
      </c>
      <c r="B1535" s="8" t="s">
        <v>505</v>
      </c>
      <c r="C1535" s="407">
        <v>5</v>
      </c>
      <c r="D1535" s="407">
        <v>1</v>
      </c>
      <c r="E1535" s="407">
        <v>6</v>
      </c>
      <c r="F1535" s="502">
        <f t="shared" si="0"/>
        <v>-4</v>
      </c>
    </row>
    <row r="1536" spans="1:6">
      <c r="A1536" s="397" t="s">
        <v>290</v>
      </c>
      <c r="B1536" s="8" t="s">
        <v>250</v>
      </c>
      <c r="C1536" s="407">
        <v>1</v>
      </c>
      <c r="D1536" s="407">
        <v>5</v>
      </c>
      <c r="E1536" s="407">
        <v>6</v>
      </c>
      <c r="F1536" s="502">
        <f t="shared" si="0"/>
        <v>4</v>
      </c>
    </row>
    <row r="1537" spans="1:6">
      <c r="A1537" s="397" t="s">
        <v>291</v>
      </c>
      <c r="B1537" s="8" t="s">
        <v>505</v>
      </c>
      <c r="C1537" s="407">
        <v>25</v>
      </c>
      <c r="D1537" s="407">
        <v>19</v>
      </c>
      <c r="E1537" s="407">
        <v>44</v>
      </c>
      <c r="F1537" s="502">
        <f t="shared" si="0"/>
        <v>-6</v>
      </c>
    </row>
    <row r="1538" spans="1:6">
      <c r="A1538" s="397" t="s">
        <v>293</v>
      </c>
      <c r="B1538" s="8" t="s">
        <v>250</v>
      </c>
      <c r="C1538" s="407">
        <v>51</v>
      </c>
      <c r="D1538" s="407">
        <v>35</v>
      </c>
      <c r="E1538" s="407">
        <v>86</v>
      </c>
      <c r="F1538" s="502">
        <f t="shared" si="0"/>
        <v>-16</v>
      </c>
    </row>
    <row r="1539" spans="1:6">
      <c r="A1539" s="397" t="s">
        <v>294</v>
      </c>
      <c r="B1539" s="8" t="s">
        <v>505</v>
      </c>
      <c r="C1539" s="407">
        <v>37</v>
      </c>
      <c r="D1539" s="407">
        <v>14</v>
      </c>
      <c r="E1539" s="407">
        <v>51</v>
      </c>
      <c r="F1539" s="502">
        <f t="shared" si="0"/>
        <v>-23</v>
      </c>
    </row>
    <row r="1540" spans="1:6">
      <c r="A1540" s="397" t="s">
        <v>295</v>
      </c>
      <c r="B1540" s="8" t="s">
        <v>518</v>
      </c>
      <c r="C1540" s="407">
        <v>112234</v>
      </c>
      <c r="D1540" s="407">
        <v>95956</v>
      </c>
      <c r="E1540" s="407">
        <v>208190</v>
      </c>
      <c r="F1540" s="502">
        <f t="shared" si="0"/>
        <v>-16278</v>
      </c>
    </row>
    <row r="1541" spans="1:6">
      <c r="A1541" s="397" t="s">
        <v>296</v>
      </c>
      <c r="B1541" s="8" t="s">
        <v>505</v>
      </c>
      <c r="C1541" s="407">
        <v>22</v>
      </c>
      <c r="D1541" s="407">
        <v>14</v>
      </c>
      <c r="E1541" s="407">
        <v>36</v>
      </c>
      <c r="F1541" s="502">
        <f t="shared" si="0"/>
        <v>-8</v>
      </c>
    </row>
    <row r="1542" spans="1:6">
      <c r="A1542" s="397" t="s">
        <v>311</v>
      </c>
      <c r="B1542" s="8" t="s">
        <v>507</v>
      </c>
      <c r="C1542" s="407">
        <v>331439</v>
      </c>
      <c r="D1542" s="407">
        <v>265818</v>
      </c>
      <c r="E1542" s="407">
        <v>597257</v>
      </c>
      <c r="F1542" s="502">
        <f t="shared" si="0"/>
        <v>-65621</v>
      </c>
    </row>
    <row r="1543" spans="1:6">
      <c r="A1543" s="397" t="s">
        <v>312</v>
      </c>
      <c r="B1543" s="8" t="s">
        <v>250</v>
      </c>
      <c r="C1543" s="407">
        <v>11379</v>
      </c>
      <c r="D1543" s="407">
        <v>4865</v>
      </c>
      <c r="E1543" s="407">
        <v>16244</v>
      </c>
      <c r="F1543" s="502">
        <f t="shared" si="0"/>
        <v>-6514</v>
      </c>
    </row>
    <row r="1544" spans="1:6">
      <c r="A1544" s="397" t="s">
        <v>314</v>
      </c>
      <c r="B1544" s="8" t="s">
        <v>251</v>
      </c>
      <c r="C1544" s="407">
        <v>51</v>
      </c>
      <c r="D1544" s="407">
        <v>32</v>
      </c>
      <c r="E1544" s="407">
        <v>83</v>
      </c>
      <c r="F1544" s="502">
        <f t="shared" si="0"/>
        <v>-19</v>
      </c>
    </row>
    <row r="1545" spans="1:6">
      <c r="A1545" s="397" t="s">
        <v>451</v>
      </c>
      <c r="B1545" s="8" t="s">
        <v>251</v>
      </c>
      <c r="C1545" s="407">
        <v>8</v>
      </c>
      <c r="D1545" s="407">
        <v>13</v>
      </c>
      <c r="E1545" s="407">
        <v>21</v>
      </c>
      <c r="F1545" s="502">
        <f t="shared" si="0"/>
        <v>5</v>
      </c>
    </row>
    <row r="1546" spans="1:6">
      <c r="A1546" s="397" t="s">
        <v>298</v>
      </c>
      <c r="B1546" s="8" t="s">
        <v>507</v>
      </c>
      <c r="C1546" s="407">
        <v>13547</v>
      </c>
      <c r="D1546" s="407">
        <v>69604</v>
      </c>
      <c r="E1546" s="407">
        <v>83151</v>
      </c>
      <c r="F1546" s="502">
        <f t="shared" si="0"/>
        <v>56057</v>
      </c>
    </row>
    <row r="1547" spans="1:6">
      <c r="A1547" s="397" t="s">
        <v>300</v>
      </c>
      <c r="B1547" s="8" t="s">
        <v>505</v>
      </c>
      <c r="C1547" s="407">
        <v>2</v>
      </c>
      <c r="D1547" s="407">
        <v>8</v>
      </c>
      <c r="E1547" s="407">
        <v>10</v>
      </c>
      <c r="F1547" s="502">
        <f t="shared" si="0"/>
        <v>6</v>
      </c>
    </row>
    <row r="1548" spans="1:6">
      <c r="A1548" s="397" t="s">
        <v>438</v>
      </c>
      <c r="B1548" s="8" t="s">
        <v>250</v>
      </c>
      <c r="C1548" s="407">
        <v>22</v>
      </c>
      <c r="D1548" s="407">
        <v>20</v>
      </c>
      <c r="E1548" s="407">
        <v>42</v>
      </c>
      <c r="F1548" s="502">
        <f t="shared" si="0"/>
        <v>-2</v>
      </c>
    </row>
    <row r="1549" spans="1:6">
      <c r="A1549" s="397" t="s">
        <v>303</v>
      </c>
      <c r="B1549" s="8" t="s">
        <v>250</v>
      </c>
      <c r="C1549" s="407">
        <v>1361</v>
      </c>
      <c r="D1549" s="407">
        <v>939</v>
      </c>
      <c r="E1549" s="407">
        <v>2300</v>
      </c>
      <c r="F1549" s="502">
        <f t="shared" si="0"/>
        <v>-422</v>
      </c>
    </row>
    <row r="1550" spans="1:6">
      <c r="A1550" s="397" t="s">
        <v>305</v>
      </c>
      <c r="B1550" s="8" t="s">
        <v>505</v>
      </c>
      <c r="C1550" s="407">
        <v>234</v>
      </c>
      <c r="D1550" s="407">
        <v>380</v>
      </c>
      <c r="E1550" s="407">
        <v>614</v>
      </c>
      <c r="F1550" s="502">
        <f t="shared" si="0"/>
        <v>146</v>
      </c>
    </row>
    <row r="1551" spans="1:6">
      <c r="A1551" s="397" t="s">
        <v>306</v>
      </c>
      <c r="B1551" s="8" t="s">
        <v>561</v>
      </c>
      <c r="C1551" s="407">
        <v>94997</v>
      </c>
      <c r="D1551" s="407">
        <v>86657</v>
      </c>
      <c r="E1551" s="407">
        <v>181654</v>
      </c>
      <c r="F1551" s="502">
        <f t="shared" si="0"/>
        <v>-8340</v>
      </c>
    </row>
    <row r="1552" spans="1:6">
      <c r="A1552" s="397" t="s">
        <v>307</v>
      </c>
      <c r="B1552" s="8" t="s">
        <v>251</v>
      </c>
      <c r="C1552" s="407">
        <v>302</v>
      </c>
      <c r="D1552" s="407">
        <v>181</v>
      </c>
      <c r="E1552" s="407">
        <v>483</v>
      </c>
      <c r="F1552" s="502">
        <f t="shared" si="0"/>
        <v>-121</v>
      </c>
    </row>
    <row r="1553" spans="1:6">
      <c r="A1553" s="397" t="s">
        <v>308</v>
      </c>
      <c r="B1553" s="8" t="s">
        <v>561</v>
      </c>
      <c r="C1553" s="407">
        <v>54794</v>
      </c>
      <c r="D1553" s="407">
        <v>48045</v>
      </c>
      <c r="E1553" s="407">
        <v>102839</v>
      </c>
      <c r="F1553" s="502">
        <f t="shared" si="0"/>
        <v>-6749</v>
      </c>
    </row>
    <row r="1554" spans="1:6">
      <c r="A1554" s="397" t="s">
        <v>309</v>
      </c>
      <c r="B1554" s="8" t="s">
        <v>561</v>
      </c>
      <c r="C1554" s="407">
        <v>18584</v>
      </c>
      <c r="D1554" s="407">
        <v>20437</v>
      </c>
      <c r="E1554" s="407">
        <v>39021</v>
      </c>
      <c r="F1554" s="502">
        <f t="shared" si="0"/>
        <v>1853</v>
      </c>
    </row>
    <row r="1555" spans="1:6">
      <c r="A1555" s="397" t="s">
        <v>315</v>
      </c>
      <c r="B1555" s="8" t="s">
        <v>251</v>
      </c>
      <c r="C1555" s="407">
        <v>1992</v>
      </c>
      <c r="D1555" s="407">
        <v>1049</v>
      </c>
      <c r="E1555" s="407">
        <v>3041</v>
      </c>
      <c r="F1555" s="502">
        <f t="shared" si="0"/>
        <v>-943</v>
      </c>
    </row>
    <row r="1556" spans="1:6">
      <c r="A1556" s="397" t="s">
        <v>317</v>
      </c>
      <c r="B1556" s="8" t="s">
        <v>561</v>
      </c>
      <c r="C1556" s="407">
        <v>69</v>
      </c>
      <c r="D1556" s="407">
        <v>24</v>
      </c>
      <c r="E1556" s="407">
        <v>93</v>
      </c>
      <c r="F1556" s="502">
        <f t="shared" si="0"/>
        <v>-45</v>
      </c>
    </row>
    <row r="1557" spans="1:6">
      <c r="A1557" s="397" t="s">
        <v>318</v>
      </c>
      <c r="B1557" s="8" t="s">
        <v>507</v>
      </c>
      <c r="C1557" s="407">
        <v>1192743</v>
      </c>
      <c r="D1557" s="407">
        <v>521098</v>
      </c>
      <c r="E1557" s="407">
        <v>1713841</v>
      </c>
      <c r="F1557" s="502">
        <f t="shared" si="0"/>
        <v>-671645</v>
      </c>
    </row>
    <row r="1558" spans="1:6">
      <c r="A1558" s="397" t="s">
        <v>319</v>
      </c>
      <c r="B1558" s="8" t="s">
        <v>505</v>
      </c>
      <c r="C1558" s="407">
        <v>667</v>
      </c>
      <c r="D1558" s="407">
        <v>351</v>
      </c>
      <c r="E1558" s="407">
        <v>1018</v>
      </c>
      <c r="F1558" s="502">
        <f t="shared" si="0"/>
        <v>-316</v>
      </c>
    </row>
    <row r="1559" spans="1:6">
      <c r="A1559" s="397" t="s">
        <v>320</v>
      </c>
      <c r="B1559" s="8" t="s">
        <v>561</v>
      </c>
      <c r="C1559" s="407">
        <v>64913</v>
      </c>
      <c r="D1559" s="407">
        <v>75567</v>
      </c>
      <c r="E1559" s="407">
        <v>140480</v>
      </c>
      <c r="F1559" s="502">
        <f t="shared" si="0"/>
        <v>10654</v>
      </c>
    </row>
    <row r="1560" spans="1:6">
      <c r="A1560" s="397" t="s">
        <v>321</v>
      </c>
      <c r="B1560" s="8" t="s">
        <v>250</v>
      </c>
      <c r="C1560" s="407">
        <v>5105</v>
      </c>
      <c r="D1560" s="407">
        <v>2299</v>
      </c>
      <c r="E1560" s="407">
        <v>7404</v>
      </c>
      <c r="F1560" s="502">
        <f t="shared" si="0"/>
        <v>-2806</v>
      </c>
    </row>
    <row r="1561" spans="1:6">
      <c r="A1561" s="397" t="s">
        <v>323</v>
      </c>
      <c r="B1561" s="8" t="s">
        <v>505</v>
      </c>
      <c r="C1561" s="407">
        <v>27</v>
      </c>
      <c r="D1561" s="407">
        <v>7</v>
      </c>
      <c r="E1561" s="407">
        <v>34</v>
      </c>
      <c r="F1561" s="502">
        <f t="shared" si="0"/>
        <v>-20</v>
      </c>
    </row>
    <row r="1562" spans="1:6">
      <c r="A1562" s="397" t="s">
        <v>324</v>
      </c>
      <c r="B1562" s="8" t="s">
        <v>251</v>
      </c>
      <c r="C1562" s="407">
        <v>189</v>
      </c>
      <c r="D1562" s="407">
        <v>239</v>
      </c>
      <c r="E1562" s="407">
        <v>428</v>
      </c>
      <c r="F1562" s="502">
        <f t="shared" si="0"/>
        <v>50</v>
      </c>
    </row>
    <row r="1563" spans="1:6">
      <c r="A1563" s="397" t="s">
        <v>325</v>
      </c>
      <c r="B1563" s="8" t="s">
        <v>251</v>
      </c>
      <c r="C1563" s="407">
        <v>162</v>
      </c>
      <c r="D1563" s="407">
        <v>213</v>
      </c>
      <c r="E1563" s="407">
        <v>375</v>
      </c>
      <c r="F1563" s="502">
        <f t="shared" ref="F1563:F1626" si="1">+D1563-C1563</f>
        <v>51</v>
      </c>
    </row>
    <row r="1564" spans="1:6">
      <c r="A1564" s="397" t="s">
        <v>322</v>
      </c>
      <c r="B1564" s="8" t="s">
        <v>251</v>
      </c>
      <c r="C1564" s="407">
        <v>589946</v>
      </c>
      <c r="D1564" s="407">
        <v>543504</v>
      </c>
      <c r="E1564" s="407">
        <v>1133450</v>
      </c>
      <c r="F1564" s="502">
        <f t="shared" si="1"/>
        <v>-46442</v>
      </c>
    </row>
    <row r="1565" spans="1:6">
      <c r="A1565" s="397" t="s">
        <v>326</v>
      </c>
      <c r="B1565" s="8" t="s">
        <v>518</v>
      </c>
      <c r="C1565" s="407">
        <v>2092874</v>
      </c>
      <c r="D1565" s="407">
        <v>1972487</v>
      </c>
      <c r="E1565" s="407">
        <v>4065361</v>
      </c>
      <c r="F1565" s="502">
        <f t="shared" si="1"/>
        <v>-120387</v>
      </c>
    </row>
    <row r="1566" spans="1:6">
      <c r="A1566" s="397" t="s">
        <v>327</v>
      </c>
      <c r="B1566" s="8" t="s">
        <v>251</v>
      </c>
      <c r="C1566" s="407">
        <v>129</v>
      </c>
      <c r="D1566" s="407">
        <v>77</v>
      </c>
      <c r="E1566" s="407">
        <v>206</v>
      </c>
      <c r="F1566" s="502">
        <f t="shared" si="1"/>
        <v>-52</v>
      </c>
    </row>
    <row r="1567" spans="1:6">
      <c r="A1567" s="397" t="s">
        <v>328</v>
      </c>
      <c r="B1567" s="8" t="s">
        <v>505</v>
      </c>
      <c r="C1567" s="407">
        <v>69</v>
      </c>
      <c r="D1567" s="407">
        <v>44</v>
      </c>
      <c r="E1567" s="407">
        <v>113</v>
      </c>
      <c r="F1567" s="502">
        <f t="shared" si="1"/>
        <v>-25</v>
      </c>
    </row>
    <row r="1568" spans="1:6">
      <c r="A1568" s="397" t="s">
        <v>330</v>
      </c>
      <c r="B1568" s="8" t="s">
        <v>250</v>
      </c>
      <c r="C1568" s="407">
        <v>559</v>
      </c>
      <c r="D1568" s="407">
        <v>407</v>
      </c>
      <c r="E1568" s="407">
        <v>966</v>
      </c>
      <c r="F1568" s="502">
        <f t="shared" si="1"/>
        <v>-152</v>
      </c>
    </row>
    <row r="1569" spans="1:6">
      <c r="A1569" s="397" t="s">
        <v>331</v>
      </c>
      <c r="B1569" s="8" t="s">
        <v>251</v>
      </c>
      <c r="C1569" s="407">
        <v>685</v>
      </c>
      <c r="D1569" s="407">
        <v>448</v>
      </c>
      <c r="E1569" s="407">
        <v>1133</v>
      </c>
      <c r="F1569" s="502">
        <f t="shared" si="1"/>
        <v>-237</v>
      </c>
    </row>
    <row r="1570" spans="1:6">
      <c r="A1570" s="397" t="s">
        <v>329</v>
      </c>
      <c r="B1570" s="8" t="s">
        <v>508</v>
      </c>
      <c r="C1570" s="407">
        <v>2</v>
      </c>
      <c r="D1570" s="407">
        <v>1</v>
      </c>
      <c r="E1570" s="407">
        <v>3</v>
      </c>
      <c r="F1570" s="502">
        <f t="shared" si="1"/>
        <v>-1</v>
      </c>
    </row>
    <row r="1571" spans="1:6">
      <c r="A1571" s="397" t="s">
        <v>332</v>
      </c>
      <c r="B1571" s="8" t="s">
        <v>251</v>
      </c>
      <c r="C1571" s="407">
        <v>96130</v>
      </c>
      <c r="D1571" s="407">
        <v>91728</v>
      </c>
      <c r="E1571" s="407">
        <v>187858</v>
      </c>
      <c r="F1571" s="502">
        <f t="shared" si="1"/>
        <v>-4402</v>
      </c>
    </row>
    <row r="1572" spans="1:6">
      <c r="A1572" s="397" t="s">
        <v>333</v>
      </c>
      <c r="B1572" s="8" t="s">
        <v>505</v>
      </c>
      <c r="C1572" s="407">
        <v>28</v>
      </c>
      <c r="D1572" s="407">
        <v>11</v>
      </c>
      <c r="E1572" s="407">
        <v>39</v>
      </c>
      <c r="F1572" s="502">
        <f t="shared" si="1"/>
        <v>-17</v>
      </c>
    </row>
    <row r="1573" spans="1:6">
      <c r="A1573" s="397" t="s">
        <v>334</v>
      </c>
      <c r="B1573" s="8" t="s">
        <v>505</v>
      </c>
      <c r="C1573" s="407">
        <v>9</v>
      </c>
      <c r="D1573" s="407">
        <v>1</v>
      </c>
      <c r="E1573" s="407">
        <v>10</v>
      </c>
      <c r="F1573" s="502">
        <f t="shared" si="1"/>
        <v>-8</v>
      </c>
    </row>
    <row r="1574" spans="1:6">
      <c r="A1574" s="397" t="s">
        <v>335</v>
      </c>
      <c r="B1574" s="8" t="s">
        <v>251</v>
      </c>
      <c r="C1574" s="407">
        <v>18</v>
      </c>
      <c r="D1574" s="407">
        <v>20</v>
      </c>
      <c r="E1574" s="407">
        <v>38</v>
      </c>
      <c r="F1574" s="502">
        <f t="shared" si="1"/>
        <v>2</v>
      </c>
    </row>
    <row r="1575" spans="1:6">
      <c r="A1575" s="397" t="s">
        <v>336</v>
      </c>
      <c r="B1575" s="8" t="s">
        <v>505</v>
      </c>
      <c r="C1575" s="407">
        <v>61</v>
      </c>
      <c r="D1575" s="407">
        <v>45</v>
      </c>
      <c r="E1575" s="407">
        <v>106</v>
      </c>
      <c r="F1575" s="502">
        <f t="shared" si="1"/>
        <v>-16</v>
      </c>
    </row>
    <row r="1576" spans="1:6">
      <c r="A1576" s="397" t="s">
        <v>337</v>
      </c>
      <c r="B1576" s="8" t="s">
        <v>251</v>
      </c>
      <c r="C1576" s="407">
        <v>41</v>
      </c>
      <c r="D1576" s="407">
        <v>47</v>
      </c>
      <c r="E1576" s="407">
        <v>88</v>
      </c>
      <c r="F1576" s="502">
        <f t="shared" si="1"/>
        <v>6</v>
      </c>
    </row>
    <row r="1577" spans="1:6">
      <c r="A1577" s="397" t="s">
        <v>338</v>
      </c>
      <c r="B1577" s="8" t="s">
        <v>561</v>
      </c>
      <c r="C1577" s="407">
        <v>48</v>
      </c>
      <c r="D1577" s="407">
        <v>96</v>
      </c>
      <c r="E1577" s="407">
        <v>144</v>
      </c>
      <c r="F1577" s="502">
        <f t="shared" si="1"/>
        <v>48</v>
      </c>
    </row>
    <row r="1578" spans="1:6">
      <c r="A1578" s="397" t="s">
        <v>339</v>
      </c>
      <c r="B1578" s="8" t="s">
        <v>251</v>
      </c>
      <c r="C1578" s="407">
        <v>1067</v>
      </c>
      <c r="D1578" s="407">
        <v>551</v>
      </c>
      <c r="E1578" s="407">
        <v>1618</v>
      </c>
      <c r="F1578" s="502">
        <f t="shared" si="1"/>
        <v>-516</v>
      </c>
    </row>
    <row r="1579" spans="1:6">
      <c r="A1579" s="397" t="s">
        <v>340</v>
      </c>
      <c r="B1579" s="8" t="s">
        <v>518</v>
      </c>
      <c r="C1579" s="407">
        <v>13</v>
      </c>
      <c r="D1579" s="407">
        <v>7</v>
      </c>
      <c r="E1579" s="407">
        <v>20</v>
      </c>
      <c r="F1579" s="502">
        <f t="shared" si="1"/>
        <v>-6</v>
      </c>
    </row>
    <row r="1580" spans="1:6">
      <c r="A1580" s="397" t="s">
        <v>346</v>
      </c>
      <c r="B1580" s="8" t="s">
        <v>561</v>
      </c>
      <c r="C1580" s="407">
        <v>115</v>
      </c>
      <c r="D1580" s="407">
        <v>127</v>
      </c>
      <c r="E1580" s="407">
        <v>242</v>
      </c>
      <c r="F1580" s="502">
        <f t="shared" si="1"/>
        <v>12</v>
      </c>
    </row>
    <row r="1581" spans="1:6">
      <c r="A1581" s="397" t="s">
        <v>347</v>
      </c>
      <c r="B1581" s="8" t="s">
        <v>250</v>
      </c>
      <c r="C1581" s="407">
        <v>6</v>
      </c>
      <c r="D1581" s="407">
        <v>2</v>
      </c>
      <c r="E1581" s="407">
        <v>8</v>
      </c>
      <c r="F1581" s="502">
        <f t="shared" si="1"/>
        <v>-4</v>
      </c>
    </row>
    <row r="1582" spans="1:6">
      <c r="A1582" s="397" t="s">
        <v>341</v>
      </c>
      <c r="B1582" s="8" t="s">
        <v>561</v>
      </c>
      <c r="C1582" s="407">
        <v>40629</v>
      </c>
      <c r="D1582" s="407">
        <v>34773</v>
      </c>
      <c r="E1582" s="407">
        <v>75402</v>
      </c>
      <c r="F1582" s="502">
        <f t="shared" si="1"/>
        <v>-5856</v>
      </c>
    </row>
    <row r="1583" spans="1:6">
      <c r="A1583" s="397" t="s">
        <v>348</v>
      </c>
      <c r="B1583" s="8" t="s">
        <v>507</v>
      </c>
      <c r="C1583" s="407">
        <v>87</v>
      </c>
      <c r="D1583" s="407">
        <v>49</v>
      </c>
      <c r="E1583" s="407">
        <v>136</v>
      </c>
      <c r="F1583" s="502">
        <f t="shared" si="1"/>
        <v>-38</v>
      </c>
    </row>
    <row r="1584" spans="1:6">
      <c r="A1584" s="397" t="s">
        <v>343</v>
      </c>
      <c r="B1584" s="8" t="s">
        <v>505</v>
      </c>
      <c r="C1584" s="407">
        <v>45</v>
      </c>
      <c r="D1584" s="407">
        <v>21</v>
      </c>
      <c r="E1584" s="407">
        <v>66</v>
      </c>
      <c r="F1584" s="502">
        <f t="shared" si="1"/>
        <v>-24</v>
      </c>
    </row>
    <row r="1585" spans="1:6">
      <c r="A1585" s="397" t="s">
        <v>344</v>
      </c>
      <c r="B1585" s="8" t="s">
        <v>505</v>
      </c>
      <c r="C1585" s="407">
        <v>48</v>
      </c>
      <c r="D1585" s="407">
        <v>28</v>
      </c>
      <c r="E1585" s="407">
        <v>76</v>
      </c>
      <c r="F1585" s="502">
        <f t="shared" si="1"/>
        <v>-20</v>
      </c>
    </row>
    <row r="1586" spans="1:6">
      <c r="A1586" s="397" t="s">
        <v>345</v>
      </c>
      <c r="B1586" s="8" t="s">
        <v>505</v>
      </c>
      <c r="C1586" s="407">
        <v>5</v>
      </c>
      <c r="D1586" s="407">
        <v>3</v>
      </c>
      <c r="E1586" s="407">
        <v>8</v>
      </c>
      <c r="F1586" s="502">
        <f t="shared" si="1"/>
        <v>-2</v>
      </c>
    </row>
    <row r="1587" spans="1:6">
      <c r="A1587" s="397" t="s">
        <v>342</v>
      </c>
      <c r="B1587" s="8" t="s">
        <v>507</v>
      </c>
      <c r="C1587" s="407">
        <v>434</v>
      </c>
      <c r="D1587" s="407">
        <v>289</v>
      </c>
      <c r="E1587" s="407">
        <v>723</v>
      </c>
      <c r="F1587" s="502">
        <f t="shared" si="1"/>
        <v>-145</v>
      </c>
    </row>
    <row r="1588" spans="1:6">
      <c r="A1588" s="397" t="s">
        <v>349</v>
      </c>
      <c r="B1588" s="8" t="s">
        <v>561</v>
      </c>
      <c r="C1588" s="407">
        <v>403</v>
      </c>
      <c r="D1588" s="407">
        <v>236</v>
      </c>
      <c r="E1588" s="407">
        <v>639</v>
      </c>
      <c r="F1588" s="502">
        <f t="shared" si="1"/>
        <v>-167</v>
      </c>
    </row>
    <row r="1589" spans="1:6">
      <c r="A1589" s="397" t="s">
        <v>350</v>
      </c>
      <c r="B1589" s="8" t="s">
        <v>561</v>
      </c>
      <c r="C1589" s="407">
        <v>12003</v>
      </c>
      <c r="D1589" s="407">
        <v>7341</v>
      </c>
      <c r="E1589" s="407">
        <v>19344</v>
      </c>
      <c r="F1589" s="502">
        <f t="shared" si="1"/>
        <v>-4662</v>
      </c>
    </row>
    <row r="1590" spans="1:6">
      <c r="A1590" s="397" t="s">
        <v>351</v>
      </c>
      <c r="B1590" s="8" t="s">
        <v>250</v>
      </c>
      <c r="C1590" s="407">
        <v>1079</v>
      </c>
      <c r="D1590" s="407">
        <v>463</v>
      </c>
      <c r="E1590" s="407">
        <v>1542</v>
      </c>
      <c r="F1590" s="502">
        <f t="shared" si="1"/>
        <v>-616</v>
      </c>
    </row>
    <row r="1591" spans="1:6">
      <c r="A1591" s="397" t="s">
        <v>352</v>
      </c>
      <c r="B1591" s="8" t="s">
        <v>251</v>
      </c>
      <c r="C1591" s="407">
        <v>540</v>
      </c>
      <c r="D1591" s="407">
        <v>316</v>
      </c>
      <c r="E1591" s="407">
        <v>856</v>
      </c>
      <c r="F1591" s="502">
        <f t="shared" si="1"/>
        <v>-224</v>
      </c>
    </row>
    <row r="1592" spans="1:6">
      <c r="A1592" s="397" t="s">
        <v>353</v>
      </c>
      <c r="B1592" s="8" t="s">
        <v>250</v>
      </c>
      <c r="C1592" s="407">
        <v>2015</v>
      </c>
      <c r="D1592" s="407">
        <v>1168</v>
      </c>
      <c r="E1592" s="407">
        <v>3183</v>
      </c>
      <c r="F1592" s="502">
        <f t="shared" si="1"/>
        <v>-847</v>
      </c>
    </row>
    <row r="1593" spans="1:6">
      <c r="A1593" s="397" t="s">
        <v>354</v>
      </c>
      <c r="B1593" s="8" t="s">
        <v>250</v>
      </c>
      <c r="C1593" s="407">
        <v>255</v>
      </c>
      <c r="D1593" s="407">
        <v>164</v>
      </c>
      <c r="E1593" s="407">
        <v>419</v>
      </c>
      <c r="F1593" s="502">
        <f t="shared" si="1"/>
        <v>-91</v>
      </c>
    </row>
    <row r="1594" spans="1:6">
      <c r="A1594" s="397" t="s">
        <v>356</v>
      </c>
      <c r="B1594" s="8" t="s">
        <v>250</v>
      </c>
      <c r="C1594" s="407">
        <v>59</v>
      </c>
      <c r="D1594" s="407">
        <v>53</v>
      </c>
      <c r="E1594" s="407">
        <v>112</v>
      </c>
      <c r="F1594" s="502">
        <f t="shared" si="1"/>
        <v>-6</v>
      </c>
    </row>
    <row r="1595" spans="1:6">
      <c r="A1595" s="397" t="s">
        <v>355</v>
      </c>
      <c r="B1595" s="8" t="s">
        <v>250</v>
      </c>
      <c r="C1595" s="407">
        <v>105</v>
      </c>
      <c r="D1595" s="407">
        <v>30</v>
      </c>
      <c r="E1595" s="407">
        <v>135</v>
      </c>
      <c r="F1595" s="502">
        <f t="shared" si="1"/>
        <v>-75</v>
      </c>
    </row>
    <row r="1596" spans="1:6">
      <c r="A1596" s="397" t="s">
        <v>357</v>
      </c>
      <c r="B1596" s="8" t="s">
        <v>251</v>
      </c>
      <c r="C1596" s="407">
        <v>1135</v>
      </c>
      <c r="D1596" s="407">
        <v>844</v>
      </c>
      <c r="E1596" s="407">
        <v>1979</v>
      </c>
      <c r="F1596" s="502">
        <f t="shared" si="1"/>
        <v>-291</v>
      </c>
    </row>
    <row r="1597" spans="1:6">
      <c r="A1597" s="397" t="s">
        <v>359</v>
      </c>
      <c r="B1597" s="8" t="s">
        <v>251</v>
      </c>
      <c r="C1597" s="407"/>
      <c r="D1597" s="407">
        <v>3</v>
      </c>
      <c r="E1597" s="407">
        <v>3</v>
      </c>
      <c r="F1597" s="502">
        <f t="shared" si="1"/>
        <v>3</v>
      </c>
    </row>
    <row r="1598" spans="1:6">
      <c r="A1598" s="397" t="s">
        <v>363</v>
      </c>
      <c r="B1598" s="8" t="s">
        <v>508</v>
      </c>
      <c r="C1598" s="407">
        <v>1</v>
      </c>
      <c r="D1598" s="407"/>
      <c r="E1598" s="407">
        <v>1</v>
      </c>
      <c r="F1598" s="502">
        <f t="shared" si="1"/>
        <v>-1</v>
      </c>
    </row>
    <row r="1599" spans="1:6">
      <c r="A1599" s="397" t="s">
        <v>358</v>
      </c>
      <c r="B1599" s="8" t="s">
        <v>251</v>
      </c>
      <c r="C1599" s="407">
        <v>144</v>
      </c>
      <c r="D1599" s="407">
        <v>85</v>
      </c>
      <c r="E1599" s="407">
        <v>229</v>
      </c>
      <c r="F1599" s="502">
        <f t="shared" si="1"/>
        <v>-59</v>
      </c>
    </row>
    <row r="1600" spans="1:6">
      <c r="A1600" s="397" t="s">
        <v>292</v>
      </c>
      <c r="B1600" s="8" t="s">
        <v>561</v>
      </c>
      <c r="C1600" s="407">
        <v>549</v>
      </c>
      <c r="D1600" s="407">
        <v>531</v>
      </c>
      <c r="E1600" s="407">
        <v>1080</v>
      </c>
      <c r="F1600" s="502">
        <f t="shared" si="1"/>
        <v>-18</v>
      </c>
    </row>
    <row r="1601" spans="1:6">
      <c r="A1601" s="397" t="s">
        <v>364</v>
      </c>
      <c r="B1601" s="8" t="s">
        <v>508</v>
      </c>
      <c r="C1601" s="407"/>
      <c r="D1601" s="407">
        <v>6</v>
      </c>
      <c r="E1601" s="407">
        <v>6</v>
      </c>
      <c r="F1601" s="502">
        <f t="shared" si="1"/>
        <v>6</v>
      </c>
    </row>
    <row r="1602" spans="1:6">
      <c r="A1602" s="397" t="s">
        <v>366</v>
      </c>
      <c r="B1602" s="8" t="s">
        <v>251</v>
      </c>
      <c r="C1602" s="407">
        <v>2</v>
      </c>
      <c r="D1602" s="407"/>
      <c r="E1602" s="407">
        <v>2</v>
      </c>
      <c r="F1602" s="502">
        <f t="shared" si="1"/>
        <v>-2</v>
      </c>
    </row>
    <row r="1603" spans="1:6">
      <c r="A1603" s="397" t="s">
        <v>304</v>
      </c>
      <c r="B1603" s="8" t="s">
        <v>507</v>
      </c>
      <c r="C1603" s="407"/>
      <c r="D1603" s="407">
        <v>4</v>
      </c>
      <c r="E1603" s="407">
        <v>4</v>
      </c>
      <c r="F1603" s="502">
        <f t="shared" si="1"/>
        <v>4</v>
      </c>
    </row>
    <row r="1604" spans="1:6">
      <c r="A1604" s="397" t="s">
        <v>397</v>
      </c>
      <c r="B1604" s="8" t="s">
        <v>250</v>
      </c>
      <c r="C1604" s="407">
        <v>2</v>
      </c>
      <c r="D1604" s="407">
        <v>1</v>
      </c>
      <c r="E1604" s="407">
        <v>3</v>
      </c>
      <c r="F1604" s="502">
        <f t="shared" si="1"/>
        <v>-1</v>
      </c>
    </row>
    <row r="1605" spans="1:6">
      <c r="A1605" s="397" t="s">
        <v>370</v>
      </c>
      <c r="B1605" s="8" t="s">
        <v>508</v>
      </c>
      <c r="C1605" s="407">
        <v>2</v>
      </c>
      <c r="D1605" s="407">
        <v>1</v>
      </c>
      <c r="E1605" s="407">
        <v>3</v>
      </c>
      <c r="F1605" s="502">
        <f t="shared" si="1"/>
        <v>-1</v>
      </c>
    </row>
    <row r="1606" spans="1:6">
      <c r="A1606" s="397" t="s">
        <v>497</v>
      </c>
      <c r="B1606" s="8" t="s">
        <v>561</v>
      </c>
      <c r="C1606" s="407">
        <v>33</v>
      </c>
      <c r="D1606" s="407">
        <v>21</v>
      </c>
      <c r="E1606" s="407">
        <v>54</v>
      </c>
      <c r="F1606" s="502">
        <f t="shared" si="1"/>
        <v>-12</v>
      </c>
    </row>
    <row r="1607" spans="1:6">
      <c r="A1607" s="397" t="s">
        <v>490</v>
      </c>
      <c r="B1607" s="8" t="s">
        <v>561</v>
      </c>
      <c r="C1607" s="407">
        <v>53</v>
      </c>
      <c r="D1607" s="407">
        <v>44</v>
      </c>
      <c r="E1607" s="407">
        <v>97</v>
      </c>
      <c r="F1607" s="502">
        <f t="shared" si="1"/>
        <v>-9</v>
      </c>
    </row>
    <row r="1608" spans="1:6">
      <c r="A1608" s="397" t="s">
        <v>491</v>
      </c>
      <c r="B1608" s="8" t="s">
        <v>561</v>
      </c>
      <c r="C1608" s="407">
        <v>77</v>
      </c>
      <c r="D1608" s="407">
        <v>25</v>
      </c>
      <c r="E1608" s="407">
        <v>102</v>
      </c>
      <c r="F1608" s="502">
        <f t="shared" si="1"/>
        <v>-52</v>
      </c>
    </row>
    <row r="1609" spans="1:6">
      <c r="A1609" s="397" t="s">
        <v>361</v>
      </c>
      <c r="B1609" s="8" t="s">
        <v>250</v>
      </c>
      <c r="C1609" s="407">
        <v>6138</v>
      </c>
      <c r="D1609" s="407">
        <v>3076</v>
      </c>
      <c r="E1609" s="407">
        <v>9214</v>
      </c>
      <c r="F1609" s="502">
        <f t="shared" si="1"/>
        <v>-3062</v>
      </c>
    </row>
    <row r="1610" spans="1:6">
      <c r="A1610" s="397" t="s">
        <v>362</v>
      </c>
      <c r="B1610" s="8" t="s">
        <v>251</v>
      </c>
      <c r="C1610" s="407">
        <v>29644</v>
      </c>
      <c r="D1610" s="407">
        <v>15501</v>
      </c>
      <c r="E1610" s="407">
        <v>45145</v>
      </c>
      <c r="F1610" s="502">
        <f t="shared" si="1"/>
        <v>-14143</v>
      </c>
    </row>
    <row r="1611" spans="1:6">
      <c r="A1611" s="397" t="s">
        <v>367</v>
      </c>
      <c r="B1611" s="8" t="s">
        <v>561</v>
      </c>
      <c r="C1611" s="407">
        <v>13538</v>
      </c>
      <c r="D1611" s="407">
        <v>1908</v>
      </c>
      <c r="E1611" s="407">
        <v>15446</v>
      </c>
      <c r="F1611" s="502">
        <f t="shared" si="1"/>
        <v>-11630</v>
      </c>
    </row>
    <row r="1612" spans="1:6">
      <c r="A1612" s="397" t="s">
        <v>371</v>
      </c>
      <c r="B1612" s="8" t="s">
        <v>250</v>
      </c>
      <c r="C1612" s="407">
        <v>4042</v>
      </c>
      <c r="D1612" s="407">
        <v>2248</v>
      </c>
      <c r="E1612" s="407">
        <v>6290</v>
      </c>
      <c r="F1612" s="502">
        <f t="shared" si="1"/>
        <v>-1794</v>
      </c>
    </row>
    <row r="1613" spans="1:6">
      <c r="A1613" s="397" t="s">
        <v>372</v>
      </c>
      <c r="B1613" s="8" t="s">
        <v>250</v>
      </c>
      <c r="C1613" s="407">
        <v>75</v>
      </c>
      <c r="D1613" s="407">
        <v>54</v>
      </c>
      <c r="E1613" s="407">
        <v>129</v>
      </c>
      <c r="F1613" s="502">
        <f t="shared" si="1"/>
        <v>-21</v>
      </c>
    </row>
    <row r="1614" spans="1:6">
      <c r="A1614" s="397" t="s">
        <v>373</v>
      </c>
      <c r="B1614" s="8" t="s">
        <v>250</v>
      </c>
      <c r="C1614" s="407">
        <v>58</v>
      </c>
      <c r="D1614" s="407">
        <v>45</v>
      </c>
      <c r="E1614" s="407">
        <v>103</v>
      </c>
      <c r="F1614" s="502">
        <f t="shared" si="1"/>
        <v>-13</v>
      </c>
    </row>
    <row r="1615" spans="1:6">
      <c r="A1615" s="397" t="s">
        <v>374</v>
      </c>
      <c r="B1615" s="8" t="s">
        <v>505</v>
      </c>
      <c r="C1615" s="407">
        <v>221</v>
      </c>
      <c r="D1615" s="407">
        <v>129</v>
      </c>
      <c r="E1615" s="407">
        <v>350</v>
      </c>
      <c r="F1615" s="502">
        <f t="shared" si="1"/>
        <v>-92</v>
      </c>
    </row>
    <row r="1616" spans="1:6">
      <c r="A1616" s="397" t="s">
        <v>376</v>
      </c>
      <c r="B1616" s="8" t="s">
        <v>250</v>
      </c>
      <c r="C1616" s="407">
        <v>2</v>
      </c>
      <c r="D1616" s="407">
        <v>3</v>
      </c>
      <c r="E1616" s="407">
        <v>5</v>
      </c>
      <c r="F1616" s="502">
        <f t="shared" si="1"/>
        <v>1</v>
      </c>
    </row>
    <row r="1617" spans="1:6">
      <c r="A1617" s="397" t="s">
        <v>375</v>
      </c>
      <c r="B1617" s="8" t="s">
        <v>508</v>
      </c>
      <c r="C1617" s="407">
        <v>1</v>
      </c>
      <c r="D1617" s="407">
        <v>1</v>
      </c>
      <c r="E1617" s="407">
        <v>2</v>
      </c>
      <c r="F1617" s="502">
        <f t="shared" si="1"/>
        <v>0</v>
      </c>
    </row>
    <row r="1618" spans="1:6">
      <c r="A1618" s="397" t="s">
        <v>377</v>
      </c>
      <c r="B1618" s="8" t="s">
        <v>250</v>
      </c>
      <c r="C1618" s="407">
        <v>133</v>
      </c>
      <c r="D1618" s="407">
        <v>66</v>
      </c>
      <c r="E1618" s="407">
        <v>199</v>
      </c>
      <c r="F1618" s="502">
        <f t="shared" si="1"/>
        <v>-67</v>
      </c>
    </row>
    <row r="1619" spans="1:6">
      <c r="A1619" s="397" t="s">
        <v>379</v>
      </c>
      <c r="B1619" s="8" t="s">
        <v>250</v>
      </c>
      <c r="C1619" s="407">
        <v>13</v>
      </c>
      <c r="D1619" s="407">
        <v>7</v>
      </c>
      <c r="E1619" s="407">
        <v>20</v>
      </c>
      <c r="F1619" s="502">
        <f t="shared" si="1"/>
        <v>-6</v>
      </c>
    </row>
    <row r="1620" spans="1:6">
      <c r="A1620" s="397" t="s">
        <v>380</v>
      </c>
      <c r="B1620" s="8" t="s">
        <v>505</v>
      </c>
      <c r="C1620" s="407">
        <v>2</v>
      </c>
      <c r="D1620" s="407">
        <v>3</v>
      </c>
      <c r="E1620" s="407">
        <v>5</v>
      </c>
      <c r="F1620" s="502">
        <f t="shared" si="1"/>
        <v>1</v>
      </c>
    </row>
    <row r="1621" spans="1:6">
      <c r="A1621" s="397" t="s">
        <v>381</v>
      </c>
      <c r="B1621" s="8" t="s">
        <v>251</v>
      </c>
      <c r="C1621" s="407">
        <v>67</v>
      </c>
      <c r="D1621" s="407">
        <v>54</v>
      </c>
      <c r="E1621" s="407">
        <v>121</v>
      </c>
      <c r="F1621" s="502">
        <f t="shared" si="1"/>
        <v>-13</v>
      </c>
    </row>
    <row r="1622" spans="1:6">
      <c r="A1622" s="397" t="s">
        <v>383</v>
      </c>
      <c r="B1622" s="8" t="s">
        <v>250</v>
      </c>
      <c r="C1622" s="407">
        <v>652</v>
      </c>
      <c r="D1622" s="407">
        <v>313</v>
      </c>
      <c r="E1622" s="407">
        <v>965</v>
      </c>
      <c r="F1622" s="502">
        <f t="shared" si="1"/>
        <v>-339</v>
      </c>
    </row>
    <row r="1623" spans="1:6">
      <c r="A1623" s="397" t="s">
        <v>384</v>
      </c>
      <c r="B1623" s="8" t="s">
        <v>505</v>
      </c>
      <c r="C1623" s="407">
        <v>15</v>
      </c>
      <c r="D1623" s="407">
        <v>2</v>
      </c>
      <c r="E1623" s="407">
        <v>17</v>
      </c>
      <c r="F1623" s="502">
        <f t="shared" si="1"/>
        <v>-13</v>
      </c>
    </row>
    <row r="1624" spans="1:6">
      <c r="A1624" s="397" t="s">
        <v>385</v>
      </c>
      <c r="B1624" s="8" t="s">
        <v>505</v>
      </c>
      <c r="C1624" s="407">
        <v>7</v>
      </c>
      <c r="D1624" s="407">
        <v>3</v>
      </c>
      <c r="E1624" s="407">
        <v>10</v>
      </c>
      <c r="F1624" s="502">
        <f t="shared" si="1"/>
        <v>-4</v>
      </c>
    </row>
    <row r="1625" spans="1:6">
      <c r="A1625" s="397" t="s">
        <v>386</v>
      </c>
      <c r="B1625" s="8" t="s">
        <v>251</v>
      </c>
      <c r="C1625" s="407">
        <v>6</v>
      </c>
      <c r="D1625" s="407">
        <v>14</v>
      </c>
      <c r="E1625" s="407">
        <v>20</v>
      </c>
      <c r="F1625" s="502">
        <f t="shared" si="1"/>
        <v>8</v>
      </c>
    </row>
    <row r="1626" spans="1:6">
      <c r="A1626" s="397" t="s">
        <v>382</v>
      </c>
      <c r="B1626" s="8" t="s">
        <v>251</v>
      </c>
      <c r="C1626" s="407">
        <v>118</v>
      </c>
      <c r="D1626" s="407">
        <v>94</v>
      </c>
      <c r="E1626" s="407">
        <v>212</v>
      </c>
      <c r="F1626" s="502">
        <f t="shared" si="1"/>
        <v>-24</v>
      </c>
    </row>
    <row r="1627" spans="1:6">
      <c r="A1627" s="397" t="s">
        <v>387</v>
      </c>
      <c r="B1627" s="8" t="s">
        <v>251</v>
      </c>
      <c r="C1627" s="407">
        <v>454</v>
      </c>
      <c r="D1627" s="407">
        <v>232</v>
      </c>
      <c r="E1627" s="407">
        <v>686</v>
      </c>
      <c r="F1627" s="502">
        <f t="shared" ref="F1627:F1690" si="2">+D1627-C1627</f>
        <v>-222</v>
      </c>
    </row>
    <row r="1628" spans="1:6">
      <c r="A1628" s="397" t="s">
        <v>388</v>
      </c>
      <c r="B1628" s="8" t="s">
        <v>250</v>
      </c>
      <c r="C1628" s="407">
        <v>11</v>
      </c>
      <c r="D1628" s="407">
        <v>9</v>
      </c>
      <c r="E1628" s="407">
        <v>20</v>
      </c>
      <c r="F1628" s="502">
        <f t="shared" si="2"/>
        <v>-2</v>
      </c>
    </row>
    <row r="1629" spans="1:6">
      <c r="A1629" s="397" t="s">
        <v>390</v>
      </c>
      <c r="B1629" s="8" t="s">
        <v>505</v>
      </c>
      <c r="C1629" s="407">
        <v>13</v>
      </c>
      <c r="D1629" s="407">
        <v>10</v>
      </c>
      <c r="E1629" s="407">
        <v>23</v>
      </c>
      <c r="F1629" s="502">
        <f t="shared" si="2"/>
        <v>-3</v>
      </c>
    </row>
    <row r="1630" spans="1:6">
      <c r="A1630" s="397" t="s">
        <v>391</v>
      </c>
      <c r="B1630" s="8" t="s">
        <v>250</v>
      </c>
      <c r="C1630" s="407">
        <v>186</v>
      </c>
      <c r="D1630" s="407">
        <v>176</v>
      </c>
      <c r="E1630" s="407">
        <v>362</v>
      </c>
      <c r="F1630" s="502">
        <f t="shared" si="2"/>
        <v>-10</v>
      </c>
    </row>
    <row r="1631" spans="1:6">
      <c r="A1631" s="397" t="s">
        <v>392</v>
      </c>
      <c r="B1631" s="8" t="s">
        <v>505</v>
      </c>
      <c r="C1631" s="407">
        <v>7</v>
      </c>
      <c r="D1631" s="407">
        <v>7</v>
      </c>
      <c r="E1631" s="407">
        <v>14</v>
      </c>
      <c r="F1631" s="502">
        <f t="shared" si="2"/>
        <v>0</v>
      </c>
    </row>
    <row r="1632" spans="1:6">
      <c r="A1632" s="397" t="s">
        <v>393</v>
      </c>
      <c r="B1632" s="8" t="s">
        <v>250</v>
      </c>
      <c r="C1632" s="407">
        <v>3</v>
      </c>
      <c r="D1632" s="407">
        <v>5</v>
      </c>
      <c r="E1632" s="407">
        <v>8</v>
      </c>
      <c r="F1632" s="502">
        <f t="shared" si="2"/>
        <v>2</v>
      </c>
    </row>
    <row r="1633" spans="1:6">
      <c r="A1633" s="397" t="s">
        <v>394</v>
      </c>
      <c r="B1633" s="8" t="s">
        <v>505</v>
      </c>
      <c r="C1633" s="407">
        <v>12</v>
      </c>
      <c r="D1633" s="407">
        <v>10</v>
      </c>
      <c r="E1633" s="407">
        <v>22</v>
      </c>
      <c r="F1633" s="502">
        <f t="shared" si="2"/>
        <v>-2</v>
      </c>
    </row>
    <row r="1634" spans="1:6">
      <c r="A1634" s="397" t="s">
        <v>395</v>
      </c>
      <c r="B1634" s="8" t="s">
        <v>251</v>
      </c>
      <c r="C1634" s="407">
        <v>614</v>
      </c>
      <c r="D1634" s="407">
        <v>214</v>
      </c>
      <c r="E1634" s="407">
        <v>828</v>
      </c>
      <c r="F1634" s="502">
        <f t="shared" si="2"/>
        <v>-400</v>
      </c>
    </row>
    <row r="1635" spans="1:6">
      <c r="A1635" s="397" t="s">
        <v>396</v>
      </c>
      <c r="B1635" s="8" t="s">
        <v>505</v>
      </c>
      <c r="C1635" s="407">
        <v>428</v>
      </c>
      <c r="D1635" s="407">
        <v>170</v>
      </c>
      <c r="E1635" s="407">
        <v>598</v>
      </c>
      <c r="F1635" s="502">
        <f t="shared" si="2"/>
        <v>-258</v>
      </c>
    </row>
    <row r="1636" spans="1:6">
      <c r="A1636" s="397" t="s">
        <v>400</v>
      </c>
      <c r="B1636" s="8" t="s">
        <v>561</v>
      </c>
      <c r="C1636" s="407">
        <v>94</v>
      </c>
      <c r="D1636" s="407">
        <v>197</v>
      </c>
      <c r="E1636" s="407">
        <v>291</v>
      </c>
      <c r="F1636" s="502">
        <f t="shared" si="2"/>
        <v>103</v>
      </c>
    </row>
    <row r="1637" spans="1:6">
      <c r="A1637" s="397" t="s">
        <v>398</v>
      </c>
      <c r="B1637" s="8" t="s">
        <v>505</v>
      </c>
      <c r="C1637" s="407">
        <v>18</v>
      </c>
      <c r="D1637" s="407">
        <v>8</v>
      </c>
      <c r="E1637" s="407">
        <v>26</v>
      </c>
      <c r="F1637" s="502">
        <f t="shared" si="2"/>
        <v>-10</v>
      </c>
    </row>
    <row r="1638" spans="1:6">
      <c r="A1638" s="397" t="s">
        <v>399</v>
      </c>
      <c r="B1638" s="8" t="s">
        <v>505</v>
      </c>
      <c r="C1638" s="407">
        <v>12</v>
      </c>
      <c r="D1638" s="407">
        <v>7</v>
      </c>
      <c r="E1638" s="407">
        <v>19</v>
      </c>
      <c r="F1638" s="502">
        <f t="shared" si="2"/>
        <v>-5</v>
      </c>
    </row>
    <row r="1639" spans="1:6">
      <c r="A1639" s="397" t="s">
        <v>402</v>
      </c>
      <c r="B1639" s="8" t="s">
        <v>505</v>
      </c>
      <c r="C1639" s="407">
        <v>1</v>
      </c>
      <c r="D1639" s="407"/>
      <c r="E1639" s="407">
        <v>1</v>
      </c>
      <c r="F1639" s="502">
        <f t="shared" si="2"/>
        <v>-1</v>
      </c>
    </row>
    <row r="1640" spans="1:6">
      <c r="A1640" s="397" t="s">
        <v>401</v>
      </c>
      <c r="B1640" s="8" t="s">
        <v>561</v>
      </c>
      <c r="C1640" s="407">
        <v>697734</v>
      </c>
      <c r="D1640" s="407">
        <v>654921</v>
      </c>
      <c r="E1640" s="407">
        <v>1352655</v>
      </c>
      <c r="F1640" s="502">
        <f t="shared" si="2"/>
        <v>-42813</v>
      </c>
    </row>
    <row r="1641" spans="1:6">
      <c r="A1641" s="397" t="s">
        <v>408</v>
      </c>
      <c r="B1641" s="8" t="s">
        <v>508</v>
      </c>
      <c r="C1641" s="407">
        <v>1</v>
      </c>
      <c r="D1641" s="407">
        <v>1</v>
      </c>
      <c r="E1641" s="407">
        <v>2</v>
      </c>
      <c r="F1641" s="502">
        <f t="shared" si="2"/>
        <v>0</v>
      </c>
    </row>
    <row r="1642" spans="1:6">
      <c r="A1642" s="397" t="s">
        <v>403</v>
      </c>
      <c r="B1642" s="8" t="s">
        <v>251</v>
      </c>
      <c r="C1642" s="407">
        <v>9</v>
      </c>
      <c r="D1642" s="407">
        <v>9</v>
      </c>
      <c r="E1642" s="407">
        <v>18</v>
      </c>
      <c r="F1642" s="502">
        <f t="shared" si="2"/>
        <v>0</v>
      </c>
    </row>
    <row r="1643" spans="1:6">
      <c r="A1643" s="397" t="s">
        <v>404</v>
      </c>
      <c r="B1643" s="8" t="s">
        <v>251</v>
      </c>
      <c r="C1643" s="407">
        <v>52</v>
      </c>
      <c r="D1643" s="407">
        <v>32</v>
      </c>
      <c r="E1643" s="407">
        <v>84</v>
      </c>
      <c r="F1643" s="502">
        <f t="shared" si="2"/>
        <v>-20</v>
      </c>
    </row>
    <row r="1644" spans="1:6">
      <c r="A1644" s="397" t="s">
        <v>405</v>
      </c>
      <c r="B1644" s="8" t="s">
        <v>250</v>
      </c>
      <c r="C1644" s="407">
        <v>13</v>
      </c>
      <c r="D1644" s="407">
        <v>8</v>
      </c>
      <c r="E1644" s="407">
        <v>21</v>
      </c>
      <c r="F1644" s="502">
        <f t="shared" si="2"/>
        <v>-5</v>
      </c>
    </row>
    <row r="1645" spans="1:6">
      <c r="A1645" s="397" t="s">
        <v>406</v>
      </c>
      <c r="B1645" s="8" t="s">
        <v>251</v>
      </c>
      <c r="C1645" s="407">
        <v>9</v>
      </c>
      <c r="D1645" s="407">
        <v>12</v>
      </c>
      <c r="E1645" s="407">
        <v>21</v>
      </c>
      <c r="F1645" s="502">
        <f t="shared" si="2"/>
        <v>3</v>
      </c>
    </row>
    <row r="1646" spans="1:6">
      <c r="A1646" s="397" t="s">
        <v>407</v>
      </c>
      <c r="B1646" s="8" t="s">
        <v>518</v>
      </c>
      <c r="C1646" s="407"/>
      <c r="D1646" s="407">
        <v>1</v>
      </c>
      <c r="E1646" s="407">
        <v>1</v>
      </c>
      <c r="F1646" s="502">
        <f t="shared" si="2"/>
        <v>1</v>
      </c>
    </row>
    <row r="1647" spans="1:6">
      <c r="A1647" s="397" t="s">
        <v>409</v>
      </c>
      <c r="B1647" s="8" t="s">
        <v>505</v>
      </c>
      <c r="C1647" s="407">
        <v>39</v>
      </c>
      <c r="D1647" s="407">
        <v>24</v>
      </c>
      <c r="E1647" s="407">
        <v>63</v>
      </c>
      <c r="F1647" s="502">
        <f t="shared" si="2"/>
        <v>-15</v>
      </c>
    </row>
    <row r="1648" spans="1:6">
      <c r="A1648" s="397" t="s">
        <v>410</v>
      </c>
      <c r="B1648" s="8" t="s">
        <v>250</v>
      </c>
      <c r="C1648" s="407">
        <v>32</v>
      </c>
      <c r="D1648" s="407">
        <v>12</v>
      </c>
      <c r="E1648" s="407">
        <v>44</v>
      </c>
      <c r="F1648" s="502">
        <f t="shared" si="2"/>
        <v>-20</v>
      </c>
    </row>
    <row r="1649" spans="1:6">
      <c r="A1649" s="397" t="s">
        <v>501</v>
      </c>
      <c r="B1649" s="8" t="s">
        <v>503</v>
      </c>
      <c r="C1649" s="407"/>
      <c r="D1649" s="407">
        <v>5</v>
      </c>
      <c r="E1649" s="407">
        <v>5</v>
      </c>
      <c r="F1649" s="502">
        <f t="shared" si="2"/>
        <v>5</v>
      </c>
    </row>
    <row r="1650" spans="1:6">
      <c r="A1650" s="397" t="s">
        <v>412</v>
      </c>
      <c r="B1650" s="8" t="s">
        <v>505</v>
      </c>
      <c r="C1650" s="407">
        <v>8</v>
      </c>
      <c r="D1650" s="407">
        <v>4</v>
      </c>
      <c r="E1650" s="407">
        <v>12</v>
      </c>
      <c r="F1650" s="502">
        <f t="shared" si="2"/>
        <v>-4</v>
      </c>
    </row>
    <row r="1651" spans="1:6">
      <c r="A1651" s="397" t="s">
        <v>411</v>
      </c>
      <c r="B1651" s="8" t="s">
        <v>508</v>
      </c>
      <c r="C1651" s="407">
        <v>8</v>
      </c>
      <c r="D1651" s="407">
        <v>12</v>
      </c>
      <c r="E1651" s="407">
        <v>20</v>
      </c>
      <c r="F1651" s="502">
        <f t="shared" si="2"/>
        <v>4</v>
      </c>
    </row>
    <row r="1652" spans="1:6">
      <c r="A1652" s="397" t="s">
        <v>413</v>
      </c>
      <c r="B1652" s="8" t="s">
        <v>250</v>
      </c>
      <c r="C1652" s="407">
        <v>39</v>
      </c>
      <c r="D1652" s="407">
        <v>14</v>
      </c>
      <c r="E1652" s="407">
        <v>53</v>
      </c>
      <c r="F1652" s="502">
        <f t="shared" si="2"/>
        <v>-25</v>
      </c>
    </row>
    <row r="1653" spans="1:6">
      <c r="A1653" s="397" t="s">
        <v>414</v>
      </c>
      <c r="B1653" s="8" t="s">
        <v>561</v>
      </c>
      <c r="C1653" s="407">
        <v>5779</v>
      </c>
      <c r="D1653" s="407">
        <v>3717</v>
      </c>
      <c r="E1653" s="407">
        <v>9496</v>
      </c>
      <c r="F1653" s="502">
        <f t="shared" si="2"/>
        <v>-2062</v>
      </c>
    </row>
    <row r="1654" spans="1:6">
      <c r="A1654" s="397" t="s">
        <v>416</v>
      </c>
      <c r="B1654" s="8" t="s">
        <v>505</v>
      </c>
      <c r="C1654" s="407">
        <v>6</v>
      </c>
      <c r="D1654" s="407">
        <v>5</v>
      </c>
      <c r="E1654" s="407">
        <v>11</v>
      </c>
      <c r="F1654" s="502">
        <f t="shared" si="2"/>
        <v>-1</v>
      </c>
    </row>
    <row r="1655" spans="1:6">
      <c r="A1655" s="397" t="s">
        <v>415</v>
      </c>
      <c r="B1655" s="8" t="s">
        <v>505</v>
      </c>
      <c r="C1655" s="407">
        <v>115</v>
      </c>
      <c r="D1655" s="407">
        <v>83</v>
      </c>
      <c r="E1655" s="407">
        <v>198</v>
      </c>
      <c r="F1655" s="502">
        <f t="shared" si="2"/>
        <v>-32</v>
      </c>
    </row>
    <row r="1656" spans="1:6">
      <c r="A1656" s="397" t="s">
        <v>417</v>
      </c>
      <c r="B1656" s="8" t="s">
        <v>508</v>
      </c>
      <c r="C1656" s="407"/>
      <c r="D1656" s="407">
        <v>1</v>
      </c>
      <c r="E1656" s="407">
        <v>1</v>
      </c>
      <c r="F1656" s="502">
        <f t="shared" si="2"/>
        <v>1</v>
      </c>
    </row>
    <row r="1657" spans="1:6">
      <c r="A1657" s="397" t="s">
        <v>418</v>
      </c>
      <c r="B1657" s="8" t="s">
        <v>251</v>
      </c>
      <c r="C1657" s="407">
        <v>2098</v>
      </c>
      <c r="D1657" s="407">
        <v>1274</v>
      </c>
      <c r="E1657" s="407">
        <v>3372</v>
      </c>
      <c r="F1657" s="502">
        <f t="shared" si="2"/>
        <v>-824</v>
      </c>
    </row>
    <row r="1658" spans="1:6">
      <c r="A1658" s="397" t="s">
        <v>419</v>
      </c>
      <c r="B1658" s="8" t="s">
        <v>508</v>
      </c>
      <c r="C1658" s="407">
        <v>5</v>
      </c>
      <c r="D1658" s="407">
        <v>5</v>
      </c>
      <c r="E1658" s="407">
        <v>10</v>
      </c>
      <c r="F1658" s="502">
        <f t="shared" si="2"/>
        <v>0</v>
      </c>
    </row>
    <row r="1659" spans="1:6">
      <c r="A1659" s="397" t="s">
        <v>420</v>
      </c>
      <c r="B1659" s="8" t="s">
        <v>508</v>
      </c>
      <c r="C1659" s="407">
        <v>1277</v>
      </c>
      <c r="D1659" s="407">
        <v>803</v>
      </c>
      <c r="E1659" s="407">
        <v>2080</v>
      </c>
      <c r="F1659" s="502">
        <f t="shared" si="2"/>
        <v>-474</v>
      </c>
    </row>
    <row r="1660" spans="1:6">
      <c r="A1660" s="397" t="s">
        <v>421</v>
      </c>
      <c r="B1660" s="8" t="s">
        <v>250</v>
      </c>
      <c r="C1660" s="407">
        <v>124</v>
      </c>
      <c r="D1660" s="407">
        <v>58</v>
      </c>
      <c r="E1660" s="407">
        <v>182</v>
      </c>
      <c r="F1660" s="502">
        <f t="shared" si="2"/>
        <v>-66</v>
      </c>
    </row>
    <row r="1661" spans="1:6">
      <c r="A1661" s="397" t="s">
        <v>422</v>
      </c>
      <c r="B1661" s="8" t="s">
        <v>251</v>
      </c>
      <c r="C1661" s="407">
        <v>54901</v>
      </c>
      <c r="D1661" s="407">
        <v>52815</v>
      </c>
      <c r="E1661" s="407">
        <v>107716</v>
      </c>
      <c r="F1661" s="502">
        <f t="shared" si="2"/>
        <v>-2086</v>
      </c>
    </row>
    <row r="1662" spans="1:6">
      <c r="A1662" s="397" t="s">
        <v>423</v>
      </c>
      <c r="B1662" s="8" t="s">
        <v>250</v>
      </c>
      <c r="C1662" s="407">
        <v>31</v>
      </c>
      <c r="D1662" s="407">
        <v>31</v>
      </c>
      <c r="E1662" s="407">
        <v>62</v>
      </c>
      <c r="F1662" s="502">
        <f t="shared" si="2"/>
        <v>0</v>
      </c>
    </row>
    <row r="1663" spans="1:6">
      <c r="A1663" s="397" t="s">
        <v>424</v>
      </c>
      <c r="B1663" s="8" t="s">
        <v>508</v>
      </c>
      <c r="C1663" s="407">
        <v>1</v>
      </c>
      <c r="D1663" s="407">
        <v>2</v>
      </c>
      <c r="E1663" s="407">
        <v>3</v>
      </c>
      <c r="F1663" s="502">
        <f t="shared" si="2"/>
        <v>1</v>
      </c>
    </row>
    <row r="1664" spans="1:6">
      <c r="A1664" s="397" t="s">
        <v>429</v>
      </c>
      <c r="B1664" s="8" t="s">
        <v>250</v>
      </c>
      <c r="C1664" s="407">
        <v>20</v>
      </c>
      <c r="D1664" s="407">
        <v>4</v>
      </c>
      <c r="E1664" s="407">
        <v>24</v>
      </c>
      <c r="F1664" s="502">
        <f t="shared" si="2"/>
        <v>-16</v>
      </c>
    </row>
    <row r="1665" spans="1:6">
      <c r="A1665" s="98" t="s">
        <v>425</v>
      </c>
      <c r="B1665" s="8" t="s">
        <v>561</v>
      </c>
      <c r="C1665" s="407">
        <v>686443</v>
      </c>
      <c r="D1665" s="407">
        <v>899722</v>
      </c>
      <c r="E1665" s="407">
        <v>1586165</v>
      </c>
      <c r="F1665" s="502">
        <f t="shared" si="2"/>
        <v>213279</v>
      </c>
    </row>
    <row r="1666" spans="1:6">
      <c r="A1666" s="397" t="s">
        <v>426</v>
      </c>
      <c r="B1666" s="8" t="s">
        <v>508</v>
      </c>
      <c r="C1666" s="407">
        <v>6</v>
      </c>
      <c r="D1666" s="407">
        <v>11</v>
      </c>
      <c r="E1666" s="407">
        <v>17</v>
      </c>
      <c r="F1666" s="502">
        <f t="shared" si="2"/>
        <v>5</v>
      </c>
    </row>
    <row r="1667" spans="1:6">
      <c r="A1667" s="397" t="s">
        <v>427</v>
      </c>
      <c r="B1667" s="8" t="s">
        <v>507</v>
      </c>
      <c r="C1667" s="407">
        <v>14130</v>
      </c>
      <c r="D1667" s="407">
        <v>7486</v>
      </c>
      <c r="E1667" s="407">
        <v>21616</v>
      </c>
      <c r="F1667" s="502">
        <f t="shared" si="2"/>
        <v>-6644</v>
      </c>
    </row>
    <row r="1668" spans="1:6">
      <c r="A1668" s="397" t="s">
        <v>428</v>
      </c>
      <c r="B1668" s="8" t="s">
        <v>507</v>
      </c>
      <c r="C1668" s="407">
        <v>497581</v>
      </c>
      <c r="D1668" s="407">
        <v>435376</v>
      </c>
      <c r="E1668" s="407">
        <v>932957</v>
      </c>
      <c r="F1668" s="502">
        <f t="shared" si="2"/>
        <v>-62205</v>
      </c>
    </row>
    <row r="1669" spans="1:6">
      <c r="A1669" s="397" t="s">
        <v>432</v>
      </c>
      <c r="B1669" s="8" t="s">
        <v>508</v>
      </c>
      <c r="C1669" s="407">
        <v>52</v>
      </c>
      <c r="D1669" s="407">
        <v>15</v>
      </c>
      <c r="E1669" s="407">
        <v>67</v>
      </c>
      <c r="F1669" s="502">
        <f t="shared" si="2"/>
        <v>-37</v>
      </c>
    </row>
    <row r="1670" spans="1:6">
      <c r="A1670" s="397" t="s">
        <v>430</v>
      </c>
      <c r="B1670" s="8" t="s">
        <v>251</v>
      </c>
      <c r="C1670" s="407">
        <v>1478</v>
      </c>
      <c r="D1670" s="407">
        <v>1069</v>
      </c>
      <c r="E1670" s="407">
        <v>2547</v>
      </c>
      <c r="F1670" s="502">
        <f t="shared" si="2"/>
        <v>-409</v>
      </c>
    </row>
    <row r="1671" spans="1:6">
      <c r="A1671" s="397" t="s">
        <v>431</v>
      </c>
      <c r="B1671" s="8" t="s">
        <v>251</v>
      </c>
      <c r="C1671" s="407">
        <v>6097</v>
      </c>
      <c r="D1671" s="407">
        <v>2971</v>
      </c>
      <c r="E1671" s="407">
        <v>9068</v>
      </c>
      <c r="F1671" s="502">
        <f t="shared" si="2"/>
        <v>-3126</v>
      </c>
    </row>
    <row r="1672" spans="1:6">
      <c r="A1672" s="397" t="s">
        <v>433</v>
      </c>
      <c r="B1672" s="8" t="s">
        <v>561</v>
      </c>
      <c r="C1672" s="407">
        <v>37624</v>
      </c>
      <c r="D1672" s="407">
        <v>34635</v>
      </c>
      <c r="E1672" s="407">
        <v>72259</v>
      </c>
      <c r="F1672" s="502">
        <f t="shared" si="2"/>
        <v>-2989</v>
      </c>
    </row>
    <row r="1673" spans="1:6">
      <c r="A1673" s="397" t="s">
        <v>434</v>
      </c>
      <c r="B1673" s="8" t="s">
        <v>250</v>
      </c>
      <c r="C1673" s="407">
        <v>350</v>
      </c>
      <c r="D1673" s="407">
        <v>151</v>
      </c>
      <c r="E1673" s="407">
        <v>501</v>
      </c>
      <c r="F1673" s="502">
        <f t="shared" si="2"/>
        <v>-199</v>
      </c>
    </row>
    <row r="1674" spans="1:6">
      <c r="A1674" s="397" t="s">
        <v>435</v>
      </c>
      <c r="B1674" s="8" t="s">
        <v>251</v>
      </c>
      <c r="C1674" s="407">
        <v>70087</v>
      </c>
      <c r="D1674" s="407">
        <v>63610</v>
      </c>
      <c r="E1674" s="407">
        <v>133697</v>
      </c>
      <c r="F1674" s="502">
        <f t="shared" si="2"/>
        <v>-6477</v>
      </c>
    </row>
    <row r="1675" spans="1:6">
      <c r="A1675" s="397" t="s">
        <v>502</v>
      </c>
      <c r="B1675" s="8" t="s">
        <v>505</v>
      </c>
      <c r="C1675" s="407">
        <v>112</v>
      </c>
      <c r="D1675" s="407">
        <v>103</v>
      </c>
      <c r="E1675" s="407">
        <v>215</v>
      </c>
      <c r="F1675" s="502">
        <f t="shared" si="2"/>
        <v>-9</v>
      </c>
    </row>
    <row r="1676" spans="1:6">
      <c r="A1676" s="397" t="s">
        <v>310</v>
      </c>
      <c r="B1676" s="8" t="s">
        <v>251</v>
      </c>
      <c r="C1676" s="407">
        <v>808</v>
      </c>
      <c r="D1676" s="407">
        <v>524</v>
      </c>
      <c r="E1676" s="407">
        <v>1332</v>
      </c>
      <c r="F1676" s="502">
        <f t="shared" si="2"/>
        <v>-284</v>
      </c>
    </row>
    <row r="1677" spans="1:6">
      <c r="A1677" s="397" t="s">
        <v>378</v>
      </c>
      <c r="B1677" s="8" t="s">
        <v>251</v>
      </c>
      <c r="C1677" s="407">
        <v>4</v>
      </c>
      <c r="D1677" s="407">
        <v>5</v>
      </c>
      <c r="E1677" s="407">
        <v>9</v>
      </c>
      <c r="F1677" s="502">
        <f t="shared" si="2"/>
        <v>1</v>
      </c>
    </row>
    <row r="1678" spans="1:6">
      <c r="A1678" s="397" t="s">
        <v>562</v>
      </c>
      <c r="B1678" s="8" t="s">
        <v>251</v>
      </c>
      <c r="C1678" s="407">
        <v>1</v>
      </c>
      <c r="D1678" s="407">
        <v>2</v>
      </c>
      <c r="E1678" s="407">
        <v>3</v>
      </c>
      <c r="F1678" s="502">
        <f t="shared" si="2"/>
        <v>1</v>
      </c>
    </row>
    <row r="1679" spans="1:6">
      <c r="A1679" s="397" t="s">
        <v>299</v>
      </c>
      <c r="B1679" s="8" t="s">
        <v>505</v>
      </c>
      <c r="C1679" s="407">
        <v>15</v>
      </c>
      <c r="D1679" s="407">
        <v>11</v>
      </c>
      <c r="E1679" s="407">
        <v>26</v>
      </c>
      <c r="F1679" s="502">
        <f t="shared" si="2"/>
        <v>-4</v>
      </c>
    </row>
    <row r="1680" spans="1:6">
      <c r="A1680" s="397" t="s">
        <v>302</v>
      </c>
      <c r="B1680" s="8" t="s">
        <v>505</v>
      </c>
      <c r="C1680" s="407">
        <v>12</v>
      </c>
      <c r="D1680" s="407">
        <v>10</v>
      </c>
      <c r="E1680" s="407">
        <v>22</v>
      </c>
      <c r="F1680" s="502">
        <f t="shared" si="2"/>
        <v>-2</v>
      </c>
    </row>
    <row r="1681" spans="1:6">
      <c r="A1681" s="98" t="s">
        <v>436</v>
      </c>
      <c r="B1681" s="8" t="s">
        <v>561</v>
      </c>
      <c r="C1681" s="407">
        <v>138225</v>
      </c>
      <c r="D1681" s="407">
        <v>128358</v>
      </c>
      <c r="E1681" s="407">
        <v>266583</v>
      </c>
      <c r="F1681" s="502">
        <f t="shared" si="2"/>
        <v>-9867</v>
      </c>
    </row>
    <row r="1682" spans="1:6">
      <c r="A1682" s="397" t="s">
        <v>437</v>
      </c>
      <c r="B1682" s="8" t="s">
        <v>505</v>
      </c>
      <c r="C1682" s="407">
        <v>27</v>
      </c>
      <c r="D1682" s="407">
        <v>6</v>
      </c>
      <c r="E1682" s="407">
        <v>33</v>
      </c>
      <c r="F1682" s="502">
        <f t="shared" si="2"/>
        <v>-21</v>
      </c>
    </row>
    <row r="1683" spans="1:6">
      <c r="A1683" s="397" t="s">
        <v>439</v>
      </c>
      <c r="B1683" s="8" t="s">
        <v>251</v>
      </c>
      <c r="C1683" s="407">
        <v>431</v>
      </c>
      <c r="D1683" s="407">
        <v>300</v>
      </c>
      <c r="E1683" s="407">
        <v>731</v>
      </c>
      <c r="F1683" s="502">
        <f t="shared" si="2"/>
        <v>-131</v>
      </c>
    </row>
    <row r="1684" spans="1:6">
      <c r="A1684" s="397" t="s">
        <v>440</v>
      </c>
      <c r="B1684" s="8" t="s">
        <v>251</v>
      </c>
      <c r="C1684" s="407">
        <v>8845</v>
      </c>
      <c r="D1684" s="407">
        <v>3665</v>
      </c>
      <c r="E1684" s="407">
        <v>12510</v>
      </c>
      <c r="F1684" s="502">
        <f t="shared" si="2"/>
        <v>-5180</v>
      </c>
    </row>
    <row r="1685" spans="1:6">
      <c r="A1685" s="397" t="s">
        <v>441</v>
      </c>
      <c r="B1685" s="8" t="s">
        <v>505</v>
      </c>
      <c r="C1685" s="407">
        <v>13</v>
      </c>
      <c r="D1685" s="407">
        <v>3</v>
      </c>
      <c r="E1685" s="407">
        <v>16</v>
      </c>
      <c r="F1685" s="502">
        <f t="shared" si="2"/>
        <v>-10</v>
      </c>
    </row>
    <row r="1686" spans="1:6">
      <c r="A1686" s="397" t="s">
        <v>442</v>
      </c>
      <c r="B1686" s="8" t="s">
        <v>505</v>
      </c>
      <c r="C1686" s="407">
        <v>4</v>
      </c>
      <c r="D1686" s="407">
        <v>8</v>
      </c>
      <c r="E1686" s="407">
        <v>12</v>
      </c>
      <c r="F1686" s="502">
        <f t="shared" si="2"/>
        <v>4</v>
      </c>
    </row>
    <row r="1687" spans="1:6">
      <c r="A1687" s="397" t="s">
        <v>444</v>
      </c>
      <c r="B1687" s="8" t="s">
        <v>561</v>
      </c>
      <c r="C1687" s="407">
        <v>23</v>
      </c>
      <c r="D1687" s="407">
        <v>16</v>
      </c>
      <c r="E1687" s="407">
        <v>39</v>
      </c>
      <c r="F1687" s="502">
        <f t="shared" si="2"/>
        <v>-7</v>
      </c>
    </row>
    <row r="1688" spans="1:6">
      <c r="A1688" s="397" t="s">
        <v>447</v>
      </c>
      <c r="B1688" s="8" t="s">
        <v>251</v>
      </c>
      <c r="C1688" s="407">
        <v>8</v>
      </c>
      <c r="D1688" s="407">
        <v>23</v>
      </c>
      <c r="E1688" s="407">
        <v>31</v>
      </c>
      <c r="F1688" s="502">
        <f t="shared" si="2"/>
        <v>15</v>
      </c>
    </row>
    <row r="1689" spans="1:6">
      <c r="A1689" s="397" t="s">
        <v>443</v>
      </c>
      <c r="B1689" s="8" t="s">
        <v>518</v>
      </c>
      <c r="C1689" s="407">
        <v>1</v>
      </c>
      <c r="D1689" s="407"/>
      <c r="E1689" s="407">
        <v>1</v>
      </c>
      <c r="F1689" s="502">
        <f t="shared" si="2"/>
        <v>-1</v>
      </c>
    </row>
    <row r="1690" spans="1:6">
      <c r="A1690" s="397" t="s">
        <v>448</v>
      </c>
      <c r="B1690" s="8" t="s">
        <v>561</v>
      </c>
      <c r="C1690" s="407">
        <v>44</v>
      </c>
      <c r="D1690" s="407">
        <v>82</v>
      </c>
      <c r="E1690" s="407">
        <v>126</v>
      </c>
      <c r="F1690" s="502">
        <f t="shared" si="2"/>
        <v>38</v>
      </c>
    </row>
    <row r="1691" spans="1:6">
      <c r="A1691" s="397" t="s">
        <v>449</v>
      </c>
      <c r="B1691" s="8" t="s">
        <v>505</v>
      </c>
      <c r="C1691" s="407">
        <v>2</v>
      </c>
      <c r="D1691" s="407">
        <v>3</v>
      </c>
      <c r="E1691" s="407">
        <v>5</v>
      </c>
      <c r="F1691" s="502">
        <f t="shared" ref="F1691:F1732" si="3">+D1691-C1691</f>
        <v>1</v>
      </c>
    </row>
    <row r="1692" spans="1:6">
      <c r="A1692" s="397" t="s">
        <v>450</v>
      </c>
      <c r="B1692" s="8" t="s">
        <v>561</v>
      </c>
      <c r="C1692" s="407">
        <v>42</v>
      </c>
      <c r="D1692" s="407">
        <v>193</v>
      </c>
      <c r="E1692" s="407">
        <v>235</v>
      </c>
      <c r="F1692" s="502">
        <f t="shared" si="3"/>
        <v>151</v>
      </c>
    </row>
    <row r="1693" spans="1:6">
      <c r="A1693" s="397" t="s">
        <v>452</v>
      </c>
      <c r="B1693" s="8" t="s">
        <v>505</v>
      </c>
      <c r="C1693" s="407">
        <v>8</v>
      </c>
      <c r="D1693" s="407">
        <v>1</v>
      </c>
      <c r="E1693" s="407">
        <v>9</v>
      </c>
      <c r="F1693" s="502">
        <f t="shared" si="3"/>
        <v>-7</v>
      </c>
    </row>
    <row r="1694" spans="1:6">
      <c r="A1694" s="397" t="s">
        <v>453</v>
      </c>
      <c r="B1694" s="8" t="s">
        <v>505</v>
      </c>
      <c r="C1694" s="407">
        <v>23</v>
      </c>
      <c r="D1694" s="407">
        <v>22</v>
      </c>
      <c r="E1694" s="407">
        <v>45</v>
      </c>
      <c r="F1694" s="502">
        <f t="shared" si="3"/>
        <v>-1</v>
      </c>
    </row>
    <row r="1695" spans="1:6">
      <c r="A1695" s="397" t="s">
        <v>454</v>
      </c>
      <c r="B1695" s="8" t="s">
        <v>251</v>
      </c>
      <c r="C1695" s="407">
        <v>134</v>
      </c>
      <c r="D1695" s="407">
        <v>117</v>
      </c>
      <c r="E1695" s="407">
        <v>251</v>
      </c>
      <c r="F1695" s="502">
        <f t="shared" si="3"/>
        <v>-17</v>
      </c>
    </row>
    <row r="1696" spans="1:6">
      <c r="A1696" s="397" t="s">
        <v>456</v>
      </c>
      <c r="B1696" s="8" t="s">
        <v>505</v>
      </c>
      <c r="C1696" s="407">
        <v>1</v>
      </c>
      <c r="D1696" s="407"/>
      <c r="E1696" s="407">
        <v>1</v>
      </c>
      <c r="F1696" s="502">
        <f t="shared" si="3"/>
        <v>-1</v>
      </c>
    </row>
    <row r="1697" spans="1:6">
      <c r="A1697" s="397" t="s">
        <v>457</v>
      </c>
      <c r="B1697" s="8" t="s">
        <v>505</v>
      </c>
      <c r="C1697" s="407">
        <v>11</v>
      </c>
      <c r="D1697" s="407">
        <v>5</v>
      </c>
      <c r="E1697" s="407">
        <v>16</v>
      </c>
      <c r="F1697" s="502">
        <f t="shared" si="3"/>
        <v>-6</v>
      </c>
    </row>
    <row r="1698" spans="1:6">
      <c r="A1698" s="397" t="s">
        <v>458</v>
      </c>
      <c r="B1698" s="8" t="s">
        <v>250</v>
      </c>
      <c r="C1698" s="407">
        <v>696</v>
      </c>
      <c r="D1698" s="407">
        <v>375</v>
      </c>
      <c r="E1698" s="407">
        <v>1071</v>
      </c>
      <c r="F1698" s="502">
        <f t="shared" si="3"/>
        <v>-321</v>
      </c>
    </row>
    <row r="1699" spans="1:6">
      <c r="A1699" s="397" t="s">
        <v>459</v>
      </c>
      <c r="B1699" s="8" t="s">
        <v>250</v>
      </c>
      <c r="C1699" s="407">
        <v>7</v>
      </c>
      <c r="D1699" s="407">
        <v>5</v>
      </c>
      <c r="E1699" s="407">
        <v>12</v>
      </c>
      <c r="F1699" s="502">
        <f t="shared" si="3"/>
        <v>-2</v>
      </c>
    </row>
    <row r="1700" spans="1:6">
      <c r="A1700" s="397" t="s">
        <v>460</v>
      </c>
      <c r="B1700" s="8" t="s">
        <v>505</v>
      </c>
      <c r="C1700" s="407">
        <v>4</v>
      </c>
      <c r="D1700" s="407"/>
      <c r="E1700" s="407">
        <v>4</v>
      </c>
      <c r="F1700" s="502">
        <f t="shared" si="3"/>
        <v>-4</v>
      </c>
    </row>
    <row r="1701" spans="1:6">
      <c r="A1701" s="397" t="s">
        <v>461</v>
      </c>
      <c r="B1701" s="8" t="s">
        <v>250</v>
      </c>
      <c r="C1701" s="407">
        <v>21</v>
      </c>
      <c r="D1701" s="407">
        <v>27</v>
      </c>
      <c r="E1701" s="407">
        <v>48</v>
      </c>
      <c r="F1701" s="502">
        <f t="shared" si="3"/>
        <v>6</v>
      </c>
    </row>
    <row r="1702" spans="1:6">
      <c r="A1702" s="397" t="s">
        <v>462</v>
      </c>
      <c r="B1702" s="8" t="s">
        <v>505</v>
      </c>
      <c r="C1702" s="407">
        <v>635</v>
      </c>
      <c r="D1702" s="407">
        <v>371</v>
      </c>
      <c r="E1702" s="407">
        <v>1006</v>
      </c>
      <c r="F1702" s="502">
        <f t="shared" si="3"/>
        <v>-264</v>
      </c>
    </row>
    <row r="1703" spans="1:6">
      <c r="A1703" s="397" t="s">
        <v>463</v>
      </c>
      <c r="B1703" s="8" t="s">
        <v>505</v>
      </c>
      <c r="C1703" s="407">
        <v>9</v>
      </c>
      <c r="D1703" s="407">
        <v>7</v>
      </c>
      <c r="E1703" s="407">
        <v>16</v>
      </c>
      <c r="F1703" s="502">
        <f t="shared" si="3"/>
        <v>-2</v>
      </c>
    </row>
    <row r="1704" spans="1:6">
      <c r="A1704" s="397" t="s">
        <v>464</v>
      </c>
      <c r="B1704" s="8" t="s">
        <v>251</v>
      </c>
      <c r="C1704" s="407">
        <v>4348</v>
      </c>
      <c r="D1704" s="407">
        <v>2843</v>
      </c>
      <c r="E1704" s="407">
        <v>7191</v>
      </c>
      <c r="F1704" s="502">
        <f t="shared" si="3"/>
        <v>-1505</v>
      </c>
    </row>
    <row r="1705" spans="1:6">
      <c r="A1705" s="397" t="s">
        <v>465</v>
      </c>
      <c r="B1705" s="8" t="s">
        <v>251</v>
      </c>
      <c r="C1705" s="407">
        <v>13784</v>
      </c>
      <c r="D1705" s="407">
        <v>8181</v>
      </c>
      <c r="E1705" s="407">
        <v>21965</v>
      </c>
      <c r="F1705" s="502">
        <f t="shared" si="3"/>
        <v>-5603</v>
      </c>
    </row>
    <row r="1706" spans="1:6">
      <c r="A1706" s="397" t="s">
        <v>466</v>
      </c>
      <c r="B1706" s="8" t="s">
        <v>507</v>
      </c>
      <c r="C1706" s="407">
        <v>351</v>
      </c>
      <c r="D1706" s="407">
        <v>290</v>
      </c>
      <c r="E1706" s="407">
        <v>641</v>
      </c>
      <c r="F1706" s="502">
        <f t="shared" si="3"/>
        <v>-61</v>
      </c>
    </row>
    <row r="1707" spans="1:6">
      <c r="A1707" s="397" t="s">
        <v>455</v>
      </c>
      <c r="B1707" s="8" t="s">
        <v>251</v>
      </c>
      <c r="C1707" s="407"/>
      <c r="D1707" s="407">
        <v>1</v>
      </c>
      <c r="E1707" s="407">
        <v>1</v>
      </c>
      <c r="F1707" s="502">
        <f t="shared" si="3"/>
        <v>1</v>
      </c>
    </row>
    <row r="1708" spans="1:6">
      <c r="A1708" s="397" t="s">
        <v>467</v>
      </c>
      <c r="B1708" s="8" t="s">
        <v>505</v>
      </c>
      <c r="C1708" s="407"/>
      <c r="D1708" s="407">
        <v>4</v>
      </c>
      <c r="E1708" s="407">
        <v>4</v>
      </c>
      <c r="F1708" s="502">
        <f t="shared" si="3"/>
        <v>4</v>
      </c>
    </row>
    <row r="1709" spans="1:6">
      <c r="A1709" s="397" t="s">
        <v>469</v>
      </c>
      <c r="B1709" s="8" t="s">
        <v>250</v>
      </c>
      <c r="C1709" s="407">
        <v>842</v>
      </c>
      <c r="D1709" s="407">
        <v>326</v>
      </c>
      <c r="E1709" s="407">
        <v>1168</v>
      </c>
      <c r="F1709" s="502">
        <f t="shared" si="3"/>
        <v>-516</v>
      </c>
    </row>
    <row r="1710" spans="1:6">
      <c r="A1710" s="397" t="s">
        <v>313</v>
      </c>
      <c r="B1710" s="8" t="s">
        <v>250</v>
      </c>
      <c r="C1710" s="407">
        <v>271</v>
      </c>
      <c r="D1710" s="407">
        <v>231</v>
      </c>
      <c r="E1710" s="407">
        <v>502</v>
      </c>
      <c r="F1710" s="502">
        <f t="shared" si="3"/>
        <v>-40</v>
      </c>
    </row>
    <row r="1711" spans="1:6">
      <c r="A1711" s="397" t="s">
        <v>472</v>
      </c>
      <c r="B1711" s="8" t="s">
        <v>505</v>
      </c>
      <c r="C1711" s="407">
        <v>49</v>
      </c>
      <c r="D1711" s="407">
        <v>32</v>
      </c>
      <c r="E1711" s="407">
        <v>81</v>
      </c>
      <c r="F1711" s="502">
        <f t="shared" si="3"/>
        <v>-17</v>
      </c>
    </row>
    <row r="1712" spans="1:6">
      <c r="A1712" s="397" t="s">
        <v>468</v>
      </c>
      <c r="B1712" s="8" t="s">
        <v>250</v>
      </c>
      <c r="C1712" s="407">
        <v>4</v>
      </c>
      <c r="D1712" s="407">
        <v>1</v>
      </c>
      <c r="E1712" s="407">
        <v>5</v>
      </c>
      <c r="F1712" s="502">
        <f t="shared" si="3"/>
        <v>-3</v>
      </c>
    </row>
    <row r="1713" spans="1:6">
      <c r="A1713" s="397" t="s">
        <v>473</v>
      </c>
      <c r="B1713" s="8" t="s">
        <v>508</v>
      </c>
      <c r="C1713" s="407"/>
      <c r="D1713" s="407">
        <v>3</v>
      </c>
      <c r="E1713" s="407">
        <v>3</v>
      </c>
      <c r="F1713" s="502">
        <f t="shared" si="3"/>
        <v>3</v>
      </c>
    </row>
    <row r="1714" spans="1:6">
      <c r="A1714" s="397" t="s">
        <v>474</v>
      </c>
      <c r="B1714" s="8" t="s">
        <v>505</v>
      </c>
      <c r="C1714" s="407">
        <v>5</v>
      </c>
      <c r="D1714" s="407">
        <v>3</v>
      </c>
      <c r="E1714" s="407">
        <v>8</v>
      </c>
      <c r="F1714" s="502">
        <f t="shared" si="3"/>
        <v>-2</v>
      </c>
    </row>
    <row r="1715" spans="1:6">
      <c r="A1715" s="397" t="s">
        <v>476</v>
      </c>
      <c r="B1715" s="8" t="s">
        <v>508</v>
      </c>
      <c r="C1715" s="407">
        <v>1</v>
      </c>
      <c r="D1715" s="407"/>
      <c r="E1715" s="407">
        <v>1</v>
      </c>
      <c r="F1715" s="502">
        <f t="shared" si="3"/>
        <v>-1</v>
      </c>
    </row>
    <row r="1716" spans="1:6">
      <c r="A1716" s="397" t="s">
        <v>475</v>
      </c>
      <c r="B1716" s="8" t="s">
        <v>508</v>
      </c>
      <c r="C1716" s="407"/>
      <c r="D1716" s="407">
        <v>1</v>
      </c>
      <c r="E1716" s="407">
        <v>1</v>
      </c>
      <c r="F1716" s="502">
        <f t="shared" si="3"/>
        <v>1</v>
      </c>
    </row>
    <row r="1717" spans="1:6">
      <c r="A1717" s="397" t="s">
        <v>477</v>
      </c>
      <c r="B1717" s="8" t="s">
        <v>561</v>
      </c>
      <c r="C1717" s="407">
        <v>2032</v>
      </c>
      <c r="D1717" s="407">
        <v>1439</v>
      </c>
      <c r="E1717" s="407">
        <v>3471</v>
      </c>
      <c r="F1717" s="502">
        <f t="shared" si="3"/>
        <v>-593</v>
      </c>
    </row>
    <row r="1718" spans="1:6">
      <c r="A1718" s="397" t="s">
        <v>478</v>
      </c>
      <c r="B1718" s="8" t="s">
        <v>505</v>
      </c>
      <c r="C1718" s="407">
        <v>102</v>
      </c>
      <c r="D1718" s="407">
        <v>78</v>
      </c>
      <c r="E1718" s="407">
        <v>180</v>
      </c>
      <c r="F1718" s="502">
        <f t="shared" si="3"/>
        <v>-24</v>
      </c>
    </row>
    <row r="1719" spans="1:6">
      <c r="A1719" s="397" t="s">
        <v>481</v>
      </c>
      <c r="B1719" s="8" t="s">
        <v>250</v>
      </c>
      <c r="C1719" s="407">
        <v>122</v>
      </c>
      <c r="D1719" s="407">
        <v>127</v>
      </c>
      <c r="E1719" s="407">
        <v>249</v>
      </c>
      <c r="F1719" s="502">
        <f t="shared" si="3"/>
        <v>5</v>
      </c>
    </row>
    <row r="1720" spans="1:6">
      <c r="A1720" s="397" t="s">
        <v>479</v>
      </c>
      <c r="B1720" s="8" t="s">
        <v>251</v>
      </c>
      <c r="C1720" s="407">
        <v>22892</v>
      </c>
      <c r="D1720" s="407">
        <v>23076</v>
      </c>
      <c r="E1720" s="407">
        <v>45968</v>
      </c>
      <c r="F1720" s="502">
        <f t="shared" si="3"/>
        <v>184</v>
      </c>
    </row>
    <row r="1721" spans="1:6">
      <c r="A1721" s="397" t="s">
        <v>480</v>
      </c>
      <c r="B1721" s="8" t="s">
        <v>508</v>
      </c>
      <c r="C1721" s="407"/>
      <c r="D1721" s="407">
        <v>3</v>
      </c>
      <c r="E1721" s="407">
        <v>3</v>
      </c>
      <c r="F1721" s="502">
        <f t="shared" si="3"/>
        <v>3</v>
      </c>
    </row>
    <row r="1722" spans="1:6">
      <c r="A1722" s="397" t="s">
        <v>482</v>
      </c>
      <c r="B1722" s="8" t="s">
        <v>251</v>
      </c>
      <c r="C1722" s="407">
        <v>265</v>
      </c>
      <c r="D1722" s="407">
        <v>193</v>
      </c>
      <c r="E1722" s="407">
        <v>458</v>
      </c>
      <c r="F1722" s="502">
        <f t="shared" si="3"/>
        <v>-72</v>
      </c>
    </row>
    <row r="1723" spans="1:6">
      <c r="A1723" s="397" t="s">
        <v>483</v>
      </c>
      <c r="B1723" s="8" t="s">
        <v>505</v>
      </c>
      <c r="C1723" s="407">
        <v>32</v>
      </c>
      <c r="D1723" s="407">
        <v>18</v>
      </c>
      <c r="E1723" s="407">
        <v>50</v>
      </c>
      <c r="F1723" s="502">
        <f t="shared" si="3"/>
        <v>-14</v>
      </c>
    </row>
    <row r="1724" spans="1:6">
      <c r="A1724" s="397" t="s">
        <v>485</v>
      </c>
      <c r="B1724" s="8" t="s">
        <v>507</v>
      </c>
      <c r="C1724" s="407">
        <v>26532</v>
      </c>
      <c r="D1724" s="407">
        <v>21241</v>
      </c>
      <c r="E1724" s="407">
        <v>47773</v>
      </c>
      <c r="F1724" s="502">
        <f t="shared" si="3"/>
        <v>-5291</v>
      </c>
    </row>
    <row r="1725" spans="1:6">
      <c r="A1725" s="397" t="s">
        <v>486</v>
      </c>
      <c r="B1725" s="8" t="s">
        <v>250</v>
      </c>
      <c r="C1725" s="407">
        <v>10</v>
      </c>
      <c r="D1725" s="407">
        <v>7</v>
      </c>
      <c r="E1725" s="407">
        <v>17</v>
      </c>
      <c r="F1725" s="502">
        <f t="shared" si="3"/>
        <v>-3</v>
      </c>
    </row>
    <row r="1726" spans="1:6">
      <c r="A1726" s="397" t="s">
        <v>487</v>
      </c>
      <c r="B1726" s="8" t="s">
        <v>508</v>
      </c>
      <c r="C1726" s="407">
        <v>2</v>
      </c>
      <c r="D1726" s="407">
        <v>7</v>
      </c>
      <c r="E1726" s="407">
        <v>9</v>
      </c>
      <c r="F1726" s="502">
        <f t="shared" si="3"/>
        <v>5</v>
      </c>
    </row>
    <row r="1727" spans="1:6">
      <c r="A1727" s="397" t="s">
        <v>488</v>
      </c>
      <c r="B1727" s="8" t="s">
        <v>507</v>
      </c>
      <c r="C1727" s="407">
        <v>533152</v>
      </c>
      <c r="D1727" s="407">
        <v>1354566</v>
      </c>
      <c r="E1727" s="407">
        <v>1887718</v>
      </c>
      <c r="F1727" s="502">
        <f t="shared" si="3"/>
        <v>821414</v>
      </c>
    </row>
    <row r="1728" spans="1:6">
      <c r="A1728" s="397" t="s">
        <v>489</v>
      </c>
      <c r="B1728" s="8" t="s">
        <v>250</v>
      </c>
      <c r="C1728" s="407">
        <v>196</v>
      </c>
      <c r="D1728" s="407">
        <v>84</v>
      </c>
      <c r="E1728" s="407">
        <v>280</v>
      </c>
      <c r="F1728" s="502">
        <f t="shared" si="3"/>
        <v>-112</v>
      </c>
    </row>
    <row r="1729" spans="1:6">
      <c r="A1729" s="397" t="s">
        <v>492</v>
      </c>
      <c r="B1729" s="8" t="s">
        <v>250</v>
      </c>
      <c r="C1729" s="407">
        <v>4</v>
      </c>
      <c r="D1729" s="407">
        <v>6</v>
      </c>
      <c r="E1729" s="407">
        <v>10</v>
      </c>
      <c r="F1729" s="502">
        <f t="shared" si="3"/>
        <v>2</v>
      </c>
    </row>
    <row r="1730" spans="1:6">
      <c r="A1730" s="397" t="s">
        <v>498</v>
      </c>
      <c r="B1730" s="8" t="s">
        <v>505</v>
      </c>
      <c r="C1730" s="407">
        <v>1</v>
      </c>
      <c r="D1730" s="407"/>
      <c r="E1730" s="407">
        <v>1</v>
      </c>
      <c r="F1730" s="502">
        <f t="shared" si="3"/>
        <v>-1</v>
      </c>
    </row>
    <row r="1731" spans="1:6">
      <c r="A1731" s="397" t="s">
        <v>494</v>
      </c>
      <c r="B1731" s="8" t="s">
        <v>505</v>
      </c>
      <c r="C1731" s="407">
        <v>4</v>
      </c>
      <c r="D1731" s="407">
        <v>7</v>
      </c>
      <c r="E1731" s="407">
        <v>11</v>
      </c>
      <c r="F1731" s="502">
        <f t="shared" si="3"/>
        <v>3</v>
      </c>
    </row>
    <row r="1732" spans="1:6">
      <c r="A1732" s="399" t="s">
        <v>495</v>
      </c>
      <c r="B1732" s="71" t="s">
        <v>505</v>
      </c>
      <c r="C1732" s="409">
        <v>3</v>
      </c>
      <c r="D1732" s="409">
        <v>6</v>
      </c>
      <c r="E1732" s="409">
        <v>9</v>
      </c>
      <c r="F1732" s="503">
        <f t="shared" si="3"/>
        <v>3</v>
      </c>
    </row>
    <row r="1733" spans="1:6">
      <c r="A1733" s="398"/>
      <c r="B1733" s="8"/>
      <c r="C1733" s="407"/>
      <c r="D1733" s="407"/>
      <c r="E1733" s="407"/>
      <c r="F1733" s="437"/>
    </row>
    <row r="1734" spans="1:6">
      <c r="A1734" s="750">
        <v>2019</v>
      </c>
      <c r="B1734" s="751"/>
      <c r="C1734" s="751"/>
      <c r="D1734" s="751"/>
      <c r="E1734" s="751"/>
      <c r="F1734" s="751"/>
    </row>
    <row r="1735" spans="1:6">
      <c r="A1735" s="141" t="s">
        <v>256</v>
      </c>
      <c r="B1735" s="142" t="s">
        <v>245</v>
      </c>
      <c r="C1735" s="142" t="s">
        <v>106</v>
      </c>
      <c r="D1735" s="142" t="s">
        <v>107</v>
      </c>
      <c r="E1735" s="142" t="s">
        <v>128</v>
      </c>
      <c r="F1735" s="143" t="s">
        <v>109</v>
      </c>
    </row>
    <row r="1736" spans="1:6">
      <c r="A1736" s="395" t="s">
        <v>504</v>
      </c>
      <c r="B1736" s="76" t="s">
        <v>250</v>
      </c>
      <c r="C1736" s="408">
        <v>81</v>
      </c>
      <c r="D1736" s="408">
        <v>156</v>
      </c>
      <c r="E1736" s="408">
        <v>237</v>
      </c>
      <c r="F1736" s="501">
        <f>D1736-C1736</f>
        <v>75</v>
      </c>
    </row>
    <row r="1737" spans="1:6">
      <c r="A1737" s="397" t="s">
        <v>259</v>
      </c>
      <c r="B1737" s="8" t="s">
        <v>251</v>
      </c>
      <c r="C1737" s="407">
        <v>89</v>
      </c>
      <c r="D1737" s="407">
        <v>66</v>
      </c>
      <c r="E1737" s="407">
        <v>155</v>
      </c>
      <c r="F1737" s="502">
        <f t="shared" ref="F1737:F1800" si="4">D1737-C1737</f>
        <v>-23</v>
      </c>
    </row>
    <row r="1738" spans="1:6">
      <c r="A1738" s="397" t="s">
        <v>260</v>
      </c>
      <c r="B1738" s="8" t="s">
        <v>251</v>
      </c>
      <c r="C1738" s="407">
        <v>128311</v>
      </c>
      <c r="D1738" s="407">
        <v>122807</v>
      </c>
      <c r="E1738" s="407">
        <v>251118</v>
      </c>
      <c r="F1738" s="502">
        <f t="shared" si="4"/>
        <v>-5504</v>
      </c>
    </row>
    <row r="1739" spans="1:6">
      <c r="A1739" s="397" t="s">
        <v>261</v>
      </c>
      <c r="B1739" s="8" t="s">
        <v>251</v>
      </c>
      <c r="C1739" s="407">
        <v>88</v>
      </c>
      <c r="D1739" s="407">
        <v>48</v>
      </c>
      <c r="E1739" s="407">
        <v>136</v>
      </c>
      <c r="F1739" s="502">
        <f t="shared" si="4"/>
        <v>-40</v>
      </c>
    </row>
    <row r="1740" spans="1:6">
      <c r="A1740" s="397" t="s">
        <v>262</v>
      </c>
      <c r="B1740" s="8" t="s">
        <v>505</v>
      </c>
      <c r="C1740" s="407">
        <v>78</v>
      </c>
      <c r="D1740" s="407">
        <v>22</v>
      </c>
      <c r="E1740" s="407">
        <v>100</v>
      </c>
      <c r="F1740" s="502">
        <f t="shared" si="4"/>
        <v>-56</v>
      </c>
    </row>
    <row r="1741" spans="1:6">
      <c r="A1741" s="397" t="s">
        <v>496</v>
      </c>
      <c r="B1741" s="8" t="s">
        <v>506</v>
      </c>
      <c r="C1741" s="407">
        <v>5</v>
      </c>
      <c r="D1741" s="407">
        <v>3</v>
      </c>
      <c r="E1741" s="407">
        <v>8</v>
      </c>
      <c r="F1741" s="502">
        <f t="shared" si="4"/>
        <v>-2</v>
      </c>
    </row>
    <row r="1742" spans="1:6">
      <c r="A1742" s="397" t="s">
        <v>263</v>
      </c>
      <c r="B1742" s="8" t="s">
        <v>506</v>
      </c>
      <c r="C1742" s="407">
        <v>251</v>
      </c>
      <c r="D1742" s="407">
        <v>201</v>
      </c>
      <c r="E1742" s="407">
        <v>452</v>
      </c>
      <c r="F1742" s="502">
        <f t="shared" si="4"/>
        <v>-50</v>
      </c>
    </row>
    <row r="1743" spans="1:6">
      <c r="A1743" s="397" t="s">
        <v>559</v>
      </c>
      <c r="B1743" s="8" t="s">
        <v>506</v>
      </c>
      <c r="C1743" s="407">
        <v>1</v>
      </c>
      <c r="D1743" s="407">
        <v>3</v>
      </c>
      <c r="E1743" s="407">
        <v>4</v>
      </c>
      <c r="F1743" s="502">
        <f t="shared" si="4"/>
        <v>2</v>
      </c>
    </row>
    <row r="1744" spans="1:6">
      <c r="A1744" s="397" t="s">
        <v>264</v>
      </c>
      <c r="B1744" s="8" t="s">
        <v>506</v>
      </c>
      <c r="C1744" s="407">
        <v>25510</v>
      </c>
      <c r="D1744" s="407">
        <v>12553</v>
      </c>
      <c r="E1744" s="407">
        <v>38063</v>
      </c>
      <c r="F1744" s="502">
        <f t="shared" si="4"/>
        <v>-12957</v>
      </c>
    </row>
    <row r="1745" spans="1:6">
      <c r="A1745" s="397" t="s">
        <v>265</v>
      </c>
      <c r="B1745" s="8" t="s">
        <v>250</v>
      </c>
      <c r="C1745" s="407">
        <v>690</v>
      </c>
      <c r="D1745" s="407">
        <v>296</v>
      </c>
      <c r="E1745" s="407">
        <v>986</v>
      </c>
      <c r="F1745" s="502">
        <f t="shared" si="4"/>
        <v>-394</v>
      </c>
    </row>
    <row r="1746" spans="1:6">
      <c r="A1746" s="397" t="s">
        <v>266</v>
      </c>
      <c r="B1746" s="8" t="s">
        <v>505</v>
      </c>
      <c r="C1746" s="407">
        <v>247</v>
      </c>
      <c r="D1746" s="407">
        <v>144</v>
      </c>
      <c r="E1746" s="407">
        <v>391</v>
      </c>
      <c r="F1746" s="502">
        <f t="shared" si="4"/>
        <v>-103</v>
      </c>
    </row>
    <row r="1747" spans="1:6">
      <c r="A1747" s="397" t="s">
        <v>267</v>
      </c>
      <c r="B1747" s="8" t="s">
        <v>507</v>
      </c>
      <c r="C1747" s="407">
        <v>207597</v>
      </c>
      <c r="D1747" s="407">
        <v>178619</v>
      </c>
      <c r="E1747" s="407">
        <v>386216</v>
      </c>
      <c r="F1747" s="502">
        <f t="shared" si="4"/>
        <v>-28978</v>
      </c>
    </row>
    <row r="1748" spans="1:6">
      <c r="A1748" s="397" t="s">
        <v>268</v>
      </c>
      <c r="B1748" s="8" t="s">
        <v>251</v>
      </c>
      <c r="C1748" s="407">
        <v>23</v>
      </c>
      <c r="D1748" s="407">
        <v>16</v>
      </c>
      <c r="E1748" s="407">
        <v>39</v>
      </c>
      <c r="F1748" s="502">
        <f t="shared" si="4"/>
        <v>-7</v>
      </c>
    </row>
    <row r="1749" spans="1:6">
      <c r="A1749" s="397" t="s">
        <v>269</v>
      </c>
      <c r="B1749" s="8" t="s">
        <v>506</v>
      </c>
      <c r="C1749" s="407">
        <v>146819</v>
      </c>
      <c r="D1749" s="407">
        <v>71400</v>
      </c>
      <c r="E1749" s="407">
        <v>218219</v>
      </c>
      <c r="F1749" s="502">
        <f t="shared" si="4"/>
        <v>-75419</v>
      </c>
    </row>
    <row r="1750" spans="1:6">
      <c r="A1750" s="397" t="s">
        <v>389</v>
      </c>
      <c r="B1750" s="8" t="s">
        <v>251</v>
      </c>
      <c r="C1750" s="407">
        <v>21</v>
      </c>
      <c r="D1750" s="407">
        <v>22</v>
      </c>
      <c r="E1750" s="407">
        <v>43</v>
      </c>
      <c r="F1750" s="502">
        <f t="shared" si="4"/>
        <v>1</v>
      </c>
    </row>
    <row r="1751" spans="1:6">
      <c r="A1751" s="397" t="s">
        <v>270</v>
      </c>
      <c r="B1751" s="8" t="s">
        <v>508</v>
      </c>
      <c r="C1751" s="407">
        <v>16123</v>
      </c>
      <c r="D1751" s="407">
        <v>7782</v>
      </c>
      <c r="E1751" s="407">
        <v>23905</v>
      </c>
      <c r="F1751" s="502">
        <f t="shared" si="4"/>
        <v>-8341</v>
      </c>
    </row>
    <row r="1752" spans="1:6">
      <c r="A1752" s="397" t="s">
        <v>271</v>
      </c>
      <c r="B1752" s="8" t="s">
        <v>251</v>
      </c>
      <c r="C1752" s="407">
        <v>3295</v>
      </c>
      <c r="D1752" s="407">
        <v>1941</v>
      </c>
      <c r="E1752" s="407">
        <v>5236</v>
      </c>
      <c r="F1752" s="502">
        <f t="shared" si="4"/>
        <v>-1354</v>
      </c>
    </row>
    <row r="1753" spans="1:6">
      <c r="A1753" s="397" t="s">
        <v>509</v>
      </c>
      <c r="B1753" s="8" t="s">
        <v>250</v>
      </c>
      <c r="C1753" s="407">
        <v>47</v>
      </c>
      <c r="D1753" s="407">
        <v>23</v>
      </c>
      <c r="E1753" s="407">
        <v>70</v>
      </c>
      <c r="F1753" s="502">
        <f t="shared" si="4"/>
        <v>-24</v>
      </c>
    </row>
    <row r="1754" spans="1:6">
      <c r="A1754" s="397" t="s">
        <v>273</v>
      </c>
      <c r="B1754" s="8" t="s">
        <v>506</v>
      </c>
      <c r="C1754" s="407">
        <v>1864</v>
      </c>
      <c r="D1754" s="407">
        <v>1237</v>
      </c>
      <c r="E1754" s="407">
        <v>3101</v>
      </c>
      <c r="F1754" s="502">
        <f t="shared" si="4"/>
        <v>-627</v>
      </c>
    </row>
    <row r="1755" spans="1:6">
      <c r="A1755" s="397" t="s">
        <v>510</v>
      </c>
      <c r="B1755" s="8" t="s">
        <v>250</v>
      </c>
      <c r="C1755" s="407">
        <v>166</v>
      </c>
      <c r="D1755" s="407">
        <v>176</v>
      </c>
      <c r="E1755" s="407">
        <v>342</v>
      </c>
      <c r="F1755" s="502">
        <f t="shared" si="4"/>
        <v>10</v>
      </c>
    </row>
    <row r="1756" spans="1:6">
      <c r="A1756" s="397" t="s">
        <v>275</v>
      </c>
      <c r="B1756" s="8" t="s">
        <v>250</v>
      </c>
      <c r="C1756" s="407">
        <v>22</v>
      </c>
      <c r="D1756" s="407">
        <v>9</v>
      </c>
      <c r="E1756" s="407">
        <v>31</v>
      </c>
      <c r="F1756" s="502">
        <f t="shared" si="4"/>
        <v>-13</v>
      </c>
    </row>
    <row r="1757" spans="1:6">
      <c r="A1757" s="397" t="s">
        <v>276</v>
      </c>
      <c r="B1757" s="8" t="s">
        <v>506</v>
      </c>
      <c r="C1757" s="407">
        <v>475</v>
      </c>
      <c r="D1757" s="407">
        <v>379</v>
      </c>
      <c r="E1757" s="407">
        <v>854</v>
      </c>
      <c r="F1757" s="502">
        <f t="shared" si="4"/>
        <v>-96</v>
      </c>
    </row>
    <row r="1758" spans="1:6">
      <c r="A1758" s="397" t="s">
        <v>511</v>
      </c>
      <c r="B1758" s="8" t="s">
        <v>251</v>
      </c>
      <c r="C1758" s="407">
        <v>6994</v>
      </c>
      <c r="D1758" s="407">
        <v>4259</v>
      </c>
      <c r="E1758" s="407">
        <v>11253</v>
      </c>
      <c r="F1758" s="502">
        <f t="shared" si="4"/>
        <v>-2735</v>
      </c>
    </row>
    <row r="1759" spans="1:6">
      <c r="A1759" s="397" t="s">
        <v>279</v>
      </c>
      <c r="B1759" s="8" t="s">
        <v>506</v>
      </c>
      <c r="C1759" s="407">
        <v>901</v>
      </c>
      <c r="D1759" s="407">
        <v>501</v>
      </c>
      <c r="E1759" s="407">
        <v>1402</v>
      </c>
      <c r="F1759" s="502">
        <f t="shared" si="4"/>
        <v>-400</v>
      </c>
    </row>
    <row r="1760" spans="1:6">
      <c r="A1760" s="397" t="s">
        <v>512</v>
      </c>
      <c r="B1760" s="8" t="s">
        <v>505</v>
      </c>
      <c r="C1760" s="407">
        <v>33</v>
      </c>
      <c r="D1760" s="407">
        <v>29</v>
      </c>
      <c r="E1760" s="407">
        <v>62</v>
      </c>
      <c r="F1760" s="502">
        <f t="shared" si="4"/>
        <v>-4</v>
      </c>
    </row>
    <row r="1761" spans="1:6">
      <c r="A1761" s="397" t="s">
        <v>281</v>
      </c>
      <c r="B1761" s="8" t="s">
        <v>506</v>
      </c>
      <c r="C1761" s="407">
        <v>139</v>
      </c>
      <c r="D1761" s="407">
        <v>80</v>
      </c>
      <c r="E1761" s="407">
        <v>219</v>
      </c>
      <c r="F1761" s="502">
        <f t="shared" si="4"/>
        <v>-59</v>
      </c>
    </row>
    <row r="1762" spans="1:6">
      <c r="A1762" s="397" t="s">
        <v>277</v>
      </c>
      <c r="B1762" s="8" t="s">
        <v>251</v>
      </c>
      <c r="C1762" s="407">
        <v>91</v>
      </c>
      <c r="D1762" s="407">
        <v>106</v>
      </c>
      <c r="E1762" s="407">
        <v>197</v>
      </c>
      <c r="F1762" s="502">
        <f t="shared" si="4"/>
        <v>15</v>
      </c>
    </row>
    <row r="1763" spans="1:6">
      <c r="A1763" s="397" t="s">
        <v>282</v>
      </c>
      <c r="B1763" s="8" t="s">
        <v>507</v>
      </c>
      <c r="C1763" s="407">
        <v>38459</v>
      </c>
      <c r="D1763" s="407">
        <v>35563</v>
      </c>
      <c r="E1763" s="407">
        <v>74022</v>
      </c>
      <c r="F1763" s="502">
        <f t="shared" si="4"/>
        <v>-2896</v>
      </c>
    </row>
    <row r="1764" spans="1:6">
      <c r="A1764" s="397" t="s">
        <v>283</v>
      </c>
      <c r="B1764" s="8" t="s">
        <v>251</v>
      </c>
      <c r="C1764" s="407">
        <v>58</v>
      </c>
      <c r="D1764" s="407">
        <v>39</v>
      </c>
      <c r="E1764" s="407">
        <v>97</v>
      </c>
      <c r="F1764" s="502">
        <f t="shared" si="4"/>
        <v>-19</v>
      </c>
    </row>
    <row r="1765" spans="1:6">
      <c r="A1765" s="397" t="s">
        <v>513</v>
      </c>
      <c r="B1765" s="8" t="s">
        <v>505</v>
      </c>
      <c r="C1765" s="407">
        <v>5</v>
      </c>
      <c r="D1765" s="407">
        <v>2</v>
      </c>
      <c r="E1765" s="407">
        <v>7</v>
      </c>
      <c r="F1765" s="502">
        <f t="shared" si="4"/>
        <v>-3</v>
      </c>
    </row>
    <row r="1766" spans="1:6">
      <c r="A1766" s="397" t="s">
        <v>285</v>
      </c>
      <c r="B1766" s="8" t="s">
        <v>507</v>
      </c>
      <c r="C1766" s="407">
        <v>255639</v>
      </c>
      <c r="D1766" s="407">
        <v>227984</v>
      </c>
      <c r="E1766" s="407">
        <v>483623</v>
      </c>
      <c r="F1766" s="502">
        <f t="shared" si="4"/>
        <v>-27655</v>
      </c>
    </row>
    <row r="1767" spans="1:6">
      <c r="A1767" s="397" t="s">
        <v>286</v>
      </c>
      <c r="B1767" s="8" t="s">
        <v>250</v>
      </c>
      <c r="C1767" s="407">
        <v>5</v>
      </c>
      <c r="D1767" s="407">
        <v>5</v>
      </c>
      <c r="E1767" s="407">
        <v>10</v>
      </c>
      <c r="F1767" s="502">
        <f t="shared" si="4"/>
        <v>0</v>
      </c>
    </row>
    <row r="1768" spans="1:6">
      <c r="A1768" s="397" t="s">
        <v>287</v>
      </c>
      <c r="B1768" s="8" t="s">
        <v>251</v>
      </c>
      <c r="C1768" s="407">
        <v>235</v>
      </c>
      <c r="D1768" s="407">
        <v>208</v>
      </c>
      <c r="E1768" s="407">
        <v>443</v>
      </c>
      <c r="F1768" s="502">
        <f t="shared" si="4"/>
        <v>-27</v>
      </c>
    </row>
    <row r="1769" spans="1:6">
      <c r="A1769" s="397" t="s">
        <v>288</v>
      </c>
      <c r="B1769" s="8" t="s">
        <v>505</v>
      </c>
      <c r="C1769" s="407">
        <v>9</v>
      </c>
      <c r="D1769" s="407">
        <v>7</v>
      </c>
      <c r="E1769" s="407">
        <v>16</v>
      </c>
      <c r="F1769" s="502">
        <f t="shared" si="4"/>
        <v>-2</v>
      </c>
    </row>
    <row r="1770" spans="1:6">
      <c r="A1770" s="397" t="s">
        <v>289</v>
      </c>
      <c r="B1770" s="8" t="s">
        <v>505</v>
      </c>
      <c r="C1770" s="407">
        <v>4</v>
      </c>
      <c r="D1770" s="407">
        <v>5</v>
      </c>
      <c r="E1770" s="407">
        <v>9</v>
      </c>
      <c r="F1770" s="502">
        <f t="shared" si="4"/>
        <v>1</v>
      </c>
    </row>
    <row r="1771" spans="1:6">
      <c r="A1771" s="397" t="s">
        <v>514</v>
      </c>
      <c r="B1771" s="8" t="s">
        <v>250</v>
      </c>
      <c r="C1771" s="407">
        <v>1</v>
      </c>
      <c r="D1771" s="407">
        <v>1</v>
      </c>
      <c r="E1771" s="407">
        <v>2</v>
      </c>
      <c r="F1771" s="502">
        <f t="shared" si="4"/>
        <v>0</v>
      </c>
    </row>
    <row r="1772" spans="1:6">
      <c r="A1772" s="397" t="s">
        <v>291</v>
      </c>
      <c r="B1772" s="8" t="s">
        <v>505</v>
      </c>
      <c r="C1772" s="407">
        <v>24</v>
      </c>
      <c r="D1772" s="407">
        <v>27</v>
      </c>
      <c r="E1772" s="407">
        <v>51</v>
      </c>
      <c r="F1772" s="502">
        <f t="shared" si="4"/>
        <v>3</v>
      </c>
    </row>
    <row r="1773" spans="1:6">
      <c r="A1773" s="397" t="s">
        <v>293</v>
      </c>
      <c r="B1773" s="8" t="s">
        <v>250</v>
      </c>
      <c r="C1773" s="407">
        <v>43</v>
      </c>
      <c r="D1773" s="407">
        <v>46</v>
      </c>
      <c r="E1773" s="407">
        <v>89</v>
      </c>
      <c r="F1773" s="502">
        <f t="shared" si="4"/>
        <v>3</v>
      </c>
    </row>
    <row r="1774" spans="1:6">
      <c r="A1774" s="397" t="s">
        <v>516</v>
      </c>
      <c r="B1774" s="8" t="s">
        <v>505</v>
      </c>
      <c r="C1774" s="407">
        <v>33</v>
      </c>
      <c r="D1774" s="407">
        <v>22</v>
      </c>
      <c r="E1774" s="407">
        <v>55</v>
      </c>
      <c r="F1774" s="502">
        <f t="shared" si="4"/>
        <v>-11</v>
      </c>
    </row>
    <row r="1775" spans="1:6">
      <c r="A1775" s="397" t="s">
        <v>517</v>
      </c>
      <c r="B1775" s="8" t="s">
        <v>518</v>
      </c>
      <c r="C1775" s="407">
        <v>135595</v>
      </c>
      <c r="D1775" s="407">
        <v>121242</v>
      </c>
      <c r="E1775" s="407">
        <v>256837</v>
      </c>
      <c r="F1775" s="502">
        <f t="shared" si="4"/>
        <v>-14353</v>
      </c>
    </row>
    <row r="1776" spans="1:6">
      <c r="A1776" s="397" t="s">
        <v>296</v>
      </c>
      <c r="B1776" s="8" t="s">
        <v>505</v>
      </c>
      <c r="C1776" s="407">
        <v>19</v>
      </c>
      <c r="D1776" s="407">
        <v>10</v>
      </c>
      <c r="E1776" s="407">
        <v>29</v>
      </c>
      <c r="F1776" s="502">
        <f t="shared" si="4"/>
        <v>-9</v>
      </c>
    </row>
    <row r="1777" spans="1:6">
      <c r="A1777" s="397" t="s">
        <v>311</v>
      </c>
      <c r="B1777" s="8" t="s">
        <v>507</v>
      </c>
      <c r="C1777" s="407">
        <v>323380</v>
      </c>
      <c r="D1777" s="407">
        <v>286013</v>
      </c>
      <c r="E1777" s="407">
        <v>609393</v>
      </c>
      <c r="F1777" s="502">
        <f t="shared" si="4"/>
        <v>-37367</v>
      </c>
    </row>
    <row r="1778" spans="1:6">
      <c r="A1778" s="397" t="s">
        <v>312</v>
      </c>
      <c r="B1778" s="8" t="s">
        <v>250</v>
      </c>
      <c r="C1778" s="407">
        <v>12038</v>
      </c>
      <c r="D1778" s="407">
        <v>4730</v>
      </c>
      <c r="E1778" s="407">
        <v>16768</v>
      </c>
      <c r="F1778" s="502">
        <f t="shared" si="4"/>
        <v>-7308</v>
      </c>
    </row>
    <row r="1779" spans="1:6">
      <c r="A1779" s="397" t="s">
        <v>314</v>
      </c>
      <c r="B1779" s="8" t="s">
        <v>251</v>
      </c>
      <c r="C1779" s="407">
        <v>84</v>
      </c>
      <c r="D1779" s="407">
        <v>64</v>
      </c>
      <c r="E1779" s="407">
        <v>148</v>
      </c>
      <c r="F1779" s="502">
        <f t="shared" si="4"/>
        <v>-20</v>
      </c>
    </row>
    <row r="1780" spans="1:6">
      <c r="A1780" s="397" t="s">
        <v>451</v>
      </c>
      <c r="B1780" s="8" t="s">
        <v>251</v>
      </c>
      <c r="C1780" s="407">
        <v>8</v>
      </c>
      <c r="D1780" s="407">
        <v>16</v>
      </c>
      <c r="E1780" s="407">
        <v>24</v>
      </c>
      <c r="F1780" s="502">
        <f t="shared" si="4"/>
        <v>8</v>
      </c>
    </row>
    <row r="1781" spans="1:6">
      <c r="A1781" s="397" t="s">
        <v>298</v>
      </c>
      <c r="B1781" s="8" t="s">
        <v>507</v>
      </c>
      <c r="C1781" s="407">
        <v>15719</v>
      </c>
      <c r="D1781" s="407">
        <v>97414</v>
      </c>
      <c r="E1781" s="407">
        <v>113133</v>
      </c>
      <c r="F1781" s="502">
        <f t="shared" si="4"/>
        <v>81695</v>
      </c>
    </row>
    <row r="1782" spans="1:6">
      <c r="A1782" s="397" t="s">
        <v>300</v>
      </c>
      <c r="B1782" s="8" t="s">
        <v>505</v>
      </c>
      <c r="C1782" s="407">
        <v>2</v>
      </c>
      <c r="D1782" s="407">
        <v>5</v>
      </c>
      <c r="E1782" s="407">
        <v>7</v>
      </c>
      <c r="F1782" s="502">
        <f t="shared" si="4"/>
        <v>3</v>
      </c>
    </row>
    <row r="1783" spans="1:6">
      <c r="A1783" s="397" t="s">
        <v>438</v>
      </c>
      <c r="B1783" s="8" t="s">
        <v>250</v>
      </c>
      <c r="C1783" s="407">
        <v>18</v>
      </c>
      <c r="D1783" s="407">
        <v>15</v>
      </c>
      <c r="E1783" s="407">
        <v>33</v>
      </c>
      <c r="F1783" s="502">
        <f t="shared" si="4"/>
        <v>-3</v>
      </c>
    </row>
    <row r="1784" spans="1:6">
      <c r="A1784" s="397" t="s">
        <v>303</v>
      </c>
      <c r="B1784" s="8" t="s">
        <v>250</v>
      </c>
      <c r="C1784" s="407">
        <v>1730</v>
      </c>
      <c r="D1784" s="407">
        <v>938</v>
      </c>
      <c r="E1784" s="407">
        <v>2668</v>
      </c>
      <c r="F1784" s="502">
        <f t="shared" si="4"/>
        <v>-792</v>
      </c>
    </row>
    <row r="1785" spans="1:6">
      <c r="A1785" s="397" t="s">
        <v>305</v>
      </c>
      <c r="B1785" s="8" t="s">
        <v>505</v>
      </c>
      <c r="C1785" s="407">
        <v>211</v>
      </c>
      <c r="D1785" s="407">
        <v>177</v>
      </c>
      <c r="E1785" s="407">
        <v>388</v>
      </c>
      <c r="F1785" s="502">
        <f t="shared" si="4"/>
        <v>-34</v>
      </c>
    </row>
    <row r="1786" spans="1:6">
      <c r="A1786" s="397" t="s">
        <v>306</v>
      </c>
      <c r="B1786" s="8" t="s">
        <v>506</v>
      </c>
      <c r="C1786" s="407">
        <v>91164</v>
      </c>
      <c r="D1786" s="407">
        <v>88204</v>
      </c>
      <c r="E1786" s="407">
        <v>179368</v>
      </c>
      <c r="F1786" s="502">
        <f t="shared" si="4"/>
        <v>-2960</v>
      </c>
    </row>
    <row r="1787" spans="1:6">
      <c r="A1787" s="397" t="s">
        <v>307</v>
      </c>
      <c r="B1787" s="8" t="s">
        <v>251</v>
      </c>
      <c r="C1787" s="407">
        <v>450</v>
      </c>
      <c r="D1787" s="407">
        <v>198</v>
      </c>
      <c r="E1787" s="407">
        <v>648</v>
      </c>
      <c r="F1787" s="502">
        <f t="shared" si="4"/>
        <v>-252</v>
      </c>
    </row>
    <row r="1788" spans="1:6">
      <c r="A1788" s="397" t="s">
        <v>308</v>
      </c>
      <c r="B1788" s="8" t="s">
        <v>506</v>
      </c>
      <c r="C1788" s="407">
        <v>51757</v>
      </c>
      <c r="D1788" s="407">
        <v>45025</v>
      </c>
      <c r="E1788" s="407">
        <v>96782</v>
      </c>
      <c r="F1788" s="502">
        <f t="shared" si="4"/>
        <v>-6732</v>
      </c>
    </row>
    <row r="1789" spans="1:6">
      <c r="A1789" s="397" t="s">
        <v>309</v>
      </c>
      <c r="B1789" s="8" t="s">
        <v>506</v>
      </c>
      <c r="C1789" s="407">
        <v>36694</v>
      </c>
      <c r="D1789" s="407">
        <v>47695</v>
      </c>
      <c r="E1789" s="407">
        <v>84389</v>
      </c>
      <c r="F1789" s="502">
        <f t="shared" si="4"/>
        <v>11001</v>
      </c>
    </row>
    <row r="1790" spans="1:6">
      <c r="A1790" s="397" t="s">
        <v>315</v>
      </c>
      <c r="B1790" s="8" t="s">
        <v>251</v>
      </c>
      <c r="C1790" s="407">
        <v>2266</v>
      </c>
      <c r="D1790" s="407">
        <v>1224</v>
      </c>
      <c r="E1790" s="407">
        <v>3490</v>
      </c>
      <c r="F1790" s="502">
        <f t="shared" si="4"/>
        <v>-1042</v>
      </c>
    </row>
    <row r="1791" spans="1:6">
      <c r="A1791" s="397" t="s">
        <v>317</v>
      </c>
      <c r="B1791" s="8" t="s">
        <v>506</v>
      </c>
      <c r="C1791" s="407">
        <v>90</v>
      </c>
      <c r="D1791" s="407">
        <v>103</v>
      </c>
      <c r="E1791" s="407">
        <v>193</v>
      </c>
      <c r="F1791" s="502">
        <f t="shared" si="4"/>
        <v>13</v>
      </c>
    </row>
    <row r="1792" spans="1:6">
      <c r="A1792" s="397" t="s">
        <v>318</v>
      </c>
      <c r="B1792" s="8" t="s">
        <v>507</v>
      </c>
      <c r="C1792" s="407">
        <v>937363</v>
      </c>
      <c r="D1792" s="407">
        <v>535839</v>
      </c>
      <c r="E1792" s="407">
        <v>1473202</v>
      </c>
      <c r="F1792" s="502">
        <f t="shared" si="4"/>
        <v>-401524</v>
      </c>
    </row>
    <row r="1793" spans="1:6">
      <c r="A1793" s="397" t="s">
        <v>319</v>
      </c>
      <c r="B1793" s="8" t="s">
        <v>505</v>
      </c>
      <c r="C1793" s="407">
        <v>811</v>
      </c>
      <c r="D1793" s="407">
        <v>321</v>
      </c>
      <c r="E1793" s="407">
        <v>1132</v>
      </c>
      <c r="F1793" s="502">
        <f t="shared" si="4"/>
        <v>-490</v>
      </c>
    </row>
    <row r="1794" spans="1:6">
      <c r="A1794" s="397" t="s">
        <v>320</v>
      </c>
      <c r="B1794" s="8" t="s">
        <v>506</v>
      </c>
      <c r="C1794" s="407">
        <v>66262</v>
      </c>
      <c r="D1794" s="407">
        <v>80230</v>
      </c>
      <c r="E1794" s="407">
        <v>146492</v>
      </c>
      <c r="F1794" s="502">
        <f t="shared" si="4"/>
        <v>13968</v>
      </c>
    </row>
    <row r="1795" spans="1:6">
      <c r="A1795" s="397" t="s">
        <v>522</v>
      </c>
      <c r="B1795" s="8" t="s">
        <v>250</v>
      </c>
      <c r="C1795" s="407">
        <v>5406</v>
      </c>
      <c r="D1795" s="407">
        <v>2000</v>
      </c>
      <c r="E1795" s="407">
        <v>7406</v>
      </c>
      <c r="F1795" s="502">
        <f t="shared" si="4"/>
        <v>-3406</v>
      </c>
    </row>
    <row r="1796" spans="1:6">
      <c r="A1796" s="397" t="s">
        <v>323</v>
      </c>
      <c r="B1796" s="8" t="s">
        <v>505</v>
      </c>
      <c r="C1796" s="407">
        <v>30</v>
      </c>
      <c r="D1796" s="407">
        <v>15</v>
      </c>
      <c r="E1796" s="407">
        <v>45</v>
      </c>
      <c r="F1796" s="502">
        <f t="shared" si="4"/>
        <v>-15</v>
      </c>
    </row>
    <row r="1797" spans="1:6">
      <c r="A1797" s="397" t="s">
        <v>324</v>
      </c>
      <c r="B1797" s="8" t="s">
        <v>251</v>
      </c>
      <c r="C1797" s="407">
        <v>228</v>
      </c>
      <c r="D1797" s="407">
        <v>288</v>
      </c>
      <c r="E1797" s="407">
        <v>516</v>
      </c>
      <c r="F1797" s="502">
        <f t="shared" si="4"/>
        <v>60</v>
      </c>
    </row>
    <row r="1798" spans="1:6">
      <c r="A1798" s="397" t="s">
        <v>325</v>
      </c>
      <c r="B1798" s="8" t="s">
        <v>251</v>
      </c>
      <c r="C1798" s="407">
        <v>180</v>
      </c>
      <c r="D1798" s="407">
        <v>199</v>
      </c>
      <c r="E1798" s="407">
        <v>379</v>
      </c>
      <c r="F1798" s="502">
        <f t="shared" si="4"/>
        <v>19</v>
      </c>
    </row>
    <row r="1799" spans="1:6">
      <c r="A1799" s="397" t="s">
        <v>322</v>
      </c>
      <c r="B1799" s="8" t="s">
        <v>251</v>
      </c>
      <c r="C1799" s="407">
        <v>657184</v>
      </c>
      <c r="D1799" s="407">
        <v>576555</v>
      </c>
      <c r="E1799" s="407">
        <v>1233739</v>
      </c>
      <c r="F1799" s="502">
        <f t="shared" si="4"/>
        <v>-80629</v>
      </c>
    </row>
    <row r="1800" spans="1:6">
      <c r="A1800" s="397" t="s">
        <v>326</v>
      </c>
      <c r="B1800" s="8" t="s">
        <v>518</v>
      </c>
      <c r="C1800" s="407">
        <v>2208979</v>
      </c>
      <c r="D1800" s="407">
        <v>2071989</v>
      </c>
      <c r="E1800" s="407">
        <v>4280968</v>
      </c>
      <c r="F1800" s="502">
        <f t="shared" si="4"/>
        <v>-136990</v>
      </c>
    </row>
    <row r="1801" spans="1:6">
      <c r="A1801" s="397" t="s">
        <v>327</v>
      </c>
      <c r="B1801" s="8" t="s">
        <v>251</v>
      </c>
      <c r="C1801" s="407">
        <v>166</v>
      </c>
      <c r="D1801" s="407">
        <v>124</v>
      </c>
      <c r="E1801" s="407">
        <v>290</v>
      </c>
      <c r="F1801" s="502">
        <f t="shared" ref="F1801:F1864" si="5">D1801-C1801</f>
        <v>-42</v>
      </c>
    </row>
    <row r="1802" spans="1:6">
      <c r="A1802" s="397" t="s">
        <v>328</v>
      </c>
      <c r="B1802" s="8" t="s">
        <v>505</v>
      </c>
      <c r="C1802" s="407">
        <v>66</v>
      </c>
      <c r="D1802" s="407">
        <v>33</v>
      </c>
      <c r="E1802" s="407">
        <v>99</v>
      </c>
      <c r="F1802" s="502">
        <f t="shared" si="5"/>
        <v>-33</v>
      </c>
    </row>
    <row r="1803" spans="1:6">
      <c r="A1803" s="397" t="s">
        <v>330</v>
      </c>
      <c r="B1803" s="8" t="s">
        <v>250</v>
      </c>
      <c r="C1803" s="407">
        <v>618</v>
      </c>
      <c r="D1803" s="407">
        <v>442</v>
      </c>
      <c r="E1803" s="407">
        <v>1060</v>
      </c>
      <c r="F1803" s="502">
        <f t="shared" si="5"/>
        <v>-176</v>
      </c>
    </row>
    <row r="1804" spans="1:6">
      <c r="A1804" s="397" t="s">
        <v>331</v>
      </c>
      <c r="B1804" s="8" t="s">
        <v>251</v>
      </c>
      <c r="C1804" s="407">
        <v>725</v>
      </c>
      <c r="D1804" s="407">
        <v>431</v>
      </c>
      <c r="E1804" s="407">
        <v>1156</v>
      </c>
      <c r="F1804" s="502">
        <f t="shared" si="5"/>
        <v>-294</v>
      </c>
    </row>
    <row r="1805" spans="1:6">
      <c r="A1805" s="397" t="s">
        <v>329</v>
      </c>
      <c r="B1805" s="8" t="s">
        <v>508</v>
      </c>
      <c r="C1805" s="407">
        <v>8</v>
      </c>
      <c r="D1805" s="407">
        <v>8</v>
      </c>
      <c r="E1805" s="407">
        <v>16</v>
      </c>
      <c r="F1805" s="502">
        <f t="shared" si="5"/>
        <v>0</v>
      </c>
    </row>
    <row r="1806" spans="1:6">
      <c r="A1806" s="397" t="s">
        <v>332</v>
      </c>
      <c r="B1806" s="8" t="s">
        <v>251</v>
      </c>
      <c r="C1806" s="407">
        <v>107263</v>
      </c>
      <c r="D1806" s="407">
        <v>100123</v>
      </c>
      <c r="E1806" s="407">
        <v>207386</v>
      </c>
      <c r="F1806" s="502">
        <f t="shared" si="5"/>
        <v>-7140</v>
      </c>
    </row>
    <row r="1807" spans="1:6">
      <c r="A1807" s="397" t="s">
        <v>523</v>
      </c>
      <c r="B1807" s="8" t="s">
        <v>505</v>
      </c>
      <c r="C1807" s="407">
        <v>24</v>
      </c>
      <c r="D1807" s="407">
        <v>4</v>
      </c>
      <c r="E1807" s="407">
        <v>28</v>
      </c>
      <c r="F1807" s="502">
        <f t="shared" si="5"/>
        <v>-20</v>
      </c>
    </row>
    <row r="1808" spans="1:6">
      <c r="A1808" s="397" t="s">
        <v>334</v>
      </c>
      <c r="B1808" s="8" t="s">
        <v>505</v>
      </c>
      <c r="C1808" s="407">
        <v>35</v>
      </c>
      <c r="D1808" s="407">
        <v>6</v>
      </c>
      <c r="E1808" s="407">
        <v>41</v>
      </c>
      <c r="F1808" s="502">
        <f t="shared" si="5"/>
        <v>-29</v>
      </c>
    </row>
    <row r="1809" spans="1:6">
      <c r="A1809" s="397" t="s">
        <v>335</v>
      </c>
      <c r="B1809" s="8" t="s">
        <v>251</v>
      </c>
      <c r="C1809" s="407">
        <v>46</v>
      </c>
      <c r="D1809" s="407">
        <v>36</v>
      </c>
      <c r="E1809" s="407">
        <v>82</v>
      </c>
      <c r="F1809" s="502">
        <f t="shared" si="5"/>
        <v>-10</v>
      </c>
    </row>
    <row r="1810" spans="1:6">
      <c r="A1810" s="397" t="s">
        <v>336</v>
      </c>
      <c r="B1810" s="8" t="s">
        <v>505</v>
      </c>
      <c r="C1810" s="407">
        <v>62</v>
      </c>
      <c r="D1810" s="407">
        <v>43</v>
      </c>
      <c r="E1810" s="407">
        <v>105</v>
      </c>
      <c r="F1810" s="502">
        <f t="shared" si="5"/>
        <v>-19</v>
      </c>
    </row>
    <row r="1811" spans="1:6">
      <c r="A1811" s="397" t="s">
        <v>337</v>
      </c>
      <c r="B1811" s="8" t="s">
        <v>251</v>
      </c>
      <c r="C1811" s="407">
        <v>17</v>
      </c>
      <c r="D1811" s="407">
        <v>16</v>
      </c>
      <c r="E1811" s="407">
        <v>33</v>
      </c>
      <c r="F1811" s="502">
        <f t="shared" si="5"/>
        <v>-1</v>
      </c>
    </row>
    <row r="1812" spans="1:6">
      <c r="A1812" s="397" t="s">
        <v>338</v>
      </c>
      <c r="B1812" s="8" t="s">
        <v>506</v>
      </c>
      <c r="C1812" s="407">
        <v>56</v>
      </c>
      <c r="D1812" s="407">
        <v>45</v>
      </c>
      <c r="E1812" s="407">
        <v>101</v>
      </c>
      <c r="F1812" s="502">
        <f t="shared" si="5"/>
        <v>-11</v>
      </c>
    </row>
    <row r="1813" spans="1:6">
      <c r="A1813" s="397" t="s">
        <v>339</v>
      </c>
      <c r="B1813" s="8" t="s">
        <v>251</v>
      </c>
      <c r="C1813" s="407">
        <v>1127</v>
      </c>
      <c r="D1813" s="407">
        <v>551</v>
      </c>
      <c r="E1813" s="407">
        <v>1678</v>
      </c>
      <c r="F1813" s="502">
        <f t="shared" si="5"/>
        <v>-576</v>
      </c>
    </row>
    <row r="1814" spans="1:6">
      <c r="A1814" s="397" t="s">
        <v>340</v>
      </c>
      <c r="B1814" s="8" t="s">
        <v>518</v>
      </c>
      <c r="C1814" s="407">
        <v>2</v>
      </c>
      <c r="D1814" s="407">
        <v>4</v>
      </c>
      <c r="E1814" s="407">
        <v>6</v>
      </c>
      <c r="F1814" s="502">
        <f t="shared" si="5"/>
        <v>2</v>
      </c>
    </row>
    <row r="1815" spans="1:6">
      <c r="A1815" s="397" t="s">
        <v>346</v>
      </c>
      <c r="B1815" s="8" t="s">
        <v>518</v>
      </c>
      <c r="C1815" s="407">
        <v>94</v>
      </c>
      <c r="D1815" s="407">
        <v>142</v>
      </c>
      <c r="E1815" s="407">
        <v>236</v>
      </c>
      <c r="F1815" s="502">
        <f t="shared" si="5"/>
        <v>48</v>
      </c>
    </row>
    <row r="1816" spans="1:6">
      <c r="A1816" s="397" t="s">
        <v>347</v>
      </c>
      <c r="B1816" s="8" t="s">
        <v>563</v>
      </c>
      <c r="C1816" s="407">
        <v>10</v>
      </c>
      <c r="D1816" s="407">
        <v>8</v>
      </c>
      <c r="E1816" s="407">
        <v>18</v>
      </c>
      <c r="F1816" s="502">
        <f t="shared" si="5"/>
        <v>-2</v>
      </c>
    </row>
    <row r="1817" spans="1:6">
      <c r="A1817" s="397" t="s">
        <v>341</v>
      </c>
      <c r="B1817" s="8" t="s">
        <v>506</v>
      </c>
      <c r="C1817" s="407">
        <v>41511</v>
      </c>
      <c r="D1817" s="407">
        <v>37794</v>
      </c>
      <c r="E1817" s="407">
        <v>79305</v>
      </c>
      <c r="F1817" s="502">
        <f t="shared" si="5"/>
        <v>-3717</v>
      </c>
    </row>
    <row r="1818" spans="1:6">
      <c r="A1818" s="397" t="s">
        <v>348</v>
      </c>
      <c r="B1818" s="8" t="s">
        <v>507</v>
      </c>
      <c r="C1818" s="407">
        <v>58</v>
      </c>
      <c r="D1818" s="407">
        <v>76</v>
      </c>
      <c r="E1818" s="407">
        <v>134</v>
      </c>
      <c r="F1818" s="502">
        <f t="shared" si="5"/>
        <v>18</v>
      </c>
    </row>
    <row r="1819" spans="1:6">
      <c r="A1819" s="397" t="s">
        <v>343</v>
      </c>
      <c r="B1819" s="8" t="s">
        <v>505</v>
      </c>
      <c r="C1819" s="407">
        <v>25</v>
      </c>
      <c r="D1819" s="407">
        <v>18</v>
      </c>
      <c r="E1819" s="407">
        <v>43</v>
      </c>
      <c r="F1819" s="502">
        <f t="shared" si="5"/>
        <v>-7</v>
      </c>
    </row>
    <row r="1820" spans="1:6">
      <c r="A1820" s="397" t="s">
        <v>344</v>
      </c>
      <c r="B1820" s="8" t="s">
        <v>505</v>
      </c>
      <c r="C1820" s="407">
        <v>59</v>
      </c>
      <c r="D1820" s="407">
        <v>25</v>
      </c>
      <c r="E1820" s="407">
        <v>84</v>
      </c>
      <c r="F1820" s="502">
        <f t="shared" si="5"/>
        <v>-34</v>
      </c>
    </row>
    <row r="1821" spans="1:6">
      <c r="A1821" s="397" t="s">
        <v>524</v>
      </c>
      <c r="B1821" s="8" t="s">
        <v>505</v>
      </c>
      <c r="C1821" s="407">
        <v>4</v>
      </c>
      <c r="D1821" s="407">
        <v>1</v>
      </c>
      <c r="E1821" s="407">
        <v>5</v>
      </c>
      <c r="F1821" s="502">
        <f t="shared" si="5"/>
        <v>-3</v>
      </c>
    </row>
    <row r="1822" spans="1:6">
      <c r="A1822" s="397" t="s">
        <v>342</v>
      </c>
      <c r="B1822" s="8" t="s">
        <v>507</v>
      </c>
      <c r="C1822" s="407">
        <v>555</v>
      </c>
      <c r="D1822" s="407">
        <v>306</v>
      </c>
      <c r="E1822" s="407">
        <v>861</v>
      </c>
      <c r="F1822" s="502">
        <f t="shared" si="5"/>
        <v>-249</v>
      </c>
    </row>
    <row r="1823" spans="1:6">
      <c r="A1823" s="397" t="s">
        <v>525</v>
      </c>
      <c r="B1823" s="8" t="s">
        <v>506</v>
      </c>
      <c r="C1823" s="407">
        <v>345</v>
      </c>
      <c r="D1823" s="407">
        <v>245</v>
      </c>
      <c r="E1823" s="407">
        <v>590</v>
      </c>
      <c r="F1823" s="502">
        <f t="shared" si="5"/>
        <v>-100</v>
      </c>
    </row>
    <row r="1824" spans="1:6">
      <c r="A1824" s="397" t="s">
        <v>350</v>
      </c>
      <c r="B1824" s="8" t="s">
        <v>506</v>
      </c>
      <c r="C1824" s="407">
        <v>13989</v>
      </c>
      <c r="D1824" s="407">
        <v>8990</v>
      </c>
      <c r="E1824" s="407">
        <v>22979</v>
      </c>
      <c r="F1824" s="502">
        <f t="shared" si="5"/>
        <v>-4999</v>
      </c>
    </row>
    <row r="1825" spans="1:6">
      <c r="A1825" s="397" t="s">
        <v>351</v>
      </c>
      <c r="B1825" s="8" t="s">
        <v>250</v>
      </c>
      <c r="C1825" s="407">
        <v>997</v>
      </c>
      <c r="D1825" s="407">
        <v>326</v>
      </c>
      <c r="E1825" s="407">
        <v>1323</v>
      </c>
      <c r="F1825" s="502">
        <f t="shared" si="5"/>
        <v>-671</v>
      </c>
    </row>
    <row r="1826" spans="1:6">
      <c r="A1826" s="397" t="s">
        <v>526</v>
      </c>
      <c r="B1826" s="8" t="s">
        <v>251</v>
      </c>
      <c r="C1826" s="407">
        <v>572</v>
      </c>
      <c r="D1826" s="407">
        <v>402</v>
      </c>
      <c r="E1826" s="407">
        <v>974</v>
      </c>
      <c r="F1826" s="502">
        <f t="shared" si="5"/>
        <v>-170</v>
      </c>
    </row>
    <row r="1827" spans="1:6">
      <c r="A1827" s="397" t="s">
        <v>353</v>
      </c>
      <c r="B1827" s="8" t="s">
        <v>250</v>
      </c>
      <c r="C1827" s="407">
        <v>2200</v>
      </c>
      <c r="D1827" s="407">
        <v>1130</v>
      </c>
      <c r="E1827" s="407">
        <v>3330</v>
      </c>
      <c r="F1827" s="502">
        <f t="shared" si="5"/>
        <v>-1070</v>
      </c>
    </row>
    <row r="1828" spans="1:6">
      <c r="A1828" s="397" t="s">
        <v>354</v>
      </c>
      <c r="B1828" s="8" t="s">
        <v>250</v>
      </c>
      <c r="C1828" s="407">
        <v>316</v>
      </c>
      <c r="D1828" s="407">
        <v>158</v>
      </c>
      <c r="E1828" s="407">
        <v>474</v>
      </c>
      <c r="F1828" s="502">
        <f t="shared" si="5"/>
        <v>-158</v>
      </c>
    </row>
    <row r="1829" spans="1:6">
      <c r="A1829" s="397" t="s">
        <v>527</v>
      </c>
      <c r="B1829" s="8" t="s">
        <v>250</v>
      </c>
      <c r="C1829" s="407">
        <v>63</v>
      </c>
      <c r="D1829" s="407">
        <v>41</v>
      </c>
      <c r="E1829" s="407">
        <v>104</v>
      </c>
      <c r="F1829" s="502">
        <f t="shared" si="5"/>
        <v>-22</v>
      </c>
    </row>
    <row r="1830" spans="1:6">
      <c r="A1830" s="397" t="s">
        <v>355</v>
      </c>
      <c r="B1830" s="8" t="s">
        <v>250</v>
      </c>
      <c r="C1830" s="407">
        <v>95</v>
      </c>
      <c r="D1830" s="407">
        <v>31</v>
      </c>
      <c r="E1830" s="407">
        <v>126</v>
      </c>
      <c r="F1830" s="502">
        <f t="shared" si="5"/>
        <v>-64</v>
      </c>
    </row>
    <row r="1831" spans="1:6">
      <c r="A1831" s="397" t="s">
        <v>357</v>
      </c>
      <c r="B1831" s="8" t="s">
        <v>251</v>
      </c>
      <c r="C1831" s="407">
        <v>1292</v>
      </c>
      <c r="D1831" s="407">
        <v>926</v>
      </c>
      <c r="E1831" s="407">
        <v>2218</v>
      </c>
      <c r="F1831" s="502">
        <f t="shared" si="5"/>
        <v>-366</v>
      </c>
    </row>
    <row r="1832" spans="1:6">
      <c r="A1832" s="397" t="s">
        <v>359</v>
      </c>
      <c r="B1832" s="8" t="s">
        <v>251</v>
      </c>
      <c r="C1832" s="407">
        <v>5</v>
      </c>
      <c r="D1832" s="407">
        <v>1</v>
      </c>
      <c r="E1832" s="407">
        <v>6</v>
      </c>
      <c r="F1832" s="502">
        <f t="shared" si="5"/>
        <v>-4</v>
      </c>
    </row>
    <row r="1833" spans="1:6">
      <c r="A1833" s="397" t="s">
        <v>363</v>
      </c>
      <c r="B1833" s="8" t="s">
        <v>250</v>
      </c>
      <c r="C1833" s="407"/>
      <c r="D1833" s="407">
        <v>1</v>
      </c>
      <c r="E1833" s="407">
        <v>1</v>
      </c>
      <c r="F1833" s="502">
        <f t="shared" si="5"/>
        <v>1</v>
      </c>
    </row>
    <row r="1834" spans="1:6">
      <c r="A1834" s="397" t="s">
        <v>358</v>
      </c>
      <c r="B1834" s="8" t="s">
        <v>251</v>
      </c>
      <c r="C1834" s="407">
        <v>143</v>
      </c>
      <c r="D1834" s="407">
        <v>96</v>
      </c>
      <c r="E1834" s="407">
        <v>239</v>
      </c>
      <c r="F1834" s="502">
        <f t="shared" si="5"/>
        <v>-47</v>
      </c>
    </row>
    <row r="1835" spans="1:6">
      <c r="A1835" s="397" t="s">
        <v>515</v>
      </c>
      <c r="B1835" s="8" t="s">
        <v>506</v>
      </c>
      <c r="C1835" s="407">
        <v>518</v>
      </c>
      <c r="D1835" s="407">
        <v>434</v>
      </c>
      <c r="E1835" s="407">
        <v>952</v>
      </c>
      <c r="F1835" s="502">
        <f t="shared" si="5"/>
        <v>-84</v>
      </c>
    </row>
    <row r="1836" spans="1:6">
      <c r="A1836" s="397" t="s">
        <v>366</v>
      </c>
      <c r="B1836" s="8" t="s">
        <v>251</v>
      </c>
      <c r="C1836" s="407">
        <v>1</v>
      </c>
      <c r="D1836" s="407">
        <v>1</v>
      </c>
      <c r="E1836" s="407">
        <v>2</v>
      </c>
      <c r="F1836" s="502">
        <f t="shared" si="5"/>
        <v>0</v>
      </c>
    </row>
    <row r="1837" spans="1:6">
      <c r="A1837" s="397" t="s">
        <v>564</v>
      </c>
      <c r="B1837" s="8" t="s">
        <v>508</v>
      </c>
      <c r="C1837" s="407">
        <v>1</v>
      </c>
      <c r="D1837" s="407"/>
      <c r="E1837" s="407">
        <v>1</v>
      </c>
      <c r="F1837" s="502">
        <f t="shared" si="5"/>
        <v>-1</v>
      </c>
    </row>
    <row r="1838" spans="1:6">
      <c r="A1838" s="397" t="s">
        <v>304</v>
      </c>
      <c r="B1838" s="8" t="s">
        <v>507</v>
      </c>
      <c r="C1838" s="407">
        <v>1</v>
      </c>
      <c r="D1838" s="407">
        <v>2</v>
      </c>
      <c r="E1838" s="407">
        <v>3</v>
      </c>
      <c r="F1838" s="502">
        <f t="shared" si="5"/>
        <v>1</v>
      </c>
    </row>
    <row r="1839" spans="1:6">
      <c r="A1839" s="397" t="s">
        <v>368</v>
      </c>
      <c r="B1839" s="8" t="s">
        <v>508</v>
      </c>
      <c r="C1839" s="407">
        <v>1</v>
      </c>
      <c r="D1839" s="407"/>
      <c r="E1839" s="407">
        <v>1</v>
      </c>
      <c r="F1839" s="502">
        <f t="shared" si="5"/>
        <v>-1</v>
      </c>
    </row>
    <row r="1840" spans="1:6">
      <c r="A1840" s="397" t="s">
        <v>397</v>
      </c>
      <c r="B1840" s="8" t="s">
        <v>508</v>
      </c>
      <c r="C1840" s="407">
        <v>5</v>
      </c>
      <c r="D1840" s="407">
        <v>3</v>
      </c>
      <c r="E1840" s="407">
        <v>8</v>
      </c>
      <c r="F1840" s="502">
        <f t="shared" si="5"/>
        <v>-2</v>
      </c>
    </row>
    <row r="1841" spans="1:6">
      <c r="A1841" s="397" t="s">
        <v>360</v>
      </c>
      <c r="B1841" s="8" t="s">
        <v>508</v>
      </c>
      <c r="C1841" s="407"/>
      <c r="D1841" s="407">
        <v>1</v>
      </c>
      <c r="E1841" s="407">
        <v>1</v>
      </c>
      <c r="F1841" s="502">
        <f t="shared" si="5"/>
        <v>1</v>
      </c>
    </row>
    <row r="1842" spans="1:6">
      <c r="A1842" s="397" t="s">
        <v>529</v>
      </c>
      <c r="B1842" s="8" t="s">
        <v>508</v>
      </c>
      <c r="C1842" s="407">
        <v>1</v>
      </c>
      <c r="D1842" s="407">
        <v>1</v>
      </c>
      <c r="E1842" s="407">
        <v>2</v>
      </c>
      <c r="F1842" s="502">
        <f t="shared" si="5"/>
        <v>0</v>
      </c>
    </row>
    <row r="1843" spans="1:6">
      <c r="A1843" s="397" t="s">
        <v>497</v>
      </c>
      <c r="B1843" s="8" t="s">
        <v>506</v>
      </c>
      <c r="C1843" s="407">
        <v>43</v>
      </c>
      <c r="D1843" s="407">
        <v>74</v>
      </c>
      <c r="E1843" s="407">
        <v>117</v>
      </c>
      <c r="F1843" s="502">
        <f t="shared" si="5"/>
        <v>31</v>
      </c>
    </row>
    <row r="1844" spans="1:6">
      <c r="A1844" s="397" t="s">
        <v>557</v>
      </c>
      <c r="B1844" s="8" t="s">
        <v>506</v>
      </c>
      <c r="C1844" s="407">
        <v>76</v>
      </c>
      <c r="D1844" s="407">
        <v>117</v>
      </c>
      <c r="E1844" s="407">
        <v>193</v>
      </c>
      <c r="F1844" s="502">
        <f t="shared" si="5"/>
        <v>41</v>
      </c>
    </row>
    <row r="1845" spans="1:6">
      <c r="A1845" s="397" t="s">
        <v>558</v>
      </c>
      <c r="B1845" s="8" t="s">
        <v>506</v>
      </c>
      <c r="C1845" s="407">
        <v>59</v>
      </c>
      <c r="D1845" s="407">
        <v>57</v>
      </c>
      <c r="E1845" s="407">
        <v>116</v>
      </c>
      <c r="F1845" s="502">
        <f t="shared" si="5"/>
        <v>-2</v>
      </c>
    </row>
    <row r="1846" spans="1:6">
      <c r="A1846" s="397" t="s">
        <v>361</v>
      </c>
      <c r="B1846" s="8" t="s">
        <v>250</v>
      </c>
      <c r="C1846" s="407">
        <v>5892</v>
      </c>
      <c r="D1846" s="407">
        <v>2894</v>
      </c>
      <c r="E1846" s="407">
        <v>8786</v>
      </c>
      <c r="F1846" s="502">
        <f t="shared" si="5"/>
        <v>-2998</v>
      </c>
    </row>
    <row r="1847" spans="1:6">
      <c r="A1847" s="397" t="s">
        <v>362</v>
      </c>
      <c r="B1847" s="8" t="s">
        <v>251</v>
      </c>
      <c r="C1847" s="407">
        <v>32583</v>
      </c>
      <c r="D1847" s="407">
        <v>16628</v>
      </c>
      <c r="E1847" s="407">
        <v>49211</v>
      </c>
      <c r="F1847" s="502">
        <f t="shared" si="5"/>
        <v>-15955</v>
      </c>
    </row>
    <row r="1848" spans="1:6">
      <c r="A1848" s="397" t="s">
        <v>367</v>
      </c>
      <c r="B1848" s="8" t="s">
        <v>506</v>
      </c>
      <c r="C1848" s="407">
        <v>9906</v>
      </c>
      <c r="D1848" s="407">
        <v>1880</v>
      </c>
      <c r="E1848" s="407">
        <v>11786</v>
      </c>
      <c r="F1848" s="502">
        <f t="shared" si="5"/>
        <v>-8026</v>
      </c>
    </row>
    <row r="1849" spans="1:6">
      <c r="A1849" s="397" t="s">
        <v>530</v>
      </c>
      <c r="B1849" s="8" t="s">
        <v>250</v>
      </c>
      <c r="C1849" s="407">
        <v>4313</v>
      </c>
      <c r="D1849" s="407">
        <v>1883</v>
      </c>
      <c r="E1849" s="407">
        <v>6196</v>
      </c>
      <c r="F1849" s="502">
        <f t="shared" si="5"/>
        <v>-2430</v>
      </c>
    </row>
    <row r="1850" spans="1:6">
      <c r="A1850" s="397" t="s">
        <v>372</v>
      </c>
      <c r="B1850" s="8" t="s">
        <v>250</v>
      </c>
      <c r="C1850" s="407">
        <v>78</v>
      </c>
      <c r="D1850" s="407">
        <v>37</v>
      </c>
      <c r="E1850" s="407">
        <v>115</v>
      </c>
      <c r="F1850" s="502">
        <f t="shared" si="5"/>
        <v>-41</v>
      </c>
    </row>
    <row r="1851" spans="1:6">
      <c r="A1851" s="397" t="s">
        <v>531</v>
      </c>
      <c r="B1851" s="8" t="s">
        <v>250</v>
      </c>
      <c r="C1851" s="407">
        <v>76</v>
      </c>
      <c r="D1851" s="407">
        <v>21</v>
      </c>
      <c r="E1851" s="407">
        <v>97</v>
      </c>
      <c r="F1851" s="502">
        <f t="shared" si="5"/>
        <v>-55</v>
      </c>
    </row>
    <row r="1852" spans="1:6">
      <c r="A1852" s="397" t="s">
        <v>374</v>
      </c>
      <c r="B1852" s="8" t="s">
        <v>505</v>
      </c>
      <c r="C1852" s="407">
        <v>296</v>
      </c>
      <c r="D1852" s="407">
        <v>123</v>
      </c>
      <c r="E1852" s="407">
        <v>419</v>
      </c>
      <c r="F1852" s="502">
        <f t="shared" si="5"/>
        <v>-173</v>
      </c>
    </row>
    <row r="1853" spans="1:6">
      <c r="A1853" s="397" t="s">
        <v>532</v>
      </c>
      <c r="B1853" s="8" t="s">
        <v>250</v>
      </c>
      <c r="C1853" s="407">
        <v>3</v>
      </c>
      <c r="D1853" s="407">
        <v>3</v>
      </c>
      <c r="E1853" s="407">
        <v>6</v>
      </c>
      <c r="F1853" s="502">
        <f t="shared" si="5"/>
        <v>0</v>
      </c>
    </row>
    <row r="1854" spans="1:6">
      <c r="A1854" s="397" t="s">
        <v>377</v>
      </c>
      <c r="B1854" s="8" t="s">
        <v>250</v>
      </c>
      <c r="C1854" s="407">
        <v>135</v>
      </c>
      <c r="D1854" s="407">
        <v>76</v>
      </c>
      <c r="E1854" s="407">
        <v>211</v>
      </c>
      <c r="F1854" s="502">
        <f t="shared" si="5"/>
        <v>-59</v>
      </c>
    </row>
    <row r="1855" spans="1:6">
      <c r="A1855" s="397" t="s">
        <v>379</v>
      </c>
      <c r="B1855" s="8" t="s">
        <v>250</v>
      </c>
      <c r="C1855" s="407">
        <v>19</v>
      </c>
      <c r="D1855" s="407">
        <v>5</v>
      </c>
      <c r="E1855" s="407">
        <v>24</v>
      </c>
      <c r="F1855" s="502">
        <f t="shared" si="5"/>
        <v>-14</v>
      </c>
    </row>
    <row r="1856" spans="1:6">
      <c r="A1856" s="397" t="s">
        <v>533</v>
      </c>
      <c r="B1856" s="8" t="s">
        <v>505</v>
      </c>
      <c r="C1856" s="407">
        <v>5</v>
      </c>
      <c r="D1856" s="407">
        <v>4</v>
      </c>
      <c r="E1856" s="407">
        <v>9</v>
      </c>
      <c r="F1856" s="502">
        <f t="shared" si="5"/>
        <v>-1</v>
      </c>
    </row>
    <row r="1857" spans="1:6">
      <c r="A1857" s="397" t="s">
        <v>381</v>
      </c>
      <c r="B1857" s="8" t="s">
        <v>251</v>
      </c>
      <c r="C1857" s="407">
        <v>82</v>
      </c>
      <c r="D1857" s="407">
        <v>71</v>
      </c>
      <c r="E1857" s="407">
        <v>153</v>
      </c>
      <c r="F1857" s="502">
        <f t="shared" si="5"/>
        <v>-11</v>
      </c>
    </row>
    <row r="1858" spans="1:6">
      <c r="A1858" s="397" t="s">
        <v>534</v>
      </c>
      <c r="B1858" s="8" t="s">
        <v>250</v>
      </c>
      <c r="C1858" s="407">
        <v>632</v>
      </c>
      <c r="D1858" s="407">
        <v>245</v>
      </c>
      <c r="E1858" s="407">
        <v>877</v>
      </c>
      <c r="F1858" s="502">
        <f t="shared" si="5"/>
        <v>-387</v>
      </c>
    </row>
    <row r="1859" spans="1:6">
      <c r="A1859" s="397" t="s">
        <v>384</v>
      </c>
      <c r="B1859" s="8" t="s">
        <v>505</v>
      </c>
      <c r="C1859" s="407">
        <v>144</v>
      </c>
      <c r="D1859" s="407">
        <v>3</v>
      </c>
      <c r="E1859" s="407">
        <v>147</v>
      </c>
      <c r="F1859" s="502">
        <f t="shared" si="5"/>
        <v>-141</v>
      </c>
    </row>
    <row r="1860" spans="1:6">
      <c r="A1860" s="397" t="s">
        <v>385</v>
      </c>
      <c r="B1860" s="8" t="s">
        <v>505</v>
      </c>
      <c r="C1860" s="407">
        <v>1</v>
      </c>
      <c r="D1860" s="407">
        <v>2</v>
      </c>
      <c r="E1860" s="407">
        <v>3</v>
      </c>
      <c r="F1860" s="502">
        <f t="shared" si="5"/>
        <v>1</v>
      </c>
    </row>
    <row r="1861" spans="1:6">
      <c r="A1861" s="397" t="s">
        <v>386</v>
      </c>
      <c r="B1861" s="8" t="s">
        <v>251</v>
      </c>
      <c r="C1861" s="407">
        <v>9</v>
      </c>
      <c r="D1861" s="407">
        <v>18</v>
      </c>
      <c r="E1861" s="407">
        <v>27</v>
      </c>
      <c r="F1861" s="502">
        <f t="shared" si="5"/>
        <v>9</v>
      </c>
    </row>
    <row r="1862" spans="1:6">
      <c r="A1862" s="397" t="s">
        <v>382</v>
      </c>
      <c r="B1862" s="8" t="s">
        <v>251</v>
      </c>
      <c r="C1862" s="407">
        <v>121</v>
      </c>
      <c r="D1862" s="407">
        <v>115</v>
      </c>
      <c r="E1862" s="407">
        <v>236</v>
      </c>
      <c r="F1862" s="502">
        <f t="shared" si="5"/>
        <v>-6</v>
      </c>
    </row>
    <row r="1863" spans="1:6">
      <c r="A1863" s="397" t="s">
        <v>387</v>
      </c>
      <c r="B1863" s="8" t="s">
        <v>251</v>
      </c>
      <c r="C1863" s="407">
        <v>621</v>
      </c>
      <c r="D1863" s="407">
        <v>229</v>
      </c>
      <c r="E1863" s="407">
        <v>850</v>
      </c>
      <c r="F1863" s="502">
        <f t="shared" si="5"/>
        <v>-392</v>
      </c>
    </row>
    <row r="1864" spans="1:6">
      <c r="A1864" s="397" t="s">
        <v>388</v>
      </c>
      <c r="B1864" s="8" t="s">
        <v>250</v>
      </c>
      <c r="C1864" s="407">
        <v>17</v>
      </c>
      <c r="D1864" s="407">
        <v>5</v>
      </c>
      <c r="E1864" s="407">
        <v>22</v>
      </c>
      <c r="F1864" s="502">
        <f t="shared" si="5"/>
        <v>-12</v>
      </c>
    </row>
    <row r="1865" spans="1:6">
      <c r="A1865" s="397" t="s">
        <v>390</v>
      </c>
      <c r="B1865" s="8" t="s">
        <v>505</v>
      </c>
      <c r="C1865" s="407">
        <v>8</v>
      </c>
      <c r="D1865" s="407">
        <v>5</v>
      </c>
      <c r="E1865" s="407">
        <v>13</v>
      </c>
      <c r="F1865" s="502">
        <f t="shared" ref="F1865:F1928" si="6">D1865-C1865</f>
        <v>-3</v>
      </c>
    </row>
    <row r="1866" spans="1:6">
      <c r="A1866" s="397" t="s">
        <v>391</v>
      </c>
      <c r="B1866" s="8" t="s">
        <v>250</v>
      </c>
      <c r="C1866" s="407">
        <v>252</v>
      </c>
      <c r="D1866" s="407">
        <v>128</v>
      </c>
      <c r="E1866" s="407">
        <v>380</v>
      </c>
      <c r="F1866" s="502">
        <f t="shared" si="6"/>
        <v>-124</v>
      </c>
    </row>
    <row r="1867" spans="1:6">
      <c r="A1867" s="397" t="s">
        <v>392</v>
      </c>
      <c r="B1867" s="8" t="s">
        <v>505</v>
      </c>
      <c r="C1867" s="407">
        <v>5</v>
      </c>
      <c r="D1867" s="407"/>
      <c r="E1867" s="407">
        <v>5</v>
      </c>
      <c r="F1867" s="502">
        <f t="shared" si="6"/>
        <v>-5</v>
      </c>
    </row>
    <row r="1868" spans="1:6">
      <c r="A1868" s="397" t="s">
        <v>393</v>
      </c>
      <c r="B1868" s="8" t="s">
        <v>250</v>
      </c>
      <c r="C1868" s="407">
        <v>17</v>
      </c>
      <c r="D1868" s="407">
        <v>1</v>
      </c>
      <c r="E1868" s="407">
        <v>18</v>
      </c>
      <c r="F1868" s="502">
        <f t="shared" si="6"/>
        <v>-16</v>
      </c>
    </row>
    <row r="1869" spans="1:6">
      <c r="A1869" s="397" t="s">
        <v>394</v>
      </c>
      <c r="B1869" s="8" t="s">
        <v>505</v>
      </c>
      <c r="C1869" s="407">
        <v>17</v>
      </c>
      <c r="D1869" s="407">
        <v>11</v>
      </c>
      <c r="E1869" s="407">
        <v>28</v>
      </c>
      <c r="F1869" s="502">
        <f t="shared" si="6"/>
        <v>-6</v>
      </c>
    </row>
    <row r="1870" spans="1:6">
      <c r="A1870" s="397" t="s">
        <v>395</v>
      </c>
      <c r="B1870" s="8" t="s">
        <v>251</v>
      </c>
      <c r="C1870" s="407">
        <v>916</v>
      </c>
      <c r="D1870" s="407">
        <v>226</v>
      </c>
      <c r="E1870" s="407">
        <v>1142</v>
      </c>
      <c r="F1870" s="502">
        <f t="shared" si="6"/>
        <v>-690</v>
      </c>
    </row>
    <row r="1871" spans="1:6">
      <c r="A1871" s="397" t="s">
        <v>396</v>
      </c>
      <c r="B1871" s="8" t="s">
        <v>505</v>
      </c>
      <c r="C1871" s="407">
        <v>402</v>
      </c>
      <c r="D1871" s="407">
        <v>333</v>
      </c>
      <c r="E1871" s="407">
        <v>735</v>
      </c>
      <c r="F1871" s="502">
        <f t="shared" si="6"/>
        <v>-69</v>
      </c>
    </row>
    <row r="1872" spans="1:6">
      <c r="A1872" s="397" t="s">
        <v>400</v>
      </c>
      <c r="B1872" s="8" t="s">
        <v>506</v>
      </c>
      <c r="C1872" s="407">
        <v>183</v>
      </c>
      <c r="D1872" s="407">
        <v>68</v>
      </c>
      <c r="E1872" s="407">
        <v>251</v>
      </c>
      <c r="F1872" s="502">
        <f t="shared" si="6"/>
        <v>-115</v>
      </c>
    </row>
    <row r="1873" spans="1:6">
      <c r="A1873" s="397" t="s">
        <v>398</v>
      </c>
      <c r="B1873" s="8" t="s">
        <v>505</v>
      </c>
      <c r="C1873" s="407">
        <v>9</v>
      </c>
      <c r="D1873" s="407">
        <v>11</v>
      </c>
      <c r="E1873" s="407">
        <v>20</v>
      </c>
      <c r="F1873" s="502">
        <f t="shared" si="6"/>
        <v>2</v>
      </c>
    </row>
    <row r="1874" spans="1:6">
      <c r="A1874" s="397" t="s">
        <v>399</v>
      </c>
      <c r="B1874" s="8" t="s">
        <v>505</v>
      </c>
      <c r="C1874" s="407">
        <v>23</v>
      </c>
      <c r="D1874" s="407">
        <v>1</v>
      </c>
      <c r="E1874" s="407">
        <v>24</v>
      </c>
      <c r="F1874" s="502">
        <f t="shared" si="6"/>
        <v>-22</v>
      </c>
    </row>
    <row r="1875" spans="1:6">
      <c r="A1875" s="397" t="s">
        <v>401</v>
      </c>
      <c r="B1875" s="8" t="s">
        <v>506</v>
      </c>
      <c r="C1875" s="407">
        <v>760091</v>
      </c>
      <c r="D1875" s="407">
        <v>710520</v>
      </c>
      <c r="E1875" s="407">
        <v>1470611</v>
      </c>
      <c r="F1875" s="502">
        <f t="shared" si="6"/>
        <v>-49571</v>
      </c>
    </row>
    <row r="1876" spans="1:6">
      <c r="A1876" s="397" t="s">
        <v>408</v>
      </c>
      <c r="B1876" s="8" t="s">
        <v>508</v>
      </c>
      <c r="C1876" s="407">
        <v>3</v>
      </c>
      <c r="D1876" s="407">
        <v>2</v>
      </c>
      <c r="E1876" s="407">
        <v>5</v>
      </c>
      <c r="F1876" s="502">
        <f t="shared" si="6"/>
        <v>-1</v>
      </c>
    </row>
    <row r="1877" spans="1:6">
      <c r="A1877" s="397" t="s">
        <v>403</v>
      </c>
      <c r="B1877" s="8" t="s">
        <v>251</v>
      </c>
      <c r="C1877" s="407">
        <v>15</v>
      </c>
      <c r="D1877" s="407">
        <v>14</v>
      </c>
      <c r="E1877" s="407">
        <v>29</v>
      </c>
      <c r="F1877" s="502">
        <f t="shared" si="6"/>
        <v>-1</v>
      </c>
    </row>
    <row r="1878" spans="1:6">
      <c r="A1878" s="397" t="s">
        <v>535</v>
      </c>
      <c r="B1878" s="8" t="s">
        <v>251</v>
      </c>
      <c r="C1878" s="407">
        <v>57</v>
      </c>
      <c r="D1878" s="407">
        <v>31</v>
      </c>
      <c r="E1878" s="407">
        <v>88</v>
      </c>
      <c r="F1878" s="502">
        <f t="shared" si="6"/>
        <v>-26</v>
      </c>
    </row>
    <row r="1879" spans="1:6">
      <c r="A1879" s="397" t="s">
        <v>405</v>
      </c>
      <c r="B1879" s="8" t="s">
        <v>250</v>
      </c>
      <c r="C1879" s="407">
        <v>17</v>
      </c>
      <c r="D1879" s="407">
        <v>1</v>
      </c>
      <c r="E1879" s="407">
        <v>18</v>
      </c>
      <c r="F1879" s="502">
        <f t="shared" si="6"/>
        <v>-16</v>
      </c>
    </row>
    <row r="1880" spans="1:6">
      <c r="A1880" s="397" t="s">
        <v>406</v>
      </c>
      <c r="B1880" s="8" t="s">
        <v>251</v>
      </c>
      <c r="C1880" s="407">
        <v>24</v>
      </c>
      <c r="D1880" s="407">
        <v>18</v>
      </c>
      <c r="E1880" s="407">
        <v>42</v>
      </c>
      <c r="F1880" s="502">
        <f t="shared" si="6"/>
        <v>-6</v>
      </c>
    </row>
    <row r="1881" spans="1:6">
      <c r="A1881" s="397" t="s">
        <v>407</v>
      </c>
      <c r="B1881" s="8" t="s">
        <v>518</v>
      </c>
      <c r="C1881" s="407">
        <v>2</v>
      </c>
      <c r="D1881" s="407">
        <v>1</v>
      </c>
      <c r="E1881" s="407">
        <v>3</v>
      </c>
      <c r="F1881" s="502">
        <f t="shared" si="6"/>
        <v>-1</v>
      </c>
    </row>
    <row r="1882" spans="1:6">
      <c r="A1882" s="397" t="s">
        <v>409</v>
      </c>
      <c r="B1882" s="8" t="s">
        <v>505</v>
      </c>
      <c r="C1882" s="407">
        <v>31</v>
      </c>
      <c r="D1882" s="407">
        <v>17</v>
      </c>
      <c r="E1882" s="407">
        <v>48</v>
      </c>
      <c r="F1882" s="502">
        <f t="shared" si="6"/>
        <v>-14</v>
      </c>
    </row>
    <row r="1883" spans="1:6">
      <c r="A1883" s="397" t="s">
        <v>410</v>
      </c>
      <c r="B1883" s="8" t="s">
        <v>250</v>
      </c>
      <c r="C1883" s="407">
        <v>33</v>
      </c>
      <c r="D1883" s="407">
        <v>16</v>
      </c>
      <c r="E1883" s="407">
        <v>49</v>
      </c>
      <c r="F1883" s="502">
        <f t="shared" si="6"/>
        <v>-17</v>
      </c>
    </row>
    <row r="1884" spans="1:6">
      <c r="A1884" s="397" t="s">
        <v>412</v>
      </c>
      <c r="B1884" s="8" t="s">
        <v>505</v>
      </c>
      <c r="C1884" s="407">
        <v>2</v>
      </c>
      <c r="D1884" s="407">
        <v>4</v>
      </c>
      <c r="E1884" s="407">
        <v>6</v>
      </c>
      <c r="F1884" s="502">
        <f t="shared" si="6"/>
        <v>2</v>
      </c>
    </row>
    <row r="1885" spans="1:6">
      <c r="A1885" s="397" t="s">
        <v>411</v>
      </c>
      <c r="B1885" s="8" t="s">
        <v>508</v>
      </c>
      <c r="C1885" s="407">
        <v>18</v>
      </c>
      <c r="D1885" s="407">
        <v>19</v>
      </c>
      <c r="E1885" s="407">
        <v>37</v>
      </c>
      <c r="F1885" s="502">
        <f t="shared" si="6"/>
        <v>1</v>
      </c>
    </row>
    <row r="1886" spans="1:6">
      <c r="A1886" s="397" t="s">
        <v>413</v>
      </c>
      <c r="B1886" s="8" t="s">
        <v>250</v>
      </c>
      <c r="C1886" s="407">
        <v>48</v>
      </c>
      <c r="D1886" s="407">
        <v>30</v>
      </c>
      <c r="E1886" s="407">
        <v>78</v>
      </c>
      <c r="F1886" s="502">
        <f t="shared" si="6"/>
        <v>-18</v>
      </c>
    </row>
    <row r="1887" spans="1:6">
      <c r="A1887" s="397" t="s">
        <v>414</v>
      </c>
      <c r="B1887" s="8" t="s">
        <v>506</v>
      </c>
      <c r="C1887" s="407">
        <v>5889</v>
      </c>
      <c r="D1887" s="407">
        <v>3600</v>
      </c>
      <c r="E1887" s="407">
        <v>9489</v>
      </c>
      <c r="F1887" s="502">
        <f t="shared" si="6"/>
        <v>-2289</v>
      </c>
    </row>
    <row r="1888" spans="1:6">
      <c r="A1888" s="397" t="s">
        <v>536</v>
      </c>
      <c r="B1888" s="8" t="s">
        <v>505</v>
      </c>
      <c r="C1888" s="407">
        <v>17</v>
      </c>
      <c r="D1888" s="407">
        <v>5</v>
      </c>
      <c r="E1888" s="407">
        <v>22</v>
      </c>
      <c r="F1888" s="502">
        <f t="shared" si="6"/>
        <v>-12</v>
      </c>
    </row>
    <row r="1889" spans="1:6">
      <c r="A1889" s="397" t="s">
        <v>415</v>
      </c>
      <c r="B1889" s="8" t="s">
        <v>505</v>
      </c>
      <c r="C1889" s="407">
        <v>154</v>
      </c>
      <c r="D1889" s="407">
        <v>74</v>
      </c>
      <c r="E1889" s="407">
        <v>228</v>
      </c>
      <c r="F1889" s="502">
        <f t="shared" si="6"/>
        <v>-80</v>
      </c>
    </row>
    <row r="1890" spans="1:6">
      <c r="A1890" s="397" t="s">
        <v>417</v>
      </c>
      <c r="B1890" s="8" t="s">
        <v>508</v>
      </c>
      <c r="C1890" s="407"/>
      <c r="D1890" s="407">
        <v>1</v>
      </c>
      <c r="E1890" s="407">
        <v>1</v>
      </c>
      <c r="F1890" s="502">
        <f t="shared" si="6"/>
        <v>1</v>
      </c>
    </row>
    <row r="1891" spans="1:6">
      <c r="A1891" s="397" t="s">
        <v>503</v>
      </c>
      <c r="B1891" s="8" t="s">
        <v>503</v>
      </c>
      <c r="C1891" s="407">
        <v>1</v>
      </c>
      <c r="D1891" s="407">
        <v>1</v>
      </c>
      <c r="E1891" s="407">
        <v>2</v>
      </c>
      <c r="F1891" s="502">
        <f t="shared" si="6"/>
        <v>0</v>
      </c>
    </row>
    <row r="1892" spans="1:6">
      <c r="A1892" s="397" t="s">
        <v>418</v>
      </c>
      <c r="B1892" s="8" t="s">
        <v>251</v>
      </c>
      <c r="C1892" s="407">
        <v>2003</v>
      </c>
      <c r="D1892" s="407">
        <v>1136</v>
      </c>
      <c r="E1892" s="407">
        <v>3139</v>
      </c>
      <c r="F1892" s="502">
        <f t="shared" si="6"/>
        <v>-867</v>
      </c>
    </row>
    <row r="1893" spans="1:6">
      <c r="A1893" s="397" t="s">
        <v>419</v>
      </c>
      <c r="B1893" s="8" t="s">
        <v>508</v>
      </c>
      <c r="C1893" s="407">
        <v>13</v>
      </c>
      <c r="D1893" s="407">
        <v>8</v>
      </c>
      <c r="E1893" s="407">
        <v>21</v>
      </c>
      <c r="F1893" s="502">
        <f t="shared" si="6"/>
        <v>-5</v>
      </c>
    </row>
    <row r="1894" spans="1:6">
      <c r="A1894" s="397" t="s">
        <v>420</v>
      </c>
      <c r="B1894" s="8" t="s">
        <v>508</v>
      </c>
      <c r="C1894" s="407">
        <v>1592</v>
      </c>
      <c r="D1894" s="407">
        <v>794</v>
      </c>
      <c r="E1894" s="407">
        <v>2386</v>
      </c>
      <c r="F1894" s="502">
        <f t="shared" si="6"/>
        <v>-798</v>
      </c>
    </row>
    <row r="1895" spans="1:6">
      <c r="A1895" s="397" t="s">
        <v>537</v>
      </c>
      <c r="B1895" s="8" t="s">
        <v>250</v>
      </c>
      <c r="C1895" s="407">
        <v>144</v>
      </c>
      <c r="D1895" s="407">
        <v>77</v>
      </c>
      <c r="E1895" s="407">
        <v>221</v>
      </c>
      <c r="F1895" s="502">
        <f t="shared" si="6"/>
        <v>-67</v>
      </c>
    </row>
    <row r="1896" spans="1:6">
      <c r="A1896" s="397" t="s">
        <v>538</v>
      </c>
      <c r="B1896" s="8" t="s">
        <v>251</v>
      </c>
      <c r="C1896" s="407">
        <v>67982</v>
      </c>
      <c r="D1896" s="407">
        <v>66666</v>
      </c>
      <c r="E1896" s="407">
        <v>134648</v>
      </c>
      <c r="F1896" s="502">
        <f t="shared" si="6"/>
        <v>-1316</v>
      </c>
    </row>
    <row r="1897" spans="1:6">
      <c r="A1897" s="397" t="s">
        <v>539</v>
      </c>
      <c r="B1897" s="8" t="s">
        <v>250</v>
      </c>
      <c r="C1897" s="407">
        <v>29</v>
      </c>
      <c r="D1897" s="407">
        <v>21</v>
      </c>
      <c r="E1897" s="407">
        <v>50</v>
      </c>
      <c r="F1897" s="502">
        <f t="shared" si="6"/>
        <v>-8</v>
      </c>
    </row>
    <row r="1898" spans="1:6">
      <c r="A1898" s="397" t="s">
        <v>424</v>
      </c>
      <c r="B1898" s="8" t="s">
        <v>508</v>
      </c>
      <c r="C1898" s="407">
        <v>2</v>
      </c>
      <c r="D1898" s="407">
        <v>3</v>
      </c>
      <c r="E1898" s="407">
        <v>5</v>
      </c>
      <c r="F1898" s="502">
        <f t="shared" si="6"/>
        <v>1</v>
      </c>
    </row>
    <row r="1899" spans="1:6">
      <c r="A1899" s="397" t="s">
        <v>429</v>
      </c>
      <c r="B1899" s="8" t="s">
        <v>250</v>
      </c>
      <c r="C1899" s="407">
        <v>11</v>
      </c>
      <c r="D1899" s="407">
        <v>12</v>
      </c>
      <c r="E1899" s="407">
        <v>23</v>
      </c>
      <c r="F1899" s="502">
        <f t="shared" si="6"/>
        <v>1</v>
      </c>
    </row>
    <row r="1900" spans="1:6">
      <c r="A1900" s="397" t="s">
        <v>425</v>
      </c>
      <c r="B1900" s="8" t="s">
        <v>506</v>
      </c>
      <c r="C1900" s="407">
        <v>693175</v>
      </c>
      <c r="D1900" s="407">
        <v>903271</v>
      </c>
      <c r="E1900" s="407">
        <v>1596446</v>
      </c>
      <c r="F1900" s="502">
        <f t="shared" si="6"/>
        <v>210096</v>
      </c>
    </row>
    <row r="1901" spans="1:6">
      <c r="A1901" s="397" t="s">
        <v>540</v>
      </c>
      <c r="B1901" s="8" t="s">
        <v>508</v>
      </c>
      <c r="C1901" s="407">
        <v>10</v>
      </c>
      <c r="D1901" s="407">
        <v>8</v>
      </c>
      <c r="E1901" s="407">
        <v>18</v>
      </c>
      <c r="F1901" s="502">
        <f t="shared" si="6"/>
        <v>-2</v>
      </c>
    </row>
    <row r="1902" spans="1:6">
      <c r="A1902" s="397" t="s">
        <v>427</v>
      </c>
      <c r="B1902" s="8" t="s">
        <v>507</v>
      </c>
      <c r="C1902" s="407">
        <v>13139</v>
      </c>
      <c r="D1902" s="407">
        <v>7096</v>
      </c>
      <c r="E1902" s="407">
        <v>20235</v>
      </c>
      <c r="F1902" s="502">
        <f t="shared" si="6"/>
        <v>-6043</v>
      </c>
    </row>
    <row r="1903" spans="1:6">
      <c r="A1903" s="397" t="s">
        <v>428</v>
      </c>
      <c r="B1903" s="8" t="s">
        <v>507</v>
      </c>
      <c r="C1903" s="407">
        <v>500549</v>
      </c>
      <c r="D1903" s="407">
        <v>480790</v>
      </c>
      <c r="E1903" s="407">
        <v>981339</v>
      </c>
      <c r="F1903" s="502">
        <f t="shared" si="6"/>
        <v>-19759</v>
      </c>
    </row>
    <row r="1904" spans="1:6">
      <c r="A1904" s="397" t="s">
        <v>432</v>
      </c>
      <c r="B1904" s="8" t="s">
        <v>508</v>
      </c>
      <c r="C1904" s="407">
        <v>20</v>
      </c>
      <c r="D1904" s="407">
        <v>7</v>
      </c>
      <c r="E1904" s="407">
        <v>27</v>
      </c>
      <c r="F1904" s="502">
        <f t="shared" si="6"/>
        <v>-13</v>
      </c>
    </row>
    <row r="1905" spans="1:6">
      <c r="A1905" s="397" t="s">
        <v>430</v>
      </c>
      <c r="B1905" s="8" t="s">
        <v>251</v>
      </c>
      <c r="C1905" s="407">
        <v>1635</v>
      </c>
      <c r="D1905" s="407">
        <v>1367</v>
      </c>
      <c r="E1905" s="407">
        <v>3002</v>
      </c>
      <c r="F1905" s="502">
        <f t="shared" si="6"/>
        <v>-268</v>
      </c>
    </row>
    <row r="1906" spans="1:6">
      <c r="A1906" s="397" t="s">
        <v>431</v>
      </c>
      <c r="B1906" s="8" t="s">
        <v>251</v>
      </c>
      <c r="C1906" s="407">
        <v>7164</v>
      </c>
      <c r="D1906" s="407">
        <v>3313</v>
      </c>
      <c r="E1906" s="407">
        <v>10477</v>
      </c>
      <c r="F1906" s="502">
        <f t="shared" si="6"/>
        <v>-3851</v>
      </c>
    </row>
    <row r="1907" spans="1:6">
      <c r="A1907" s="397" t="s">
        <v>433</v>
      </c>
      <c r="B1907" s="8" t="s">
        <v>506</v>
      </c>
      <c r="C1907" s="407">
        <v>38109</v>
      </c>
      <c r="D1907" s="407">
        <v>34158</v>
      </c>
      <c r="E1907" s="407">
        <v>72267</v>
      </c>
      <c r="F1907" s="502">
        <f t="shared" si="6"/>
        <v>-3951</v>
      </c>
    </row>
    <row r="1908" spans="1:6">
      <c r="A1908" s="397" t="s">
        <v>434</v>
      </c>
      <c r="B1908" s="8" t="s">
        <v>250</v>
      </c>
      <c r="C1908" s="407">
        <v>395</v>
      </c>
      <c r="D1908" s="407">
        <v>191</v>
      </c>
      <c r="E1908" s="407">
        <v>586</v>
      </c>
      <c r="F1908" s="502">
        <f t="shared" si="6"/>
        <v>-204</v>
      </c>
    </row>
    <row r="1909" spans="1:6">
      <c r="A1909" s="397" t="s">
        <v>435</v>
      </c>
      <c r="B1909" s="8" t="s">
        <v>251</v>
      </c>
      <c r="C1909" s="407">
        <v>73191</v>
      </c>
      <c r="D1909" s="407">
        <v>64461</v>
      </c>
      <c r="E1909" s="407">
        <v>137652</v>
      </c>
      <c r="F1909" s="502">
        <f t="shared" si="6"/>
        <v>-8730</v>
      </c>
    </row>
    <row r="1910" spans="1:6">
      <c r="A1910" s="397" t="s">
        <v>560</v>
      </c>
      <c r="B1910" s="8" t="s">
        <v>505</v>
      </c>
      <c r="C1910" s="407">
        <v>73</v>
      </c>
      <c r="D1910" s="407">
        <v>72</v>
      </c>
      <c r="E1910" s="407">
        <v>145</v>
      </c>
      <c r="F1910" s="502">
        <f t="shared" si="6"/>
        <v>-1</v>
      </c>
    </row>
    <row r="1911" spans="1:6">
      <c r="A1911" s="397" t="s">
        <v>310</v>
      </c>
      <c r="B1911" s="8" t="s">
        <v>251</v>
      </c>
      <c r="C1911" s="407">
        <v>862</v>
      </c>
      <c r="D1911" s="407">
        <v>668</v>
      </c>
      <c r="E1911" s="407">
        <v>1530</v>
      </c>
      <c r="F1911" s="502">
        <f t="shared" si="6"/>
        <v>-194</v>
      </c>
    </row>
    <row r="1912" spans="1:6">
      <c r="A1912" s="397" t="s">
        <v>378</v>
      </c>
      <c r="B1912" s="8" t="s">
        <v>251</v>
      </c>
      <c r="C1912" s="407"/>
      <c r="D1912" s="407">
        <v>1</v>
      </c>
      <c r="E1912" s="407">
        <v>1</v>
      </c>
      <c r="F1912" s="502">
        <f t="shared" si="6"/>
        <v>1</v>
      </c>
    </row>
    <row r="1913" spans="1:6">
      <c r="A1913" s="397" t="s">
        <v>565</v>
      </c>
      <c r="B1913" s="8" t="s">
        <v>251</v>
      </c>
      <c r="C1913" s="407">
        <v>1</v>
      </c>
      <c r="D1913" s="407"/>
      <c r="E1913" s="407">
        <v>1</v>
      </c>
      <c r="F1913" s="502">
        <f t="shared" si="6"/>
        <v>-1</v>
      </c>
    </row>
    <row r="1914" spans="1:6">
      <c r="A1914" s="397" t="s">
        <v>566</v>
      </c>
      <c r="B1914" s="8" t="s">
        <v>505</v>
      </c>
      <c r="C1914" s="407">
        <v>1</v>
      </c>
      <c r="D1914" s="407"/>
      <c r="E1914" s="407">
        <v>1</v>
      </c>
      <c r="F1914" s="502">
        <f t="shared" si="6"/>
        <v>-1</v>
      </c>
    </row>
    <row r="1915" spans="1:6">
      <c r="A1915" s="397" t="s">
        <v>519</v>
      </c>
      <c r="B1915" s="8" t="s">
        <v>505</v>
      </c>
      <c r="C1915" s="407">
        <v>30</v>
      </c>
      <c r="D1915" s="407">
        <v>7</v>
      </c>
      <c r="E1915" s="407">
        <v>37</v>
      </c>
      <c r="F1915" s="502">
        <f t="shared" si="6"/>
        <v>-23</v>
      </c>
    </row>
    <row r="1916" spans="1:6">
      <c r="A1916" s="397" t="s">
        <v>520</v>
      </c>
      <c r="B1916" s="8" t="s">
        <v>505</v>
      </c>
      <c r="C1916" s="407">
        <v>16</v>
      </c>
      <c r="D1916" s="407">
        <v>11</v>
      </c>
      <c r="E1916" s="407">
        <v>27</v>
      </c>
      <c r="F1916" s="502">
        <f t="shared" si="6"/>
        <v>-5</v>
      </c>
    </row>
    <row r="1917" spans="1:6">
      <c r="A1917" s="397" t="s">
        <v>436</v>
      </c>
      <c r="B1917" s="8" t="s">
        <v>506</v>
      </c>
      <c r="C1917" s="407">
        <v>143217</v>
      </c>
      <c r="D1917" s="407">
        <v>130452</v>
      </c>
      <c r="E1917" s="407">
        <v>273669</v>
      </c>
      <c r="F1917" s="502">
        <f t="shared" si="6"/>
        <v>-12765</v>
      </c>
    </row>
    <row r="1918" spans="1:6">
      <c r="A1918" s="397" t="s">
        <v>541</v>
      </c>
      <c r="B1918" s="8" t="s">
        <v>505</v>
      </c>
      <c r="C1918" s="407">
        <v>24</v>
      </c>
      <c r="D1918" s="407">
        <v>13</v>
      </c>
      <c r="E1918" s="407">
        <v>37</v>
      </c>
      <c r="F1918" s="502">
        <f t="shared" si="6"/>
        <v>-11</v>
      </c>
    </row>
    <row r="1919" spans="1:6">
      <c r="A1919" s="397" t="s">
        <v>542</v>
      </c>
      <c r="B1919" s="8" t="s">
        <v>505</v>
      </c>
      <c r="C1919" s="407">
        <v>22</v>
      </c>
      <c r="D1919" s="407">
        <v>13</v>
      </c>
      <c r="E1919" s="407">
        <v>35</v>
      </c>
      <c r="F1919" s="502">
        <f t="shared" si="6"/>
        <v>-9</v>
      </c>
    </row>
    <row r="1920" spans="1:6">
      <c r="A1920" s="397" t="s">
        <v>439</v>
      </c>
      <c r="B1920" s="8" t="s">
        <v>251</v>
      </c>
      <c r="C1920" s="407">
        <v>526</v>
      </c>
      <c r="D1920" s="407">
        <v>393</v>
      </c>
      <c r="E1920" s="407">
        <v>919</v>
      </c>
      <c r="F1920" s="502">
        <f t="shared" si="6"/>
        <v>-133</v>
      </c>
    </row>
    <row r="1921" spans="1:6">
      <c r="A1921" s="397" t="s">
        <v>440</v>
      </c>
      <c r="B1921" s="8" t="s">
        <v>251</v>
      </c>
      <c r="C1921" s="407">
        <v>2735</v>
      </c>
      <c r="D1921" s="407">
        <v>1351</v>
      </c>
      <c r="E1921" s="407">
        <v>4086</v>
      </c>
      <c r="F1921" s="502">
        <f t="shared" si="6"/>
        <v>-1384</v>
      </c>
    </row>
    <row r="1922" spans="1:6">
      <c r="A1922" s="397" t="s">
        <v>442</v>
      </c>
      <c r="B1922" s="8" t="s">
        <v>505</v>
      </c>
      <c r="C1922" s="407">
        <v>4</v>
      </c>
      <c r="D1922" s="407">
        <v>2</v>
      </c>
      <c r="E1922" s="407">
        <v>6</v>
      </c>
      <c r="F1922" s="502">
        <f t="shared" si="6"/>
        <v>-2</v>
      </c>
    </row>
    <row r="1923" spans="1:6">
      <c r="A1923" s="397" t="s">
        <v>446</v>
      </c>
      <c r="B1923" s="8" t="s">
        <v>508</v>
      </c>
      <c r="C1923" s="407"/>
      <c r="D1923" s="407">
        <v>1</v>
      </c>
      <c r="E1923" s="407">
        <v>1</v>
      </c>
      <c r="F1923" s="502">
        <f t="shared" si="6"/>
        <v>1</v>
      </c>
    </row>
    <row r="1924" spans="1:6">
      <c r="A1924" s="397" t="s">
        <v>544</v>
      </c>
      <c r="B1924" s="8" t="s">
        <v>506</v>
      </c>
      <c r="C1924" s="407">
        <v>23</v>
      </c>
      <c r="D1924" s="407">
        <v>118</v>
      </c>
      <c r="E1924" s="407">
        <v>141</v>
      </c>
      <c r="F1924" s="502">
        <f t="shared" si="6"/>
        <v>95</v>
      </c>
    </row>
    <row r="1925" spans="1:6">
      <c r="A1925" s="397" t="s">
        <v>447</v>
      </c>
      <c r="B1925" s="8" t="s">
        <v>251</v>
      </c>
      <c r="C1925" s="407">
        <v>18</v>
      </c>
      <c r="D1925" s="407">
        <v>19</v>
      </c>
      <c r="E1925" s="407">
        <v>37</v>
      </c>
      <c r="F1925" s="502">
        <f t="shared" si="6"/>
        <v>1</v>
      </c>
    </row>
    <row r="1926" spans="1:6">
      <c r="A1926" s="397" t="s">
        <v>543</v>
      </c>
      <c r="B1926" s="8" t="s">
        <v>518</v>
      </c>
      <c r="C1926" s="407">
        <v>4</v>
      </c>
      <c r="D1926" s="407"/>
      <c r="E1926" s="407">
        <v>4</v>
      </c>
      <c r="F1926" s="502">
        <f t="shared" si="6"/>
        <v>-4</v>
      </c>
    </row>
    <row r="1927" spans="1:6">
      <c r="A1927" s="397" t="s">
        <v>448</v>
      </c>
      <c r="B1927" s="8" t="s">
        <v>506</v>
      </c>
      <c r="C1927" s="407">
        <v>52</v>
      </c>
      <c r="D1927" s="407">
        <v>32</v>
      </c>
      <c r="E1927" s="407">
        <v>84</v>
      </c>
      <c r="F1927" s="502">
        <f t="shared" si="6"/>
        <v>-20</v>
      </c>
    </row>
    <row r="1928" spans="1:6">
      <c r="A1928" s="397" t="s">
        <v>449</v>
      </c>
      <c r="B1928" s="8" t="s">
        <v>505</v>
      </c>
      <c r="C1928" s="407"/>
      <c r="D1928" s="407">
        <v>1</v>
      </c>
      <c r="E1928" s="407">
        <v>1</v>
      </c>
      <c r="F1928" s="502">
        <f t="shared" si="6"/>
        <v>1</v>
      </c>
    </row>
    <row r="1929" spans="1:6">
      <c r="A1929" s="397" t="s">
        <v>545</v>
      </c>
      <c r="B1929" s="8" t="s">
        <v>506</v>
      </c>
      <c r="C1929" s="407">
        <v>58</v>
      </c>
      <c r="D1929" s="407">
        <v>97</v>
      </c>
      <c r="E1929" s="407">
        <v>155</v>
      </c>
      <c r="F1929" s="502">
        <f t="shared" ref="F1929:F1967" si="7">D1929-C1929</f>
        <v>39</v>
      </c>
    </row>
    <row r="1930" spans="1:6">
      <c r="A1930" s="397" t="s">
        <v>546</v>
      </c>
      <c r="B1930" s="8" t="s">
        <v>505</v>
      </c>
      <c r="C1930" s="407">
        <v>6</v>
      </c>
      <c r="D1930" s="407">
        <v>1</v>
      </c>
      <c r="E1930" s="407">
        <v>7</v>
      </c>
      <c r="F1930" s="502">
        <f t="shared" si="7"/>
        <v>-5</v>
      </c>
    </row>
    <row r="1931" spans="1:6">
      <c r="A1931" s="397" t="s">
        <v>453</v>
      </c>
      <c r="B1931" s="8" t="s">
        <v>505</v>
      </c>
      <c r="C1931" s="407">
        <v>21</v>
      </c>
      <c r="D1931" s="407">
        <v>9</v>
      </c>
      <c r="E1931" s="407">
        <v>30</v>
      </c>
      <c r="F1931" s="502">
        <f t="shared" si="7"/>
        <v>-12</v>
      </c>
    </row>
    <row r="1932" spans="1:6">
      <c r="A1932" s="397" t="s">
        <v>454</v>
      </c>
      <c r="B1932" s="8" t="s">
        <v>251</v>
      </c>
      <c r="C1932" s="407">
        <v>188</v>
      </c>
      <c r="D1932" s="407">
        <v>157</v>
      </c>
      <c r="E1932" s="407">
        <v>345</v>
      </c>
      <c r="F1932" s="502">
        <f t="shared" si="7"/>
        <v>-31</v>
      </c>
    </row>
    <row r="1933" spans="1:6">
      <c r="A1933" s="397" t="s">
        <v>456</v>
      </c>
      <c r="B1933" s="8" t="s">
        <v>505</v>
      </c>
      <c r="C1933" s="407">
        <v>1</v>
      </c>
      <c r="D1933" s="407"/>
      <c r="E1933" s="407">
        <v>1</v>
      </c>
      <c r="F1933" s="502">
        <f t="shared" si="7"/>
        <v>-1</v>
      </c>
    </row>
    <row r="1934" spans="1:6">
      <c r="A1934" s="397" t="s">
        <v>457</v>
      </c>
      <c r="B1934" s="8" t="s">
        <v>505</v>
      </c>
      <c r="C1934" s="407">
        <v>4</v>
      </c>
      <c r="D1934" s="407">
        <v>1</v>
      </c>
      <c r="E1934" s="407">
        <v>5</v>
      </c>
      <c r="F1934" s="502">
        <f t="shared" si="7"/>
        <v>-3</v>
      </c>
    </row>
    <row r="1935" spans="1:6">
      <c r="A1935" s="397" t="s">
        <v>458</v>
      </c>
      <c r="B1935" s="8" t="s">
        <v>250</v>
      </c>
      <c r="C1935" s="407">
        <v>779</v>
      </c>
      <c r="D1935" s="407">
        <v>355</v>
      </c>
      <c r="E1935" s="407">
        <v>1134</v>
      </c>
      <c r="F1935" s="502">
        <f t="shared" si="7"/>
        <v>-424</v>
      </c>
    </row>
    <row r="1936" spans="1:6">
      <c r="A1936" s="397" t="s">
        <v>459</v>
      </c>
      <c r="B1936" s="8" t="s">
        <v>250</v>
      </c>
      <c r="C1936" s="407">
        <v>9</v>
      </c>
      <c r="D1936" s="407">
        <v>4</v>
      </c>
      <c r="E1936" s="407">
        <v>13</v>
      </c>
      <c r="F1936" s="502">
        <f t="shared" si="7"/>
        <v>-5</v>
      </c>
    </row>
    <row r="1937" spans="1:6">
      <c r="A1937" s="397" t="s">
        <v>460</v>
      </c>
      <c r="B1937" s="8" t="s">
        <v>505</v>
      </c>
      <c r="C1937" s="407"/>
      <c r="D1937" s="407">
        <v>1</v>
      </c>
      <c r="E1937" s="407">
        <v>1</v>
      </c>
      <c r="F1937" s="502">
        <f t="shared" si="7"/>
        <v>1</v>
      </c>
    </row>
    <row r="1938" spans="1:6">
      <c r="A1938" s="397" t="s">
        <v>461</v>
      </c>
      <c r="B1938" s="8" t="s">
        <v>250</v>
      </c>
      <c r="C1938" s="407">
        <v>36</v>
      </c>
      <c r="D1938" s="407">
        <v>7</v>
      </c>
      <c r="E1938" s="407">
        <v>43</v>
      </c>
      <c r="F1938" s="502">
        <f t="shared" si="7"/>
        <v>-29</v>
      </c>
    </row>
    <row r="1939" spans="1:6">
      <c r="A1939" s="397" t="s">
        <v>548</v>
      </c>
      <c r="B1939" s="8" t="s">
        <v>505</v>
      </c>
      <c r="C1939" s="407">
        <v>1</v>
      </c>
      <c r="D1939" s="407"/>
      <c r="E1939" s="407">
        <v>1</v>
      </c>
      <c r="F1939" s="502">
        <f t="shared" si="7"/>
        <v>-1</v>
      </c>
    </row>
    <row r="1940" spans="1:6">
      <c r="A1940" s="397" t="s">
        <v>547</v>
      </c>
      <c r="B1940" s="8" t="s">
        <v>505</v>
      </c>
      <c r="C1940" s="407">
        <v>549</v>
      </c>
      <c r="D1940" s="407">
        <v>295</v>
      </c>
      <c r="E1940" s="407">
        <v>844</v>
      </c>
      <c r="F1940" s="502">
        <f t="shared" si="7"/>
        <v>-254</v>
      </c>
    </row>
    <row r="1941" spans="1:6">
      <c r="A1941" s="397" t="s">
        <v>463</v>
      </c>
      <c r="B1941" s="8" t="s">
        <v>505</v>
      </c>
      <c r="C1941" s="407">
        <v>10</v>
      </c>
      <c r="D1941" s="407">
        <v>4</v>
      </c>
      <c r="E1941" s="407">
        <v>14</v>
      </c>
      <c r="F1941" s="502">
        <f t="shared" si="7"/>
        <v>-6</v>
      </c>
    </row>
    <row r="1942" spans="1:6">
      <c r="A1942" s="397" t="s">
        <v>464</v>
      </c>
      <c r="B1942" s="8" t="s">
        <v>251</v>
      </c>
      <c r="C1942" s="407">
        <v>4701</v>
      </c>
      <c r="D1942" s="407">
        <v>2879</v>
      </c>
      <c r="E1942" s="407">
        <v>7580</v>
      </c>
      <c r="F1942" s="502">
        <f t="shared" si="7"/>
        <v>-1822</v>
      </c>
    </row>
    <row r="1943" spans="1:6">
      <c r="A1943" s="397" t="s">
        <v>465</v>
      </c>
      <c r="B1943" s="8" t="s">
        <v>251</v>
      </c>
      <c r="C1943" s="407">
        <v>15245</v>
      </c>
      <c r="D1943" s="407">
        <v>8667</v>
      </c>
      <c r="E1943" s="407">
        <v>23912</v>
      </c>
      <c r="F1943" s="502">
        <f t="shared" si="7"/>
        <v>-6578</v>
      </c>
    </row>
    <row r="1944" spans="1:6">
      <c r="A1944" s="397" t="s">
        <v>466</v>
      </c>
      <c r="B1944" s="8" t="s">
        <v>507</v>
      </c>
      <c r="C1944" s="407">
        <v>1090</v>
      </c>
      <c r="D1944" s="407">
        <v>520</v>
      </c>
      <c r="E1944" s="407">
        <v>1610</v>
      </c>
      <c r="F1944" s="502">
        <f t="shared" si="7"/>
        <v>-570</v>
      </c>
    </row>
    <row r="1945" spans="1:6">
      <c r="A1945" s="397" t="s">
        <v>469</v>
      </c>
      <c r="B1945" s="8" t="s">
        <v>250</v>
      </c>
      <c r="C1945" s="407">
        <v>816</v>
      </c>
      <c r="D1945" s="407">
        <v>298</v>
      </c>
      <c r="E1945" s="407">
        <v>1114</v>
      </c>
      <c r="F1945" s="502">
        <f t="shared" si="7"/>
        <v>-518</v>
      </c>
    </row>
    <row r="1946" spans="1:6">
      <c r="A1946" s="397" t="s">
        <v>521</v>
      </c>
      <c r="B1946" s="8" t="s">
        <v>250</v>
      </c>
      <c r="C1946" s="407">
        <v>235</v>
      </c>
      <c r="D1946" s="407">
        <v>152</v>
      </c>
      <c r="E1946" s="407">
        <v>387</v>
      </c>
      <c r="F1946" s="502">
        <f t="shared" si="7"/>
        <v>-83</v>
      </c>
    </row>
    <row r="1947" spans="1:6">
      <c r="A1947" s="397" t="s">
        <v>472</v>
      </c>
      <c r="B1947" s="8" t="s">
        <v>505</v>
      </c>
      <c r="C1947" s="407">
        <v>43</v>
      </c>
      <c r="D1947" s="407">
        <v>16</v>
      </c>
      <c r="E1947" s="407">
        <v>59</v>
      </c>
      <c r="F1947" s="502">
        <f t="shared" si="7"/>
        <v>-27</v>
      </c>
    </row>
    <row r="1948" spans="1:6">
      <c r="A1948" s="397" t="s">
        <v>549</v>
      </c>
      <c r="B1948" s="8" t="s">
        <v>250</v>
      </c>
      <c r="C1948" s="407">
        <v>2</v>
      </c>
      <c r="D1948" s="407">
        <v>2</v>
      </c>
      <c r="E1948" s="407">
        <v>4</v>
      </c>
      <c r="F1948" s="502">
        <f t="shared" si="7"/>
        <v>0</v>
      </c>
    </row>
    <row r="1949" spans="1:6">
      <c r="A1949" s="397" t="s">
        <v>551</v>
      </c>
      <c r="B1949" s="8" t="s">
        <v>251</v>
      </c>
      <c r="C1949" s="407">
        <v>7</v>
      </c>
      <c r="D1949" s="407">
        <v>4</v>
      </c>
      <c r="E1949" s="407">
        <v>11</v>
      </c>
      <c r="F1949" s="502">
        <f t="shared" si="7"/>
        <v>-3</v>
      </c>
    </row>
    <row r="1950" spans="1:6">
      <c r="A1950" s="397" t="s">
        <v>473</v>
      </c>
      <c r="B1950" s="8" t="s">
        <v>250</v>
      </c>
      <c r="C1950" s="407"/>
      <c r="D1950" s="407">
        <v>9</v>
      </c>
      <c r="E1950" s="407">
        <v>9</v>
      </c>
      <c r="F1950" s="502">
        <f t="shared" si="7"/>
        <v>9</v>
      </c>
    </row>
    <row r="1951" spans="1:6">
      <c r="A1951" s="397" t="s">
        <v>474</v>
      </c>
      <c r="B1951" s="8" t="s">
        <v>505</v>
      </c>
      <c r="C1951" s="407">
        <v>7</v>
      </c>
      <c r="D1951" s="407">
        <v>8</v>
      </c>
      <c r="E1951" s="407">
        <v>15</v>
      </c>
      <c r="F1951" s="502">
        <f t="shared" si="7"/>
        <v>1</v>
      </c>
    </row>
    <row r="1952" spans="1:6">
      <c r="A1952" s="397" t="s">
        <v>475</v>
      </c>
      <c r="B1952" s="8" t="s">
        <v>508</v>
      </c>
      <c r="C1952" s="407"/>
      <c r="D1952" s="407">
        <v>1</v>
      </c>
      <c r="E1952" s="407">
        <v>1</v>
      </c>
      <c r="F1952" s="502">
        <f t="shared" si="7"/>
        <v>1</v>
      </c>
    </row>
    <row r="1953" spans="1:6">
      <c r="A1953" s="397" t="s">
        <v>477</v>
      </c>
      <c r="B1953" s="8" t="s">
        <v>506</v>
      </c>
      <c r="C1953" s="407">
        <v>2204</v>
      </c>
      <c r="D1953" s="407">
        <v>1231</v>
      </c>
      <c r="E1953" s="407">
        <v>3435</v>
      </c>
      <c r="F1953" s="502">
        <f t="shared" si="7"/>
        <v>-973</v>
      </c>
    </row>
    <row r="1954" spans="1:6">
      <c r="A1954" s="397" t="s">
        <v>553</v>
      </c>
      <c r="B1954" s="8" t="s">
        <v>505</v>
      </c>
      <c r="C1954" s="407">
        <v>95</v>
      </c>
      <c r="D1954" s="407">
        <v>67</v>
      </c>
      <c r="E1954" s="407">
        <v>162</v>
      </c>
      <c r="F1954" s="502">
        <f t="shared" si="7"/>
        <v>-28</v>
      </c>
    </row>
    <row r="1955" spans="1:6">
      <c r="A1955" s="397" t="s">
        <v>555</v>
      </c>
      <c r="B1955" s="8" t="s">
        <v>250</v>
      </c>
      <c r="C1955" s="407">
        <v>80</v>
      </c>
      <c r="D1955" s="407">
        <v>93</v>
      </c>
      <c r="E1955" s="407">
        <v>173</v>
      </c>
      <c r="F1955" s="502">
        <f t="shared" si="7"/>
        <v>13</v>
      </c>
    </row>
    <row r="1956" spans="1:6">
      <c r="A1956" s="397" t="s">
        <v>554</v>
      </c>
      <c r="B1956" s="8" t="s">
        <v>251</v>
      </c>
      <c r="C1956" s="407">
        <v>27682</v>
      </c>
      <c r="D1956" s="407">
        <v>27637</v>
      </c>
      <c r="E1956" s="407">
        <v>55319</v>
      </c>
      <c r="F1956" s="502">
        <f t="shared" si="7"/>
        <v>-45</v>
      </c>
    </row>
    <row r="1957" spans="1:6">
      <c r="A1957" s="397" t="s">
        <v>482</v>
      </c>
      <c r="B1957" s="8" t="s">
        <v>251</v>
      </c>
      <c r="C1957" s="407">
        <v>303</v>
      </c>
      <c r="D1957" s="407">
        <v>218</v>
      </c>
      <c r="E1957" s="407">
        <v>521</v>
      </c>
      <c r="F1957" s="502">
        <f t="shared" si="7"/>
        <v>-85</v>
      </c>
    </row>
    <row r="1958" spans="1:6">
      <c r="A1958" s="397" t="s">
        <v>483</v>
      </c>
      <c r="B1958" s="8" t="s">
        <v>505</v>
      </c>
      <c r="C1958" s="407">
        <v>49</v>
      </c>
      <c r="D1958" s="407">
        <v>34</v>
      </c>
      <c r="E1958" s="407">
        <v>83</v>
      </c>
      <c r="F1958" s="502">
        <f t="shared" si="7"/>
        <v>-15</v>
      </c>
    </row>
    <row r="1959" spans="1:6">
      <c r="A1959" s="397" t="s">
        <v>485</v>
      </c>
      <c r="B1959" s="8" t="s">
        <v>507</v>
      </c>
      <c r="C1959" s="407">
        <v>16935</v>
      </c>
      <c r="D1959" s="407">
        <v>11738</v>
      </c>
      <c r="E1959" s="407">
        <v>28673</v>
      </c>
      <c r="F1959" s="502">
        <f t="shared" si="7"/>
        <v>-5197</v>
      </c>
    </row>
    <row r="1960" spans="1:6">
      <c r="A1960" s="397" t="s">
        <v>556</v>
      </c>
      <c r="B1960" s="8" t="s">
        <v>250</v>
      </c>
      <c r="C1960" s="407">
        <v>8</v>
      </c>
      <c r="D1960" s="407">
        <v>3</v>
      </c>
      <c r="E1960" s="407">
        <v>11</v>
      </c>
      <c r="F1960" s="502">
        <f t="shared" si="7"/>
        <v>-5</v>
      </c>
    </row>
    <row r="1961" spans="1:6">
      <c r="A1961" s="397" t="s">
        <v>487</v>
      </c>
      <c r="B1961" s="8" t="s">
        <v>508</v>
      </c>
      <c r="C1961" s="407">
        <v>3</v>
      </c>
      <c r="D1961" s="407">
        <v>17</v>
      </c>
      <c r="E1961" s="407">
        <v>20</v>
      </c>
      <c r="F1961" s="502">
        <f t="shared" si="7"/>
        <v>14</v>
      </c>
    </row>
    <row r="1962" spans="1:6">
      <c r="A1962" s="397" t="s">
        <v>488</v>
      </c>
      <c r="B1962" s="8" t="s">
        <v>507</v>
      </c>
      <c r="C1962" s="407">
        <v>451087</v>
      </c>
      <c r="D1962" s="407">
        <v>927608</v>
      </c>
      <c r="E1962" s="407">
        <v>1378695</v>
      </c>
      <c r="F1962" s="502">
        <f t="shared" si="7"/>
        <v>476521</v>
      </c>
    </row>
    <row r="1963" spans="1:6">
      <c r="A1963" s="397" t="s">
        <v>489</v>
      </c>
      <c r="B1963" s="8" t="s">
        <v>250</v>
      </c>
      <c r="C1963" s="407">
        <v>187</v>
      </c>
      <c r="D1963" s="407">
        <v>114</v>
      </c>
      <c r="E1963" s="407">
        <v>301</v>
      </c>
      <c r="F1963" s="502">
        <f t="shared" si="7"/>
        <v>-73</v>
      </c>
    </row>
    <row r="1964" spans="1:6">
      <c r="A1964" s="397" t="s">
        <v>369</v>
      </c>
      <c r="B1964" s="8" t="s">
        <v>508</v>
      </c>
      <c r="C1964" s="407">
        <v>1</v>
      </c>
      <c r="D1964" s="407"/>
      <c r="E1964" s="407">
        <v>1</v>
      </c>
      <c r="F1964" s="502">
        <f t="shared" si="7"/>
        <v>-1</v>
      </c>
    </row>
    <row r="1965" spans="1:6">
      <c r="A1965" s="397" t="s">
        <v>492</v>
      </c>
      <c r="B1965" s="8" t="s">
        <v>250</v>
      </c>
      <c r="C1965" s="407">
        <v>7</v>
      </c>
      <c r="D1965" s="407">
        <v>3</v>
      </c>
      <c r="E1965" s="407">
        <v>10</v>
      </c>
      <c r="F1965" s="502">
        <f t="shared" si="7"/>
        <v>-4</v>
      </c>
    </row>
    <row r="1966" spans="1:6">
      <c r="A1966" s="397" t="s">
        <v>494</v>
      </c>
      <c r="B1966" s="8" t="s">
        <v>505</v>
      </c>
      <c r="C1966" s="407">
        <v>9</v>
      </c>
      <c r="D1966" s="407">
        <v>4</v>
      </c>
      <c r="E1966" s="407">
        <v>13</v>
      </c>
      <c r="F1966" s="502">
        <f t="shared" si="7"/>
        <v>-5</v>
      </c>
    </row>
    <row r="1967" spans="1:6">
      <c r="A1967" s="399" t="s">
        <v>495</v>
      </c>
      <c r="B1967" s="71" t="s">
        <v>505</v>
      </c>
      <c r="C1967" s="409">
        <v>10</v>
      </c>
      <c r="D1967" s="409">
        <v>7</v>
      </c>
      <c r="E1967" s="409">
        <v>17</v>
      </c>
      <c r="F1967" s="503">
        <f t="shared" si="7"/>
        <v>-3</v>
      </c>
    </row>
    <row r="1968" spans="1:6">
      <c r="A1968" s="398"/>
      <c r="B1968" s="8"/>
      <c r="C1968" s="407"/>
      <c r="D1968" s="407"/>
      <c r="E1968" s="407"/>
      <c r="F1968" s="437"/>
    </row>
    <row r="1969" spans="1:6">
      <c r="A1969" s="750">
        <v>2020</v>
      </c>
      <c r="B1969" s="751"/>
      <c r="C1969" s="751"/>
      <c r="D1969" s="751"/>
      <c r="E1969" s="751"/>
      <c r="F1969" s="751"/>
    </row>
    <row r="1970" spans="1:6">
      <c r="A1970" s="141" t="s">
        <v>256</v>
      </c>
      <c r="B1970" s="142" t="s">
        <v>245</v>
      </c>
      <c r="C1970" s="142" t="s">
        <v>106</v>
      </c>
      <c r="D1970" s="142" t="s">
        <v>107</v>
      </c>
      <c r="E1970" s="142" t="s">
        <v>128</v>
      </c>
      <c r="F1970" s="143" t="s">
        <v>109</v>
      </c>
    </row>
    <row r="1971" spans="1:6">
      <c r="A1971" s="516" t="s">
        <v>504</v>
      </c>
      <c r="B1971" s="76" t="s">
        <v>250</v>
      </c>
      <c r="C1971" s="427">
        <v>58</v>
      </c>
      <c r="D1971" s="427">
        <v>510</v>
      </c>
      <c r="E1971" s="427">
        <v>568</v>
      </c>
      <c r="F1971" s="501">
        <f>D1971-C1971</f>
        <v>452</v>
      </c>
    </row>
    <row r="1972" spans="1:6">
      <c r="A1972" s="8" t="s">
        <v>259</v>
      </c>
      <c r="B1972" s="8" t="s">
        <v>251</v>
      </c>
      <c r="C1972" s="283">
        <v>34</v>
      </c>
      <c r="D1972" s="283">
        <v>29</v>
      </c>
      <c r="E1972" s="283">
        <v>63</v>
      </c>
      <c r="F1972" s="502">
        <f t="shared" ref="F1972:F2034" si="8">D1972-C1972</f>
        <v>-5</v>
      </c>
    </row>
    <row r="1973" spans="1:6">
      <c r="A1973" s="8" t="s">
        <v>260</v>
      </c>
      <c r="B1973" s="8" t="s">
        <v>251</v>
      </c>
      <c r="C1973" s="283">
        <v>31831</v>
      </c>
      <c r="D1973" s="283">
        <v>27791</v>
      </c>
      <c r="E1973" s="283">
        <v>59622</v>
      </c>
      <c r="F1973" s="502">
        <f t="shared" si="8"/>
        <v>-4040</v>
      </c>
    </row>
    <row r="1974" spans="1:6">
      <c r="A1974" s="8" t="s">
        <v>261</v>
      </c>
      <c r="B1974" s="8" t="s">
        <v>251</v>
      </c>
      <c r="C1974" s="283">
        <v>15</v>
      </c>
      <c r="D1974" s="283">
        <v>17</v>
      </c>
      <c r="E1974" s="283">
        <v>32</v>
      </c>
      <c r="F1974" s="502">
        <f t="shared" si="8"/>
        <v>2</v>
      </c>
    </row>
    <row r="1975" spans="1:6">
      <c r="A1975" s="8" t="s">
        <v>262</v>
      </c>
      <c r="B1975" s="8" t="s">
        <v>505</v>
      </c>
      <c r="C1975" s="283">
        <v>27</v>
      </c>
      <c r="D1975" s="283">
        <v>12</v>
      </c>
      <c r="E1975" s="283">
        <v>39</v>
      </c>
      <c r="F1975" s="502">
        <f t="shared" si="8"/>
        <v>-15</v>
      </c>
    </row>
    <row r="1976" spans="1:6">
      <c r="A1976" s="8" t="s">
        <v>496</v>
      </c>
      <c r="B1976" s="8" t="s">
        <v>561</v>
      </c>
      <c r="C1976" s="283">
        <v>1</v>
      </c>
      <c r="D1976" s="283">
        <v>18</v>
      </c>
      <c r="E1976" s="283">
        <v>19</v>
      </c>
      <c r="F1976" s="502">
        <f t="shared" si="8"/>
        <v>17</v>
      </c>
    </row>
    <row r="1977" spans="1:6">
      <c r="A1977" s="8" t="s">
        <v>263</v>
      </c>
      <c r="B1977" s="8" t="s">
        <v>561</v>
      </c>
      <c r="C1977" s="283">
        <v>37</v>
      </c>
      <c r="D1977" s="283">
        <v>62</v>
      </c>
      <c r="E1977" s="283">
        <v>99</v>
      </c>
      <c r="F1977" s="502">
        <f t="shared" si="8"/>
        <v>25</v>
      </c>
    </row>
    <row r="1978" spans="1:6">
      <c r="A1978" s="8" t="s">
        <v>264</v>
      </c>
      <c r="B1978" s="8" t="s">
        <v>561</v>
      </c>
      <c r="C1978" s="283">
        <v>3464</v>
      </c>
      <c r="D1978" s="283">
        <v>2967</v>
      </c>
      <c r="E1978" s="283">
        <v>6431</v>
      </c>
      <c r="F1978" s="502">
        <f t="shared" si="8"/>
        <v>-497</v>
      </c>
    </row>
    <row r="1979" spans="1:6">
      <c r="A1979" s="8" t="s">
        <v>265</v>
      </c>
      <c r="B1979" s="8" t="s">
        <v>250</v>
      </c>
      <c r="C1979" s="283">
        <v>244</v>
      </c>
      <c r="D1979" s="283">
        <v>160</v>
      </c>
      <c r="E1979" s="283">
        <v>404</v>
      </c>
      <c r="F1979" s="502">
        <f t="shared" si="8"/>
        <v>-84</v>
      </c>
    </row>
    <row r="1980" spans="1:6">
      <c r="A1980" s="8" t="s">
        <v>266</v>
      </c>
      <c r="B1980" s="8" t="s">
        <v>505</v>
      </c>
      <c r="C1980" s="283">
        <v>42</v>
      </c>
      <c r="D1980" s="283">
        <v>47</v>
      </c>
      <c r="E1980" s="283">
        <v>89</v>
      </c>
      <c r="F1980" s="502">
        <f t="shared" si="8"/>
        <v>5</v>
      </c>
    </row>
    <row r="1981" spans="1:6">
      <c r="A1981" s="8" t="s">
        <v>267</v>
      </c>
      <c r="B1981" s="8" t="s">
        <v>507</v>
      </c>
      <c r="C1981" s="283">
        <v>56618</v>
      </c>
      <c r="D1981" s="283">
        <v>51689</v>
      </c>
      <c r="E1981" s="283">
        <v>108307</v>
      </c>
      <c r="F1981" s="502">
        <f t="shared" si="8"/>
        <v>-4929</v>
      </c>
    </row>
    <row r="1982" spans="1:6">
      <c r="A1982" s="8" t="s">
        <v>268</v>
      </c>
      <c r="B1982" s="8" t="s">
        <v>251</v>
      </c>
      <c r="C1982" s="283">
        <v>11</v>
      </c>
      <c r="D1982" s="283">
        <v>21</v>
      </c>
      <c r="E1982" s="283">
        <v>32</v>
      </c>
      <c r="F1982" s="502">
        <f t="shared" si="8"/>
        <v>10</v>
      </c>
    </row>
    <row r="1983" spans="1:6">
      <c r="A1983" s="8" t="s">
        <v>269</v>
      </c>
      <c r="B1983" s="8" t="s">
        <v>561</v>
      </c>
      <c r="C1983" s="283">
        <v>30366</v>
      </c>
      <c r="D1983" s="283">
        <v>16317</v>
      </c>
      <c r="E1983" s="283">
        <v>46683</v>
      </c>
      <c r="F1983" s="502">
        <f t="shared" si="8"/>
        <v>-14049</v>
      </c>
    </row>
    <row r="1984" spans="1:6">
      <c r="A1984" s="8" t="s">
        <v>389</v>
      </c>
      <c r="B1984" s="8" t="s">
        <v>251</v>
      </c>
      <c r="C1984" s="283">
        <v>6</v>
      </c>
      <c r="D1984" s="283">
        <v>4</v>
      </c>
      <c r="E1984" s="283">
        <v>10</v>
      </c>
      <c r="F1984" s="502">
        <f t="shared" si="8"/>
        <v>-2</v>
      </c>
    </row>
    <row r="1985" spans="1:6">
      <c r="A1985" s="8" t="s">
        <v>270</v>
      </c>
      <c r="B1985" s="8" t="s">
        <v>508</v>
      </c>
      <c r="C1985" s="283">
        <v>5178</v>
      </c>
      <c r="D1985" s="283">
        <v>2317</v>
      </c>
      <c r="E1985" s="283">
        <v>7495</v>
      </c>
      <c r="F1985" s="502">
        <f t="shared" si="8"/>
        <v>-2861</v>
      </c>
    </row>
    <row r="1986" spans="1:6">
      <c r="A1986" s="8" t="s">
        <v>271</v>
      </c>
      <c r="B1986" s="8" t="s">
        <v>251</v>
      </c>
      <c r="C1986" s="283">
        <v>1306</v>
      </c>
      <c r="D1986" s="283">
        <v>885</v>
      </c>
      <c r="E1986" s="283">
        <v>2191</v>
      </c>
      <c r="F1986" s="502">
        <f t="shared" si="8"/>
        <v>-421</v>
      </c>
    </row>
    <row r="1987" spans="1:6">
      <c r="A1987" s="8" t="s">
        <v>509</v>
      </c>
      <c r="B1987" s="8" t="s">
        <v>250</v>
      </c>
      <c r="C1987" s="283">
        <v>21</v>
      </c>
      <c r="D1987" s="283">
        <v>7</v>
      </c>
      <c r="E1987" s="283">
        <v>28</v>
      </c>
      <c r="F1987" s="502">
        <f t="shared" si="8"/>
        <v>-14</v>
      </c>
    </row>
    <row r="1988" spans="1:6">
      <c r="A1988" s="8" t="s">
        <v>273</v>
      </c>
      <c r="B1988" s="8" t="s">
        <v>561</v>
      </c>
      <c r="C1988" s="283">
        <v>658</v>
      </c>
      <c r="D1988" s="283">
        <v>461</v>
      </c>
      <c r="E1988" s="283">
        <v>1119</v>
      </c>
      <c r="F1988" s="502">
        <f t="shared" si="8"/>
        <v>-197</v>
      </c>
    </row>
    <row r="1989" spans="1:6">
      <c r="A1989" s="8" t="s">
        <v>510</v>
      </c>
      <c r="B1989" s="8" t="s">
        <v>250</v>
      </c>
      <c r="C1989" s="283">
        <v>59</v>
      </c>
      <c r="D1989" s="283">
        <v>52</v>
      </c>
      <c r="E1989" s="283">
        <v>111</v>
      </c>
      <c r="F1989" s="502">
        <f t="shared" si="8"/>
        <v>-7</v>
      </c>
    </row>
    <row r="1990" spans="1:6">
      <c r="A1990" s="8" t="s">
        <v>275</v>
      </c>
      <c r="B1990" s="8" t="s">
        <v>250</v>
      </c>
      <c r="C1990" s="283">
        <v>4</v>
      </c>
      <c r="D1990" s="283">
        <v>5</v>
      </c>
      <c r="E1990" s="283">
        <v>9</v>
      </c>
      <c r="F1990" s="502">
        <f t="shared" si="8"/>
        <v>1</v>
      </c>
    </row>
    <row r="1991" spans="1:6">
      <c r="A1991" s="8" t="s">
        <v>276</v>
      </c>
      <c r="B1991" s="8" t="s">
        <v>561</v>
      </c>
      <c r="C1991" s="283">
        <v>185</v>
      </c>
      <c r="D1991" s="283">
        <v>387</v>
      </c>
      <c r="E1991" s="283">
        <v>572</v>
      </c>
      <c r="F1991" s="502">
        <f t="shared" si="8"/>
        <v>202</v>
      </c>
    </row>
    <row r="1992" spans="1:6">
      <c r="A1992" s="8" t="s">
        <v>511</v>
      </c>
      <c r="B1992" s="8" t="s">
        <v>251</v>
      </c>
      <c r="C1992" s="283">
        <v>2495</v>
      </c>
      <c r="D1992" s="283">
        <v>1762</v>
      </c>
      <c r="E1992" s="283">
        <v>4257</v>
      </c>
      <c r="F1992" s="502">
        <f t="shared" si="8"/>
        <v>-733</v>
      </c>
    </row>
    <row r="1993" spans="1:6">
      <c r="A1993" s="8" t="s">
        <v>279</v>
      </c>
      <c r="B1993" s="8" t="s">
        <v>561</v>
      </c>
      <c r="C1993" s="283">
        <v>142</v>
      </c>
      <c r="D1993" s="283">
        <v>119</v>
      </c>
      <c r="E1993" s="283">
        <v>261</v>
      </c>
      <c r="F1993" s="502">
        <f t="shared" si="8"/>
        <v>-23</v>
      </c>
    </row>
    <row r="1994" spans="1:6">
      <c r="A1994" s="8" t="s">
        <v>512</v>
      </c>
      <c r="B1994" s="8" t="s">
        <v>505</v>
      </c>
      <c r="C1994" s="283">
        <v>23</v>
      </c>
      <c r="D1994" s="283">
        <v>3</v>
      </c>
      <c r="E1994" s="283">
        <v>26</v>
      </c>
      <c r="F1994" s="502">
        <f t="shared" si="8"/>
        <v>-20</v>
      </c>
    </row>
    <row r="1995" spans="1:6">
      <c r="A1995" s="8" t="s">
        <v>281</v>
      </c>
      <c r="B1995" s="8" t="s">
        <v>561</v>
      </c>
      <c r="C1995" s="283">
        <v>48</v>
      </c>
      <c r="D1995" s="283">
        <v>39</v>
      </c>
      <c r="E1995" s="283">
        <v>87</v>
      </c>
      <c r="F1995" s="502">
        <f t="shared" si="8"/>
        <v>-9</v>
      </c>
    </row>
    <row r="1996" spans="1:6">
      <c r="A1996" s="8" t="s">
        <v>277</v>
      </c>
      <c r="B1996" s="8" t="s">
        <v>251</v>
      </c>
      <c r="C1996" s="283">
        <v>25</v>
      </c>
      <c r="D1996" s="283">
        <v>18</v>
      </c>
      <c r="E1996" s="283">
        <v>43</v>
      </c>
      <c r="F1996" s="502">
        <f t="shared" si="8"/>
        <v>-7</v>
      </c>
    </row>
    <row r="1997" spans="1:6">
      <c r="A1997" s="8" t="s">
        <v>282</v>
      </c>
      <c r="B1997" s="8" t="s">
        <v>507</v>
      </c>
      <c r="C1997" s="283">
        <v>13012</v>
      </c>
      <c r="D1997" s="283">
        <v>11824</v>
      </c>
      <c r="E1997" s="283">
        <v>24836</v>
      </c>
      <c r="F1997" s="502">
        <f t="shared" si="8"/>
        <v>-1188</v>
      </c>
    </row>
    <row r="1998" spans="1:6">
      <c r="A1998" s="8" t="s">
        <v>283</v>
      </c>
      <c r="B1998" s="8" t="s">
        <v>251</v>
      </c>
      <c r="C1998" s="283">
        <v>26</v>
      </c>
      <c r="D1998" s="283">
        <v>31</v>
      </c>
      <c r="E1998" s="283">
        <v>57</v>
      </c>
      <c r="F1998" s="502">
        <f t="shared" si="8"/>
        <v>5</v>
      </c>
    </row>
    <row r="1999" spans="1:6">
      <c r="A1999" s="8" t="s">
        <v>513</v>
      </c>
      <c r="B1999" s="8" t="s">
        <v>505</v>
      </c>
      <c r="C1999" s="283">
        <v>1</v>
      </c>
      <c r="D1999" s="283">
        <v>2</v>
      </c>
      <c r="E1999" s="283">
        <v>3</v>
      </c>
      <c r="F1999" s="502">
        <f t="shared" si="8"/>
        <v>1</v>
      </c>
    </row>
    <row r="2000" spans="1:6">
      <c r="A2000" s="8" t="s">
        <v>285</v>
      </c>
      <c r="B2000" s="8" t="s">
        <v>507</v>
      </c>
      <c r="C2000" s="283">
        <v>67667</v>
      </c>
      <c r="D2000" s="283">
        <v>64062</v>
      </c>
      <c r="E2000" s="283">
        <v>131729</v>
      </c>
      <c r="F2000" s="502">
        <f t="shared" si="8"/>
        <v>-3605</v>
      </c>
    </row>
    <row r="2001" spans="1:6">
      <c r="A2001" s="8" t="s">
        <v>286</v>
      </c>
      <c r="B2001" s="8" t="s">
        <v>250</v>
      </c>
      <c r="C2001" s="283">
        <v>3</v>
      </c>
      <c r="D2001" s="283">
        <v>3</v>
      </c>
      <c r="E2001" s="283">
        <v>6</v>
      </c>
      <c r="F2001" s="502">
        <f t="shared" si="8"/>
        <v>0</v>
      </c>
    </row>
    <row r="2002" spans="1:6">
      <c r="A2002" s="8" t="s">
        <v>287</v>
      </c>
      <c r="B2002" s="8" t="s">
        <v>251</v>
      </c>
      <c r="C2002" s="283">
        <v>92</v>
      </c>
      <c r="D2002" s="283">
        <v>78</v>
      </c>
      <c r="E2002" s="283">
        <v>170</v>
      </c>
      <c r="F2002" s="502">
        <f t="shared" si="8"/>
        <v>-14</v>
      </c>
    </row>
    <row r="2003" spans="1:6">
      <c r="A2003" s="8" t="s">
        <v>288</v>
      </c>
      <c r="B2003" s="8" t="s">
        <v>505</v>
      </c>
      <c r="C2003" s="283">
        <v>7</v>
      </c>
      <c r="D2003" s="283">
        <v>4</v>
      </c>
      <c r="E2003" s="283">
        <v>11</v>
      </c>
      <c r="F2003" s="502">
        <f t="shared" si="8"/>
        <v>-3</v>
      </c>
    </row>
    <row r="2004" spans="1:6">
      <c r="A2004" s="8" t="s">
        <v>291</v>
      </c>
      <c r="B2004" s="8" t="s">
        <v>505</v>
      </c>
      <c r="C2004" s="283">
        <v>26</v>
      </c>
      <c r="D2004" s="283">
        <v>8</v>
      </c>
      <c r="E2004" s="283">
        <v>34</v>
      </c>
      <c r="F2004" s="502">
        <f t="shared" si="8"/>
        <v>-18</v>
      </c>
    </row>
    <row r="2005" spans="1:6">
      <c r="A2005" s="8" t="s">
        <v>293</v>
      </c>
      <c r="B2005" s="8" t="s">
        <v>250</v>
      </c>
      <c r="C2005" s="283">
        <v>9</v>
      </c>
      <c r="D2005" s="283">
        <v>7</v>
      </c>
      <c r="E2005" s="283">
        <v>16</v>
      </c>
      <c r="F2005" s="502">
        <f t="shared" si="8"/>
        <v>-2</v>
      </c>
    </row>
    <row r="2006" spans="1:6">
      <c r="A2006" s="8" t="s">
        <v>516</v>
      </c>
      <c r="B2006" s="8" t="s">
        <v>505</v>
      </c>
      <c r="C2006" s="283">
        <v>20</v>
      </c>
      <c r="D2006" s="283">
        <v>19</v>
      </c>
      <c r="E2006" s="283">
        <v>39</v>
      </c>
      <c r="F2006" s="502">
        <f t="shared" si="8"/>
        <v>-1</v>
      </c>
    </row>
    <row r="2007" spans="1:6">
      <c r="A2007" s="8" t="s">
        <v>517</v>
      </c>
      <c r="B2007" s="8" t="s">
        <v>518</v>
      </c>
      <c r="C2007" s="283">
        <v>53585</v>
      </c>
      <c r="D2007" s="283">
        <v>44559</v>
      </c>
      <c r="E2007" s="283">
        <v>98144</v>
      </c>
      <c r="F2007" s="502">
        <f t="shared" si="8"/>
        <v>-9026</v>
      </c>
    </row>
    <row r="2008" spans="1:6">
      <c r="A2008" s="8" t="s">
        <v>296</v>
      </c>
      <c r="B2008" s="8" t="s">
        <v>505</v>
      </c>
      <c r="C2008" s="283">
        <v>7</v>
      </c>
      <c r="D2008" s="283">
        <v>7</v>
      </c>
      <c r="E2008" s="283">
        <v>14</v>
      </c>
      <c r="F2008" s="502">
        <f t="shared" si="8"/>
        <v>0</v>
      </c>
    </row>
    <row r="2009" spans="1:6">
      <c r="A2009" s="8" t="s">
        <v>311</v>
      </c>
      <c r="B2009" s="8" t="s">
        <v>507</v>
      </c>
      <c r="C2009" s="283">
        <v>98989</v>
      </c>
      <c r="D2009" s="283">
        <v>106431</v>
      </c>
      <c r="E2009" s="283">
        <v>205420</v>
      </c>
      <c r="F2009" s="502">
        <f t="shared" si="8"/>
        <v>7442</v>
      </c>
    </row>
    <row r="2010" spans="1:6">
      <c r="A2010" s="8" t="s">
        <v>312</v>
      </c>
      <c r="B2010" s="8" t="s">
        <v>250</v>
      </c>
      <c r="C2010" s="283">
        <v>1067</v>
      </c>
      <c r="D2010" s="283">
        <v>956</v>
      </c>
      <c r="E2010" s="283">
        <v>2023</v>
      </c>
      <c r="F2010" s="502">
        <f t="shared" si="8"/>
        <v>-111</v>
      </c>
    </row>
    <row r="2011" spans="1:6">
      <c r="A2011" s="8" t="s">
        <v>314</v>
      </c>
      <c r="B2011" s="8" t="s">
        <v>251</v>
      </c>
      <c r="C2011" s="283">
        <v>15</v>
      </c>
      <c r="D2011" s="283">
        <v>11</v>
      </c>
      <c r="E2011" s="283">
        <v>26</v>
      </c>
      <c r="F2011" s="502">
        <f t="shared" si="8"/>
        <v>-4</v>
      </c>
    </row>
    <row r="2012" spans="1:6">
      <c r="A2012" s="8" t="s">
        <v>451</v>
      </c>
      <c r="B2012" s="8" t="s">
        <v>251</v>
      </c>
      <c r="C2012" s="283">
        <v>1</v>
      </c>
      <c r="D2012" s="283">
        <v>4</v>
      </c>
      <c r="E2012" s="283">
        <v>5</v>
      </c>
      <c r="F2012" s="502">
        <f t="shared" si="8"/>
        <v>3</v>
      </c>
    </row>
    <row r="2013" spans="1:6">
      <c r="A2013" s="8" t="s">
        <v>298</v>
      </c>
      <c r="B2013" s="8" t="s">
        <v>507</v>
      </c>
      <c r="C2013" s="283">
        <v>2163</v>
      </c>
      <c r="D2013" s="283">
        <v>2698</v>
      </c>
      <c r="E2013" s="283">
        <v>4861</v>
      </c>
      <c r="F2013" s="502">
        <f t="shared" si="8"/>
        <v>535</v>
      </c>
    </row>
    <row r="2014" spans="1:6">
      <c r="A2014" s="8" t="s">
        <v>300</v>
      </c>
      <c r="B2014" s="8" t="s">
        <v>505</v>
      </c>
      <c r="C2014" s="283">
        <v>3</v>
      </c>
      <c r="D2014" s="283">
        <v>2</v>
      </c>
      <c r="E2014" s="283">
        <v>5</v>
      </c>
      <c r="F2014" s="502">
        <f t="shared" si="8"/>
        <v>-1</v>
      </c>
    </row>
    <row r="2015" spans="1:6">
      <c r="A2015" s="8" t="s">
        <v>438</v>
      </c>
      <c r="B2015" s="8" t="s">
        <v>250</v>
      </c>
      <c r="C2015" s="283">
        <v>2</v>
      </c>
      <c r="D2015" s="283">
        <v>1</v>
      </c>
      <c r="E2015" s="283">
        <v>3</v>
      </c>
      <c r="F2015" s="502">
        <f t="shared" si="8"/>
        <v>-1</v>
      </c>
    </row>
    <row r="2016" spans="1:6">
      <c r="A2016" s="8" t="s">
        <v>303</v>
      </c>
      <c r="B2016" s="8" t="s">
        <v>250</v>
      </c>
      <c r="C2016" s="283">
        <v>524</v>
      </c>
      <c r="D2016" s="283">
        <v>329</v>
      </c>
      <c r="E2016" s="283">
        <v>853</v>
      </c>
      <c r="F2016" s="502">
        <f t="shared" si="8"/>
        <v>-195</v>
      </c>
    </row>
    <row r="2017" spans="1:6">
      <c r="A2017" s="8" t="s">
        <v>305</v>
      </c>
      <c r="B2017" s="8" t="s">
        <v>505</v>
      </c>
      <c r="C2017" s="283">
        <v>56</v>
      </c>
      <c r="D2017" s="283">
        <v>62</v>
      </c>
      <c r="E2017" s="283">
        <v>118</v>
      </c>
      <c r="F2017" s="502">
        <f t="shared" si="8"/>
        <v>6</v>
      </c>
    </row>
    <row r="2018" spans="1:6">
      <c r="A2018" s="8" t="s">
        <v>306</v>
      </c>
      <c r="B2018" s="8" t="s">
        <v>561</v>
      </c>
      <c r="C2018" s="283">
        <v>26948</v>
      </c>
      <c r="D2018" s="283">
        <v>24178</v>
      </c>
      <c r="E2018" s="283">
        <v>51126</v>
      </c>
      <c r="F2018" s="502">
        <f t="shared" si="8"/>
        <v>-2770</v>
      </c>
    </row>
    <row r="2019" spans="1:6">
      <c r="A2019" s="8" t="s">
        <v>307</v>
      </c>
      <c r="B2019" s="8" t="s">
        <v>251</v>
      </c>
      <c r="C2019" s="283">
        <v>189</v>
      </c>
      <c r="D2019" s="283">
        <v>102</v>
      </c>
      <c r="E2019" s="283">
        <v>291</v>
      </c>
      <c r="F2019" s="502">
        <f t="shared" si="8"/>
        <v>-87</v>
      </c>
    </row>
    <row r="2020" spans="1:6">
      <c r="A2020" s="8" t="s">
        <v>308</v>
      </c>
      <c r="B2020" s="8" t="s">
        <v>561</v>
      </c>
      <c r="C2020" s="283">
        <v>9742</v>
      </c>
      <c r="D2020" s="283">
        <v>9307</v>
      </c>
      <c r="E2020" s="283">
        <v>19049</v>
      </c>
      <c r="F2020" s="502">
        <f t="shared" si="8"/>
        <v>-435</v>
      </c>
    </row>
    <row r="2021" spans="1:6">
      <c r="A2021" s="8" t="s">
        <v>309</v>
      </c>
      <c r="B2021" s="8" t="s">
        <v>561</v>
      </c>
      <c r="C2021" s="283">
        <v>11720</v>
      </c>
      <c r="D2021" s="283">
        <v>12405</v>
      </c>
      <c r="E2021" s="283">
        <v>24125</v>
      </c>
      <c r="F2021" s="502">
        <f t="shared" si="8"/>
        <v>685</v>
      </c>
    </row>
    <row r="2022" spans="1:6">
      <c r="A2022" s="8" t="s">
        <v>315</v>
      </c>
      <c r="B2022" s="8" t="s">
        <v>251</v>
      </c>
      <c r="C2022" s="283">
        <v>675</v>
      </c>
      <c r="D2022" s="283">
        <v>379</v>
      </c>
      <c r="E2022" s="283">
        <v>1054</v>
      </c>
      <c r="F2022" s="502">
        <f t="shared" si="8"/>
        <v>-296</v>
      </c>
    </row>
    <row r="2023" spans="1:6">
      <c r="A2023" s="8" t="s">
        <v>317</v>
      </c>
      <c r="B2023" s="8" t="s">
        <v>561</v>
      </c>
      <c r="C2023" s="283">
        <v>20</v>
      </c>
      <c r="D2023" s="283">
        <v>57</v>
      </c>
      <c r="E2023" s="283">
        <v>77</v>
      </c>
      <c r="F2023" s="502">
        <f t="shared" si="8"/>
        <v>37</v>
      </c>
    </row>
    <row r="2024" spans="1:6">
      <c r="A2024" s="8" t="s">
        <v>318</v>
      </c>
      <c r="B2024" s="8" t="s">
        <v>507</v>
      </c>
      <c r="C2024" s="283">
        <v>140694</v>
      </c>
      <c r="D2024" s="283">
        <v>139930</v>
      </c>
      <c r="E2024" s="283">
        <v>280624</v>
      </c>
      <c r="F2024" s="502">
        <f t="shared" si="8"/>
        <v>-764</v>
      </c>
    </row>
    <row r="2025" spans="1:6">
      <c r="A2025" s="8" t="s">
        <v>319</v>
      </c>
      <c r="B2025" s="8" t="s">
        <v>505</v>
      </c>
      <c r="C2025" s="283">
        <v>392</v>
      </c>
      <c r="D2025" s="283">
        <v>329</v>
      </c>
      <c r="E2025" s="283">
        <v>721</v>
      </c>
      <c r="F2025" s="502">
        <f t="shared" si="8"/>
        <v>-63</v>
      </c>
    </row>
    <row r="2026" spans="1:6">
      <c r="A2026" s="8" t="s">
        <v>320</v>
      </c>
      <c r="B2026" s="8" t="s">
        <v>561</v>
      </c>
      <c r="C2026" s="283">
        <v>13989</v>
      </c>
      <c r="D2026" s="283">
        <v>16307</v>
      </c>
      <c r="E2026" s="283">
        <v>30296</v>
      </c>
      <c r="F2026" s="502">
        <f t="shared" si="8"/>
        <v>2318</v>
      </c>
    </row>
    <row r="2027" spans="1:6">
      <c r="A2027" s="8" t="s">
        <v>522</v>
      </c>
      <c r="B2027" s="8" t="s">
        <v>250</v>
      </c>
      <c r="C2027" s="283">
        <v>2377</v>
      </c>
      <c r="D2027" s="283">
        <v>1604</v>
      </c>
      <c r="E2027" s="283">
        <v>3981</v>
      </c>
      <c r="F2027" s="502">
        <f t="shared" si="8"/>
        <v>-773</v>
      </c>
    </row>
    <row r="2028" spans="1:6">
      <c r="A2028" s="8" t="s">
        <v>323</v>
      </c>
      <c r="B2028" s="8" t="s">
        <v>505</v>
      </c>
      <c r="C2028" s="283">
        <v>3</v>
      </c>
      <c r="D2028" s="283">
        <v>0</v>
      </c>
      <c r="E2028" s="283">
        <v>3</v>
      </c>
      <c r="F2028" s="502">
        <f t="shared" si="8"/>
        <v>-3</v>
      </c>
    </row>
    <row r="2029" spans="1:6">
      <c r="A2029" s="8" t="s">
        <v>324</v>
      </c>
      <c r="B2029" s="8" t="s">
        <v>251</v>
      </c>
      <c r="C2029" s="283">
        <v>78</v>
      </c>
      <c r="D2029" s="283">
        <v>102</v>
      </c>
      <c r="E2029" s="283">
        <v>180</v>
      </c>
      <c r="F2029" s="502">
        <f t="shared" si="8"/>
        <v>24</v>
      </c>
    </row>
    <row r="2030" spans="1:6">
      <c r="A2030" s="8" t="s">
        <v>325</v>
      </c>
      <c r="B2030" s="8" t="s">
        <v>251</v>
      </c>
      <c r="C2030" s="283">
        <v>85</v>
      </c>
      <c r="D2030" s="283">
        <v>69</v>
      </c>
      <c r="E2030" s="283">
        <v>154</v>
      </c>
      <c r="F2030" s="502">
        <f t="shared" si="8"/>
        <v>-16</v>
      </c>
    </row>
    <row r="2031" spans="1:6">
      <c r="A2031" s="8" t="s">
        <v>322</v>
      </c>
      <c r="B2031" s="8" t="s">
        <v>251</v>
      </c>
      <c r="C2031" s="283">
        <v>156617</v>
      </c>
      <c r="D2031" s="283">
        <v>153964</v>
      </c>
      <c r="E2031" s="283">
        <v>310581</v>
      </c>
      <c r="F2031" s="502">
        <f t="shared" si="8"/>
        <v>-2653</v>
      </c>
    </row>
    <row r="2032" spans="1:6">
      <c r="A2032" s="8" t="s">
        <v>326</v>
      </c>
      <c r="B2032" s="8" t="s">
        <v>518</v>
      </c>
      <c r="C2032" s="283">
        <v>758314</v>
      </c>
      <c r="D2032" s="283">
        <v>716998</v>
      </c>
      <c r="E2032" s="283">
        <v>1475312</v>
      </c>
      <c r="F2032" s="502">
        <f t="shared" si="8"/>
        <v>-41316</v>
      </c>
    </row>
    <row r="2033" spans="1:6">
      <c r="A2033" s="8" t="s">
        <v>327</v>
      </c>
      <c r="B2033" s="8" t="s">
        <v>251</v>
      </c>
      <c r="C2033" s="283">
        <v>55</v>
      </c>
      <c r="D2033" s="283">
        <v>55</v>
      </c>
      <c r="E2033" s="283">
        <v>110</v>
      </c>
      <c r="F2033" s="502">
        <f t="shared" si="8"/>
        <v>0</v>
      </c>
    </row>
    <row r="2034" spans="1:6">
      <c r="A2034" s="8" t="s">
        <v>328</v>
      </c>
      <c r="B2034" s="8" t="s">
        <v>505</v>
      </c>
      <c r="C2034" s="283">
        <v>40</v>
      </c>
      <c r="D2034" s="283">
        <v>37</v>
      </c>
      <c r="E2034" s="283">
        <v>77</v>
      </c>
      <c r="F2034" s="502">
        <f t="shared" si="8"/>
        <v>-3</v>
      </c>
    </row>
    <row r="2035" spans="1:6">
      <c r="A2035" s="8" t="s">
        <v>330</v>
      </c>
      <c r="B2035" s="8" t="s">
        <v>250</v>
      </c>
      <c r="C2035" s="283">
        <v>177</v>
      </c>
      <c r="D2035" s="283">
        <v>108</v>
      </c>
      <c r="E2035" s="283">
        <v>285</v>
      </c>
      <c r="F2035" s="502">
        <f t="shared" ref="F2035:F2098" si="9">D2035-C2035</f>
        <v>-69</v>
      </c>
    </row>
    <row r="2036" spans="1:6">
      <c r="A2036" s="8" t="s">
        <v>331</v>
      </c>
      <c r="B2036" s="8" t="s">
        <v>251</v>
      </c>
      <c r="C2036" s="283">
        <v>439</v>
      </c>
      <c r="D2036" s="283">
        <v>142</v>
      </c>
      <c r="E2036" s="283">
        <v>581</v>
      </c>
      <c r="F2036" s="502">
        <f t="shared" si="9"/>
        <v>-297</v>
      </c>
    </row>
    <row r="2037" spans="1:6">
      <c r="A2037" s="8" t="s">
        <v>329</v>
      </c>
      <c r="B2037" s="8" t="s">
        <v>508</v>
      </c>
      <c r="C2037" s="283">
        <v>0</v>
      </c>
      <c r="D2037" s="283">
        <v>1</v>
      </c>
      <c r="E2037" s="283">
        <v>1</v>
      </c>
      <c r="F2037" s="502">
        <f t="shared" si="9"/>
        <v>1</v>
      </c>
    </row>
    <row r="2038" spans="1:6">
      <c r="A2038" s="8" t="s">
        <v>332</v>
      </c>
      <c r="B2038" s="8" t="s">
        <v>251</v>
      </c>
      <c r="C2038" s="283">
        <v>31935</v>
      </c>
      <c r="D2038" s="283">
        <v>27949</v>
      </c>
      <c r="E2038" s="283">
        <v>59884</v>
      </c>
      <c r="F2038" s="502">
        <f t="shared" si="9"/>
        <v>-3986</v>
      </c>
    </row>
    <row r="2039" spans="1:6">
      <c r="A2039" s="8" t="s">
        <v>523</v>
      </c>
      <c r="B2039" s="8" t="s">
        <v>505</v>
      </c>
      <c r="C2039" s="283">
        <v>13</v>
      </c>
      <c r="D2039" s="283">
        <v>2</v>
      </c>
      <c r="E2039" s="283">
        <v>15</v>
      </c>
      <c r="F2039" s="502">
        <f t="shared" si="9"/>
        <v>-11</v>
      </c>
    </row>
    <row r="2040" spans="1:6">
      <c r="A2040" s="8" t="s">
        <v>334</v>
      </c>
      <c r="B2040" s="8" t="s">
        <v>505</v>
      </c>
      <c r="C2040" s="283">
        <v>0</v>
      </c>
      <c r="D2040" s="283">
        <v>1</v>
      </c>
      <c r="E2040" s="283">
        <v>1</v>
      </c>
      <c r="F2040" s="502">
        <f t="shared" si="9"/>
        <v>1</v>
      </c>
    </row>
    <row r="2041" spans="1:6">
      <c r="A2041" s="8" t="s">
        <v>335</v>
      </c>
      <c r="B2041" s="8" t="s">
        <v>251</v>
      </c>
      <c r="C2041" s="283">
        <v>25</v>
      </c>
      <c r="D2041" s="283">
        <v>17</v>
      </c>
      <c r="E2041" s="283">
        <v>42</v>
      </c>
      <c r="F2041" s="502">
        <f t="shared" si="9"/>
        <v>-8</v>
      </c>
    </row>
    <row r="2042" spans="1:6">
      <c r="A2042" s="8" t="s">
        <v>336</v>
      </c>
      <c r="B2042" s="8" t="s">
        <v>505</v>
      </c>
      <c r="C2042" s="283">
        <v>24</v>
      </c>
      <c r="D2042" s="283">
        <v>16</v>
      </c>
      <c r="E2042" s="283">
        <v>40</v>
      </c>
      <c r="F2042" s="502">
        <f t="shared" si="9"/>
        <v>-8</v>
      </c>
    </row>
    <row r="2043" spans="1:6">
      <c r="A2043" s="8" t="s">
        <v>337</v>
      </c>
      <c r="B2043" s="8" t="s">
        <v>251</v>
      </c>
      <c r="C2043" s="283">
        <v>3</v>
      </c>
      <c r="D2043" s="283">
        <v>4</v>
      </c>
      <c r="E2043" s="283">
        <v>7</v>
      </c>
      <c r="F2043" s="502">
        <f t="shared" si="9"/>
        <v>1</v>
      </c>
    </row>
    <row r="2044" spans="1:6">
      <c r="A2044" s="8" t="s">
        <v>338</v>
      </c>
      <c r="B2044" s="8" t="s">
        <v>561</v>
      </c>
      <c r="C2044" s="283">
        <v>9</v>
      </c>
      <c r="D2044" s="283">
        <v>15</v>
      </c>
      <c r="E2044" s="283">
        <v>24</v>
      </c>
      <c r="F2044" s="502">
        <f t="shared" si="9"/>
        <v>6</v>
      </c>
    </row>
    <row r="2045" spans="1:6">
      <c r="A2045" s="8" t="s">
        <v>339</v>
      </c>
      <c r="B2045" s="8" t="s">
        <v>251</v>
      </c>
      <c r="C2045" s="283">
        <v>201</v>
      </c>
      <c r="D2045" s="283">
        <v>132</v>
      </c>
      <c r="E2045" s="283">
        <v>333</v>
      </c>
      <c r="F2045" s="502">
        <f t="shared" si="9"/>
        <v>-69</v>
      </c>
    </row>
    <row r="2046" spans="1:6">
      <c r="A2046" s="8" t="s">
        <v>340</v>
      </c>
      <c r="B2046" s="8" t="s">
        <v>518</v>
      </c>
      <c r="C2046" s="283">
        <v>2</v>
      </c>
      <c r="D2046" s="283">
        <v>0</v>
      </c>
      <c r="E2046" s="283">
        <v>2</v>
      </c>
      <c r="F2046" s="502">
        <f t="shared" si="9"/>
        <v>-2</v>
      </c>
    </row>
    <row r="2047" spans="1:6">
      <c r="A2047" s="8" t="s">
        <v>346</v>
      </c>
      <c r="B2047" s="8" t="s">
        <v>518</v>
      </c>
      <c r="C2047" s="283">
        <v>21</v>
      </c>
      <c r="D2047" s="283">
        <v>34</v>
      </c>
      <c r="E2047" s="283">
        <v>55</v>
      </c>
      <c r="F2047" s="502">
        <f t="shared" si="9"/>
        <v>13</v>
      </c>
    </row>
    <row r="2048" spans="1:6">
      <c r="A2048" s="8" t="s">
        <v>347</v>
      </c>
      <c r="B2048" s="8" t="s">
        <v>508</v>
      </c>
      <c r="C2048" s="283">
        <v>0</v>
      </c>
      <c r="D2048" s="283">
        <v>2</v>
      </c>
      <c r="E2048" s="283">
        <v>2</v>
      </c>
      <c r="F2048" s="502">
        <f t="shared" si="9"/>
        <v>2</v>
      </c>
    </row>
    <row r="2049" spans="1:6">
      <c r="A2049" s="8" t="s">
        <v>341</v>
      </c>
      <c r="B2049" s="8" t="s">
        <v>561</v>
      </c>
      <c r="C2049" s="283">
        <v>11350</v>
      </c>
      <c r="D2049" s="283">
        <v>10497</v>
      </c>
      <c r="E2049" s="283">
        <v>21847</v>
      </c>
      <c r="F2049" s="502">
        <f t="shared" si="9"/>
        <v>-853</v>
      </c>
    </row>
    <row r="2050" spans="1:6">
      <c r="A2050" s="8" t="s">
        <v>348</v>
      </c>
      <c r="B2050" s="8" t="s">
        <v>507</v>
      </c>
      <c r="C2050" s="283">
        <v>33</v>
      </c>
      <c r="D2050" s="283">
        <v>18</v>
      </c>
      <c r="E2050" s="283">
        <v>51</v>
      </c>
      <c r="F2050" s="502">
        <f t="shared" si="9"/>
        <v>-15</v>
      </c>
    </row>
    <row r="2051" spans="1:6">
      <c r="A2051" s="8" t="s">
        <v>343</v>
      </c>
      <c r="B2051" s="8" t="s">
        <v>505</v>
      </c>
      <c r="C2051" s="283">
        <v>4</v>
      </c>
      <c r="D2051" s="283">
        <v>2</v>
      </c>
      <c r="E2051" s="283">
        <v>6</v>
      </c>
      <c r="F2051" s="502">
        <f t="shared" si="9"/>
        <v>-2</v>
      </c>
    </row>
    <row r="2052" spans="1:6">
      <c r="A2052" s="8" t="s">
        <v>344</v>
      </c>
      <c r="B2052" s="8" t="s">
        <v>505</v>
      </c>
      <c r="C2052" s="283">
        <v>19</v>
      </c>
      <c r="D2052" s="283">
        <v>12</v>
      </c>
      <c r="E2052" s="283">
        <v>31</v>
      </c>
      <c r="F2052" s="502">
        <f t="shared" si="9"/>
        <v>-7</v>
      </c>
    </row>
    <row r="2053" spans="1:6">
      <c r="A2053" s="8" t="s">
        <v>524</v>
      </c>
      <c r="B2053" s="8" t="s">
        <v>505</v>
      </c>
      <c r="C2053" s="283">
        <v>2</v>
      </c>
      <c r="D2053" s="283">
        <v>4</v>
      </c>
      <c r="E2053" s="283">
        <v>6</v>
      </c>
      <c r="F2053" s="502">
        <f t="shared" si="9"/>
        <v>2</v>
      </c>
    </row>
    <row r="2054" spans="1:6">
      <c r="A2054" s="8" t="s">
        <v>342</v>
      </c>
      <c r="B2054" s="8" t="s">
        <v>507</v>
      </c>
      <c r="C2054" s="283">
        <v>160</v>
      </c>
      <c r="D2054" s="283">
        <v>95</v>
      </c>
      <c r="E2054" s="283">
        <v>255</v>
      </c>
      <c r="F2054" s="502">
        <f t="shared" si="9"/>
        <v>-65</v>
      </c>
    </row>
    <row r="2055" spans="1:6">
      <c r="A2055" s="8" t="s">
        <v>525</v>
      </c>
      <c r="B2055" s="8" t="s">
        <v>561</v>
      </c>
      <c r="C2055" s="283">
        <v>106</v>
      </c>
      <c r="D2055" s="283">
        <v>120</v>
      </c>
      <c r="E2055" s="283">
        <v>226</v>
      </c>
      <c r="F2055" s="502">
        <f t="shared" si="9"/>
        <v>14</v>
      </c>
    </row>
    <row r="2056" spans="1:6">
      <c r="A2056" s="8" t="s">
        <v>350</v>
      </c>
      <c r="B2056" s="8" t="s">
        <v>561</v>
      </c>
      <c r="C2056" s="283">
        <v>3260</v>
      </c>
      <c r="D2056" s="283">
        <v>2400</v>
      </c>
      <c r="E2056" s="283">
        <v>5660</v>
      </c>
      <c r="F2056" s="502">
        <f t="shared" si="9"/>
        <v>-860</v>
      </c>
    </row>
    <row r="2057" spans="1:6">
      <c r="A2057" s="8" t="s">
        <v>351</v>
      </c>
      <c r="B2057" s="8" t="s">
        <v>250</v>
      </c>
      <c r="C2057" s="283">
        <v>139</v>
      </c>
      <c r="D2057" s="283">
        <v>80</v>
      </c>
      <c r="E2057" s="283">
        <v>219</v>
      </c>
      <c r="F2057" s="502">
        <f t="shared" si="9"/>
        <v>-59</v>
      </c>
    </row>
    <row r="2058" spans="1:6">
      <c r="A2058" s="8" t="s">
        <v>526</v>
      </c>
      <c r="B2058" s="8" t="s">
        <v>251</v>
      </c>
      <c r="C2058" s="283">
        <v>221</v>
      </c>
      <c r="D2058" s="283">
        <v>136</v>
      </c>
      <c r="E2058" s="283">
        <v>357</v>
      </c>
      <c r="F2058" s="502">
        <f t="shared" si="9"/>
        <v>-85</v>
      </c>
    </row>
    <row r="2059" spans="1:6">
      <c r="A2059" s="8" t="s">
        <v>353</v>
      </c>
      <c r="B2059" s="8" t="s">
        <v>250</v>
      </c>
      <c r="C2059" s="283">
        <v>565</v>
      </c>
      <c r="D2059" s="283">
        <v>373</v>
      </c>
      <c r="E2059" s="283">
        <v>938</v>
      </c>
      <c r="F2059" s="502">
        <f t="shared" si="9"/>
        <v>-192</v>
      </c>
    </row>
    <row r="2060" spans="1:6">
      <c r="A2060" s="8" t="s">
        <v>354</v>
      </c>
      <c r="B2060" s="8" t="s">
        <v>250</v>
      </c>
      <c r="C2060" s="283">
        <v>61</v>
      </c>
      <c r="D2060" s="283">
        <v>66</v>
      </c>
      <c r="E2060" s="283">
        <v>127</v>
      </c>
      <c r="F2060" s="502">
        <f t="shared" si="9"/>
        <v>5</v>
      </c>
    </row>
    <row r="2061" spans="1:6">
      <c r="A2061" s="8" t="s">
        <v>527</v>
      </c>
      <c r="B2061" s="8" t="s">
        <v>250</v>
      </c>
      <c r="C2061" s="283">
        <v>26</v>
      </c>
      <c r="D2061" s="283">
        <v>11</v>
      </c>
      <c r="E2061" s="283">
        <v>37</v>
      </c>
      <c r="F2061" s="502">
        <f t="shared" si="9"/>
        <v>-15</v>
      </c>
    </row>
    <row r="2062" spans="1:6">
      <c r="A2062" s="8" t="s">
        <v>355</v>
      </c>
      <c r="B2062" s="8" t="s">
        <v>250</v>
      </c>
      <c r="C2062" s="283">
        <v>32</v>
      </c>
      <c r="D2062" s="283">
        <v>15</v>
      </c>
      <c r="E2062" s="283">
        <v>47</v>
      </c>
      <c r="F2062" s="502">
        <f t="shared" si="9"/>
        <v>-17</v>
      </c>
    </row>
    <row r="2063" spans="1:6">
      <c r="A2063" s="8" t="s">
        <v>357</v>
      </c>
      <c r="B2063" s="8" t="s">
        <v>251</v>
      </c>
      <c r="C2063" s="283">
        <v>380</v>
      </c>
      <c r="D2063" s="283">
        <v>258</v>
      </c>
      <c r="E2063" s="283">
        <v>638</v>
      </c>
      <c r="F2063" s="502">
        <f t="shared" si="9"/>
        <v>-122</v>
      </c>
    </row>
    <row r="2064" spans="1:6">
      <c r="A2064" s="8" t="s">
        <v>359</v>
      </c>
      <c r="B2064" s="8" t="s">
        <v>251</v>
      </c>
      <c r="C2064" s="283">
        <v>1</v>
      </c>
      <c r="D2064" s="283">
        <v>0</v>
      </c>
      <c r="E2064" s="283">
        <v>1</v>
      </c>
      <c r="F2064" s="502">
        <f t="shared" si="9"/>
        <v>-1</v>
      </c>
    </row>
    <row r="2065" spans="1:6">
      <c r="A2065" s="8" t="s">
        <v>358</v>
      </c>
      <c r="B2065" s="8" t="s">
        <v>251</v>
      </c>
      <c r="C2065" s="283">
        <v>43</v>
      </c>
      <c r="D2065" s="283">
        <v>43</v>
      </c>
      <c r="E2065" s="283">
        <v>86</v>
      </c>
      <c r="F2065" s="502">
        <f t="shared" si="9"/>
        <v>0</v>
      </c>
    </row>
    <row r="2066" spans="1:6">
      <c r="A2066" s="8" t="s">
        <v>515</v>
      </c>
      <c r="B2066" s="8" t="s">
        <v>561</v>
      </c>
      <c r="C2066" s="283">
        <v>151</v>
      </c>
      <c r="D2066" s="283">
        <v>188</v>
      </c>
      <c r="E2066" s="283">
        <v>339</v>
      </c>
      <c r="F2066" s="502">
        <f t="shared" si="9"/>
        <v>37</v>
      </c>
    </row>
    <row r="2067" spans="1:6">
      <c r="A2067" s="8" t="s">
        <v>564</v>
      </c>
      <c r="B2067" s="8" t="s">
        <v>508</v>
      </c>
      <c r="C2067" s="283">
        <v>0</v>
      </c>
      <c r="D2067" s="283">
        <v>1</v>
      </c>
      <c r="E2067" s="283">
        <v>1</v>
      </c>
      <c r="F2067" s="502">
        <f t="shared" si="9"/>
        <v>1</v>
      </c>
    </row>
    <row r="2068" spans="1:6">
      <c r="A2068" s="8" t="s">
        <v>368</v>
      </c>
      <c r="B2068" s="8" t="s">
        <v>508</v>
      </c>
      <c r="C2068" s="283">
        <v>2</v>
      </c>
      <c r="D2068" s="283">
        <v>0</v>
      </c>
      <c r="E2068" s="283">
        <v>2</v>
      </c>
      <c r="F2068" s="502">
        <f t="shared" si="9"/>
        <v>-2</v>
      </c>
    </row>
    <row r="2069" spans="1:6">
      <c r="A2069" s="8" t="s">
        <v>529</v>
      </c>
      <c r="B2069" s="8" t="s">
        <v>508</v>
      </c>
      <c r="C2069" s="283">
        <v>0</v>
      </c>
      <c r="D2069" s="283">
        <v>1</v>
      </c>
      <c r="E2069" s="283">
        <v>1</v>
      </c>
      <c r="F2069" s="502">
        <f t="shared" si="9"/>
        <v>1</v>
      </c>
    </row>
    <row r="2070" spans="1:6">
      <c r="A2070" s="8" t="s">
        <v>497</v>
      </c>
      <c r="B2070" s="8" t="s">
        <v>561</v>
      </c>
      <c r="C2070" s="283">
        <v>20</v>
      </c>
      <c r="D2070" s="283">
        <v>36</v>
      </c>
      <c r="E2070" s="283">
        <v>56</v>
      </c>
      <c r="F2070" s="502">
        <f t="shared" si="9"/>
        <v>16</v>
      </c>
    </row>
    <row r="2071" spans="1:6">
      <c r="A2071" s="8" t="s">
        <v>567</v>
      </c>
      <c r="B2071" s="8" t="s">
        <v>518</v>
      </c>
      <c r="C2071" s="283">
        <v>1</v>
      </c>
      <c r="D2071" s="283">
        <v>1</v>
      </c>
      <c r="E2071" s="283">
        <v>2</v>
      </c>
      <c r="F2071" s="502">
        <f t="shared" si="9"/>
        <v>0</v>
      </c>
    </row>
    <row r="2072" spans="1:6">
      <c r="A2072" s="8" t="s">
        <v>557</v>
      </c>
      <c r="B2072" s="8" t="s">
        <v>561</v>
      </c>
      <c r="C2072" s="283">
        <v>30</v>
      </c>
      <c r="D2072" s="283">
        <v>37</v>
      </c>
      <c r="E2072" s="283">
        <v>67</v>
      </c>
      <c r="F2072" s="502">
        <f t="shared" si="9"/>
        <v>7</v>
      </c>
    </row>
    <row r="2073" spans="1:6">
      <c r="A2073" s="8" t="s">
        <v>558</v>
      </c>
      <c r="B2073" s="8" t="s">
        <v>561</v>
      </c>
      <c r="C2073" s="283">
        <v>23</v>
      </c>
      <c r="D2073" s="283">
        <v>3</v>
      </c>
      <c r="E2073" s="283">
        <v>26</v>
      </c>
      <c r="F2073" s="502">
        <f t="shared" si="9"/>
        <v>-20</v>
      </c>
    </row>
    <row r="2074" spans="1:6">
      <c r="A2074" s="8" t="s">
        <v>361</v>
      </c>
      <c r="B2074" s="8" t="s">
        <v>250</v>
      </c>
      <c r="C2074" s="283">
        <v>1212</v>
      </c>
      <c r="D2074" s="283">
        <v>671</v>
      </c>
      <c r="E2074" s="283">
        <v>1883</v>
      </c>
      <c r="F2074" s="502">
        <f t="shared" si="9"/>
        <v>-541</v>
      </c>
    </row>
    <row r="2075" spans="1:6">
      <c r="A2075" s="8" t="s">
        <v>362</v>
      </c>
      <c r="B2075" s="8" t="s">
        <v>251</v>
      </c>
      <c r="C2075" s="283">
        <v>9208</v>
      </c>
      <c r="D2075" s="283">
        <v>5632</v>
      </c>
      <c r="E2075" s="283">
        <v>14840</v>
      </c>
      <c r="F2075" s="502">
        <f t="shared" si="9"/>
        <v>-3576</v>
      </c>
    </row>
    <row r="2076" spans="1:6">
      <c r="A2076" s="8" t="s">
        <v>367</v>
      </c>
      <c r="B2076" s="8" t="s">
        <v>561</v>
      </c>
      <c r="C2076" s="283">
        <v>1078</v>
      </c>
      <c r="D2076" s="283">
        <v>899</v>
      </c>
      <c r="E2076" s="283">
        <v>1977</v>
      </c>
      <c r="F2076" s="502">
        <f t="shared" si="9"/>
        <v>-179</v>
      </c>
    </row>
    <row r="2077" spans="1:6">
      <c r="A2077" s="8" t="s">
        <v>530</v>
      </c>
      <c r="B2077" s="8" t="s">
        <v>250</v>
      </c>
      <c r="C2077" s="283">
        <v>844</v>
      </c>
      <c r="D2077" s="283">
        <v>534</v>
      </c>
      <c r="E2077" s="283">
        <v>1378</v>
      </c>
      <c r="F2077" s="502">
        <f t="shared" si="9"/>
        <v>-310</v>
      </c>
    </row>
    <row r="2078" spans="1:6">
      <c r="A2078" s="8" t="s">
        <v>568</v>
      </c>
      <c r="B2078" s="8" t="s">
        <v>251</v>
      </c>
      <c r="C2078" s="283">
        <v>2</v>
      </c>
      <c r="D2078" s="283">
        <v>4</v>
      </c>
      <c r="E2078" s="283">
        <v>6</v>
      </c>
      <c r="F2078" s="502">
        <f t="shared" si="9"/>
        <v>2</v>
      </c>
    </row>
    <row r="2079" spans="1:6">
      <c r="A2079" s="8" t="s">
        <v>372</v>
      </c>
      <c r="B2079" s="8" t="s">
        <v>250</v>
      </c>
      <c r="C2079" s="283">
        <v>21</v>
      </c>
      <c r="D2079" s="283">
        <v>26</v>
      </c>
      <c r="E2079" s="283">
        <v>47</v>
      </c>
      <c r="F2079" s="502">
        <f t="shared" si="9"/>
        <v>5</v>
      </c>
    </row>
    <row r="2080" spans="1:6">
      <c r="A2080" s="8" t="s">
        <v>531</v>
      </c>
      <c r="B2080" s="8" t="s">
        <v>250</v>
      </c>
      <c r="C2080" s="283">
        <v>23</v>
      </c>
      <c r="D2080" s="283">
        <v>17</v>
      </c>
      <c r="E2080" s="283">
        <v>40</v>
      </c>
      <c r="F2080" s="502">
        <f t="shared" si="9"/>
        <v>-6</v>
      </c>
    </row>
    <row r="2081" spans="1:6">
      <c r="A2081" s="8" t="s">
        <v>374</v>
      </c>
      <c r="B2081" s="8" t="s">
        <v>505</v>
      </c>
      <c r="C2081" s="283">
        <v>68</v>
      </c>
      <c r="D2081" s="283">
        <v>41</v>
      </c>
      <c r="E2081" s="283">
        <v>109</v>
      </c>
      <c r="F2081" s="502">
        <f t="shared" si="9"/>
        <v>-27</v>
      </c>
    </row>
    <row r="2082" spans="1:6">
      <c r="A2082" s="8" t="s">
        <v>532</v>
      </c>
      <c r="B2082" s="8" t="s">
        <v>250</v>
      </c>
      <c r="C2082" s="283">
        <v>1</v>
      </c>
      <c r="D2082" s="283">
        <v>0</v>
      </c>
      <c r="E2082" s="283">
        <v>1</v>
      </c>
      <c r="F2082" s="502">
        <f t="shared" si="9"/>
        <v>-1</v>
      </c>
    </row>
    <row r="2083" spans="1:6">
      <c r="A2083" s="8" t="s">
        <v>375</v>
      </c>
      <c r="B2083" s="8" t="s">
        <v>508</v>
      </c>
      <c r="C2083" s="283">
        <v>2</v>
      </c>
      <c r="D2083" s="283">
        <v>1</v>
      </c>
      <c r="E2083" s="283">
        <v>3</v>
      </c>
      <c r="F2083" s="502">
        <f t="shared" si="9"/>
        <v>-1</v>
      </c>
    </row>
    <row r="2084" spans="1:6">
      <c r="A2084" s="8" t="s">
        <v>377</v>
      </c>
      <c r="B2084" s="8" t="s">
        <v>250</v>
      </c>
      <c r="C2084" s="283">
        <v>38</v>
      </c>
      <c r="D2084" s="283">
        <v>23</v>
      </c>
      <c r="E2084" s="283">
        <v>61</v>
      </c>
      <c r="F2084" s="502">
        <f t="shared" si="9"/>
        <v>-15</v>
      </c>
    </row>
    <row r="2085" spans="1:6">
      <c r="A2085" s="8" t="s">
        <v>379</v>
      </c>
      <c r="B2085" s="8" t="s">
        <v>250</v>
      </c>
      <c r="C2085" s="283">
        <v>8</v>
      </c>
      <c r="D2085" s="283">
        <v>1</v>
      </c>
      <c r="E2085" s="283">
        <v>9</v>
      </c>
      <c r="F2085" s="502">
        <f t="shared" si="9"/>
        <v>-7</v>
      </c>
    </row>
    <row r="2086" spans="1:6">
      <c r="A2086" s="8" t="s">
        <v>381</v>
      </c>
      <c r="B2086" s="8" t="s">
        <v>251</v>
      </c>
      <c r="C2086" s="283">
        <v>29</v>
      </c>
      <c r="D2086" s="283">
        <v>14</v>
      </c>
      <c r="E2086" s="283">
        <v>43</v>
      </c>
      <c r="F2086" s="502">
        <f t="shared" si="9"/>
        <v>-15</v>
      </c>
    </row>
    <row r="2087" spans="1:6">
      <c r="A2087" s="8" t="s">
        <v>534</v>
      </c>
      <c r="B2087" s="8" t="s">
        <v>250</v>
      </c>
      <c r="C2087" s="283">
        <v>180</v>
      </c>
      <c r="D2087" s="283">
        <v>128</v>
      </c>
      <c r="E2087" s="283">
        <v>308</v>
      </c>
      <c r="F2087" s="502">
        <f t="shared" si="9"/>
        <v>-52</v>
      </c>
    </row>
    <row r="2088" spans="1:6">
      <c r="A2088" s="8" t="s">
        <v>384</v>
      </c>
      <c r="B2088" s="8" t="s">
        <v>505</v>
      </c>
      <c r="C2088" s="283">
        <v>21</v>
      </c>
      <c r="D2088" s="283">
        <v>2</v>
      </c>
      <c r="E2088" s="283">
        <v>23</v>
      </c>
      <c r="F2088" s="502">
        <f t="shared" si="9"/>
        <v>-19</v>
      </c>
    </row>
    <row r="2089" spans="1:6">
      <c r="A2089" s="8" t="s">
        <v>386</v>
      </c>
      <c r="B2089" s="8" t="s">
        <v>251</v>
      </c>
      <c r="C2089" s="283">
        <v>1</v>
      </c>
      <c r="D2089" s="283">
        <v>5</v>
      </c>
      <c r="E2089" s="283">
        <v>6</v>
      </c>
      <c r="F2089" s="502">
        <f t="shared" si="9"/>
        <v>4</v>
      </c>
    </row>
    <row r="2090" spans="1:6">
      <c r="A2090" s="8" t="s">
        <v>382</v>
      </c>
      <c r="B2090" s="8" t="s">
        <v>251</v>
      </c>
      <c r="C2090" s="283">
        <v>74</v>
      </c>
      <c r="D2090" s="283">
        <v>46</v>
      </c>
      <c r="E2090" s="283">
        <v>120</v>
      </c>
      <c r="F2090" s="502">
        <f t="shared" si="9"/>
        <v>-28</v>
      </c>
    </row>
    <row r="2091" spans="1:6">
      <c r="A2091" s="8" t="s">
        <v>387</v>
      </c>
      <c r="B2091" s="8" t="s">
        <v>251</v>
      </c>
      <c r="C2091" s="283">
        <v>154</v>
      </c>
      <c r="D2091" s="283">
        <v>116</v>
      </c>
      <c r="E2091" s="283">
        <v>270</v>
      </c>
      <c r="F2091" s="502">
        <f t="shared" si="9"/>
        <v>-38</v>
      </c>
    </row>
    <row r="2092" spans="1:6">
      <c r="A2092" s="8" t="s">
        <v>388</v>
      </c>
      <c r="B2092" s="8" t="s">
        <v>250</v>
      </c>
      <c r="C2092" s="283">
        <v>2</v>
      </c>
      <c r="D2092" s="283">
        <v>6</v>
      </c>
      <c r="E2092" s="283">
        <v>8</v>
      </c>
      <c r="F2092" s="502">
        <f t="shared" si="9"/>
        <v>4</v>
      </c>
    </row>
    <row r="2093" spans="1:6">
      <c r="A2093" s="8" t="s">
        <v>390</v>
      </c>
      <c r="B2093" s="8" t="s">
        <v>505</v>
      </c>
      <c r="C2093" s="283">
        <v>2</v>
      </c>
      <c r="D2093" s="283">
        <v>1</v>
      </c>
      <c r="E2093" s="283">
        <v>3</v>
      </c>
      <c r="F2093" s="502">
        <f t="shared" si="9"/>
        <v>-1</v>
      </c>
    </row>
    <row r="2094" spans="1:6">
      <c r="A2094" s="8" t="s">
        <v>391</v>
      </c>
      <c r="B2094" s="8" t="s">
        <v>250</v>
      </c>
      <c r="C2094" s="283">
        <v>52</v>
      </c>
      <c r="D2094" s="283">
        <v>44</v>
      </c>
      <c r="E2094" s="283">
        <v>96</v>
      </c>
      <c r="F2094" s="502">
        <f t="shared" si="9"/>
        <v>-8</v>
      </c>
    </row>
    <row r="2095" spans="1:6">
      <c r="A2095" s="8" t="s">
        <v>392</v>
      </c>
      <c r="B2095" s="8" t="s">
        <v>505</v>
      </c>
      <c r="C2095" s="283">
        <v>3</v>
      </c>
      <c r="D2095" s="283">
        <v>4</v>
      </c>
      <c r="E2095" s="283">
        <v>7</v>
      </c>
      <c r="F2095" s="502">
        <f t="shared" si="9"/>
        <v>1</v>
      </c>
    </row>
    <row r="2096" spans="1:6">
      <c r="A2096" s="8" t="s">
        <v>393</v>
      </c>
      <c r="B2096" s="8" t="s">
        <v>250</v>
      </c>
      <c r="C2096" s="283">
        <v>2</v>
      </c>
      <c r="D2096" s="283">
        <v>3</v>
      </c>
      <c r="E2096" s="283">
        <v>5</v>
      </c>
      <c r="F2096" s="502">
        <f t="shared" si="9"/>
        <v>1</v>
      </c>
    </row>
    <row r="2097" spans="1:6">
      <c r="A2097" s="8" t="s">
        <v>394</v>
      </c>
      <c r="B2097" s="8" t="s">
        <v>505</v>
      </c>
      <c r="C2097" s="283">
        <v>9</v>
      </c>
      <c r="D2097" s="283">
        <v>6</v>
      </c>
      <c r="E2097" s="283">
        <v>15</v>
      </c>
      <c r="F2097" s="502">
        <f t="shared" si="9"/>
        <v>-3</v>
      </c>
    </row>
    <row r="2098" spans="1:6">
      <c r="A2098" s="8" t="s">
        <v>395</v>
      </c>
      <c r="B2098" s="8" t="s">
        <v>251</v>
      </c>
      <c r="C2098" s="283">
        <v>285</v>
      </c>
      <c r="D2098" s="283">
        <v>155</v>
      </c>
      <c r="E2098" s="283">
        <v>440</v>
      </c>
      <c r="F2098" s="502">
        <f t="shared" si="9"/>
        <v>-130</v>
      </c>
    </row>
    <row r="2099" spans="1:6">
      <c r="A2099" s="8" t="s">
        <v>396</v>
      </c>
      <c r="B2099" s="8" t="s">
        <v>505</v>
      </c>
      <c r="C2099" s="283">
        <v>72</v>
      </c>
      <c r="D2099" s="283">
        <v>56</v>
      </c>
      <c r="E2099" s="283">
        <v>128</v>
      </c>
      <c r="F2099" s="502">
        <f t="shared" ref="F2099:F2162" si="10">D2099-C2099</f>
        <v>-16</v>
      </c>
    </row>
    <row r="2100" spans="1:6">
      <c r="A2100" s="8" t="s">
        <v>400</v>
      </c>
      <c r="B2100" s="8" t="s">
        <v>561</v>
      </c>
      <c r="C2100" s="283">
        <v>16</v>
      </c>
      <c r="D2100" s="283">
        <v>22</v>
      </c>
      <c r="E2100" s="283">
        <v>38</v>
      </c>
      <c r="F2100" s="502">
        <f t="shared" si="10"/>
        <v>6</v>
      </c>
    </row>
    <row r="2101" spans="1:6">
      <c r="A2101" s="8" t="s">
        <v>398</v>
      </c>
      <c r="B2101" s="8" t="s">
        <v>505</v>
      </c>
      <c r="C2101" s="283">
        <v>1</v>
      </c>
      <c r="D2101" s="283">
        <v>4</v>
      </c>
      <c r="E2101" s="283">
        <v>5</v>
      </c>
      <c r="F2101" s="502">
        <f t="shared" si="10"/>
        <v>3</v>
      </c>
    </row>
    <row r="2102" spans="1:6">
      <c r="A2102" s="8" t="s">
        <v>399</v>
      </c>
      <c r="B2102" s="8" t="s">
        <v>505</v>
      </c>
      <c r="C2102" s="283">
        <v>10</v>
      </c>
      <c r="D2102" s="283">
        <v>11</v>
      </c>
      <c r="E2102" s="283">
        <v>21</v>
      </c>
      <c r="F2102" s="502">
        <f t="shared" si="10"/>
        <v>1</v>
      </c>
    </row>
    <row r="2103" spans="1:6">
      <c r="A2103" s="8" t="s">
        <v>402</v>
      </c>
      <c r="B2103" s="8" t="s">
        <v>505</v>
      </c>
      <c r="C2103" s="283">
        <v>2</v>
      </c>
      <c r="D2103" s="283">
        <v>2</v>
      </c>
      <c r="E2103" s="283">
        <v>4</v>
      </c>
      <c r="F2103" s="502">
        <f t="shared" si="10"/>
        <v>0</v>
      </c>
    </row>
    <row r="2104" spans="1:6">
      <c r="A2104" s="8" t="s">
        <v>401</v>
      </c>
      <c r="B2104" s="8" t="s">
        <v>561</v>
      </c>
      <c r="C2104" s="283">
        <v>213328</v>
      </c>
      <c r="D2104" s="283">
        <v>213724</v>
      </c>
      <c r="E2104" s="283">
        <v>427052</v>
      </c>
      <c r="F2104" s="502">
        <f t="shared" si="10"/>
        <v>396</v>
      </c>
    </row>
    <row r="2105" spans="1:6">
      <c r="A2105" s="8" t="s">
        <v>408</v>
      </c>
      <c r="B2105" s="8" t="s">
        <v>508</v>
      </c>
      <c r="C2105" s="283">
        <v>3</v>
      </c>
      <c r="D2105" s="283">
        <v>1</v>
      </c>
      <c r="E2105" s="283">
        <v>4</v>
      </c>
      <c r="F2105" s="502">
        <f t="shared" si="10"/>
        <v>-2</v>
      </c>
    </row>
    <row r="2106" spans="1:6">
      <c r="A2106" s="8" t="s">
        <v>403</v>
      </c>
      <c r="B2106" s="8" t="s">
        <v>251</v>
      </c>
      <c r="C2106" s="283">
        <v>6</v>
      </c>
      <c r="D2106" s="283">
        <v>2</v>
      </c>
      <c r="E2106" s="283">
        <v>8</v>
      </c>
      <c r="F2106" s="502">
        <f t="shared" si="10"/>
        <v>-4</v>
      </c>
    </row>
    <row r="2107" spans="1:6">
      <c r="A2107" s="8" t="s">
        <v>535</v>
      </c>
      <c r="B2107" s="8" t="s">
        <v>251</v>
      </c>
      <c r="C2107" s="283">
        <v>24</v>
      </c>
      <c r="D2107" s="283">
        <v>11</v>
      </c>
      <c r="E2107" s="283">
        <v>35</v>
      </c>
      <c r="F2107" s="502">
        <f t="shared" si="10"/>
        <v>-13</v>
      </c>
    </row>
    <row r="2108" spans="1:6">
      <c r="A2108" s="8" t="s">
        <v>405</v>
      </c>
      <c r="B2108" s="8" t="s">
        <v>250</v>
      </c>
      <c r="C2108" s="283">
        <v>4</v>
      </c>
      <c r="D2108" s="283">
        <v>2</v>
      </c>
      <c r="E2108" s="283">
        <v>6</v>
      </c>
      <c r="F2108" s="502">
        <f t="shared" si="10"/>
        <v>-2</v>
      </c>
    </row>
    <row r="2109" spans="1:6">
      <c r="A2109" s="8" t="s">
        <v>406</v>
      </c>
      <c r="B2109" s="8" t="s">
        <v>251</v>
      </c>
      <c r="C2109" s="283">
        <v>7</v>
      </c>
      <c r="D2109" s="283">
        <v>7</v>
      </c>
      <c r="E2109" s="283">
        <v>14</v>
      </c>
      <c r="F2109" s="502">
        <f t="shared" si="10"/>
        <v>0</v>
      </c>
    </row>
    <row r="2110" spans="1:6">
      <c r="A2110" s="8" t="s">
        <v>407</v>
      </c>
      <c r="B2110" s="8" t="s">
        <v>518</v>
      </c>
      <c r="C2110" s="283">
        <v>0</v>
      </c>
      <c r="D2110" s="283">
        <v>4</v>
      </c>
      <c r="E2110" s="283">
        <v>4</v>
      </c>
      <c r="F2110" s="502">
        <f t="shared" si="10"/>
        <v>4</v>
      </c>
    </row>
    <row r="2111" spans="1:6">
      <c r="A2111" s="8" t="s">
        <v>409</v>
      </c>
      <c r="B2111" s="8" t="s">
        <v>505</v>
      </c>
      <c r="C2111" s="283">
        <v>23</v>
      </c>
      <c r="D2111" s="283">
        <v>13</v>
      </c>
      <c r="E2111" s="283">
        <v>36</v>
      </c>
      <c r="F2111" s="502">
        <f t="shared" si="10"/>
        <v>-10</v>
      </c>
    </row>
    <row r="2112" spans="1:6">
      <c r="A2112" s="8" t="s">
        <v>410</v>
      </c>
      <c r="B2112" s="8" t="s">
        <v>250</v>
      </c>
      <c r="C2112" s="283">
        <v>13</v>
      </c>
      <c r="D2112" s="283">
        <v>19</v>
      </c>
      <c r="E2112" s="283">
        <v>32</v>
      </c>
      <c r="F2112" s="502">
        <f t="shared" si="10"/>
        <v>6</v>
      </c>
    </row>
    <row r="2113" spans="1:6">
      <c r="A2113" s="8" t="s">
        <v>411</v>
      </c>
      <c r="B2113" s="8" t="s">
        <v>508</v>
      </c>
      <c r="C2113" s="283">
        <v>2</v>
      </c>
      <c r="D2113" s="283">
        <v>3</v>
      </c>
      <c r="E2113" s="283">
        <v>5</v>
      </c>
      <c r="F2113" s="502">
        <f t="shared" si="10"/>
        <v>1</v>
      </c>
    </row>
    <row r="2114" spans="1:6">
      <c r="A2114" s="8" t="s">
        <v>413</v>
      </c>
      <c r="B2114" s="8" t="s">
        <v>250</v>
      </c>
      <c r="C2114" s="283">
        <v>9</v>
      </c>
      <c r="D2114" s="283">
        <v>8</v>
      </c>
      <c r="E2114" s="283">
        <v>17</v>
      </c>
      <c r="F2114" s="502">
        <f t="shared" si="10"/>
        <v>-1</v>
      </c>
    </row>
    <row r="2115" spans="1:6">
      <c r="A2115" s="8" t="s">
        <v>414</v>
      </c>
      <c r="B2115" s="8" t="s">
        <v>561</v>
      </c>
      <c r="C2115" s="283">
        <v>1537</v>
      </c>
      <c r="D2115" s="283">
        <v>974</v>
      </c>
      <c r="E2115" s="283">
        <v>2511</v>
      </c>
      <c r="F2115" s="502">
        <f t="shared" si="10"/>
        <v>-563</v>
      </c>
    </row>
    <row r="2116" spans="1:6">
      <c r="A2116" s="8" t="s">
        <v>536</v>
      </c>
      <c r="B2116" s="8" t="s">
        <v>505</v>
      </c>
      <c r="C2116" s="283">
        <v>2</v>
      </c>
      <c r="D2116" s="283">
        <v>1</v>
      </c>
      <c r="E2116" s="283">
        <v>3</v>
      </c>
      <c r="F2116" s="502">
        <f t="shared" si="10"/>
        <v>-1</v>
      </c>
    </row>
    <row r="2117" spans="1:6">
      <c r="A2117" s="8" t="s">
        <v>415</v>
      </c>
      <c r="B2117" s="8" t="s">
        <v>505</v>
      </c>
      <c r="C2117" s="283">
        <v>39</v>
      </c>
      <c r="D2117" s="283">
        <v>23</v>
      </c>
      <c r="E2117" s="283">
        <v>62</v>
      </c>
      <c r="F2117" s="502">
        <f t="shared" si="10"/>
        <v>-16</v>
      </c>
    </row>
    <row r="2118" spans="1:6">
      <c r="A2118" s="8" t="s">
        <v>503</v>
      </c>
      <c r="B2118" s="8" t="s">
        <v>503</v>
      </c>
      <c r="C2118" s="283">
        <v>5</v>
      </c>
      <c r="D2118" s="283">
        <v>19</v>
      </c>
      <c r="E2118" s="283">
        <v>24</v>
      </c>
      <c r="F2118" s="502">
        <f t="shared" si="10"/>
        <v>14</v>
      </c>
    </row>
    <row r="2119" spans="1:6">
      <c r="A2119" s="8" t="s">
        <v>569</v>
      </c>
      <c r="B2119" s="8" t="s">
        <v>508</v>
      </c>
      <c r="C2119" s="283">
        <v>1</v>
      </c>
      <c r="D2119" s="283">
        <v>1</v>
      </c>
      <c r="E2119" s="283">
        <v>2</v>
      </c>
      <c r="F2119" s="502">
        <f t="shared" si="10"/>
        <v>0</v>
      </c>
    </row>
    <row r="2120" spans="1:6">
      <c r="A2120" s="8" t="s">
        <v>418</v>
      </c>
      <c r="B2120" s="8" t="s">
        <v>251</v>
      </c>
      <c r="C2120" s="283">
        <v>758</v>
      </c>
      <c r="D2120" s="283">
        <v>312</v>
      </c>
      <c r="E2120" s="283">
        <v>1070</v>
      </c>
      <c r="F2120" s="502">
        <f t="shared" si="10"/>
        <v>-446</v>
      </c>
    </row>
    <row r="2121" spans="1:6">
      <c r="A2121" s="8" t="s">
        <v>419</v>
      </c>
      <c r="B2121" s="8" t="s">
        <v>508</v>
      </c>
      <c r="C2121" s="283">
        <v>6</v>
      </c>
      <c r="D2121" s="283">
        <v>2</v>
      </c>
      <c r="E2121" s="283">
        <v>8</v>
      </c>
      <c r="F2121" s="502">
        <f t="shared" si="10"/>
        <v>-4</v>
      </c>
    </row>
    <row r="2122" spans="1:6">
      <c r="A2122" s="8" t="s">
        <v>420</v>
      </c>
      <c r="B2122" s="8" t="s">
        <v>508</v>
      </c>
      <c r="C2122" s="283">
        <v>423</v>
      </c>
      <c r="D2122" s="283">
        <v>230</v>
      </c>
      <c r="E2122" s="283">
        <v>653</v>
      </c>
      <c r="F2122" s="502">
        <f t="shared" si="10"/>
        <v>-193</v>
      </c>
    </row>
    <row r="2123" spans="1:6">
      <c r="A2123" s="8" t="s">
        <v>537</v>
      </c>
      <c r="B2123" s="8" t="s">
        <v>250</v>
      </c>
      <c r="C2123" s="283">
        <v>52</v>
      </c>
      <c r="D2123" s="283">
        <v>41</v>
      </c>
      <c r="E2123" s="283">
        <v>93</v>
      </c>
      <c r="F2123" s="502">
        <f t="shared" si="10"/>
        <v>-11</v>
      </c>
    </row>
    <row r="2124" spans="1:6">
      <c r="A2124" s="8" t="s">
        <v>538</v>
      </c>
      <c r="B2124" s="8" t="s">
        <v>251</v>
      </c>
      <c r="C2124" s="283">
        <v>25356</v>
      </c>
      <c r="D2124" s="283">
        <v>21591</v>
      </c>
      <c r="E2124" s="283">
        <v>46947</v>
      </c>
      <c r="F2124" s="502">
        <f t="shared" si="10"/>
        <v>-3765</v>
      </c>
    </row>
    <row r="2125" spans="1:6">
      <c r="A2125" s="8" t="s">
        <v>539</v>
      </c>
      <c r="B2125" s="8" t="s">
        <v>250</v>
      </c>
      <c r="C2125" s="283">
        <v>15</v>
      </c>
      <c r="D2125" s="283">
        <v>19</v>
      </c>
      <c r="E2125" s="283">
        <v>34</v>
      </c>
      <c r="F2125" s="502">
        <f t="shared" si="10"/>
        <v>4</v>
      </c>
    </row>
    <row r="2126" spans="1:6">
      <c r="A2126" s="8" t="s">
        <v>424</v>
      </c>
      <c r="B2126" s="8" t="s">
        <v>508</v>
      </c>
      <c r="C2126" s="283">
        <v>0</v>
      </c>
      <c r="D2126" s="283">
        <v>1</v>
      </c>
      <c r="E2126" s="283">
        <v>1</v>
      </c>
      <c r="F2126" s="502">
        <f t="shared" si="10"/>
        <v>1</v>
      </c>
    </row>
    <row r="2127" spans="1:6">
      <c r="A2127" s="8" t="s">
        <v>429</v>
      </c>
      <c r="B2127" s="8" t="s">
        <v>250</v>
      </c>
      <c r="C2127" s="283">
        <v>3</v>
      </c>
      <c r="D2127" s="283">
        <v>0</v>
      </c>
      <c r="E2127" s="283">
        <v>3</v>
      </c>
      <c r="F2127" s="502">
        <f t="shared" si="10"/>
        <v>-3</v>
      </c>
    </row>
    <row r="2128" spans="1:6">
      <c r="A2128" s="8" t="s">
        <v>425</v>
      </c>
      <c r="B2128" s="8" t="s">
        <v>561</v>
      </c>
      <c r="C2128" s="283">
        <v>188788</v>
      </c>
      <c r="D2128" s="283">
        <v>244786</v>
      </c>
      <c r="E2128" s="283">
        <v>433574</v>
      </c>
      <c r="F2128" s="502">
        <f t="shared" si="10"/>
        <v>55998</v>
      </c>
    </row>
    <row r="2129" spans="1:6">
      <c r="A2129" s="8" t="s">
        <v>540</v>
      </c>
      <c r="B2129" s="8" t="s">
        <v>508</v>
      </c>
      <c r="C2129" s="283">
        <v>5</v>
      </c>
      <c r="D2129" s="283">
        <v>5</v>
      </c>
      <c r="E2129" s="283">
        <v>10</v>
      </c>
      <c r="F2129" s="502">
        <f t="shared" si="10"/>
        <v>0</v>
      </c>
    </row>
    <row r="2130" spans="1:6">
      <c r="A2130" s="8" t="s">
        <v>427</v>
      </c>
      <c r="B2130" s="8" t="s">
        <v>507</v>
      </c>
      <c r="C2130" s="283">
        <v>7220</v>
      </c>
      <c r="D2130" s="283">
        <v>5212</v>
      </c>
      <c r="E2130" s="283">
        <v>12432</v>
      </c>
      <c r="F2130" s="502">
        <f t="shared" si="10"/>
        <v>-2008</v>
      </c>
    </row>
    <row r="2131" spans="1:6">
      <c r="A2131" s="8" t="s">
        <v>428</v>
      </c>
      <c r="B2131" s="8" t="s">
        <v>507</v>
      </c>
      <c r="C2131" s="283">
        <v>115969</v>
      </c>
      <c r="D2131" s="283">
        <v>125633</v>
      </c>
      <c r="E2131" s="283">
        <v>241602</v>
      </c>
      <c r="F2131" s="502">
        <f t="shared" si="10"/>
        <v>9664</v>
      </c>
    </row>
    <row r="2132" spans="1:6">
      <c r="A2132" s="8" t="s">
        <v>432</v>
      </c>
      <c r="B2132" s="8" t="s">
        <v>508</v>
      </c>
      <c r="C2132" s="283">
        <v>29</v>
      </c>
      <c r="D2132" s="283">
        <v>10</v>
      </c>
      <c r="E2132" s="283">
        <v>39</v>
      </c>
      <c r="F2132" s="502">
        <f t="shared" si="10"/>
        <v>-19</v>
      </c>
    </row>
    <row r="2133" spans="1:6">
      <c r="A2133" s="8" t="s">
        <v>430</v>
      </c>
      <c r="B2133" s="8" t="s">
        <v>251</v>
      </c>
      <c r="C2133" s="283">
        <v>597</v>
      </c>
      <c r="D2133" s="283">
        <v>452</v>
      </c>
      <c r="E2133" s="283">
        <v>1049</v>
      </c>
      <c r="F2133" s="502">
        <f t="shared" si="10"/>
        <v>-145</v>
      </c>
    </row>
    <row r="2134" spans="1:6">
      <c r="A2134" s="8" t="s">
        <v>431</v>
      </c>
      <c r="B2134" s="8" t="s">
        <v>251</v>
      </c>
      <c r="C2134" s="283">
        <v>1586</v>
      </c>
      <c r="D2134" s="283">
        <v>1028</v>
      </c>
      <c r="E2134" s="283">
        <v>2614</v>
      </c>
      <c r="F2134" s="502">
        <f t="shared" si="10"/>
        <v>-558</v>
      </c>
    </row>
    <row r="2135" spans="1:6">
      <c r="A2135" s="8" t="s">
        <v>433</v>
      </c>
      <c r="B2135" s="8" t="s">
        <v>561</v>
      </c>
      <c r="C2135" s="283">
        <v>9349</v>
      </c>
      <c r="D2135" s="283">
        <v>7790</v>
      </c>
      <c r="E2135" s="283">
        <v>17139</v>
      </c>
      <c r="F2135" s="502">
        <f t="shared" si="10"/>
        <v>-1559</v>
      </c>
    </row>
    <row r="2136" spans="1:6">
      <c r="A2136" s="8" t="s">
        <v>434</v>
      </c>
      <c r="B2136" s="8" t="s">
        <v>250</v>
      </c>
      <c r="C2136" s="283">
        <v>140</v>
      </c>
      <c r="D2136" s="283">
        <v>112</v>
      </c>
      <c r="E2136" s="283">
        <v>252</v>
      </c>
      <c r="F2136" s="502">
        <f t="shared" si="10"/>
        <v>-28</v>
      </c>
    </row>
    <row r="2137" spans="1:6">
      <c r="A2137" s="8" t="s">
        <v>435</v>
      </c>
      <c r="B2137" s="8" t="s">
        <v>251</v>
      </c>
      <c r="C2137" s="283">
        <v>21453</v>
      </c>
      <c r="D2137" s="283">
        <v>17966</v>
      </c>
      <c r="E2137" s="283">
        <v>39419</v>
      </c>
      <c r="F2137" s="502">
        <f t="shared" si="10"/>
        <v>-3487</v>
      </c>
    </row>
    <row r="2138" spans="1:6">
      <c r="A2138" s="8" t="s">
        <v>560</v>
      </c>
      <c r="B2138" s="8" t="s">
        <v>505</v>
      </c>
      <c r="C2138" s="283">
        <v>16</v>
      </c>
      <c r="D2138" s="283">
        <v>24</v>
      </c>
      <c r="E2138" s="283">
        <v>40</v>
      </c>
      <c r="F2138" s="502">
        <f t="shared" si="10"/>
        <v>8</v>
      </c>
    </row>
    <row r="2139" spans="1:6">
      <c r="A2139" s="8" t="s">
        <v>310</v>
      </c>
      <c r="B2139" s="8" t="s">
        <v>251</v>
      </c>
      <c r="C2139" s="283">
        <v>322</v>
      </c>
      <c r="D2139" s="283">
        <v>255</v>
      </c>
      <c r="E2139" s="283">
        <v>577</v>
      </c>
      <c r="F2139" s="502">
        <f t="shared" si="10"/>
        <v>-67</v>
      </c>
    </row>
    <row r="2140" spans="1:6">
      <c r="A2140" s="8" t="s">
        <v>378</v>
      </c>
      <c r="B2140" s="8" t="s">
        <v>251</v>
      </c>
      <c r="C2140" s="283">
        <v>0</v>
      </c>
      <c r="D2140" s="283">
        <v>4</v>
      </c>
      <c r="E2140" s="283">
        <v>4</v>
      </c>
      <c r="F2140" s="502">
        <f t="shared" si="10"/>
        <v>4</v>
      </c>
    </row>
    <row r="2141" spans="1:6">
      <c r="A2141" s="8" t="s">
        <v>566</v>
      </c>
      <c r="B2141" s="8" t="s">
        <v>505</v>
      </c>
      <c r="C2141" s="283">
        <v>1</v>
      </c>
      <c r="D2141" s="283">
        <v>0</v>
      </c>
      <c r="E2141" s="283">
        <v>1</v>
      </c>
      <c r="F2141" s="502">
        <f t="shared" si="10"/>
        <v>-1</v>
      </c>
    </row>
    <row r="2142" spans="1:6">
      <c r="A2142" s="8" t="s">
        <v>519</v>
      </c>
      <c r="B2142" s="8" t="s">
        <v>505</v>
      </c>
      <c r="C2142" s="283">
        <v>7</v>
      </c>
      <c r="D2142" s="283">
        <v>6</v>
      </c>
      <c r="E2142" s="283">
        <v>13</v>
      </c>
      <c r="F2142" s="502">
        <f t="shared" si="10"/>
        <v>-1</v>
      </c>
    </row>
    <row r="2143" spans="1:6">
      <c r="A2143" s="8" t="s">
        <v>520</v>
      </c>
      <c r="B2143" s="8" t="s">
        <v>505</v>
      </c>
      <c r="C2143" s="283">
        <v>11</v>
      </c>
      <c r="D2143" s="283">
        <v>8</v>
      </c>
      <c r="E2143" s="283">
        <v>19</v>
      </c>
      <c r="F2143" s="502">
        <f t="shared" si="10"/>
        <v>-3</v>
      </c>
    </row>
    <row r="2144" spans="1:6">
      <c r="A2144" s="8" t="s">
        <v>436</v>
      </c>
      <c r="B2144" s="8" t="s">
        <v>561</v>
      </c>
      <c r="C2144" s="283">
        <v>42115</v>
      </c>
      <c r="D2144" s="283">
        <v>43908</v>
      </c>
      <c r="E2144" s="283">
        <v>86023</v>
      </c>
      <c r="F2144" s="502">
        <f t="shared" si="10"/>
        <v>1793</v>
      </c>
    </row>
    <row r="2145" spans="1:6">
      <c r="A2145" s="8" t="s">
        <v>541</v>
      </c>
      <c r="B2145" s="8" t="s">
        <v>505</v>
      </c>
      <c r="C2145" s="283">
        <v>10</v>
      </c>
      <c r="D2145" s="283">
        <v>2</v>
      </c>
      <c r="E2145" s="283">
        <v>12</v>
      </c>
      <c r="F2145" s="502">
        <f t="shared" si="10"/>
        <v>-8</v>
      </c>
    </row>
    <row r="2146" spans="1:6">
      <c r="A2146" s="8" t="s">
        <v>542</v>
      </c>
      <c r="B2146" s="8" t="s">
        <v>505</v>
      </c>
      <c r="C2146" s="283">
        <v>8</v>
      </c>
      <c r="D2146" s="283">
        <v>7</v>
      </c>
      <c r="E2146" s="283">
        <v>15</v>
      </c>
      <c r="F2146" s="502">
        <f t="shared" si="10"/>
        <v>-1</v>
      </c>
    </row>
    <row r="2147" spans="1:6">
      <c r="A2147" s="8" t="s">
        <v>439</v>
      </c>
      <c r="B2147" s="8" t="s">
        <v>251</v>
      </c>
      <c r="C2147" s="283">
        <v>221</v>
      </c>
      <c r="D2147" s="283">
        <v>131</v>
      </c>
      <c r="E2147" s="283">
        <v>352</v>
      </c>
      <c r="F2147" s="502">
        <f t="shared" si="10"/>
        <v>-90</v>
      </c>
    </row>
    <row r="2148" spans="1:6">
      <c r="A2148" s="8" t="s">
        <v>440</v>
      </c>
      <c r="B2148" s="8" t="s">
        <v>251</v>
      </c>
      <c r="C2148" s="283">
        <v>894</v>
      </c>
      <c r="D2148" s="283">
        <v>818</v>
      </c>
      <c r="E2148" s="283">
        <v>1712</v>
      </c>
      <c r="F2148" s="502">
        <f t="shared" si="10"/>
        <v>-76</v>
      </c>
    </row>
    <row r="2149" spans="1:6">
      <c r="A2149" s="8" t="s">
        <v>442</v>
      </c>
      <c r="B2149" s="8" t="s">
        <v>505</v>
      </c>
      <c r="C2149" s="283">
        <v>1</v>
      </c>
      <c r="D2149" s="283">
        <v>1</v>
      </c>
      <c r="E2149" s="283">
        <v>2</v>
      </c>
      <c r="F2149" s="502">
        <f t="shared" si="10"/>
        <v>0</v>
      </c>
    </row>
    <row r="2150" spans="1:6">
      <c r="A2150" s="8" t="s">
        <v>544</v>
      </c>
      <c r="B2150" s="8" t="s">
        <v>561</v>
      </c>
      <c r="C2150" s="283">
        <v>5</v>
      </c>
      <c r="D2150" s="283">
        <v>35</v>
      </c>
      <c r="E2150" s="283">
        <v>40</v>
      </c>
      <c r="F2150" s="502">
        <f t="shared" si="10"/>
        <v>30</v>
      </c>
    </row>
    <row r="2151" spans="1:6">
      <c r="A2151" s="8" t="s">
        <v>447</v>
      </c>
      <c r="B2151" s="8" t="s">
        <v>251</v>
      </c>
      <c r="C2151" s="283">
        <v>1</v>
      </c>
      <c r="D2151" s="283">
        <v>4</v>
      </c>
      <c r="E2151" s="283">
        <v>5</v>
      </c>
      <c r="F2151" s="502">
        <f t="shared" si="10"/>
        <v>3</v>
      </c>
    </row>
    <row r="2152" spans="1:6">
      <c r="A2152" s="8" t="s">
        <v>543</v>
      </c>
      <c r="B2152" s="8" t="s">
        <v>518</v>
      </c>
      <c r="C2152" s="283">
        <v>2</v>
      </c>
      <c r="D2152" s="283">
        <v>1</v>
      </c>
      <c r="E2152" s="283">
        <v>3</v>
      </c>
      <c r="F2152" s="502">
        <f t="shared" si="10"/>
        <v>-1</v>
      </c>
    </row>
    <row r="2153" spans="1:6">
      <c r="A2153" s="8" t="s">
        <v>448</v>
      </c>
      <c r="B2153" s="8" t="s">
        <v>561</v>
      </c>
      <c r="C2153" s="283">
        <v>13</v>
      </c>
      <c r="D2153" s="283">
        <v>10</v>
      </c>
      <c r="E2153" s="283">
        <v>23</v>
      </c>
      <c r="F2153" s="502">
        <f t="shared" si="10"/>
        <v>-3</v>
      </c>
    </row>
    <row r="2154" spans="1:6">
      <c r="A2154" s="8" t="s">
        <v>449</v>
      </c>
      <c r="B2154" s="8" t="s">
        <v>505</v>
      </c>
      <c r="C2154" s="283">
        <v>3</v>
      </c>
      <c r="D2154" s="283">
        <v>0</v>
      </c>
      <c r="E2154" s="283">
        <v>3</v>
      </c>
      <c r="F2154" s="502">
        <f t="shared" si="10"/>
        <v>-3</v>
      </c>
    </row>
    <row r="2155" spans="1:6">
      <c r="A2155" s="8" t="s">
        <v>545</v>
      </c>
      <c r="B2155" s="8" t="s">
        <v>561</v>
      </c>
      <c r="C2155" s="283">
        <v>46</v>
      </c>
      <c r="D2155" s="283">
        <v>168</v>
      </c>
      <c r="E2155" s="283">
        <v>214</v>
      </c>
      <c r="F2155" s="502">
        <f t="shared" si="10"/>
        <v>122</v>
      </c>
    </row>
    <row r="2156" spans="1:6">
      <c r="A2156" s="8" t="s">
        <v>453</v>
      </c>
      <c r="B2156" s="8" t="s">
        <v>505</v>
      </c>
      <c r="C2156" s="283">
        <v>7</v>
      </c>
      <c r="D2156" s="283">
        <v>7</v>
      </c>
      <c r="E2156" s="283">
        <v>14</v>
      </c>
      <c r="F2156" s="502">
        <f t="shared" si="10"/>
        <v>0</v>
      </c>
    </row>
    <row r="2157" spans="1:6">
      <c r="A2157" s="8" t="s">
        <v>454</v>
      </c>
      <c r="B2157" s="8" t="s">
        <v>251</v>
      </c>
      <c r="C2157" s="283">
        <v>107</v>
      </c>
      <c r="D2157" s="283">
        <v>70</v>
      </c>
      <c r="E2157" s="283">
        <v>177</v>
      </c>
      <c r="F2157" s="502">
        <f t="shared" si="10"/>
        <v>-37</v>
      </c>
    </row>
    <row r="2158" spans="1:6">
      <c r="A2158" s="8" t="s">
        <v>457</v>
      </c>
      <c r="B2158" s="8" t="s">
        <v>505</v>
      </c>
      <c r="C2158" s="283">
        <v>2</v>
      </c>
      <c r="D2158" s="283">
        <v>2</v>
      </c>
      <c r="E2158" s="283">
        <v>4</v>
      </c>
      <c r="F2158" s="502">
        <f t="shared" si="10"/>
        <v>0</v>
      </c>
    </row>
    <row r="2159" spans="1:6">
      <c r="A2159" s="8" t="s">
        <v>458</v>
      </c>
      <c r="B2159" s="8" t="s">
        <v>250</v>
      </c>
      <c r="C2159" s="283">
        <v>154</v>
      </c>
      <c r="D2159" s="283">
        <v>91</v>
      </c>
      <c r="E2159" s="283">
        <v>245</v>
      </c>
      <c r="F2159" s="502">
        <f t="shared" si="10"/>
        <v>-63</v>
      </c>
    </row>
    <row r="2160" spans="1:6">
      <c r="A2160" s="8" t="s">
        <v>459</v>
      </c>
      <c r="B2160" s="8" t="s">
        <v>250</v>
      </c>
      <c r="C2160" s="283">
        <v>0</v>
      </c>
      <c r="D2160" s="283">
        <v>3</v>
      </c>
      <c r="E2160" s="283">
        <v>3</v>
      </c>
      <c r="F2160" s="502">
        <f t="shared" si="10"/>
        <v>3</v>
      </c>
    </row>
    <row r="2161" spans="1:6">
      <c r="A2161" s="8" t="s">
        <v>460</v>
      </c>
      <c r="B2161" s="8" t="s">
        <v>505</v>
      </c>
      <c r="C2161" s="283">
        <v>1</v>
      </c>
      <c r="D2161" s="283">
        <v>1</v>
      </c>
      <c r="E2161" s="283">
        <v>2</v>
      </c>
      <c r="F2161" s="502">
        <f t="shared" si="10"/>
        <v>0</v>
      </c>
    </row>
    <row r="2162" spans="1:6">
      <c r="A2162" s="8" t="s">
        <v>461</v>
      </c>
      <c r="B2162" s="8" t="s">
        <v>250</v>
      </c>
      <c r="C2162" s="283">
        <v>4</v>
      </c>
      <c r="D2162" s="283">
        <v>2</v>
      </c>
      <c r="E2162" s="283">
        <v>6</v>
      </c>
      <c r="F2162" s="502">
        <f t="shared" si="10"/>
        <v>-2</v>
      </c>
    </row>
    <row r="2163" spans="1:6">
      <c r="A2163" s="8" t="s">
        <v>548</v>
      </c>
      <c r="B2163" s="8" t="s">
        <v>505</v>
      </c>
      <c r="C2163" s="283">
        <v>0</v>
      </c>
      <c r="D2163" s="283">
        <v>1</v>
      </c>
      <c r="E2163" s="283">
        <v>1</v>
      </c>
      <c r="F2163" s="502">
        <f t="shared" ref="F2163:F2190" si="11">D2163-C2163</f>
        <v>1</v>
      </c>
    </row>
    <row r="2164" spans="1:6">
      <c r="A2164" s="8" t="s">
        <v>547</v>
      </c>
      <c r="B2164" s="8" t="s">
        <v>505</v>
      </c>
      <c r="C2164" s="283">
        <v>152</v>
      </c>
      <c r="D2164" s="283">
        <v>98</v>
      </c>
      <c r="E2164" s="283">
        <v>250</v>
      </c>
      <c r="F2164" s="502">
        <f t="shared" si="11"/>
        <v>-54</v>
      </c>
    </row>
    <row r="2165" spans="1:6">
      <c r="A2165" s="8" t="s">
        <v>463</v>
      </c>
      <c r="B2165" s="8" t="s">
        <v>505</v>
      </c>
      <c r="C2165" s="283">
        <v>3</v>
      </c>
      <c r="D2165" s="283">
        <v>4</v>
      </c>
      <c r="E2165" s="283">
        <v>7</v>
      </c>
      <c r="F2165" s="502">
        <f t="shared" si="11"/>
        <v>1</v>
      </c>
    </row>
    <row r="2166" spans="1:6">
      <c r="A2166" s="8" t="s">
        <v>464</v>
      </c>
      <c r="B2166" s="8" t="s">
        <v>251</v>
      </c>
      <c r="C2166" s="283">
        <v>2043</v>
      </c>
      <c r="D2166" s="283">
        <v>1026</v>
      </c>
      <c r="E2166" s="283">
        <v>3069</v>
      </c>
      <c r="F2166" s="502">
        <f t="shared" si="11"/>
        <v>-1017</v>
      </c>
    </row>
    <row r="2167" spans="1:6">
      <c r="A2167" s="8" t="s">
        <v>465</v>
      </c>
      <c r="B2167" s="8" t="s">
        <v>251</v>
      </c>
      <c r="C2167" s="283">
        <v>5442</v>
      </c>
      <c r="D2167" s="283">
        <v>3039</v>
      </c>
      <c r="E2167" s="283">
        <v>8481</v>
      </c>
      <c r="F2167" s="502">
        <f t="shared" si="11"/>
        <v>-2403</v>
      </c>
    </row>
    <row r="2168" spans="1:6">
      <c r="A2168" s="8" t="s">
        <v>466</v>
      </c>
      <c r="B2168" s="8" t="s">
        <v>507</v>
      </c>
      <c r="C2168" s="283">
        <v>468</v>
      </c>
      <c r="D2168" s="283">
        <v>751</v>
      </c>
      <c r="E2168" s="283">
        <v>1219</v>
      </c>
      <c r="F2168" s="502">
        <f t="shared" si="11"/>
        <v>283</v>
      </c>
    </row>
    <row r="2169" spans="1:6">
      <c r="A2169" s="8" t="s">
        <v>455</v>
      </c>
      <c r="B2169" s="8" t="s">
        <v>251</v>
      </c>
      <c r="C2169" s="283">
        <v>0</v>
      </c>
      <c r="D2169" s="283">
        <v>1</v>
      </c>
      <c r="E2169" s="283">
        <v>1</v>
      </c>
      <c r="F2169" s="502">
        <f t="shared" si="11"/>
        <v>1</v>
      </c>
    </row>
    <row r="2170" spans="1:6">
      <c r="A2170" s="8" t="s">
        <v>469</v>
      </c>
      <c r="B2170" s="8" t="s">
        <v>250</v>
      </c>
      <c r="C2170" s="283">
        <v>137</v>
      </c>
      <c r="D2170" s="283">
        <v>95</v>
      </c>
      <c r="E2170" s="283">
        <v>232</v>
      </c>
      <c r="F2170" s="502">
        <f t="shared" si="11"/>
        <v>-42</v>
      </c>
    </row>
    <row r="2171" spans="1:6">
      <c r="A2171" s="8" t="s">
        <v>521</v>
      </c>
      <c r="B2171" s="8" t="s">
        <v>250</v>
      </c>
      <c r="C2171" s="283">
        <v>85</v>
      </c>
      <c r="D2171" s="283">
        <v>44</v>
      </c>
      <c r="E2171" s="283">
        <v>129</v>
      </c>
      <c r="F2171" s="502">
        <f t="shared" si="11"/>
        <v>-41</v>
      </c>
    </row>
    <row r="2172" spans="1:6">
      <c r="A2172" s="8" t="s">
        <v>472</v>
      </c>
      <c r="B2172" s="8" t="s">
        <v>505</v>
      </c>
      <c r="C2172" s="283">
        <v>17</v>
      </c>
      <c r="D2172" s="283">
        <v>10</v>
      </c>
      <c r="E2172" s="283">
        <v>27</v>
      </c>
      <c r="F2172" s="502">
        <f t="shared" si="11"/>
        <v>-7</v>
      </c>
    </row>
    <row r="2173" spans="1:6">
      <c r="A2173" s="8" t="s">
        <v>549</v>
      </c>
      <c r="B2173" s="8" t="s">
        <v>250</v>
      </c>
      <c r="C2173" s="283">
        <v>2</v>
      </c>
      <c r="D2173" s="283">
        <v>0</v>
      </c>
      <c r="E2173" s="283">
        <v>2</v>
      </c>
      <c r="F2173" s="502">
        <f t="shared" si="11"/>
        <v>-2</v>
      </c>
    </row>
    <row r="2174" spans="1:6">
      <c r="A2174" s="8" t="s">
        <v>551</v>
      </c>
      <c r="B2174" s="8" t="s">
        <v>251</v>
      </c>
      <c r="C2174" s="283">
        <v>1</v>
      </c>
      <c r="D2174" s="283">
        <v>1</v>
      </c>
      <c r="E2174" s="283">
        <v>2</v>
      </c>
      <c r="F2174" s="502">
        <f t="shared" si="11"/>
        <v>0</v>
      </c>
    </row>
    <row r="2175" spans="1:6">
      <c r="A2175" s="8" t="s">
        <v>473</v>
      </c>
      <c r="B2175" s="8" t="s">
        <v>250</v>
      </c>
      <c r="C2175" s="283">
        <v>3</v>
      </c>
      <c r="D2175" s="283">
        <v>0</v>
      </c>
      <c r="E2175" s="283">
        <v>3</v>
      </c>
      <c r="F2175" s="502">
        <f t="shared" si="11"/>
        <v>-3</v>
      </c>
    </row>
    <row r="2176" spans="1:6">
      <c r="A2176" s="8" t="s">
        <v>474</v>
      </c>
      <c r="B2176" s="8" t="s">
        <v>505</v>
      </c>
      <c r="C2176" s="283">
        <v>2</v>
      </c>
      <c r="D2176" s="283">
        <v>1</v>
      </c>
      <c r="E2176" s="283">
        <v>3</v>
      </c>
      <c r="F2176" s="502">
        <f t="shared" si="11"/>
        <v>-1</v>
      </c>
    </row>
    <row r="2177" spans="1:6">
      <c r="A2177" s="8" t="s">
        <v>477</v>
      </c>
      <c r="B2177" s="8" t="s">
        <v>561</v>
      </c>
      <c r="C2177" s="283">
        <v>454</v>
      </c>
      <c r="D2177" s="283">
        <v>284</v>
      </c>
      <c r="E2177" s="283">
        <v>738</v>
      </c>
      <c r="F2177" s="502">
        <f t="shared" si="11"/>
        <v>-170</v>
      </c>
    </row>
    <row r="2178" spans="1:6">
      <c r="A2178" s="8" t="s">
        <v>553</v>
      </c>
      <c r="B2178" s="8" t="s">
        <v>505</v>
      </c>
      <c r="C2178" s="283">
        <v>17</v>
      </c>
      <c r="D2178" s="283">
        <v>18</v>
      </c>
      <c r="E2178" s="283">
        <v>35</v>
      </c>
      <c r="F2178" s="502">
        <f t="shared" si="11"/>
        <v>1</v>
      </c>
    </row>
    <row r="2179" spans="1:6">
      <c r="A2179" s="8" t="s">
        <v>555</v>
      </c>
      <c r="B2179" s="8" t="s">
        <v>250</v>
      </c>
      <c r="C2179" s="283">
        <v>17</v>
      </c>
      <c r="D2179" s="283">
        <v>42</v>
      </c>
      <c r="E2179" s="283">
        <v>59</v>
      </c>
      <c r="F2179" s="502">
        <f t="shared" si="11"/>
        <v>25</v>
      </c>
    </row>
    <row r="2180" spans="1:6">
      <c r="A2180" s="8" t="s">
        <v>554</v>
      </c>
      <c r="B2180" s="8" t="s">
        <v>251</v>
      </c>
      <c r="C2180" s="283">
        <v>6754</v>
      </c>
      <c r="D2180" s="283">
        <v>9087</v>
      </c>
      <c r="E2180" s="283">
        <v>15841</v>
      </c>
      <c r="F2180" s="502">
        <f t="shared" si="11"/>
        <v>2333</v>
      </c>
    </row>
    <row r="2181" spans="1:6">
      <c r="A2181" s="8" t="s">
        <v>482</v>
      </c>
      <c r="B2181" s="8" t="s">
        <v>251</v>
      </c>
      <c r="C2181" s="283">
        <v>119</v>
      </c>
      <c r="D2181" s="283">
        <v>174</v>
      </c>
      <c r="E2181" s="283">
        <v>293</v>
      </c>
      <c r="F2181" s="502">
        <f t="shared" si="11"/>
        <v>55</v>
      </c>
    </row>
    <row r="2182" spans="1:6">
      <c r="A2182" s="8" t="s">
        <v>483</v>
      </c>
      <c r="B2182" s="8" t="s">
        <v>505</v>
      </c>
      <c r="C2182" s="283">
        <v>25</v>
      </c>
      <c r="D2182" s="283">
        <v>13</v>
      </c>
      <c r="E2182" s="283">
        <v>38</v>
      </c>
      <c r="F2182" s="502">
        <f t="shared" si="11"/>
        <v>-12</v>
      </c>
    </row>
    <row r="2183" spans="1:6">
      <c r="A2183" s="8" t="s">
        <v>485</v>
      </c>
      <c r="B2183" s="8" t="s">
        <v>507</v>
      </c>
      <c r="C2183" s="283">
        <v>6208</v>
      </c>
      <c r="D2183" s="283">
        <v>5630</v>
      </c>
      <c r="E2183" s="283">
        <v>11838</v>
      </c>
      <c r="F2183" s="502">
        <f t="shared" si="11"/>
        <v>-578</v>
      </c>
    </row>
    <row r="2184" spans="1:6">
      <c r="A2184" s="8" t="s">
        <v>556</v>
      </c>
      <c r="B2184" s="8" t="s">
        <v>250</v>
      </c>
      <c r="C2184" s="283">
        <v>3</v>
      </c>
      <c r="D2184" s="283">
        <v>2</v>
      </c>
      <c r="E2184" s="283">
        <v>5</v>
      </c>
      <c r="F2184" s="502">
        <f t="shared" si="11"/>
        <v>-1</v>
      </c>
    </row>
    <row r="2185" spans="1:6">
      <c r="A2185" s="8" t="s">
        <v>487</v>
      </c>
      <c r="B2185" s="8" t="s">
        <v>508</v>
      </c>
      <c r="C2185" s="283">
        <v>3</v>
      </c>
      <c r="D2185" s="283">
        <v>1</v>
      </c>
      <c r="E2185" s="283">
        <v>4</v>
      </c>
      <c r="F2185" s="502">
        <f t="shared" si="11"/>
        <v>-2</v>
      </c>
    </row>
    <row r="2186" spans="1:6">
      <c r="A2186" s="8" t="s">
        <v>488</v>
      </c>
      <c r="B2186" s="8" t="s">
        <v>507</v>
      </c>
      <c r="C2186" s="283">
        <v>113403</v>
      </c>
      <c r="D2186" s="283">
        <v>129081</v>
      </c>
      <c r="E2186" s="283">
        <v>242484</v>
      </c>
      <c r="F2186" s="502">
        <f t="shared" si="11"/>
        <v>15678</v>
      </c>
    </row>
    <row r="2187" spans="1:6">
      <c r="A2187" s="8" t="s">
        <v>489</v>
      </c>
      <c r="B2187" s="8" t="s">
        <v>250</v>
      </c>
      <c r="C2187" s="283">
        <v>33</v>
      </c>
      <c r="D2187" s="283">
        <v>28</v>
      </c>
      <c r="E2187" s="283">
        <v>61</v>
      </c>
      <c r="F2187" s="502">
        <f t="shared" si="11"/>
        <v>-5</v>
      </c>
    </row>
    <row r="2188" spans="1:6">
      <c r="A2188" s="8" t="s">
        <v>492</v>
      </c>
      <c r="B2188" s="8" t="s">
        <v>250</v>
      </c>
      <c r="C2188" s="283">
        <v>1</v>
      </c>
      <c r="D2188" s="283">
        <v>3</v>
      </c>
      <c r="E2188" s="283">
        <v>4</v>
      </c>
      <c r="F2188" s="502">
        <f t="shared" si="11"/>
        <v>2</v>
      </c>
    </row>
    <row r="2189" spans="1:6">
      <c r="A2189" s="8" t="s">
        <v>494</v>
      </c>
      <c r="B2189" s="8" t="s">
        <v>505</v>
      </c>
      <c r="C2189" s="283">
        <v>1</v>
      </c>
      <c r="D2189" s="283">
        <v>4</v>
      </c>
      <c r="E2189" s="283">
        <v>5</v>
      </c>
      <c r="F2189" s="502">
        <f t="shared" si="11"/>
        <v>3</v>
      </c>
    </row>
    <row r="2190" spans="1:6">
      <c r="A2190" s="892" t="s">
        <v>495</v>
      </c>
      <c r="B2190" s="892" t="s">
        <v>505</v>
      </c>
      <c r="C2190" s="893">
        <v>4</v>
      </c>
      <c r="D2190" s="893">
        <v>3</v>
      </c>
      <c r="E2190" s="893">
        <v>7</v>
      </c>
      <c r="F2190" s="502">
        <f t="shared" si="11"/>
        <v>-1</v>
      </c>
    </row>
    <row r="2191" spans="1:6">
      <c r="A2191" s="71" t="s">
        <v>257</v>
      </c>
      <c r="B2191" s="71" t="s">
        <v>254</v>
      </c>
      <c r="C2191" s="444">
        <v>0</v>
      </c>
      <c r="D2191" s="444">
        <v>2</v>
      </c>
      <c r="E2191" s="444">
        <v>2</v>
      </c>
      <c r="F2191" s="503">
        <f>D2191-C2191</f>
        <v>2</v>
      </c>
    </row>
    <row r="2193" spans="1:6">
      <c r="A2193" s="750">
        <v>2021</v>
      </c>
      <c r="B2193" s="751"/>
      <c r="C2193" s="751"/>
      <c r="D2193" s="751"/>
      <c r="E2193" s="751"/>
      <c r="F2193" s="766"/>
    </row>
    <row r="2194" spans="1:6">
      <c r="A2194" s="540" t="s">
        <v>256</v>
      </c>
      <c r="B2194" s="142" t="s">
        <v>245</v>
      </c>
      <c r="C2194" s="142" t="s">
        <v>106</v>
      </c>
      <c r="D2194" s="142" t="s">
        <v>107</v>
      </c>
      <c r="E2194" s="142" t="s">
        <v>128</v>
      </c>
      <c r="F2194" s="541" t="s">
        <v>109</v>
      </c>
    </row>
    <row r="2195" spans="1:6">
      <c r="A2195" s="158" t="s">
        <v>504</v>
      </c>
      <c r="B2195" s="542" t="s">
        <v>250</v>
      </c>
      <c r="C2195" s="396">
        <v>67</v>
      </c>
      <c r="D2195" s="396">
        <v>77</v>
      </c>
      <c r="E2195" s="396">
        <f>SUM(C2195:D2195)</f>
        <v>144</v>
      </c>
      <c r="F2195" s="502">
        <f>D2195-C2195</f>
        <v>10</v>
      </c>
    </row>
    <row r="2196" spans="1:6">
      <c r="A2196" s="341" t="s">
        <v>259</v>
      </c>
      <c r="B2196" s="146" t="s">
        <v>251</v>
      </c>
      <c r="C2196" s="394">
        <v>92</v>
      </c>
      <c r="D2196" s="394">
        <v>94</v>
      </c>
      <c r="E2196" s="394">
        <f t="shared" ref="E2196:E2258" si="12">SUM(C2196:D2196)</f>
        <v>186</v>
      </c>
      <c r="F2196" s="502">
        <f t="shared" ref="F2196:F2258" si="13">D2196-C2196</f>
        <v>2</v>
      </c>
    </row>
    <row r="2197" spans="1:6">
      <c r="A2197" s="341" t="s">
        <v>260</v>
      </c>
      <c r="B2197" s="146" t="s">
        <v>251</v>
      </c>
      <c r="C2197" s="394">
        <v>36217</v>
      </c>
      <c r="D2197" s="394">
        <v>37189</v>
      </c>
      <c r="E2197" s="394">
        <f t="shared" si="12"/>
        <v>73406</v>
      </c>
      <c r="F2197" s="502">
        <f t="shared" si="13"/>
        <v>972</v>
      </c>
    </row>
    <row r="2198" spans="1:6">
      <c r="A2198" s="341" t="s">
        <v>261</v>
      </c>
      <c r="B2198" s="146" t="s">
        <v>251</v>
      </c>
      <c r="C2198" s="394">
        <v>160</v>
      </c>
      <c r="D2198" s="394">
        <v>91</v>
      </c>
      <c r="E2198" s="394">
        <f t="shared" si="12"/>
        <v>251</v>
      </c>
      <c r="F2198" s="502">
        <f t="shared" si="13"/>
        <v>-69</v>
      </c>
    </row>
    <row r="2199" spans="1:6">
      <c r="A2199" s="341" t="s">
        <v>262</v>
      </c>
      <c r="B2199" s="146" t="s">
        <v>505</v>
      </c>
      <c r="C2199" s="394">
        <v>86</v>
      </c>
      <c r="D2199" s="394">
        <v>81</v>
      </c>
      <c r="E2199" s="394">
        <f t="shared" si="12"/>
        <v>167</v>
      </c>
      <c r="F2199" s="502">
        <f t="shared" si="13"/>
        <v>-5</v>
      </c>
    </row>
    <row r="2200" spans="1:6">
      <c r="A2200" s="341" t="s">
        <v>496</v>
      </c>
      <c r="B2200" s="146" t="s">
        <v>561</v>
      </c>
      <c r="C2200" s="394">
        <v>30</v>
      </c>
      <c r="D2200" s="394">
        <v>82</v>
      </c>
      <c r="E2200" s="394">
        <f t="shared" si="12"/>
        <v>112</v>
      </c>
      <c r="F2200" s="502">
        <f t="shared" si="13"/>
        <v>52</v>
      </c>
    </row>
    <row r="2201" spans="1:6">
      <c r="A2201" s="341" t="s">
        <v>263</v>
      </c>
      <c r="B2201" s="146" t="s">
        <v>561</v>
      </c>
      <c r="C2201" s="394">
        <v>111</v>
      </c>
      <c r="D2201" s="394">
        <v>147</v>
      </c>
      <c r="E2201" s="394">
        <f t="shared" si="12"/>
        <v>258</v>
      </c>
      <c r="F2201" s="502">
        <f t="shared" si="13"/>
        <v>36</v>
      </c>
    </row>
    <row r="2202" spans="1:6">
      <c r="A2202" s="341" t="s">
        <v>559</v>
      </c>
      <c r="B2202" s="146" t="s">
        <v>561</v>
      </c>
      <c r="C2202" s="394"/>
      <c r="D2202" s="394">
        <v>1</v>
      </c>
      <c r="E2202" s="394">
        <f t="shared" si="12"/>
        <v>1</v>
      </c>
      <c r="F2202" s="502">
        <f t="shared" si="13"/>
        <v>1</v>
      </c>
    </row>
    <row r="2203" spans="1:6">
      <c r="A2203" s="341" t="s">
        <v>264</v>
      </c>
      <c r="B2203" s="146" t="s">
        <v>561</v>
      </c>
      <c r="C2203" s="394">
        <v>4788</v>
      </c>
      <c r="D2203" s="394">
        <v>2458</v>
      </c>
      <c r="E2203" s="394">
        <f t="shared" si="12"/>
        <v>7246</v>
      </c>
      <c r="F2203" s="502">
        <f t="shared" si="13"/>
        <v>-2330</v>
      </c>
    </row>
    <row r="2204" spans="1:6">
      <c r="A2204" s="341" t="s">
        <v>265</v>
      </c>
      <c r="B2204" s="146" t="s">
        <v>250</v>
      </c>
      <c r="C2204" s="394">
        <v>744</v>
      </c>
      <c r="D2204" s="394">
        <v>699</v>
      </c>
      <c r="E2204" s="394">
        <f t="shared" si="12"/>
        <v>1443</v>
      </c>
      <c r="F2204" s="502">
        <f t="shared" si="13"/>
        <v>-45</v>
      </c>
    </row>
    <row r="2205" spans="1:6">
      <c r="A2205" s="341" t="s">
        <v>266</v>
      </c>
      <c r="B2205" s="146" t="s">
        <v>505</v>
      </c>
      <c r="C2205" s="394">
        <v>60</v>
      </c>
      <c r="D2205" s="394">
        <v>77</v>
      </c>
      <c r="E2205" s="394">
        <f t="shared" si="12"/>
        <v>137</v>
      </c>
      <c r="F2205" s="502">
        <f t="shared" si="13"/>
        <v>17</v>
      </c>
    </row>
    <row r="2206" spans="1:6">
      <c r="A2206" s="341" t="s">
        <v>267</v>
      </c>
      <c r="B2206" s="146" t="s">
        <v>507</v>
      </c>
      <c r="C2206" s="394">
        <v>43415</v>
      </c>
      <c r="D2206" s="394">
        <v>43608</v>
      </c>
      <c r="E2206" s="394">
        <f t="shared" si="12"/>
        <v>87023</v>
      </c>
      <c r="F2206" s="502">
        <f t="shared" si="13"/>
        <v>193</v>
      </c>
    </row>
    <row r="2207" spans="1:6">
      <c r="A2207" s="341" t="s">
        <v>268</v>
      </c>
      <c r="B2207" s="146" t="s">
        <v>251</v>
      </c>
      <c r="C2207" s="394">
        <v>20</v>
      </c>
      <c r="D2207" s="394">
        <v>126</v>
      </c>
      <c r="E2207" s="394">
        <f t="shared" si="12"/>
        <v>146</v>
      </c>
      <c r="F2207" s="502">
        <f t="shared" si="13"/>
        <v>106</v>
      </c>
    </row>
    <row r="2208" spans="1:6">
      <c r="A2208" s="341" t="s">
        <v>269</v>
      </c>
      <c r="B2208" s="146" t="s">
        <v>561</v>
      </c>
      <c r="C2208" s="394">
        <v>39655</v>
      </c>
      <c r="D2208" s="394">
        <v>38995</v>
      </c>
      <c r="E2208" s="394">
        <f t="shared" si="12"/>
        <v>78650</v>
      </c>
      <c r="F2208" s="502">
        <f t="shared" si="13"/>
        <v>-660</v>
      </c>
    </row>
    <row r="2209" spans="1:6">
      <c r="A2209" s="341" t="s">
        <v>389</v>
      </c>
      <c r="B2209" s="146" t="s">
        <v>251</v>
      </c>
      <c r="C2209" s="394">
        <v>15</v>
      </c>
      <c r="D2209" s="394">
        <v>27</v>
      </c>
      <c r="E2209" s="394">
        <f t="shared" si="12"/>
        <v>42</v>
      </c>
      <c r="F2209" s="502">
        <f t="shared" si="13"/>
        <v>12</v>
      </c>
    </row>
    <row r="2210" spans="1:6">
      <c r="A2210" s="341" t="s">
        <v>270</v>
      </c>
      <c r="B2210" s="146" t="s">
        <v>508</v>
      </c>
      <c r="C2210" s="394">
        <v>562</v>
      </c>
      <c r="D2210" s="394">
        <v>1906</v>
      </c>
      <c r="E2210" s="394">
        <f t="shared" si="12"/>
        <v>2468</v>
      </c>
      <c r="F2210" s="502">
        <f t="shared" si="13"/>
        <v>1344</v>
      </c>
    </row>
    <row r="2211" spans="1:6">
      <c r="A2211" s="341" t="s">
        <v>271</v>
      </c>
      <c r="B2211" s="146" t="s">
        <v>251</v>
      </c>
      <c r="C2211" s="394">
        <v>2265</v>
      </c>
      <c r="D2211" s="394">
        <v>2143</v>
      </c>
      <c r="E2211" s="394">
        <f t="shared" si="12"/>
        <v>4408</v>
      </c>
      <c r="F2211" s="502">
        <f t="shared" si="13"/>
        <v>-122</v>
      </c>
    </row>
    <row r="2212" spans="1:6">
      <c r="A2212" s="341" t="s">
        <v>509</v>
      </c>
      <c r="B2212" s="146" t="s">
        <v>250</v>
      </c>
      <c r="C2212" s="394">
        <v>58</v>
      </c>
      <c r="D2212" s="394">
        <v>57</v>
      </c>
      <c r="E2212" s="394">
        <f t="shared" si="12"/>
        <v>115</v>
      </c>
      <c r="F2212" s="502">
        <f t="shared" si="13"/>
        <v>-1</v>
      </c>
    </row>
    <row r="2213" spans="1:6">
      <c r="A2213" s="341" t="s">
        <v>273</v>
      </c>
      <c r="B2213" s="146" t="s">
        <v>561</v>
      </c>
      <c r="C2213" s="394">
        <v>2367</v>
      </c>
      <c r="D2213" s="394">
        <v>1926</v>
      </c>
      <c r="E2213" s="394">
        <f t="shared" si="12"/>
        <v>4293</v>
      </c>
      <c r="F2213" s="502">
        <f t="shared" si="13"/>
        <v>-441</v>
      </c>
    </row>
    <row r="2214" spans="1:6">
      <c r="A2214" s="341" t="s">
        <v>510</v>
      </c>
      <c r="B2214" s="146" t="s">
        <v>250</v>
      </c>
      <c r="C2214" s="394">
        <v>215</v>
      </c>
      <c r="D2214" s="394">
        <v>147</v>
      </c>
      <c r="E2214" s="394">
        <f t="shared" si="12"/>
        <v>362</v>
      </c>
      <c r="F2214" s="502">
        <f t="shared" si="13"/>
        <v>-68</v>
      </c>
    </row>
    <row r="2215" spans="1:6">
      <c r="A2215" s="341" t="s">
        <v>275</v>
      </c>
      <c r="B2215" s="146" t="s">
        <v>250</v>
      </c>
      <c r="C2215" s="394">
        <v>17</v>
      </c>
      <c r="D2215" s="394">
        <v>20</v>
      </c>
      <c r="E2215" s="394">
        <f t="shared" si="12"/>
        <v>37</v>
      </c>
      <c r="F2215" s="502">
        <f t="shared" si="13"/>
        <v>3</v>
      </c>
    </row>
    <row r="2216" spans="1:6">
      <c r="A2216" s="341" t="s">
        <v>276</v>
      </c>
      <c r="B2216" s="146" t="s">
        <v>561</v>
      </c>
      <c r="C2216" s="394">
        <v>317</v>
      </c>
      <c r="D2216" s="394">
        <v>322</v>
      </c>
      <c r="E2216" s="394">
        <f t="shared" si="12"/>
        <v>639</v>
      </c>
      <c r="F2216" s="502">
        <f t="shared" si="13"/>
        <v>5</v>
      </c>
    </row>
    <row r="2217" spans="1:6">
      <c r="A2217" s="341" t="s">
        <v>511</v>
      </c>
      <c r="B2217" s="146" t="s">
        <v>251</v>
      </c>
      <c r="C2217" s="394">
        <v>3629</v>
      </c>
      <c r="D2217" s="394">
        <v>3599</v>
      </c>
      <c r="E2217" s="394">
        <f t="shared" si="12"/>
        <v>7228</v>
      </c>
      <c r="F2217" s="502">
        <f t="shared" si="13"/>
        <v>-30</v>
      </c>
    </row>
    <row r="2218" spans="1:6">
      <c r="A2218" s="341" t="s">
        <v>279</v>
      </c>
      <c r="B2218" s="146" t="s">
        <v>561</v>
      </c>
      <c r="C2218" s="394">
        <v>390</v>
      </c>
      <c r="D2218" s="394">
        <v>279</v>
      </c>
      <c r="E2218" s="394">
        <f t="shared" si="12"/>
        <v>669</v>
      </c>
      <c r="F2218" s="502">
        <f t="shared" si="13"/>
        <v>-111</v>
      </c>
    </row>
    <row r="2219" spans="1:6">
      <c r="A2219" s="341" t="s">
        <v>512</v>
      </c>
      <c r="B2219" s="146" t="s">
        <v>505</v>
      </c>
      <c r="C2219" s="394">
        <v>17</v>
      </c>
      <c r="D2219" s="394">
        <v>14</v>
      </c>
      <c r="E2219" s="394">
        <f t="shared" si="12"/>
        <v>31</v>
      </c>
      <c r="F2219" s="502">
        <f t="shared" si="13"/>
        <v>-3</v>
      </c>
    </row>
    <row r="2220" spans="1:6">
      <c r="A2220" s="341" t="s">
        <v>281</v>
      </c>
      <c r="B2220" s="146" t="s">
        <v>561</v>
      </c>
      <c r="C2220" s="394">
        <v>95</v>
      </c>
      <c r="D2220" s="394">
        <v>94</v>
      </c>
      <c r="E2220" s="394">
        <f t="shared" si="12"/>
        <v>189</v>
      </c>
      <c r="F2220" s="502">
        <f t="shared" si="13"/>
        <v>-1</v>
      </c>
    </row>
    <row r="2221" spans="1:6">
      <c r="A2221" s="341" t="s">
        <v>277</v>
      </c>
      <c r="B2221" s="146" t="s">
        <v>251</v>
      </c>
      <c r="C2221" s="394">
        <v>49</v>
      </c>
      <c r="D2221" s="394">
        <v>62</v>
      </c>
      <c r="E2221" s="394">
        <f t="shared" si="12"/>
        <v>111</v>
      </c>
      <c r="F2221" s="502">
        <f t="shared" si="13"/>
        <v>13</v>
      </c>
    </row>
    <row r="2222" spans="1:6">
      <c r="A2222" s="341" t="s">
        <v>282</v>
      </c>
      <c r="B2222" s="146" t="s">
        <v>507</v>
      </c>
      <c r="C2222" s="394">
        <v>16875</v>
      </c>
      <c r="D2222" s="394">
        <v>15472</v>
      </c>
      <c r="E2222" s="394">
        <f t="shared" si="12"/>
        <v>32347</v>
      </c>
      <c r="F2222" s="502">
        <f t="shared" si="13"/>
        <v>-1403</v>
      </c>
    </row>
    <row r="2223" spans="1:6">
      <c r="A2223" s="341" t="s">
        <v>283</v>
      </c>
      <c r="B2223" s="146" t="s">
        <v>251</v>
      </c>
      <c r="C2223" s="394">
        <v>191</v>
      </c>
      <c r="D2223" s="394">
        <v>54</v>
      </c>
      <c r="E2223" s="394">
        <f t="shared" si="12"/>
        <v>245</v>
      </c>
      <c r="F2223" s="502">
        <f t="shared" si="13"/>
        <v>-137</v>
      </c>
    </row>
    <row r="2224" spans="1:6">
      <c r="A2224" s="341" t="s">
        <v>513</v>
      </c>
      <c r="B2224" s="146" t="s">
        <v>505</v>
      </c>
      <c r="C2224" s="394">
        <v>5</v>
      </c>
      <c r="D2224" s="394">
        <v>6</v>
      </c>
      <c r="E2224" s="394">
        <f t="shared" si="12"/>
        <v>11</v>
      </c>
      <c r="F2224" s="502">
        <f t="shared" si="13"/>
        <v>1</v>
      </c>
    </row>
    <row r="2225" spans="1:6">
      <c r="A2225" s="341" t="s">
        <v>285</v>
      </c>
      <c r="B2225" s="146" t="s">
        <v>507</v>
      </c>
      <c r="C2225" s="394">
        <v>65177</v>
      </c>
      <c r="D2225" s="394">
        <v>62284</v>
      </c>
      <c r="E2225" s="394">
        <f t="shared" si="12"/>
        <v>127461</v>
      </c>
      <c r="F2225" s="502">
        <f t="shared" si="13"/>
        <v>-2893</v>
      </c>
    </row>
    <row r="2226" spans="1:6">
      <c r="A2226" s="341" t="s">
        <v>286</v>
      </c>
      <c r="B2226" s="146" t="s">
        <v>250</v>
      </c>
      <c r="C2226" s="394">
        <v>3</v>
      </c>
      <c r="D2226" s="394">
        <v>6</v>
      </c>
      <c r="E2226" s="394">
        <f t="shared" si="12"/>
        <v>9</v>
      </c>
      <c r="F2226" s="502">
        <f t="shared" si="13"/>
        <v>3</v>
      </c>
    </row>
    <row r="2227" spans="1:6">
      <c r="A2227" s="341" t="s">
        <v>287</v>
      </c>
      <c r="B2227" s="146" t="s">
        <v>251</v>
      </c>
      <c r="C2227" s="394">
        <v>238</v>
      </c>
      <c r="D2227" s="394">
        <v>303</v>
      </c>
      <c r="E2227" s="394">
        <f t="shared" si="12"/>
        <v>541</v>
      </c>
      <c r="F2227" s="502">
        <f t="shared" si="13"/>
        <v>65</v>
      </c>
    </row>
    <row r="2228" spans="1:6">
      <c r="A2228" s="341" t="s">
        <v>288</v>
      </c>
      <c r="B2228" s="146" t="s">
        <v>505</v>
      </c>
      <c r="C2228" s="394">
        <v>20</v>
      </c>
      <c r="D2228" s="394">
        <v>24</v>
      </c>
      <c r="E2228" s="394">
        <f t="shared" si="12"/>
        <v>44</v>
      </c>
      <c r="F2228" s="502">
        <f t="shared" si="13"/>
        <v>4</v>
      </c>
    </row>
    <row r="2229" spans="1:6">
      <c r="A2229" s="341" t="s">
        <v>289</v>
      </c>
      <c r="B2229" s="146" t="s">
        <v>505</v>
      </c>
      <c r="C2229" s="394"/>
      <c r="D2229" s="394">
        <v>4</v>
      </c>
      <c r="E2229" s="394">
        <f t="shared" si="12"/>
        <v>4</v>
      </c>
      <c r="F2229" s="502">
        <f t="shared" si="13"/>
        <v>4</v>
      </c>
    </row>
    <row r="2230" spans="1:6">
      <c r="A2230" s="341" t="s">
        <v>514</v>
      </c>
      <c r="B2230" s="146" t="s">
        <v>250</v>
      </c>
      <c r="C2230" s="394">
        <v>4</v>
      </c>
      <c r="D2230" s="394">
        <v>6</v>
      </c>
      <c r="E2230" s="394">
        <f t="shared" si="12"/>
        <v>10</v>
      </c>
      <c r="F2230" s="502">
        <f t="shared" si="13"/>
        <v>2</v>
      </c>
    </row>
    <row r="2231" spans="1:6">
      <c r="A2231" s="341" t="s">
        <v>291</v>
      </c>
      <c r="B2231" s="146" t="s">
        <v>505</v>
      </c>
      <c r="C2231" s="394">
        <v>48</v>
      </c>
      <c r="D2231" s="394">
        <v>23</v>
      </c>
      <c r="E2231" s="394">
        <f t="shared" si="12"/>
        <v>71</v>
      </c>
      <c r="F2231" s="502">
        <f t="shared" si="13"/>
        <v>-25</v>
      </c>
    </row>
    <row r="2232" spans="1:6">
      <c r="A2232" s="341" t="s">
        <v>293</v>
      </c>
      <c r="B2232" s="146" t="s">
        <v>250</v>
      </c>
      <c r="C2232" s="394">
        <v>14</v>
      </c>
      <c r="D2232" s="394">
        <v>22</v>
      </c>
      <c r="E2232" s="394">
        <f t="shared" si="12"/>
        <v>36</v>
      </c>
      <c r="F2232" s="502">
        <f t="shared" si="13"/>
        <v>8</v>
      </c>
    </row>
    <row r="2233" spans="1:6">
      <c r="A2233" s="341" t="s">
        <v>516</v>
      </c>
      <c r="B2233" s="146" t="s">
        <v>505</v>
      </c>
      <c r="C2233" s="394">
        <v>63</v>
      </c>
      <c r="D2233" s="394">
        <v>44</v>
      </c>
      <c r="E2233" s="394">
        <f t="shared" si="12"/>
        <v>107</v>
      </c>
      <c r="F2233" s="502">
        <f t="shared" si="13"/>
        <v>-19</v>
      </c>
    </row>
    <row r="2234" spans="1:6">
      <c r="A2234" s="341" t="s">
        <v>517</v>
      </c>
      <c r="B2234" s="146" t="s">
        <v>518</v>
      </c>
      <c r="C2234" s="394">
        <v>47834</v>
      </c>
      <c r="D2234" s="394">
        <v>48402</v>
      </c>
      <c r="E2234" s="394">
        <f t="shared" si="12"/>
        <v>96236</v>
      </c>
      <c r="F2234" s="502">
        <f t="shared" si="13"/>
        <v>568</v>
      </c>
    </row>
    <row r="2235" spans="1:6">
      <c r="A2235" s="341" t="s">
        <v>296</v>
      </c>
      <c r="B2235" s="146" t="s">
        <v>505</v>
      </c>
      <c r="C2235" s="394">
        <v>12</v>
      </c>
      <c r="D2235" s="394">
        <v>16</v>
      </c>
      <c r="E2235" s="394">
        <f t="shared" si="12"/>
        <v>28</v>
      </c>
      <c r="F2235" s="502">
        <f t="shared" si="13"/>
        <v>4</v>
      </c>
    </row>
    <row r="2236" spans="1:6">
      <c r="A2236" s="341" t="s">
        <v>311</v>
      </c>
      <c r="B2236" s="146" t="s">
        <v>507</v>
      </c>
      <c r="C2236" s="394">
        <v>129152</v>
      </c>
      <c r="D2236" s="394">
        <v>125571</v>
      </c>
      <c r="E2236" s="394">
        <f t="shared" si="12"/>
        <v>254723</v>
      </c>
      <c r="F2236" s="502">
        <f t="shared" si="13"/>
        <v>-3581</v>
      </c>
    </row>
    <row r="2237" spans="1:6">
      <c r="A2237" s="341" t="s">
        <v>312</v>
      </c>
      <c r="B2237" s="146" t="s">
        <v>250</v>
      </c>
      <c r="C2237" s="394">
        <v>1029</v>
      </c>
      <c r="D2237" s="394">
        <v>1435</v>
      </c>
      <c r="E2237" s="394">
        <f t="shared" si="12"/>
        <v>2464</v>
      </c>
      <c r="F2237" s="502">
        <f t="shared" si="13"/>
        <v>406</v>
      </c>
    </row>
    <row r="2238" spans="1:6">
      <c r="A2238" s="341" t="s">
        <v>314</v>
      </c>
      <c r="B2238" s="146" t="s">
        <v>251</v>
      </c>
      <c r="C2238" s="394">
        <v>107</v>
      </c>
      <c r="D2238" s="394">
        <v>95</v>
      </c>
      <c r="E2238" s="394">
        <f t="shared" si="12"/>
        <v>202</v>
      </c>
      <c r="F2238" s="502">
        <f t="shared" si="13"/>
        <v>-12</v>
      </c>
    </row>
    <row r="2239" spans="1:6">
      <c r="A2239" s="341" t="s">
        <v>451</v>
      </c>
      <c r="B2239" s="146" t="s">
        <v>251</v>
      </c>
      <c r="C2239" s="394">
        <v>5</v>
      </c>
      <c r="D2239" s="394">
        <v>12</v>
      </c>
      <c r="E2239" s="394">
        <f t="shared" si="12"/>
        <v>17</v>
      </c>
      <c r="F2239" s="502">
        <f t="shared" si="13"/>
        <v>7</v>
      </c>
    </row>
    <row r="2240" spans="1:6">
      <c r="A2240" s="341" t="s">
        <v>298</v>
      </c>
      <c r="B2240" s="146" t="s">
        <v>507</v>
      </c>
      <c r="C2240" s="394">
        <v>1547</v>
      </c>
      <c r="D2240" s="394">
        <v>2652</v>
      </c>
      <c r="E2240" s="394">
        <f t="shared" si="12"/>
        <v>4199</v>
      </c>
      <c r="F2240" s="502">
        <f t="shared" si="13"/>
        <v>1105</v>
      </c>
    </row>
    <row r="2241" spans="1:6">
      <c r="A2241" s="341" t="s">
        <v>300</v>
      </c>
      <c r="B2241" s="146" t="s">
        <v>505</v>
      </c>
      <c r="C2241" s="394">
        <v>9</v>
      </c>
      <c r="D2241" s="394">
        <v>26</v>
      </c>
      <c r="E2241" s="394">
        <f t="shared" si="12"/>
        <v>35</v>
      </c>
      <c r="F2241" s="502">
        <f t="shared" si="13"/>
        <v>17</v>
      </c>
    </row>
    <row r="2242" spans="1:6">
      <c r="A2242" s="341" t="s">
        <v>438</v>
      </c>
      <c r="B2242" s="146" t="s">
        <v>250</v>
      </c>
      <c r="C2242" s="394">
        <v>4</v>
      </c>
      <c r="D2242" s="394">
        <v>5</v>
      </c>
      <c r="E2242" s="394">
        <f t="shared" si="12"/>
        <v>9</v>
      </c>
      <c r="F2242" s="502">
        <f t="shared" si="13"/>
        <v>1</v>
      </c>
    </row>
    <row r="2243" spans="1:6">
      <c r="A2243" s="341" t="s">
        <v>303</v>
      </c>
      <c r="B2243" s="146" t="s">
        <v>250</v>
      </c>
      <c r="C2243" s="394">
        <v>689</v>
      </c>
      <c r="D2243" s="394">
        <v>808</v>
      </c>
      <c r="E2243" s="394">
        <f t="shared" si="12"/>
        <v>1497</v>
      </c>
      <c r="F2243" s="502">
        <f t="shared" si="13"/>
        <v>119</v>
      </c>
    </row>
    <row r="2244" spans="1:6">
      <c r="A2244" s="341" t="s">
        <v>305</v>
      </c>
      <c r="B2244" s="146" t="s">
        <v>505</v>
      </c>
      <c r="C2244" s="394">
        <v>133</v>
      </c>
      <c r="D2244" s="394">
        <v>135</v>
      </c>
      <c r="E2244" s="394">
        <f t="shared" si="12"/>
        <v>268</v>
      </c>
      <c r="F2244" s="502">
        <f t="shared" si="13"/>
        <v>2</v>
      </c>
    </row>
    <row r="2245" spans="1:6">
      <c r="A2245" s="341" t="s">
        <v>306</v>
      </c>
      <c r="B2245" s="146" t="s">
        <v>561</v>
      </c>
      <c r="C2245" s="394">
        <v>48425</v>
      </c>
      <c r="D2245" s="394">
        <v>46416</v>
      </c>
      <c r="E2245" s="394">
        <f t="shared" si="12"/>
        <v>94841</v>
      </c>
      <c r="F2245" s="502">
        <f t="shared" si="13"/>
        <v>-2009</v>
      </c>
    </row>
    <row r="2246" spans="1:6">
      <c r="A2246" s="341" t="s">
        <v>307</v>
      </c>
      <c r="B2246" s="146" t="s">
        <v>251</v>
      </c>
      <c r="C2246" s="394">
        <v>655</v>
      </c>
      <c r="D2246" s="394">
        <v>468</v>
      </c>
      <c r="E2246" s="394">
        <f t="shared" si="12"/>
        <v>1123</v>
      </c>
      <c r="F2246" s="502">
        <f t="shared" si="13"/>
        <v>-187</v>
      </c>
    </row>
    <row r="2247" spans="1:6">
      <c r="A2247" s="341" t="s">
        <v>308</v>
      </c>
      <c r="B2247" s="146" t="s">
        <v>561</v>
      </c>
      <c r="C2247" s="394">
        <v>7331</v>
      </c>
      <c r="D2247" s="394">
        <v>7532</v>
      </c>
      <c r="E2247" s="394">
        <f t="shared" si="12"/>
        <v>14863</v>
      </c>
      <c r="F2247" s="502">
        <f t="shared" si="13"/>
        <v>201</v>
      </c>
    </row>
    <row r="2248" spans="1:6">
      <c r="A2248" s="341" t="s">
        <v>309</v>
      </c>
      <c r="B2248" s="146" t="s">
        <v>561</v>
      </c>
      <c r="C2248" s="394">
        <v>14261</v>
      </c>
      <c r="D2248" s="394">
        <v>16337</v>
      </c>
      <c r="E2248" s="394">
        <f t="shared" si="12"/>
        <v>30598</v>
      </c>
      <c r="F2248" s="502">
        <f t="shared" si="13"/>
        <v>2076</v>
      </c>
    </row>
    <row r="2249" spans="1:6">
      <c r="A2249" s="341" t="s">
        <v>315</v>
      </c>
      <c r="B2249" s="146" t="s">
        <v>251</v>
      </c>
      <c r="C2249" s="394">
        <v>1144</v>
      </c>
      <c r="D2249" s="394">
        <v>1260</v>
      </c>
      <c r="E2249" s="394">
        <f t="shared" si="12"/>
        <v>2404</v>
      </c>
      <c r="F2249" s="502">
        <f t="shared" si="13"/>
        <v>116</v>
      </c>
    </row>
    <row r="2250" spans="1:6">
      <c r="A2250" s="341" t="s">
        <v>317</v>
      </c>
      <c r="B2250" s="146" t="s">
        <v>561</v>
      </c>
      <c r="C2250" s="394">
        <v>197</v>
      </c>
      <c r="D2250" s="394">
        <v>378</v>
      </c>
      <c r="E2250" s="394">
        <f t="shared" si="12"/>
        <v>575</v>
      </c>
      <c r="F2250" s="502">
        <f t="shared" si="13"/>
        <v>181</v>
      </c>
    </row>
    <row r="2251" spans="1:6">
      <c r="A2251" s="341" t="s">
        <v>318</v>
      </c>
      <c r="B2251" s="146" t="s">
        <v>507</v>
      </c>
      <c r="C2251" s="394">
        <v>115405</v>
      </c>
      <c r="D2251" s="394">
        <v>115841</v>
      </c>
      <c r="E2251" s="394">
        <f t="shared" si="12"/>
        <v>231246</v>
      </c>
      <c r="F2251" s="502">
        <f t="shared" si="13"/>
        <v>436</v>
      </c>
    </row>
    <row r="2252" spans="1:6">
      <c r="A2252" s="341" t="s">
        <v>319</v>
      </c>
      <c r="B2252" s="146" t="s">
        <v>505</v>
      </c>
      <c r="C2252" s="394">
        <v>1453</v>
      </c>
      <c r="D2252" s="394">
        <v>866</v>
      </c>
      <c r="E2252" s="394">
        <f t="shared" si="12"/>
        <v>2319</v>
      </c>
      <c r="F2252" s="502">
        <f t="shared" si="13"/>
        <v>-587</v>
      </c>
    </row>
    <row r="2253" spans="1:6">
      <c r="A2253" s="341" t="s">
        <v>320</v>
      </c>
      <c r="B2253" s="146" t="s">
        <v>561</v>
      </c>
      <c r="C2253" s="394">
        <v>17406</v>
      </c>
      <c r="D2253" s="394">
        <v>20239</v>
      </c>
      <c r="E2253" s="394">
        <f t="shared" si="12"/>
        <v>37645</v>
      </c>
      <c r="F2253" s="502">
        <f t="shared" si="13"/>
        <v>2833</v>
      </c>
    </row>
    <row r="2254" spans="1:6">
      <c r="A2254" s="341" t="s">
        <v>522</v>
      </c>
      <c r="B2254" s="146" t="s">
        <v>250</v>
      </c>
      <c r="C2254" s="394">
        <v>8473</v>
      </c>
      <c r="D2254" s="394">
        <v>6445</v>
      </c>
      <c r="E2254" s="394">
        <f t="shared" si="12"/>
        <v>14918</v>
      </c>
      <c r="F2254" s="502">
        <f t="shared" si="13"/>
        <v>-2028</v>
      </c>
    </row>
    <row r="2255" spans="1:6">
      <c r="A2255" s="341" t="s">
        <v>323</v>
      </c>
      <c r="B2255" s="146" t="s">
        <v>505</v>
      </c>
      <c r="C2255" s="394">
        <v>5</v>
      </c>
      <c r="D2255" s="394">
        <v>11</v>
      </c>
      <c r="E2255" s="394">
        <f t="shared" si="12"/>
        <v>16</v>
      </c>
      <c r="F2255" s="502">
        <f t="shared" si="13"/>
        <v>6</v>
      </c>
    </row>
    <row r="2256" spans="1:6">
      <c r="A2256" s="341" t="s">
        <v>324</v>
      </c>
      <c r="B2256" s="146" t="s">
        <v>251</v>
      </c>
      <c r="C2256" s="394">
        <v>185</v>
      </c>
      <c r="D2256" s="394">
        <v>327</v>
      </c>
      <c r="E2256" s="394">
        <f t="shared" si="12"/>
        <v>512</v>
      </c>
      <c r="F2256" s="502">
        <f t="shared" si="13"/>
        <v>142</v>
      </c>
    </row>
    <row r="2257" spans="1:6">
      <c r="A2257" s="341" t="s">
        <v>325</v>
      </c>
      <c r="B2257" s="146" t="s">
        <v>251</v>
      </c>
      <c r="C2257" s="394">
        <v>119</v>
      </c>
      <c r="D2257" s="394">
        <v>214</v>
      </c>
      <c r="E2257" s="394">
        <f t="shared" si="12"/>
        <v>333</v>
      </c>
      <c r="F2257" s="502">
        <f t="shared" si="13"/>
        <v>95</v>
      </c>
    </row>
    <row r="2258" spans="1:6">
      <c r="A2258" s="341" t="s">
        <v>322</v>
      </c>
      <c r="B2258" s="146" t="s">
        <v>251</v>
      </c>
      <c r="C2258" s="394">
        <v>285390</v>
      </c>
      <c r="D2258" s="394">
        <v>225406</v>
      </c>
      <c r="E2258" s="394">
        <f t="shared" si="12"/>
        <v>510796</v>
      </c>
      <c r="F2258" s="502">
        <f t="shared" si="13"/>
        <v>-59984</v>
      </c>
    </row>
    <row r="2259" spans="1:6">
      <c r="A2259" s="341" t="s">
        <v>326</v>
      </c>
      <c r="B2259" s="146" t="s">
        <v>518</v>
      </c>
      <c r="C2259" s="394">
        <v>2134930</v>
      </c>
      <c r="D2259" s="394">
        <v>1989731</v>
      </c>
      <c r="E2259" s="394">
        <f t="shared" ref="E2259:E2322" si="14">SUM(C2259:D2259)</f>
        <v>4124661</v>
      </c>
      <c r="F2259" s="502">
        <f t="shared" ref="F2259:F2322" si="15">D2259-C2259</f>
        <v>-145199</v>
      </c>
    </row>
    <row r="2260" spans="1:6">
      <c r="A2260" s="341" t="s">
        <v>327</v>
      </c>
      <c r="B2260" s="146" t="s">
        <v>251</v>
      </c>
      <c r="C2260" s="394">
        <v>110</v>
      </c>
      <c r="D2260" s="394">
        <v>180</v>
      </c>
      <c r="E2260" s="394">
        <f t="shared" si="14"/>
        <v>290</v>
      </c>
      <c r="F2260" s="502">
        <f t="shared" si="15"/>
        <v>70</v>
      </c>
    </row>
    <row r="2261" spans="1:6">
      <c r="A2261" s="341" t="s">
        <v>328</v>
      </c>
      <c r="B2261" s="146" t="s">
        <v>505</v>
      </c>
      <c r="C2261" s="394">
        <v>73</v>
      </c>
      <c r="D2261" s="394">
        <v>53</v>
      </c>
      <c r="E2261" s="394">
        <f t="shared" si="14"/>
        <v>126</v>
      </c>
      <c r="F2261" s="502">
        <f t="shared" si="15"/>
        <v>-20</v>
      </c>
    </row>
    <row r="2262" spans="1:6">
      <c r="A2262" s="341" t="s">
        <v>330</v>
      </c>
      <c r="B2262" s="146" t="s">
        <v>250</v>
      </c>
      <c r="C2262" s="394">
        <v>533</v>
      </c>
      <c r="D2262" s="394">
        <v>561</v>
      </c>
      <c r="E2262" s="394">
        <f t="shared" si="14"/>
        <v>1094</v>
      </c>
      <c r="F2262" s="502">
        <f t="shared" si="15"/>
        <v>28</v>
      </c>
    </row>
    <row r="2263" spans="1:6">
      <c r="A2263" s="341" t="s">
        <v>331</v>
      </c>
      <c r="B2263" s="146" t="s">
        <v>251</v>
      </c>
      <c r="C2263" s="394">
        <v>431</v>
      </c>
      <c r="D2263" s="394">
        <v>466</v>
      </c>
      <c r="E2263" s="394">
        <f t="shared" si="14"/>
        <v>897</v>
      </c>
      <c r="F2263" s="502">
        <f t="shared" si="15"/>
        <v>35</v>
      </c>
    </row>
    <row r="2264" spans="1:6">
      <c r="A2264" s="341" t="s">
        <v>329</v>
      </c>
      <c r="B2264" s="146" t="s">
        <v>508</v>
      </c>
      <c r="C2264" s="394">
        <v>4</v>
      </c>
      <c r="D2264" s="394">
        <v>5</v>
      </c>
      <c r="E2264" s="394">
        <f t="shared" si="14"/>
        <v>9</v>
      </c>
      <c r="F2264" s="502">
        <f t="shared" si="15"/>
        <v>1</v>
      </c>
    </row>
    <row r="2265" spans="1:6">
      <c r="A2265" s="341" t="s">
        <v>332</v>
      </c>
      <c r="B2265" s="146" t="s">
        <v>251</v>
      </c>
      <c r="C2265" s="394">
        <v>45493</v>
      </c>
      <c r="D2265" s="394">
        <v>39080</v>
      </c>
      <c r="E2265" s="394">
        <f t="shared" si="14"/>
        <v>84573</v>
      </c>
      <c r="F2265" s="502">
        <f t="shared" si="15"/>
        <v>-6413</v>
      </c>
    </row>
    <row r="2266" spans="1:6">
      <c r="A2266" s="341" t="s">
        <v>523</v>
      </c>
      <c r="B2266" s="146" t="s">
        <v>505</v>
      </c>
      <c r="C2266" s="394">
        <v>28</v>
      </c>
      <c r="D2266" s="394">
        <v>19</v>
      </c>
      <c r="E2266" s="394">
        <f t="shared" si="14"/>
        <v>47</v>
      </c>
      <c r="F2266" s="502">
        <f t="shared" si="15"/>
        <v>-9</v>
      </c>
    </row>
    <row r="2267" spans="1:6">
      <c r="A2267" s="341" t="s">
        <v>334</v>
      </c>
      <c r="B2267" s="146" t="s">
        <v>505</v>
      </c>
      <c r="C2267" s="394">
        <v>5</v>
      </c>
      <c r="D2267" s="394">
        <v>3</v>
      </c>
      <c r="E2267" s="394">
        <f t="shared" si="14"/>
        <v>8</v>
      </c>
      <c r="F2267" s="502">
        <f t="shared" si="15"/>
        <v>-2</v>
      </c>
    </row>
    <row r="2268" spans="1:6">
      <c r="A2268" s="341" t="s">
        <v>335</v>
      </c>
      <c r="B2268" s="146" t="s">
        <v>251</v>
      </c>
      <c r="C2268" s="394">
        <v>245</v>
      </c>
      <c r="D2268" s="394">
        <v>179</v>
      </c>
      <c r="E2268" s="394">
        <f t="shared" si="14"/>
        <v>424</v>
      </c>
      <c r="F2268" s="502">
        <f t="shared" si="15"/>
        <v>-66</v>
      </c>
    </row>
    <row r="2269" spans="1:6">
      <c r="A2269" s="341" t="s">
        <v>336</v>
      </c>
      <c r="B2269" s="146" t="s">
        <v>505</v>
      </c>
      <c r="C2269" s="394">
        <v>98</v>
      </c>
      <c r="D2269" s="394">
        <v>62</v>
      </c>
      <c r="E2269" s="394">
        <f t="shared" si="14"/>
        <v>160</v>
      </c>
      <c r="F2269" s="502">
        <f t="shared" si="15"/>
        <v>-36</v>
      </c>
    </row>
    <row r="2270" spans="1:6">
      <c r="A2270" s="341" t="s">
        <v>337</v>
      </c>
      <c r="B2270" s="146" t="s">
        <v>251</v>
      </c>
      <c r="C2270" s="394">
        <v>10</v>
      </c>
      <c r="D2270" s="394">
        <v>7</v>
      </c>
      <c r="E2270" s="394">
        <f t="shared" si="14"/>
        <v>17</v>
      </c>
      <c r="F2270" s="502">
        <f t="shared" si="15"/>
        <v>-3</v>
      </c>
    </row>
    <row r="2271" spans="1:6">
      <c r="A2271" s="341" t="s">
        <v>338</v>
      </c>
      <c r="B2271" s="146" t="s">
        <v>561</v>
      </c>
      <c r="C2271" s="394">
        <v>91</v>
      </c>
      <c r="D2271" s="394">
        <v>59</v>
      </c>
      <c r="E2271" s="394">
        <f t="shared" si="14"/>
        <v>150</v>
      </c>
      <c r="F2271" s="502">
        <f t="shared" si="15"/>
        <v>-32</v>
      </c>
    </row>
    <row r="2272" spans="1:6">
      <c r="A2272" s="341" t="s">
        <v>339</v>
      </c>
      <c r="B2272" s="146" t="s">
        <v>251</v>
      </c>
      <c r="C2272" s="394">
        <v>498</v>
      </c>
      <c r="D2272" s="394">
        <v>513</v>
      </c>
      <c r="E2272" s="394">
        <f t="shared" si="14"/>
        <v>1011</v>
      </c>
      <c r="F2272" s="502">
        <f t="shared" si="15"/>
        <v>15</v>
      </c>
    </row>
    <row r="2273" spans="1:6">
      <c r="A2273" s="341" t="s">
        <v>340</v>
      </c>
      <c r="B2273" s="146" t="s">
        <v>518</v>
      </c>
      <c r="C2273" s="394">
        <v>1</v>
      </c>
      <c r="D2273" s="394">
        <v>5</v>
      </c>
      <c r="E2273" s="394">
        <f t="shared" si="14"/>
        <v>6</v>
      </c>
      <c r="F2273" s="502">
        <f t="shared" si="15"/>
        <v>4</v>
      </c>
    </row>
    <row r="2274" spans="1:6">
      <c r="A2274" s="341" t="s">
        <v>346</v>
      </c>
      <c r="B2274" s="146" t="s">
        <v>518</v>
      </c>
      <c r="C2274" s="394">
        <v>45</v>
      </c>
      <c r="D2274" s="394">
        <v>74</v>
      </c>
      <c r="E2274" s="394">
        <f t="shared" si="14"/>
        <v>119</v>
      </c>
      <c r="F2274" s="502">
        <f t="shared" si="15"/>
        <v>29</v>
      </c>
    </row>
    <row r="2275" spans="1:6">
      <c r="A2275" s="341" t="s">
        <v>347</v>
      </c>
      <c r="B2275" s="146" t="s">
        <v>508</v>
      </c>
      <c r="C2275" s="394"/>
      <c r="D2275" s="394">
        <v>3</v>
      </c>
      <c r="E2275" s="394">
        <f t="shared" si="14"/>
        <v>3</v>
      </c>
      <c r="F2275" s="502">
        <f t="shared" si="15"/>
        <v>3</v>
      </c>
    </row>
    <row r="2276" spans="1:6">
      <c r="A2276" s="341" t="s">
        <v>341</v>
      </c>
      <c r="B2276" s="146" t="s">
        <v>561</v>
      </c>
      <c r="C2276" s="394">
        <v>22658</v>
      </c>
      <c r="D2276" s="394">
        <v>20202</v>
      </c>
      <c r="E2276" s="394">
        <f t="shared" si="14"/>
        <v>42860</v>
      </c>
      <c r="F2276" s="502">
        <f t="shared" si="15"/>
        <v>-2456</v>
      </c>
    </row>
    <row r="2277" spans="1:6">
      <c r="A2277" s="341" t="s">
        <v>348</v>
      </c>
      <c r="B2277" s="146" t="s">
        <v>507</v>
      </c>
      <c r="C2277" s="394">
        <v>63</v>
      </c>
      <c r="D2277" s="394">
        <v>70</v>
      </c>
      <c r="E2277" s="394">
        <f t="shared" si="14"/>
        <v>133</v>
      </c>
      <c r="F2277" s="502">
        <f t="shared" si="15"/>
        <v>7</v>
      </c>
    </row>
    <row r="2278" spans="1:6">
      <c r="A2278" s="341" t="s">
        <v>343</v>
      </c>
      <c r="B2278" s="146" t="s">
        <v>505</v>
      </c>
      <c r="C2278" s="394">
        <v>25</v>
      </c>
      <c r="D2278" s="394">
        <v>27</v>
      </c>
      <c r="E2278" s="394">
        <f t="shared" si="14"/>
        <v>52</v>
      </c>
      <c r="F2278" s="502">
        <f t="shared" si="15"/>
        <v>2</v>
      </c>
    </row>
    <row r="2279" spans="1:6">
      <c r="A2279" s="341" t="s">
        <v>344</v>
      </c>
      <c r="B2279" s="146" t="s">
        <v>505</v>
      </c>
      <c r="C2279" s="394">
        <v>81</v>
      </c>
      <c r="D2279" s="394">
        <v>50</v>
      </c>
      <c r="E2279" s="394">
        <f t="shared" si="14"/>
        <v>131</v>
      </c>
      <c r="F2279" s="502">
        <f t="shared" si="15"/>
        <v>-31</v>
      </c>
    </row>
    <row r="2280" spans="1:6">
      <c r="A2280" s="341" t="s">
        <v>524</v>
      </c>
      <c r="B2280" s="146" t="s">
        <v>505</v>
      </c>
      <c r="C2280" s="394">
        <v>4</v>
      </c>
      <c r="D2280" s="394">
        <v>5</v>
      </c>
      <c r="E2280" s="394">
        <f t="shared" si="14"/>
        <v>9</v>
      </c>
      <c r="F2280" s="502">
        <f t="shared" si="15"/>
        <v>1</v>
      </c>
    </row>
    <row r="2281" spans="1:6">
      <c r="A2281" s="341" t="s">
        <v>342</v>
      </c>
      <c r="B2281" s="146" t="s">
        <v>507</v>
      </c>
      <c r="C2281" s="394">
        <v>634</v>
      </c>
      <c r="D2281" s="394">
        <v>552</v>
      </c>
      <c r="E2281" s="394">
        <f t="shared" si="14"/>
        <v>1186</v>
      </c>
      <c r="F2281" s="502">
        <f t="shared" si="15"/>
        <v>-82</v>
      </c>
    </row>
    <row r="2282" spans="1:6">
      <c r="A2282" s="341" t="s">
        <v>525</v>
      </c>
      <c r="B2282" s="146" t="s">
        <v>561</v>
      </c>
      <c r="C2282" s="394">
        <v>228</v>
      </c>
      <c r="D2282" s="394">
        <v>268</v>
      </c>
      <c r="E2282" s="394">
        <f t="shared" si="14"/>
        <v>496</v>
      </c>
      <c r="F2282" s="502">
        <f t="shared" si="15"/>
        <v>40</v>
      </c>
    </row>
    <row r="2283" spans="1:6">
      <c r="A2283" s="341" t="s">
        <v>350</v>
      </c>
      <c r="B2283" s="146" t="s">
        <v>561</v>
      </c>
      <c r="C2283" s="394">
        <v>7886</v>
      </c>
      <c r="D2283" s="394">
        <v>6896</v>
      </c>
      <c r="E2283" s="394">
        <f t="shared" si="14"/>
        <v>14782</v>
      </c>
      <c r="F2283" s="502">
        <f t="shared" si="15"/>
        <v>-990</v>
      </c>
    </row>
    <row r="2284" spans="1:6">
      <c r="A2284" s="341" t="s">
        <v>351</v>
      </c>
      <c r="B2284" s="146" t="s">
        <v>250</v>
      </c>
      <c r="C2284" s="394">
        <v>73</v>
      </c>
      <c r="D2284" s="394">
        <v>102</v>
      </c>
      <c r="E2284" s="394">
        <f t="shared" si="14"/>
        <v>175</v>
      </c>
      <c r="F2284" s="502">
        <f t="shared" si="15"/>
        <v>29</v>
      </c>
    </row>
    <row r="2285" spans="1:6">
      <c r="A2285" s="341" t="s">
        <v>526</v>
      </c>
      <c r="B2285" s="146" t="s">
        <v>251</v>
      </c>
      <c r="C2285" s="394">
        <v>462</v>
      </c>
      <c r="D2285" s="394">
        <v>461</v>
      </c>
      <c r="E2285" s="394">
        <f t="shared" si="14"/>
        <v>923</v>
      </c>
      <c r="F2285" s="502">
        <f t="shared" si="15"/>
        <v>-1</v>
      </c>
    </row>
    <row r="2286" spans="1:6">
      <c r="A2286" s="341" t="s">
        <v>353</v>
      </c>
      <c r="B2286" s="146" t="s">
        <v>250</v>
      </c>
      <c r="C2286" s="394">
        <v>803</v>
      </c>
      <c r="D2286" s="394">
        <v>841</v>
      </c>
      <c r="E2286" s="394">
        <f t="shared" si="14"/>
        <v>1644</v>
      </c>
      <c r="F2286" s="502">
        <f t="shared" si="15"/>
        <v>38</v>
      </c>
    </row>
    <row r="2287" spans="1:6">
      <c r="A2287" s="341" t="s">
        <v>354</v>
      </c>
      <c r="B2287" s="146" t="s">
        <v>250</v>
      </c>
      <c r="C2287" s="394">
        <v>134</v>
      </c>
      <c r="D2287" s="394">
        <v>168</v>
      </c>
      <c r="E2287" s="394">
        <f t="shared" si="14"/>
        <v>302</v>
      </c>
      <c r="F2287" s="502">
        <f t="shared" si="15"/>
        <v>34</v>
      </c>
    </row>
    <row r="2288" spans="1:6">
      <c r="A2288" s="341" t="s">
        <v>527</v>
      </c>
      <c r="B2288" s="146" t="s">
        <v>250</v>
      </c>
      <c r="C2288" s="394">
        <v>77</v>
      </c>
      <c r="D2288" s="394">
        <v>84</v>
      </c>
      <c r="E2288" s="394">
        <f t="shared" si="14"/>
        <v>161</v>
      </c>
      <c r="F2288" s="502">
        <f t="shared" si="15"/>
        <v>7</v>
      </c>
    </row>
    <row r="2289" spans="1:6">
      <c r="A2289" s="341" t="s">
        <v>355</v>
      </c>
      <c r="B2289" s="146" t="s">
        <v>250</v>
      </c>
      <c r="C2289" s="394">
        <v>112</v>
      </c>
      <c r="D2289" s="394">
        <v>90</v>
      </c>
      <c r="E2289" s="394">
        <f t="shared" si="14"/>
        <v>202</v>
      </c>
      <c r="F2289" s="502">
        <f t="shared" si="15"/>
        <v>-22</v>
      </c>
    </row>
    <row r="2290" spans="1:6">
      <c r="A2290" s="341" t="s">
        <v>357</v>
      </c>
      <c r="B2290" s="146" t="s">
        <v>251</v>
      </c>
      <c r="C2290" s="394">
        <v>422</v>
      </c>
      <c r="D2290" s="394">
        <v>564</v>
      </c>
      <c r="E2290" s="394">
        <f t="shared" si="14"/>
        <v>986</v>
      </c>
      <c r="F2290" s="502">
        <f t="shared" si="15"/>
        <v>142</v>
      </c>
    </row>
    <row r="2291" spans="1:6">
      <c r="A2291" s="341" t="s">
        <v>359</v>
      </c>
      <c r="B2291" s="146" t="s">
        <v>251</v>
      </c>
      <c r="C2291" s="394">
        <v>1</v>
      </c>
      <c r="D2291" s="394">
        <v>2</v>
      </c>
      <c r="E2291" s="394">
        <f t="shared" si="14"/>
        <v>3</v>
      </c>
      <c r="F2291" s="502">
        <f t="shared" si="15"/>
        <v>1</v>
      </c>
    </row>
    <row r="2292" spans="1:6">
      <c r="A2292" s="341" t="s">
        <v>358</v>
      </c>
      <c r="B2292" s="146" t="s">
        <v>251</v>
      </c>
      <c r="C2292" s="394">
        <v>249</v>
      </c>
      <c r="D2292" s="394">
        <v>155</v>
      </c>
      <c r="E2292" s="394">
        <f t="shared" si="14"/>
        <v>404</v>
      </c>
      <c r="F2292" s="502">
        <f t="shared" si="15"/>
        <v>-94</v>
      </c>
    </row>
    <row r="2293" spans="1:6">
      <c r="A2293" s="341" t="s">
        <v>515</v>
      </c>
      <c r="B2293" s="146" t="s">
        <v>561</v>
      </c>
      <c r="C2293" s="394">
        <v>82</v>
      </c>
      <c r="D2293" s="394">
        <v>109</v>
      </c>
      <c r="E2293" s="394">
        <f t="shared" si="14"/>
        <v>191</v>
      </c>
      <c r="F2293" s="502">
        <f t="shared" si="15"/>
        <v>27</v>
      </c>
    </row>
    <row r="2294" spans="1:6">
      <c r="A2294" s="341" t="s">
        <v>366</v>
      </c>
      <c r="B2294" s="146" t="s">
        <v>251</v>
      </c>
      <c r="C2294" s="394">
        <v>2</v>
      </c>
      <c r="D2294" s="394">
        <v>7</v>
      </c>
      <c r="E2294" s="394">
        <f t="shared" si="14"/>
        <v>9</v>
      </c>
      <c r="F2294" s="502">
        <f t="shared" si="15"/>
        <v>5</v>
      </c>
    </row>
    <row r="2295" spans="1:6">
      <c r="A2295" s="341" t="s">
        <v>304</v>
      </c>
      <c r="B2295" s="146" t="s">
        <v>507</v>
      </c>
      <c r="C2295" s="394">
        <v>7</v>
      </c>
      <c r="D2295" s="394">
        <v>4</v>
      </c>
      <c r="E2295" s="394">
        <f t="shared" si="14"/>
        <v>11</v>
      </c>
      <c r="F2295" s="502">
        <f t="shared" si="15"/>
        <v>-3</v>
      </c>
    </row>
    <row r="2296" spans="1:6">
      <c r="A2296" s="341" t="s">
        <v>397</v>
      </c>
      <c r="B2296" s="146" t="s">
        <v>508</v>
      </c>
      <c r="C2296" s="394">
        <v>1</v>
      </c>
      <c r="D2296" s="394">
        <v>4</v>
      </c>
      <c r="E2296" s="394">
        <f t="shared" si="14"/>
        <v>5</v>
      </c>
      <c r="F2296" s="502">
        <f t="shared" si="15"/>
        <v>3</v>
      </c>
    </row>
    <row r="2297" spans="1:6">
      <c r="A2297" s="341" t="s">
        <v>360</v>
      </c>
      <c r="B2297" s="146" t="s">
        <v>508</v>
      </c>
      <c r="C2297" s="394"/>
      <c r="D2297" s="394">
        <v>2</v>
      </c>
      <c r="E2297" s="394">
        <f t="shared" si="14"/>
        <v>2</v>
      </c>
      <c r="F2297" s="502">
        <f t="shared" si="15"/>
        <v>2</v>
      </c>
    </row>
    <row r="2298" spans="1:6">
      <c r="A2298" s="341" t="s">
        <v>497</v>
      </c>
      <c r="B2298" s="146" t="s">
        <v>561</v>
      </c>
      <c r="C2298" s="394">
        <v>158</v>
      </c>
      <c r="D2298" s="394">
        <v>131</v>
      </c>
      <c r="E2298" s="394">
        <f t="shared" si="14"/>
        <v>289</v>
      </c>
      <c r="F2298" s="502">
        <f t="shared" si="15"/>
        <v>-27</v>
      </c>
    </row>
    <row r="2299" spans="1:6">
      <c r="A2299" s="341" t="s">
        <v>567</v>
      </c>
      <c r="B2299" s="146" t="s">
        <v>518</v>
      </c>
      <c r="C2299" s="394">
        <v>6</v>
      </c>
      <c r="D2299" s="394">
        <v>4</v>
      </c>
      <c r="E2299" s="394">
        <f t="shared" si="14"/>
        <v>10</v>
      </c>
      <c r="F2299" s="502">
        <f t="shared" si="15"/>
        <v>-2</v>
      </c>
    </row>
    <row r="2300" spans="1:6">
      <c r="A2300" s="341" t="s">
        <v>557</v>
      </c>
      <c r="B2300" s="146" t="s">
        <v>561</v>
      </c>
      <c r="C2300" s="394">
        <v>53</v>
      </c>
      <c r="D2300" s="394">
        <v>64</v>
      </c>
      <c r="E2300" s="394">
        <f t="shared" si="14"/>
        <v>117</v>
      </c>
      <c r="F2300" s="502">
        <f t="shared" si="15"/>
        <v>11</v>
      </c>
    </row>
    <row r="2301" spans="1:6">
      <c r="A2301" s="341" t="s">
        <v>558</v>
      </c>
      <c r="B2301" s="146" t="s">
        <v>561</v>
      </c>
      <c r="C2301" s="394">
        <v>81</v>
      </c>
      <c r="D2301" s="394">
        <v>70</v>
      </c>
      <c r="E2301" s="394">
        <f t="shared" si="14"/>
        <v>151</v>
      </c>
      <c r="F2301" s="502">
        <f t="shared" si="15"/>
        <v>-11</v>
      </c>
    </row>
    <row r="2302" spans="1:6">
      <c r="A2302" s="341" t="s">
        <v>361</v>
      </c>
      <c r="B2302" s="146" t="s">
        <v>250</v>
      </c>
      <c r="C2302" s="394">
        <v>2374</v>
      </c>
      <c r="D2302" s="394">
        <v>3972</v>
      </c>
      <c r="E2302" s="394">
        <f t="shared" si="14"/>
        <v>6346</v>
      </c>
      <c r="F2302" s="502">
        <f t="shared" si="15"/>
        <v>1598</v>
      </c>
    </row>
    <row r="2303" spans="1:6">
      <c r="A2303" s="341" t="s">
        <v>362</v>
      </c>
      <c r="B2303" s="146" t="s">
        <v>251</v>
      </c>
      <c r="C2303" s="394">
        <v>15812</v>
      </c>
      <c r="D2303" s="394">
        <v>13746</v>
      </c>
      <c r="E2303" s="394">
        <f t="shared" si="14"/>
        <v>29558</v>
      </c>
      <c r="F2303" s="502">
        <f t="shared" si="15"/>
        <v>-2066</v>
      </c>
    </row>
    <row r="2304" spans="1:6">
      <c r="A2304" s="341" t="s">
        <v>367</v>
      </c>
      <c r="B2304" s="146" t="s">
        <v>561</v>
      </c>
      <c r="C2304" s="394">
        <v>906</v>
      </c>
      <c r="D2304" s="394">
        <v>894</v>
      </c>
      <c r="E2304" s="394">
        <f t="shared" si="14"/>
        <v>1800</v>
      </c>
      <c r="F2304" s="502">
        <f t="shared" si="15"/>
        <v>-12</v>
      </c>
    </row>
    <row r="2305" spans="1:6">
      <c r="A2305" s="341" t="s">
        <v>530</v>
      </c>
      <c r="B2305" s="146" t="s">
        <v>250</v>
      </c>
      <c r="C2305" s="394">
        <v>663</v>
      </c>
      <c r="D2305" s="394">
        <v>738</v>
      </c>
      <c r="E2305" s="394">
        <f t="shared" si="14"/>
        <v>1401</v>
      </c>
      <c r="F2305" s="502">
        <f t="shared" si="15"/>
        <v>75</v>
      </c>
    </row>
    <row r="2306" spans="1:6">
      <c r="A2306" s="341" t="s">
        <v>568</v>
      </c>
      <c r="B2306" s="146" t="s">
        <v>251</v>
      </c>
      <c r="C2306" s="394">
        <v>28</v>
      </c>
      <c r="D2306" s="394">
        <v>29</v>
      </c>
      <c r="E2306" s="394">
        <f t="shared" si="14"/>
        <v>57</v>
      </c>
      <c r="F2306" s="502">
        <f t="shared" si="15"/>
        <v>1</v>
      </c>
    </row>
    <row r="2307" spans="1:6">
      <c r="A2307" s="341" t="s">
        <v>372</v>
      </c>
      <c r="B2307" s="146" t="s">
        <v>250</v>
      </c>
      <c r="C2307" s="394">
        <v>113</v>
      </c>
      <c r="D2307" s="394">
        <v>78</v>
      </c>
      <c r="E2307" s="394">
        <f t="shared" si="14"/>
        <v>191</v>
      </c>
      <c r="F2307" s="502">
        <f t="shared" si="15"/>
        <v>-35</v>
      </c>
    </row>
    <row r="2308" spans="1:6">
      <c r="A2308" s="341" t="s">
        <v>531</v>
      </c>
      <c r="B2308" s="146" t="s">
        <v>250</v>
      </c>
      <c r="C2308" s="394">
        <v>64</v>
      </c>
      <c r="D2308" s="394">
        <v>101</v>
      </c>
      <c r="E2308" s="394">
        <f t="shared" si="14"/>
        <v>165</v>
      </c>
      <c r="F2308" s="502">
        <f t="shared" si="15"/>
        <v>37</v>
      </c>
    </row>
    <row r="2309" spans="1:6">
      <c r="A2309" s="341" t="s">
        <v>374</v>
      </c>
      <c r="B2309" s="146" t="s">
        <v>505</v>
      </c>
      <c r="C2309" s="394">
        <v>276</v>
      </c>
      <c r="D2309" s="394">
        <v>139</v>
      </c>
      <c r="E2309" s="394">
        <f t="shared" si="14"/>
        <v>415</v>
      </c>
      <c r="F2309" s="502">
        <f t="shared" si="15"/>
        <v>-137</v>
      </c>
    </row>
    <row r="2310" spans="1:6">
      <c r="A2310" s="341" t="s">
        <v>532</v>
      </c>
      <c r="B2310" s="146" t="s">
        <v>250</v>
      </c>
      <c r="C2310" s="394">
        <v>4</v>
      </c>
      <c r="D2310" s="394">
        <v>6</v>
      </c>
      <c r="E2310" s="394">
        <f t="shared" si="14"/>
        <v>10</v>
      </c>
      <c r="F2310" s="502">
        <f t="shared" si="15"/>
        <v>2</v>
      </c>
    </row>
    <row r="2311" spans="1:6">
      <c r="A2311" s="341" t="s">
        <v>375</v>
      </c>
      <c r="B2311" s="146" t="s">
        <v>508</v>
      </c>
      <c r="C2311" s="394">
        <v>7</v>
      </c>
      <c r="D2311" s="394"/>
      <c r="E2311" s="394">
        <f t="shared" si="14"/>
        <v>7</v>
      </c>
      <c r="F2311" s="502">
        <f t="shared" si="15"/>
        <v>-7</v>
      </c>
    </row>
    <row r="2312" spans="1:6">
      <c r="A2312" s="341" t="s">
        <v>377</v>
      </c>
      <c r="B2312" s="146" t="s">
        <v>250</v>
      </c>
      <c r="C2312" s="394">
        <v>71</v>
      </c>
      <c r="D2312" s="394">
        <v>76</v>
      </c>
      <c r="E2312" s="394">
        <f t="shared" si="14"/>
        <v>147</v>
      </c>
      <c r="F2312" s="502">
        <f t="shared" si="15"/>
        <v>5</v>
      </c>
    </row>
    <row r="2313" spans="1:6">
      <c r="A2313" s="341" t="s">
        <v>379</v>
      </c>
      <c r="B2313" s="146" t="s">
        <v>250</v>
      </c>
      <c r="C2313" s="394">
        <v>8</v>
      </c>
      <c r="D2313" s="394">
        <v>3</v>
      </c>
      <c r="E2313" s="394">
        <f t="shared" si="14"/>
        <v>11</v>
      </c>
      <c r="F2313" s="502">
        <f t="shared" si="15"/>
        <v>-5</v>
      </c>
    </row>
    <row r="2314" spans="1:6">
      <c r="A2314" s="341" t="s">
        <v>533</v>
      </c>
      <c r="B2314" s="146" t="s">
        <v>505</v>
      </c>
      <c r="C2314" s="394">
        <v>1</v>
      </c>
      <c r="D2314" s="394">
        <v>1</v>
      </c>
      <c r="E2314" s="394">
        <f t="shared" si="14"/>
        <v>2</v>
      </c>
      <c r="F2314" s="502">
        <f t="shared" si="15"/>
        <v>0</v>
      </c>
    </row>
    <row r="2315" spans="1:6">
      <c r="A2315" s="341" t="s">
        <v>381</v>
      </c>
      <c r="B2315" s="146" t="s">
        <v>251</v>
      </c>
      <c r="C2315" s="394">
        <v>88</v>
      </c>
      <c r="D2315" s="394">
        <v>108</v>
      </c>
      <c r="E2315" s="394">
        <f t="shared" si="14"/>
        <v>196</v>
      </c>
      <c r="F2315" s="502">
        <f t="shared" si="15"/>
        <v>20</v>
      </c>
    </row>
    <row r="2316" spans="1:6">
      <c r="A2316" s="341" t="s">
        <v>534</v>
      </c>
      <c r="B2316" s="146" t="s">
        <v>250</v>
      </c>
      <c r="C2316" s="394">
        <v>565</v>
      </c>
      <c r="D2316" s="394">
        <v>420</v>
      </c>
      <c r="E2316" s="394">
        <f t="shared" si="14"/>
        <v>985</v>
      </c>
      <c r="F2316" s="502">
        <f t="shared" si="15"/>
        <v>-145</v>
      </c>
    </row>
    <row r="2317" spans="1:6">
      <c r="A2317" s="341" t="s">
        <v>384</v>
      </c>
      <c r="B2317" s="146" t="s">
        <v>505</v>
      </c>
      <c r="C2317" s="394">
        <v>1</v>
      </c>
      <c r="D2317" s="394">
        <v>5</v>
      </c>
      <c r="E2317" s="394">
        <f t="shared" si="14"/>
        <v>6</v>
      </c>
      <c r="F2317" s="502">
        <f t="shared" si="15"/>
        <v>4</v>
      </c>
    </row>
    <row r="2318" spans="1:6">
      <c r="A2318" s="341" t="s">
        <v>385</v>
      </c>
      <c r="B2318" s="146" t="s">
        <v>505</v>
      </c>
      <c r="C2318" s="394">
        <v>3</v>
      </c>
      <c r="D2318" s="394">
        <v>1</v>
      </c>
      <c r="E2318" s="394">
        <f t="shared" si="14"/>
        <v>4</v>
      </c>
      <c r="F2318" s="502">
        <f t="shared" si="15"/>
        <v>-2</v>
      </c>
    </row>
    <row r="2319" spans="1:6">
      <c r="A2319" s="341" t="s">
        <v>386</v>
      </c>
      <c r="B2319" s="146" t="s">
        <v>251</v>
      </c>
      <c r="C2319" s="394">
        <v>18</v>
      </c>
      <c r="D2319" s="394">
        <v>27</v>
      </c>
      <c r="E2319" s="394">
        <f t="shared" si="14"/>
        <v>45</v>
      </c>
      <c r="F2319" s="502">
        <f t="shared" si="15"/>
        <v>9</v>
      </c>
    </row>
    <row r="2320" spans="1:6">
      <c r="A2320" s="341" t="s">
        <v>382</v>
      </c>
      <c r="B2320" s="146" t="s">
        <v>251</v>
      </c>
      <c r="C2320" s="394">
        <v>146</v>
      </c>
      <c r="D2320" s="394">
        <v>251</v>
      </c>
      <c r="E2320" s="394">
        <f t="shared" si="14"/>
        <v>397</v>
      </c>
      <c r="F2320" s="502">
        <f t="shared" si="15"/>
        <v>105</v>
      </c>
    </row>
    <row r="2321" spans="1:6">
      <c r="A2321" s="341" t="s">
        <v>387</v>
      </c>
      <c r="B2321" s="146" t="s">
        <v>251</v>
      </c>
      <c r="C2321" s="394">
        <v>454</v>
      </c>
      <c r="D2321" s="394">
        <v>415</v>
      </c>
      <c r="E2321" s="394">
        <f t="shared" si="14"/>
        <v>869</v>
      </c>
      <c r="F2321" s="502">
        <f t="shared" si="15"/>
        <v>-39</v>
      </c>
    </row>
    <row r="2322" spans="1:6">
      <c r="A2322" s="341" t="s">
        <v>388</v>
      </c>
      <c r="B2322" s="146" t="s">
        <v>250</v>
      </c>
      <c r="C2322" s="394">
        <v>7</v>
      </c>
      <c r="D2322" s="394">
        <v>6</v>
      </c>
      <c r="E2322" s="394">
        <f t="shared" si="14"/>
        <v>13</v>
      </c>
      <c r="F2322" s="502">
        <f t="shared" si="15"/>
        <v>-1</v>
      </c>
    </row>
    <row r="2323" spans="1:6">
      <c r="A2323" s="341" t="s">
        <v>390</v>
      </c>
      <c r="B2323" s="146" t="s">
        <v>505</v>
      </c>
      <c r="C2323" s="394">
        <v>3</v>
      </c>
      <c r="D2323" s="394">
        <v>8</v>
      </c>
      <c r="E2323" s="394">
        <f t="shared" ref="E2323:E2386" si="16">SUM(C2323:D2323)</f>
        <v>11</v>
      </c>
      <c r="F2323" s="502">
        <f t="shared" ref="F2323:F2386" si="17">D2323-C2323</f>
        <v>5</v>
      </c>
    </row>
    <row r="2324" spans="1:6">
      <c r="A2324" s="341" t="s">
        <v>391</v>
      </c>
      <c r="B2324" s="146" t="s">
        <v>250</v>
      </c>
      <c r="C2324" s="394">
        <v>57</v>
      </c>
      <c r="D2324" s="394">
        <v>81</v>
      </c>
      <c r="E2324" s="394">
        <f t="shared" si="16"/>
        <v>138</v>
      </c>
      <c r="F2324" s="502">
        <f t="shared" si="17"/>
        <v>24</v>
      </c>
    </row>
    <row r="2325" spans="1:6">
      <c r="A2325" s="341" t="s">
        <v>392</v>
      </c>
      <c r="B2325" s="146" t="s">
        <v>505</v>
      </c>
      <c r="C2325" s="394">
        <v>4</v>
      </c>
      <c r="D2325" s="394">
        <v>1</v>
      </c>
      <c r="E2325" s="394">
        <f t="shared" si="16"/>
        <v>5</v>
      </c>
      <c r="F2325" s="502">
        <f t="shared" si="17"/>
        <v>-3</v>
      </c>
    </row>
    <row r="2326" spans="1:6">
      <c r="A2326" s="341" t="s">
        <v>393</v>
      </c>
      <c r="B2326" s="146" t="s">
        <v>250</v>
      </c>
      <c r="C2326" s="394">
        <v>64</v>
      </c>
      <c r="D2326" s="394">
        <v>31</v>
      </c>
      <c r="E2326" s="394">
        <f t="shared" si="16"/>
        <v>95</v>
      </c>
      <c r="F2326" s="502">
        <f t="shared" si="17"/>
        <v>-33</v>
      </c>
    </row>
    <row r="2327" spans="1:6">
      <c r="A2327" s="341" t="s">
        <v>394</v>
      </c>
      <c r="B2327" s="146" t="s">
        <v>505</v>
      </c>
      <c r="C2327" s="394">
        <v>39</v>
      </c>
      <c r="D2327" s="394">
        <v>34</v>
      </c>
      <c r="E2327" s="394">
        <f t="shared" si="16"/>
        <v>73</v>
      </c>
      <c r="F2327" s="502">
        <f t="shared" si="17"/>
        <v>-5</v>
      </c>
    </row>
    <row r="2328" spans="1:6">
      <c r="A2328" s="341" t="s">
        <v>395</v>
      </c>
      <c r="B2328" s="146" t="s">
        <v>251</v>
      </c>
      <c r="C2328" s="394">
        <v>821</v>
      </c>
      <c r="D2328" s="394">
        <v>374</v>
      </c>
      <c r="E2328" s="394">
        <f t="shared" si="16"/>
        <v>1195</v>
      </c>
      <c r="F2328" s="502">
        <f t="shared" si="17"/>
        <v>-447</v>
      </c>
    </row>
    <row r="2329" spans="1:6">
      <c r="A2329" s="341" t="s">
        <v>396</v>
      </c>
      <c r="B2329" s="146" t="s">
        <v>505</v>
      </c>
      <c r="C2329" s="394">
        <v>115</v>
      </c>
      <c r="D2329" s="394">
        <v>108</v>
      </c>
      <c r="E2329" s="394">
        <f t="shared" si="16"/>
        <v>223</v>
      </c>
      <c r="F2329" s="502">
        <f t="shared" si="17"/>
        <v>-7</v>
      </c>
    </row>
    <row r="2330" spans="1:6">
      <c r="A2330" s="341" t="s">
        <v>400</v>
      </c>
      <c r="B2330" s="146" t="s">
        <v>561</v>
      </c>
      <c r="C2330" s="394">
        <v>33</v>
      </c>
      <c r="D2330" s="394">
        <v>67</v>
      </c>
      <c r="E2330" s="394">
        <f t="shared" si="16"/>
        <v>100</v>
      </c>
      <c r="F2330" s="502">
        <f t="shared" si="17"/>
        <v>34</v>
      </c>
    </row>
    <row r="2331" spans="1:6">
      <c r="A2331" s="341" t="s">
        <v>398</v>
      </c>
      <c r="B2331" s="146" t="s">
        <v>505</v>
      </c>
      <c r="C2331" s="394">
        <v>7</v>
      </c>
      <c r="D2331" s="394">
        <v>10</v>
      </c>
      <c r="E2331" s="394">
        <f t="shared" si="16"/>
        <v>17</v>
      </c>
      <c r="F2331" s="502">
        <f t="shared" si="17"/>
        <v>3</v>
      </c>
    </row>
    <row r="2332" spans="1:6">
      <c r="A2332" s="341" t="s">
        <v>399</v>
      </c>
      <c r="B2332" s="146" t="s">
        <v>505</v>
      </c>
      <c r="C2332" s="394">
        <v>51</v>
      </c>
      <c r="D2332" s="394">
        <v>31</v>
      </c>
      <c r="E2332" s="394">
        <f t="shared" si="16"/>
        <v>82</v>
      </c>
      <c r="F2332" s="502">
        <f t="shared" si="17"/>
        <v>-20</v>
      </c>
    </row>
    <row r="2333" spans="1:6">
      <c r="A2333" s="341" t="s">
        <v>402</v>
      </c>
      <c r="B2333" s="146" t="s">
        <v>505</v>
      </c>
      <c r="C2333" s="394">
        <v>2</v>
      </c>
      <c r="D2333" s="394">
        <v>5</v>
      </c>
      <c r="E2333" s="394">
        <f t="shared" si="16"/>
        <v>7</v>
      </c>
      <c r="F2333" s="502">
        <f t="shared" si="17"/>
        <v>3</v>
      </c>
    </row>
    <row r="2334" spans="1:6">
      <c r="A2334" s="341" t="s">
        <v>401</v>
      </c>
      <c r="B2334" s="146" t="s">
        <v>561</v>
      </c>
      <c r="C2334" s="394">
        <v>589526</v>
      </c>
      <c r="D2334" s="394">
        <v>469364</v>
      </c>
      <c r="E2334" s="394">
        <f t="shared" si="16"/>
        <v>1058890</v>
      </c>
      <c r="F2334" s="502">
        <f t="shared" si="17"/>
        <v>-120162</v>
      </c>
    </row>
    <row r="2335" spans="1:6">
      <c r="A2335" s="341" t="s">
        <v>408</v>
      </c>
      <c r="B2335" s="146" t="s">
        <v>508</v>
      </c>
      <c r="C2335" s="394"/>
      <c r="D2335" s="394">
        <v>3</v>
      </c>
      <c r="E2335" s="394">
        <f t="shared" si="16"/>
        <v>3</v>
      </c>
      <c r="F2335" s="502">
        <f t="shared" si="17"/>
        <v>3</v>
      </c>
    </row>
    <row r="2336" spans="1:6">
      <c r="A2336" s="341" t="s">
        <v>403</v>
      </c>
      <c r="B2336" s="146" t="s">
        <v>251</v>
      </c>
      <c r="C2336" s="394">
        <v>34</v>
      </c>
      <c r="D2336" s="394">
        <v>28</v>
      </c>
      <c r="E2336" s="394">
        <f t="shared" si="16"/>
        <v>62</v>
      </c>
      <c r="F2336" s="502">
        <f t="shared" si="17"/>
        <v>-6</v>
      </c>
    </row>
    <row r="2337" spans="1:6">
      <c r="A2337" s="341" t="s">
        <v>535</v>
      </c>
      <c r="B2337" s="146" t="s">
        <v>251</v>
      </c>
      <c r="C2337" s="394">
        <v>34</v>
      </c>
      <c r="D2337" s="394">
        <v>45</v>
      </c>
      <c r="E2337" s="394">
        <f t="shared" si="16"/>
        <v>79</v>
      </c>
      <c r="F2337" s="502">
        <f t="shared" si="17"/>
        <v>11</v>
      </c>
    </row>
    <row r="2338" spans="1:6">
      <c r="A2338" s="341" t="s">
        <v>405</v>
      </c>
      <c r="B2338" s="146" t="s">
        <v>250</v>
      </c>
      <c r="C2338" s="394">
        <v>7</v>
      </c>
      <c r="D2338" s="394">
        <v>9</v>
      </c>
      <c r="E2338" s="394">
        <f t="shared" si="16"/>
        <v>16</v>
      </c>
      <c r="F2338" s="502">
        <f t="shared" si="17"/>
        <v>2</v>
      </c>
    </row>
    <row r="2339" spans="1:6">
      <c r="A2339" s="341" t="s">
        <v>406</v>
      </c>
      <c r="B2339" s="146" t="s">
        <v>251</v>
      </c>
      <c r="C2339" s="394">
        <v>124</v>
      </c>
      <c r="D2339" s="394">
        <v>33</v>
      </c>
      <c r="E2339" s="394">
        <f t="shared" si="16"/>
        <v>157</v>
      </c>
      <c r="F2339" s="502">
        <f t="shared" si="17"/>
        <v>-91</v>
      </c>
    </row>
    <row r="2340" spans="1:6">
      <c r="A2340" s="341" t="s">
        <v>407</v>
      </c>
      <c r="B2340" s="146" t="s">
        <v>518</v>
      </c>
      <c r="C2340" s="394">
        <v>1</v>
      </c>
      <c r="D2340" s="394"/>
      <c r="E2340" s="394">
        <f t="shared" si="16"/>
        <v>1</v>
      </c>
      <c r="F2340" s="502">
        <f t="shared" si="17"/>
        <v>-1</v>
      </c>
    </row>
    <row r="2341" spans="1:6">
      <c r="A2341" s="341" t="s">
        <v>409</v>
      </c>
      <c r="B2341" s="146" t="s">
        <v>505</v>
      </c>
      <c r="C2341" s="394">
        <v>38</v>
      </c>
      <c r="D2341" s="394">
        <v>26</v>
      </c>
      <c r="E2341" s="394">
        <f t="shared" si="16"/>
        <v>64</v>
      </c>
      <c r="F2341" s="502">
        <f t="shared" si="17"/>
        <v>-12</v>
      </c>
    </row>
    <row r="2342" spans="1:6">
      <c r="A2342" s="341" t="s">
        <v>410</v>
      </c>
      <c r="B2342" s="146" t="s">
        <v>250</v>
      </c>
      <c r="C2342" s="394">
        <v>11</v>
      </c>
      <c r="D2342" s="394">
        <v>12</v>
      </c>
      <c r="E2342" s="394">
        <f t="shared" si="16"/>
        <v>23</v>
      </c>
      <c r="F2342" s="502">
        <f t="shared" si="17"/>
        <v>1</v>
      </c>
    </row>
    <row r="2343" spans="1:6">
      <c r="A2343" s="341" t="s">
        <v>412</v>
      </c>
      <c r="B2343" s="146" t="s">
        <v>505</v>
      </c>
      <c r="C2343" s="394">
        <v>17</v>
      </c>
      <c r="D2343" s="394">
        <v>6</v>
      </c>
      <c r="E2343" s="394">
        <f t="shared" si="16"/>
        <v>23</v>
      </c>
      <c r="F2343" s="502">
        <f t="shared" si="17"/>
        <v>-11</v>
      </c>
    </row>
    <row r="2344" spans="1:6">
      <c r="A2344" s="341" t="s">
        <v>411</v>
      </c>
      <c r="B2344" s="146" t="s">
        <v>508</v>
      </c>
      <c r="C2344" s="394">
        <v>5</v>
      </c>
      <c r="D2344" s="394">
        <v>9</v>
      </c>
      <c r="E2344" s="394">
        <f t="shared" si="16"/>
        <v>14</v>
      </c>
      <c r="F2344" s="502">
        <f t="shared" si="17"/>
        <v>4</v>
      </c>
    </row>
    <row r="2345" spans="1:6">
      <c r="A2345" s="341" t="s">
        <v>413</v>
      </c>
      <c r="B2345" s="146" t="s">
        <v>250</v>
      </c>
      <c r="C2345" s="394">
        <v>18</v>
      </c>
      <c r="D2345" s="394">
        <v>21</v>
      </c>
      <c r="E2345" s="394">
        <f t="shared" si="16"/>
        <v>39</v>
      </c>
      <c r="F2345" s="502">
        <f t="shared" si="17"/>
        <v>3</v>
      </c>
    </row>
    <row r="2346" spans="1:6">
      <c r="A2346" s="341" t="s">
        <v>414</v>
      </c>
      <c r="B2346" s="146" t="s">
        <v>561</v>
      </c>
      <c r="C2346" s="394">
        <v>2667</v>
      </c>
      <c r="D2346" s="394">
        <v>2173</v>
      </c>
      <c r="E2346" s="394">
        <f t="shared" si="16"/>
        <v>4840</v>
      </c>
      <c r="F2346" s="502">
        <f t="shared" si="17"/>
        <v>-494</v>
      </c>
    </row>
    <row r="2347" spans="1:6">
      <c r="A2347" s="341" t="s">
        <v>536</v>
      </c>
      <c r="B2347" s="146" t="s">
        <v>505</v>
      </c>
      <c r="C2347" s="394">
        <v>2</v>
      </c>
      <c r="D2347" s="394">
        <v>3</v>
      </c>
      <c r="E2347" s="394">
        <f t="shared" si="16"/>
        <v>5</v>
      </c>
      <c r="F2347" s="502">
        <f t="shared" si="17"/>
        <v>1</v>
      </c>
    </row>
    <row r="2348" spans="1:6">
      <c r="A2348" s="341" t="s">
        <v>415</v>
      </c>
      <c r="B2348" s="146" t="s">
        <v>505</v>
      </c>
      <c r="C2348" s="394">
        <v>97</v>
      </c>
      <c r="D2348" s="394">
        <v>96</v>
      </c>
      <c r="E2348" s="394">
        <f t="shared" si="16"/>
        <v>193</v>
      </c>
      <c r="F2348" s="502">
        <f t="shared" si="17"/>
        <v>-1</v>
      </c>
    </row>
    <row r="2349" spans="1:6">
      <c r="A2349" s="341" t="s">
        <v>503</v>
      </c>
      <c r="B2349" s="146" t="s">
        <v>503</v>
      </c>
      <c r="C2349" s="394">
        <v>40</v>
      </c>
      <c r="D2349" s="394">
        <v>29</v>
      </c>
      <c r="E2349" s="394">
        <f t="shared" si="16"/>
        <v>69</v>
      </c>
      <c r="F2349" s="502">
        <f t="shared" si="17"/>
        <v>-11</v>
      </c>
    </row>
    <row r="2350" spans="1:6">
      <c r="A2350" s="341" t="s">
        <v>569</v>
      </c>
      <c r="B2350" s="146" t="s">
        <v>508</v>
      </c>
      <c r="C2350" s="394">
        <v>9</v>
      </c>
      <c r="D2350" s="394">
        <v>3</v>
      </c>
      <c r="E2350" s="394">
        <f t="shared" si="16"/>
        <v>12</v>
      </c>
      <c r="F2350" s="502">
        <f t="shared" si="17"/>
        <v>-6</v>
      </c>
    </row>
    <row r="2351" spans="1:6">
      <c r="A2351" s="341" t="s">
        <v>418</v>
      </c>
      <c r="B2351" s="146" t="s">
        <v>251</v>
      </c>
      <c r="C2351" s="394">
        <v>919</v>
      </c>
      <c r="D2351" s="394">
        <v>1105</v>
      </c>
      <c r="E2351" s="394">
        <f t="shared" si="16"/>
        <v>2024</v>
      </c>
      <c r="F2351" s="502">
        <f t="shared" si="17"/>
        <v>186</v>
      </c>
    </row>
    <row r="2352" spans="1:6">
      <c r="A2352" s="341" t="s">
        <v>419</v>
      </c>
      <c r="B2352" s="146" t="s">
        <v>508</v>
      </c>
      <c r="C2352" s="394">
        <v>6</v>
      </c>
      <c r="D2352" s="394">
        <v>2</v>
      </c>
      <c r="E2352" s="394">
        <f t="shared" si="16"/>
        <v>8</v>
      </c>
      <c r="F2352" s="502">
        <f t="shared" si="17"/>
        <v>-4</v>
      </c>
    </row>
    <row r="2353" spans="1:6">
      <c r="A2353" s="341" t="s">
        <v>420</v>
      </c>
      <c r="B2353" s="146" t="s">
        <v>508</v>
      </c>
      <c r="C2353" s="394">
        <v>71</v>
      </c>
      <c r="D2353" s="394">
        <v>130</v>
      </c>
      <c r="E2353" s="394">
        <f t="shared" si="16"/>
        <v>201</v>
      </c>
      <c r="F2353" s="502">
        <f t="shared" si="17"/>
        <v>59</v>
      </c>
    </row>
    <row r="2354" spans="1:6">
      <c r="A2354" s="341" t="s">
        <v>537</v>
      </c>
      <c r="B2354" s="146" t="s">
        <v>250</v>
      </c>
      <c r="C2354" s="394">
        <v>106</v>
      </c>
      <c r="D2354" s="394">
        <v>92</v>
      </c>
      <c r="E2354" s="394">
        <f t="shared" si="16"/>
        <v>198</v>
      </c>
      <c r="F2354" s="502">
        <f t="shared" si="17"/>
        <v>-14</v>
      </c>
    </row>
    <row r="2355" spans="1:6">
      <c r="A2355" s="341" t="s">
        <v>538</v>
      </c>
      <c r="B2355" s="146" t="s">
        <v>251</v>
      </c>
      <c r="C2355" s="394">
        <v>25909</v>
      </c>
      <c r="D2355" s="394">
        <v>27547</v>
      </c>
      <c r="E2355" s="394">
        <f t="shared" si="16"/>
        <v>53456</v>
      </c>
      <c r="F2355" s="502">
        <f t="shared" si="17"/>
        <v>1638</v>
      </c>
    </row>
    <row r="2356" spans="1:6">
      <c r="A2356" s="341" t="s">
        <v>539</v>
      </c>
      <c r="B2356" s="146" t="s">
        <v>250</v>
      </c>
      <c r="C2356" s="394">
        <v>45</v>
      </c>
      <c r="D2356" s="394">
        <v>38</v>
      </c>
      <c r="E2356" s="394">
        <f t="shared" si="16"/>
        <v>83</v>
      </c>
      <c r="F2356" s="502">
        <f t="shared" si="17"/>
        <v>-7</v>
      </c>
    </row>
    <row r="2357" spans="1:6">
      <c r="A2357" s="341" t="s">
        <v>424</v>
      </c>
      <c r="B2357" s="146" t="s">
        <v>508</v>
      </c>
      <c r="C2357" s="394"/>
      <c r="D2357" s="394">
        <v>3</v>
      </c>
      <c r="E2357" s="394">
        <f t="shared" si="16"/>
        <v>3</v>
      </c>
      <c r="F2357" s="502">
        <f t="shared" si="17"/>
        <v>3</v>
      </c>
    </row>
    <row r="2358" spans="1:6">
      <c r="A2358" s="341" t="s">
        <v>429</v>
      </c>
      <c r="B2358" s="146" t="s">
        <v>250</v>
      </c>
      <c r="C2358" s="394">
        <v>1</v>
      </c>
      <c r="D2358" s="394">
        <v>3</v>
      </c>
      <c r="E2358" s="394">
        <f t="shared" si="16"/>
        <v>4</v>
      </c>
      <c r="F2358" s="502">
        <f t="shared" si="17"/>
        <v>2</v>
      </c>
    </row>
    <row r="2359" spans="1:6">
      <c r="A2359" s="341" t="s">
        <v>425</v>
      </c>
      <c r="B2359" s="146" t="s">
        <v>561</v>
      </c>
      <c r="C2359" s="394">
        <v>248330</v>
      </c>
      <c r="D2359" s="394">
        <v>281776</v>
      </c>
      <c r="E2359" s="394">
        <f t="shared" si="16"/>
        <v>530106</v>
      </c>
      <c r="F2359" s="502">
        <f t="shared" si="17"/>
        <v>33446</v>
      </c>
    </row>
    <row r="2360" spans="1:6">
      <c r="A2360" s="341" t="s">
        <v>540</v>
      </c>
      <c r="B2360" s="146" t="s">
        <v>508</v>
      </c>
      <c r="C2360" s="394">
        <v>9</v>
      </c>
      <c r="D2360" s="394">
        <v>10</v>
      </c>
      <c r="E2360" s="394">
        <f t="shared" si="16"/>
        <v>19</v>
      </c>
      <c r="F2360" s="502">
        <f t="shared" si="17"/>
        <v>1</v>
      </c>
    </row>
    <row r="2361" spans="1:6">
      <c r="A2361" s="341" t="s">
        <v>427</v>
      </c>
      <c r="B2361" s="146" t="s">
        <v>507</v>
      </c>
      <c r="C2361" s="394">
        <v>9685</v>
      </c>
      <c r="D2361" s="394">
        <v>8561</v>
      </c>
      <c r="E2361" s="394">
        <f t="shared" si="16"/>
        <v>18246</v>
      </c>
      <c r="F2361" s="502">
        <f t="shared" si="17"/>
        <v>-1124</v>
      </c>
    </row>
    <row r="2362" spans="1:6">
      <c r="A2362" s="341" t="s">
        <v>428</v>
      </c>
      <c r="B2362" s="146" t="s">
        <v>507</v>
      </c>
      <c r="C2362" s="394">
        <v>134579</v>
      </c>
      <c r="D2362" s="394">
        <v>139485</v>
      </c>
      <c r="E2362" s="394">
        <f t="shared" si="16"/>
        <v>274064</v>
      </c>
      <c r="F2362" s="502">
        <f t="shared" si="17"/>
        <v>4906</v>
      </c>
    </row>
    <row r="2363" spans="1:6">
      <c r="A2363" s="341" t="s">
        <v>432</v>
      </c>
      <c r="B2363" s="146" t="s">
        <v>508</v>
      </c>
      <c r="C2363" s="394">
        <v>13</v>
      </c>
      <c r="D2363" s="394">
        <v>17</v>
      </c>
      <c r="E2363" s="394">
        <f t="shared" si="16"/>
        <v>30</v>
      </c>
      <c r="F2363" s="502">
        <f t="shared" si="17"/>
        <v>4</v>
      </c>
    </row>
    <row r="2364" spans="1:6">
      <c r="A2364" s="341" t="s">
        <v>430</v>
      </c>
      <c r="B2364" s="146" t="s">
        <v>251</v>
      </c>
      <c r="C2364" s="394">
        <v>1450</v>
      </c>
      <c r="D2364" s="394">
        <v>1802</v>
      </c>
      <c r="E2364" s="394">
        <f t="shared" si="16"/>
        <v>3252</v>
      </c>
      <c r="F2364" s="502">
        <f t="shared" si="17"/>
        <v>352</v>
      </c>
    </row>
    <row r="2365" spans="1:6">
      <c r="A2365" s="341" t="s">
        <v>431</v>
      </c>
      <c r="B2365" s="146" t="s">
        <v>251</v>
      </c>
      <c r="C2365" s="394">
        <v>3504</v>
      </c>
      <c r="D2365" s="394">
        <v>2251</v>
      </c>
      <c r="E2365" s="394">
        <f t="shared" si="16"/>
        <v>5755</v>
      </c>
      <c r="F2365" s="502">
        <f t="shared" si="17"/>
        <v>-1253</v>
      </c>
    </row>
    <row r="2366" spans="1:6">
      <c r="A2366" s="341" t="s">
        <v>433</v>
      </c>
      <c r="B2366" s="146" t="s">
        <v>561</v>
      </c>
      <c r="C2366" s="394">
        <v>20076</v>
      </c>
      <c r="D2366" s="394">
        <v>16690</v>
      </c>
      <c r="E2366" s="394">
        <f t="shared" si="16"/>
        <v>36766</v>
      </c>
      <c r="F2366" s="502">
        <f t="shared" si="17"/>
        <v>-3386</v>
      </c>
    </row>
    <row r="2367" spans="1:6">
      <c r="A2367" s="341" t="s">
        <v>434</v>
      </c>
      <c r="B2367" s="146" t="s">
        <v>250</v>
      </c>
      <c r="C2367" s="394">
        <v>445</v>
      </c>
      <c r="D2367" s="394">
        <v>340</v>
      </c>
      <c r="E2367" s="394">
        <f t="shared" si="16"/>
        <v>785</v>
      </c>
      <c r="F2367" s="502">
        <f t="shared" si="17"/>
        <v>-105</v>
      </c>
    </row>
    <row r="2368" spans="1:6">
      <c r="A2368" s="341" t="s">
        <v>435</v>
      </c>
      <c r="B2368" s="146" t="s">
        <v>251</v>
      </c>
      <c r="C2368" s="394">
        <v>4805</v>
      </c>
      <c r="D2368" s="394">
        <v>8148</v>
      </c>
      <c r="E2368" s="394">
        <f t="shared" si="16"/>
        <v>12953</v>
      </c>
      <c r="F2368" s="502">
        <f t="shared" si="17"/>
        <v>3343</v>
      </c>
    </row>
    <row r="2369" spans="1:6">
      <c r="A2369" s="341" t="s">
        <v>560</v>
      </c>
      <c r="B2369" s="146" t="s">
        <v>505</v>
      </c>
      <c r="C2369" s="394">
        <v>21</v>
      </c>
      <c r="D2369" s="394">
        <v>56</v>
      </c>
      <c r="E2369" s="394">
        <f t="shared" si="16"/>
        <v>77</v>
      </c>
      <c r="F2369" s="502">
        <f t="shared" si="17"/>
        <v>35</v>
      </c>
    </row>
    <row r="2370" spans="1:6">
      <c r="A2370" s="341" t="s">
        <v>310</v>
      </c>
      <c r="B2370" s="146" t="s">
        <v>251</v>
      </c>
      <c r="C2370" s="394">
        <v>505</v>
      </c>
      <c r="D2370" s="394">
        <v>830</v>
      </c>
      <c r="E2370" s="394">
        <f t="shared" si="16"/>
        <v>1335</v>
      </c>
      <c r="F2370" s="502">
        <f t="shared" si="17"/>
        <v>325</v>
      </c>
    </row>
    <row r="2371" spans="1:6">
      <c r="A2371" s="341" t="s">
        <v>378</v>
      </c>
      <c r="B2371" s="146" t="s">
        <v>251</v>
      </c>
      <c r="C2371" s="394">
        <v>11</v>
      </c>
      <c r="D2371" s="394">
        <v>6</v>
      </c>
      <c r="E2371" s="394">
        <f t="shared" si="16"/>
        <v>17</v>
      </c>
      <c r="F2371" s="502">
        <f t="shared" si="17"/>
        <v>-5</v>
      </c>
    </row>
    <row r="2372" spans="1:6">
      <c r="A2372" s="341" t="s">
        <v>566</v>
      </c>
      <c r="B2372" s="146" t="s">
        <v>505</v>
      </c>
      <c r="C2372" s="394">
        <v>3</v>
      </c>
      <c r="D2372" s="394">
        <v>3</v>
      </c>
      <c r="E2372" s="394">
        <f t="shared" si="16"/>
        <v>6</v>
      </c>
      <c r="F2372" s="502">
        <f t="shared" si="17"/>
        <v>0</v>
      </c>
    </row>
    <row r="2373" spans="1:6">
      <c r="A2373" s="341" t="s">
        <v>519</v>
      </c>
      <c r="B2373" s="146" t="s">
        <v>505</v>
      </c>
      <c r="C2373" s="394">
        <v>14</v>
      </c>
      <c r="D2373" s="394">
        <v>11</v>
      </c>
      <c r="E2373" s="394">
        <f t="shared" si="16"/>
        <v>25</v>
      </c>
      <c r="F2373" s="502">
        <f t="shared" si="17"/>
        <v>-3</v>
      </c>
    </row>
    <row r="2374" spans="1:6">
      <c r="A2374" s="341" t="s">
        <v>570</v>
      </c>
      <c r="B2374" s="146" t="s">
        <v>505</v>
      </c>
      <c r="C2374" s="394">
        <v>37</v>
      </c>
      <c r="D2374" s="394">
        <v>42</v>
      </c>
      <c r="E2374" s="394">
        <f t="shared" si="16"/>
        <v>79</v>
      </c>
      <c r="F2374" s="502">
        <f t="shared" si="17"/>
        <v>5</v>
      </c>
    </row>
    <row r="2375" spans="1:6">
      <c r="A2375" s="341" t="s">
        <v>436</v>
      </c>
      <c r="B2375" s="146" t="s">
        <v>561</v>
      </c>
      <c r="C2375" s="394">
        <v>159047</v>
      </c>
      <c r="D2375" s="394">
        <v>154648</v>
      </c>
      <c r="E2375" s="394">
        <f t="shared" si="16"/>
        <v>313695</v>
      </c>
      <c r="F2375" s="502">
        <f t="shared" si="17"/>
        <v>-4399</v>
      </c>
    </row>
    <row r="2376" spans="1:6">
      <c r="A2376" s="341" t="s">
        <v>541</v>
      </c>
      <c r="B2376" s="146" t="s">
        <v>505</v>
      </c>
      <c r="C2376" s="394">
        <v>6</v>
      </c>
      <c r="D2376" s="394">
        <v>11</v>
      </c>
      <c r="E2376" s="394">
        <f t="shared" si="16"/>
        <v>17</v>
      </c>
      <c r="F2376" s="502">
        <f t="shared" si="17"/>
        <v>5</v>
      </c>
    </row>
    <row r="2377" spans="1:6">
      <c r="A2377" s="341" t="s">
        <v>542</v>
      </c>
      <c r="B2377" s="146" t="s">
        <v>505</v>
      </c>
      <c r="C2377" s="394">
        <v>23</v>
      </c>
      <c r="D2377" s="394">
        <v>26</v>
      </c>
      <c r="E2377" s="394">
        <f t="shared" si="16"/>
        <v>49</v>
      </c>
      <c r="F2377" s="502">
        <f t="shared" si="17"/>
        <v>3</v>
      </c>
    </row>
    <row r="2378" spans="1:6">
      <c r="A2378" s="341" t="s">
        <v>439</v>
      </c>
      <c r="B2378" s="146" t="s">
        <v>251</v>
      </c>
      <c r="C2378" s="394">
        <v>467</v>
      </c>
      <c r="D2378" s="394">
        <v>349</v>
      </c>
      <c r="E2378" s="394">
        <f t="shared" si="16"/>
        <v>816</v>
      </c>
      <c r="F2378" s="502">
        <f t="shared" si="17"/>
        <v>-118</v>
      </c>
    </row>
    <row r="2379" spans="1:6">
      <c r="A2379" s="341" t="s">
        <v>440</v>
      </c>
      <c r="B2379" s="146" t="s">
        <v>251</v>
      </c>
      <c r="C2379" s="394">
        <v>2292</v>
      </c>
      <c r="D2379" s="394">
        <v>2622</v>
      </c>
      <c r="E2379" s="394">
        <f t="shared" si="16"/>
        <v>4914</v>
      </c>
      <c r="F2379" s="502">
        <f t="shared" si="17"/>
        <v>330</v>
      </c>
    </row>
    <row r="2380" spans="1:6">
      <c r="A2380" s="341" t="s">
        <v>442</v>
      </c>
      <c r="B2380" s="146" t="s">
        <v>505</v>
      </c>
      <c r="C2380" s="394">
        <v>3</v>
      </c>
      <c r="D2380" s="394">
        <v>1</v>
      </c>
      <c r="E2380" s="394">
        <f t="shared" si="16"/>
        <v>4</v>
      </c>
      <c r="F2380" s="502">
        <f t="shared" si="17"/>
        <v>-2</v>
      </c>
    </row>
    <row r="2381" spans="1:6">
      <c r="A2381" s="341" t="s">
        <v>446</v>
      </c>
      <c r="B2381" s="146" t="s">
        <v>508</v>
      </c>
      <c r="C2381" s="394">
        <v>1</v>
      </c>
      <c r="D2381" s="394"/>
      <c r="E2381" s="394">
        <f t="shared" si="16"/>
        <v>1</v>
      </c>
      <c r="F2381" s="502">
        <f t="shared" si="17"/>
        <v>-1</v>
      </c>
    </row>
    <row r="2382" spans="1:6">
      <c r="A2382" s="341" t="s">
        <v>544</v>
      </c>
      <c r="B2382" s="146" t="s">
        <v>561</v>
      </c>
      <c r="C2382" s="394">
        <v>26</v>
      </c>
      <c r="D2382" s="394">
        <v>16</v>
      </c>
      <c r="E2382" s="394">
        <f t="shared" si="16"/>
        <v>42</v>
      </c>
      <c r="F2382" s="502">
        <f t="shared" si="17"/>
        <v>-10</v>
      </c>
    </row>
    <row r="2383" spans="1:6">
      <c r="A2383" s="341" t="s">
        <v>447</v>
      </c>
      <c r="B2383" s="146" t="s">
        <v>251</v>
      </c>
      <c r="C2383" s="394">
        <v>7</v>
      </c>
      <c r="D2383" s="394">
        <v>5</v>
      </c>
      <c r="E2383" s="394">
        <f t="shared" si="16"/>
        <v>12</v>
      </c>
      <c r="F2383" s="502">
        <f t="shared" si="17"/>
        <v>-2</v>
      </c>
    </row>
    <row r="2384" spans="1:6">
      <c r="A2384" s="341" t="s">
        <v>543</v>
      </c>
      <c r="B2384" s="146" t="s">
        <v>518</v>
      </c>
      <c r="C2384" s="394">
        <v>1</v>
      </c>
      <c r="D2384" s="394">
        <v>2</v>
      </c>
      <c r="E2384" s="394">
        <f t="shared" si="16"/>
        <v>3</v>
      </c>
      <c r="F2384" s="502">
        <f t="shared" si="17"/>
        <v>1</v>
      </c>
    </row>
    <row r="2385" spans="1:6">
      <c r="A2385" s="341" t="s">
        <v>448</v>
      </c>
      <c r="B2385" s="146" t="s">
        <v>561</v>
      </c>
      <c r="C2385" s="394">
        <v>25</v>
      </c>
      <c r="D2385" s="394">
        <v>41</v>
      </c>
      <c r="E2385" s="394">
        <f t="shared" si="16"/>
        <v>66</v>
      </c>
      <c r="F2385" s="502">
        <f t="shared" si="17"/>
        <v>16</v>
      </c>
    </row>
    <row r="2386" spans="1:6">
      <c r="A2386" s="341" t="s">
        <v>449</v>
      </c>
      <c r="B2386" s="146" t="s">
        <v>505</v>
      </c>
      <c r="C2386" s="394">
        <v>2</v>
      </c>
      <c r="D2386" s="394">
        <v>4</v>
      </c>
      <c r="E2386" s="394">
        <f t="shared" si="16"/>
        <v>6</v>
      </c>
      <c r="F2386" s="502">
        <f t="shared" si="17"/>
        <v>2</v>
      </c>
    </row>
    <row r="2387" spans="1:6">
      <c r="A2387" s="341" t="s">
        <v>545</v>
      </c>
      <c r="B2387" s="146" t="s">
        <v>561</v>
      </c>
      <c r="C2387" s="394">
        <v>56</v>
      </c>
      <c r="D2387" s="394">
        <v>55</v>
      </c>
      <c r="E2387" s="394">
        <f t="shared" ref="E2387:E2428" si="18">SUM(C2387:D2387)</f>
        <v>111</v>
      </c>
      <c r="F2387" s="502">
        <f t="shared" ref="F2387:F2428" si="19">D2387-C2387</f>
        <v>-1</v>
      </c>
    </row>
    <row r="2388" spans="1:6">
      <c r="A2388" s="341" t="s">
        <v>546</v>
      </c>
      <c r="B2388" s="146" t="s">
        <v>505</v>
      </c>
      <c r="C2388" s="394">
        <v>8</v>
      </c>
      <c r="D2388" s="394">
        <v>1</v>
      </c>
      <c r="E2388" s="394">
        <f t="shared" si="18"/>
        <v>9</v>
      </c>
      <c r="F2388" s="502">
        <f t="shared" si="19"/>
        <v>-7</v>
      </c>
    </row>
    <row r="2389" spans="1:6">
      <c r="A2389" s="341" t="s">
        <v>453</v>
      </c>
      <c r="B2389" s="146" t="s">
        <v>505</v>
      </c>
      <c r="C2389" s="394">
        <v>41</v>
      </c>
      <c r="D2389" s="394">
        <v>29</v>
      </c>
      <c r="E2389" s="394">
        <f t="shared" si="18"/>
        <v>70</v>
      </c>
      <c r="F2389" s="502">
        <f t="shared" si="19"/>
        <v>-12</v>
      </c>
    </row>
    <row r="2390" spans="1:6">
      <c r="A2390" s="341" t="s">
        <v>454</v>
      </c>
      <c r="B2390" s="146" t="s">
        <v>251</v>
      </c>
      <c r="C2390" s="394">
        <v>296</v>
      </c>
      <c r="D2390" s="394">
        <v>336</v>
      </c>
      <c r="E2390" s="394">
        <f t="shared" si="18"/>
        <v>632</v>
      </c>
      <c r="F2390" s="502">
        <f t="shared" si="19"/>
        <v>40</v>
      </c>
    </row>
    <row r="2391" spans="1:6">
      <c r="A2391" s="341" t="s">
        <v>456</v>
      </c>
      <c r="B2391" s="146" t="s">
        <v>505</v>
      </c>
      <c r="C2391" s="394">
        <v>3</v>
      </c>
      <c r="D2391" s="394">
        <v>2</v>
      </c>
      <c r="E2391" s="394">
        <f t="shared" si="18"/>
        <v>5</v>
      </c>
      <c r="F2391" s="502">
        <f t="shared" si="19"/>
        <v>-1</v>
      </c>
    </row>
    <row r="2392" spans="1:6">
      <c r="A2392" s="341" t="s">
        <v>457</v>
      </c>
      <c r="B2392" s="146" t="s">
        <v>505</v>
      </c>
      <c r="C2392" s="394">
        <v>6</v>
      </c>
      <c r="D2392" s="394">
        <v>6</v>
      </c>
      <c r="E2392" s="394">
        <f t="shared" si="18"/>
        <v>12</v>
      </c>
      <c r="F2392" s="502">
        <f t="shared" si="19"/>
        <v>0</v>
      </c>
    </row>
    <row r="2393" spans="1:6">
      <c r="A2393" s="341" t="s">
        <v>458</v>
      </c>
      <c r="B2393" s="146" t="s">
        <v>250</v>
      </c>
      <c r="C2393" s="394">
        <v>95</v>
      </c>
      <c r="D2393" s="394">
        <v>133</v>
      </c>
      <c r="E2393" s="394">
        <f t="shared" si="18"/>
        <v>228</v>
      </c>
      <c r="F2393" s="502">
        <f t="shared" si="19"/>
        <v>38</v>
      </c>
    </row>
    <row r="2394" spans="1:6">
      <c r="A2394" s="341" t="s">
        <v>459</v>
      </c>
      <c r="B2394" s="146" t="s">
        <v>250</v>
      </c>
      <c r="C2394" s="394">
        <v>6</v>
      </c>
      <c r="D2394" s="394">
        <v>10</v>
      </c>
      <c r="E2394" s="394">
        <f t="shared" si="18"/>
        <v>16</v>
      </c>
      <c r="F2394" s="502">
        <f t="shared" si="19"/>
        <v>4</v>
      </c>
    </row>
    <row r="2395" spans="1:6">
      <c r="A2395" s="341" t="s">
        <v>460</v>
      </c>
      <c r="B2395" s="146" t="s">
        <v>505</v>
      </c>
      <c r="C2395" s="394">
        <v>8</v>
      </c>
      <c r="D2395" s="394">
        <v>8</v>
      </c>
      <c r="E2395" s="394">
        <f t="shared" si="18"/>
        <v>16</v>
      </c>
      <c r="F2395" s="502">
        <f t="shared" si="19"/>
        <v>0</v>
      </c>
    </row>
    <row r="2396" spans="1:6">
      <c r="A2396" s="341" t="s">
        <v>461</v>
      </c>
      <c r="B2396" s="146" t="s">
        <v>250</v>
      </c>
      <c r="C2396" s="394">
        <v>24</v>
      </c>
      <c r="D2396" s="394">
        <v>24</v>
      </c>
      <c r="E2396" s="394">
        <f t="shared" si="18"/>
        <v>48</v>
      </c>
      <c r="F2396" s="502">
        <f t="shared" si="19"/>
        <v>0</v>
      </c>
    </row>
    <row r="2397" spans="1:6">
      <c r="A2397" s="341" t="s">
        <v>548</v>
      </c>
      <c r="B2397" s="146" t="s">
        <v>505</v>
      </c>
      <c r="C2397" s="394">
        <v>25</v>
      </c>
      <c r="D2397" s="394">
        <v>2</v>
      </c>
      <c r="E2397" s="394">
        <f t="shared" si="18"/>
        <v>27</v>
      </c>
      <c r="F2397" s="502">
        <f t="shared" si="19"/>
        <v>-23</v>
      </c>
    </row>
    <row r="2398" spans="1:6">
      <c r="A2398" s="341" t="s">
        <v>547</v>
      </c>
      <c r="B2398" s="146" t="s">
        <v>505</v>
      </c>
      <c r="C2398" s="394">
        <v>236</v>
      </c>
      <c r="D2398" s="394">
        <v>200</v>
      </c>
      <c r="E2398" s="394">
        <f t="shared" si="18"/>
        <v>436</v>
      </c>
      <c r="F2398" s="502">
        <f t="shared" si="19"/>
        <v>-36</v>
      </c>
    </row>
    <row r="2399" spans="1:6">
      <c r="A2399" s="341" t="s">
        <v>463</v>
      </c>
      <c r="B2399" s="146" t="s">
        <v>505</v>
      </c>
      <c r="C2399" s="394">
        <v>15</v>
      </c>
      <c r="D2399" s="394">
        <v>6</v>
      </c>
      <c r="E2399" s="394">
        <f t="shared" si="18"/>
        <v>21</v>
      </c>
      <c r="F2399" s="502">
        <f t="shared" si="19"/>
        <v>-9</v>
      </c>
    </row>
    <row r="2400" spans="1:6">
      <c r="A2400" s="341" t="s">
        <v>464</v>
      </c>
      <c r="B2400" s="146" t="s">
        <v>251</v>
      </c>
      <c r="C2400" s="394">
        <v>2595</v>
      </c>
      <c r="D2400" s="394">
        <v>2977</v>
      </c>
      <c r="E2400" s="394">
        <f t="shared" si="18"/>
        <v>5572</v>
      </c>
      <c r="F2400" s="502">
        <f t="shared" si="19"/>
        <v>382</v>
      </c>
    </row>
    <row r="2401" spans="1:6">
      <c r="A2401" s="341" t="s">
        <v>465</v>
      </c>
      <c r="B2401" s="146" t="s">
        <v>251</v>
      </c>
      <c r="C2401" s="394">
        <v>11271</v>
      </c>
      <c r="D2401" s="394">
        <v>10923</v>
      </c>
      <c r="E2401" s="394">
        <f t="shared" si="18"/>
        <v>22194</v>
      </c>
      <c r="F2401" s="502">
        <f t="shared" si="19"/>
        <v>-348</v>
      </c>
    </row>
    <row r="2402" spans="1:6">
      <c r="A2402" s="341" t="s">
        <v>466</v>
      </c>
      <c r="B2402" s="146" t="s">
        <v>507</v>
      </c>
      <c r="C2402" s="394">
        <v>246</v>
      </c>
      <c r="D2402" s="394">
        <v>225</v>
      </c>
      <c r="E2402" s="394">
        <f t="shared" si="18"/>
        <v>471</v>
      </c>
      <c r="F2402" s="502">
        <f t="shared" si="19"/>
        <v>-21</v>
      </c>
    </row>
    <row r="2403" spans="1:6">
      <c r="A2403" s="341" t="s">
        <v>455</v>
      </c>
      <c r="B2403" s="146" t="s">
        <v>251</v>
      </c>
      <c r="C2403" s="394">
        <v>2</v>
      </c>
      <c r="D2403" s="394"/>
      <c r="E2403" s="394">
        <f t="shared" si="18"/>
        <v>2</v>
      </c>
      <c r="F2403" s="502">
        <f t="shared" si="19"/>
        <v>-2</v>
      </c>
    </row>
    <row r="2404" spans="1:6">
      <c r="A2404" s="341" t="s">
        <v>469</v>
      </c>
      <c r="B2404" s="146" t="s">
        <v>250</v>
      </c>
      <c r="C2404" s="394">
        <v>166</v>
      </c>
      <c r="D2404" s="394">
        <v>199</v>
      </c>
      <c r="E2404" s="394">
        <f t="shared" si="18"/>
        <v>365</v>
      </c>
      <c r="F2404" s="502">
        <f t="shared" si="19"/>
        <v>33</v>
      </c>
    </row>
    <row r="2405" spans="1:6">
      <c r="A2405" s="341" t="s">
        <v>521</v>
      </c>
      <c r="B2405" s="146" t="s">
        <v>250</v>
      </c>
      <c r="C2405" s="394">
        <v>79</v>
      </c>
      <c r="D2405" s="394">
        <v>74</v>
      </c>
      <c r="E2405" s="394">
        <f t="shared" si="18"/>
        <v>153</v>
      </c>
      <c r="F2405" s="502">
        <f t="shared" si="19"/>
        <v>-5</v>
      </c>
    </row>
    <row r="2406" spans="1:6">
      <c r="A2406" s="341" t="s">
        <v>472</v>
      </c>
      <c r="B2406" s="146" t="s">
        <v>505</v>
      </c>
      <c r="C2406" s="394">
        <v>56</v>
      </c>
      <c r="D2406" s="394">
        <v>40</v>
      </c>
      <c r="E2406" s="394">
        <f t="shared" si="18"/>
        <v>96</v>
      </c>
      <c r="F2406" s="502">
        <f t="shared" si="19"/>
        <v>-16</v>
      </c>
    </row>
    <row r="2407" spans="1:6">
      <c r="A2407" s="341" t="s">
        <v>549</v>
      </c>
      <c r="B2407" s="146" t="s">
        <v>250</v>
      </c>
      <c r="C2407" s="394">
        <v>7</v>
      </c>
      <c r="D2407" s="394">
        <v>6</v>
      </c>
      <c r="E2407" s="394">
        <f t="shared" si="18"/>
        <v>13</v>
      </c>
      <c r="F2407" s="502">
        <f t="shared" si="19"/>
        <v>-1</v>
      </c>
    </row>
    <row r="2408" spans="1:6">
      <c r="A2408" s="341" t="s">
        <v>551</v>
      </c>
      <c r="B2408" s="146" t="s">
        <v>251</v>
      </c>
      <c r="C2408" s="394">
        <v>1</v>
      </c>
      <c r="D2408" s="394">
        <v>3</v>
      </c>
      <c r="E2408" s="394">
        <f t="shared" si="18"/>
        <v>4</v>
      </c>
      <c r="F2408" s="502">
        <f t="shared" si="19"/>
        <v>2</v>
      </c>
    </row>
    <row r="2409" spans="1:6">
      <c r="A2409" s="341" t="s">
        <v>473</v>
      </c>
      <c r="B2409" s="146" t="s">
        <v>250</v>
      </c>
      <c r="C2409" s="394">
        <v>1</v>
      </c>
      <c r="D2409" s="394">
        <v>3</v>
      </c>
      <c r="E2409" s="394">
        <f t="shared" si="18"/>
        <v>4</v>
      </c>
      <c r="F2409" s="502">
        <f t="shared" si="19"/>
        <v>2</v>
      </c>
    </row>
    <row r="2410" spans="1:6">
      <c r="A2410" s="341" t="s">
        <v>474</v>
      </c>
      <c r="B2410" s="146" t="s">
        <v>505</v>
      </c>
      <c r="C2410" s="394">
        <v>2</v>
      </c>
      <c r="D2410" s="394">
        <v>4</v>
      </c>
      <c r="E2410" s="394">
        <f t="shared" si="18"/>
        <v>6</v>
      </c>
      <c r="F2410" s="502">
        <f t="shared" si="19"/>
        <v>2</v>
      </c>
    </row>
    <row r="2411" spans="1:6">
      <c r="A2411" s="341" t="s">
        <v>475</v>
      </c>
      <c r="B2411" s="146" t="s">
        <v>508</v>
      </c>
      <c r="C2411" s="394"/>
      <c r="D2411" s="394">
        <v>2</v>
      </c>
      <c r="E2411" s="394">
        <f t="shared" si="18"/>
        <v>2</v>
      </c>
      <c r="F2411" s="502">
        <f t="shared" si="19"/>
        <v>2</v>
      </c>
    </row>
    <row r="2412" spans="1:6">
      <c r="A2412" s="341" t="s">
        <v>477</v>
      </c>
      <c r="B2412" s="146" t="s">
        <v>561</v>
      </c>
      <c r="C2412" s="394">
        <v>499</v>
      </c>
      <c r="D2412" s="394">
        <v>544</v>
      </c>
      <c r="E2412" s="394">
        <f t="shared" si="18"/>
        <v>1043</v>
      </c>
      <c r="F2412" s="502">
        <f t="shared" si="19"/>
        <v>45</v>
      </c>
    </row>
    <row r="2413" spans="1:6">
      <c r="A2413" s="341" t="s">
        <v>553</v>
      </c>
      <c r="B2413" s="146" t="s">
        <v>505</v>
      </c>
      <c r="C2413" s="394">
        <v>83</v>
      </c>
      <c r="D2413" s="394">
        <v>67</v>
      </c>
      <c r="E2413" s="394">
        <f t="shared" si="18"/>
        <v>150</v>
      </c>
      <c r="F2413" s="502">
        <f t="shared" si="19"/>
        <v>-16</v>
      </c>
    </row>
    <row r="2414" spans="1:6">
      <c r="A2414" s="341" t="s">
        <v>555</v>
      </c>
      <c r="B2414" s="146" t="s">
        <v>250</v>
      </c>
      <c r="C2414" s="394">
        <v>55</v>
      </c>
      <c r="D2414" s="394">
        <v>65</v>
      </c>
      <c r="E2414" s="394">
        <f t="shared" si="18"/>
        <v>120</v>
      </c>
      <c r="F2414" s="502">
        <f t="shared" si="19"/>
        <v>10</v>
      </c>
    </row>
    <row r="2415" spans="1:6">
      <c r="A2415" s="341" t="s">
        <v>554</v>
      </c>
      <c r="B2415" s="146" t="s">
        <v>251</v>
      </c>
      <c r="C2415" s="394">
        <v>22167</v>
      </c>
      <c r="D2415" s="394">
        <v>22177</v>
      </c>
      <c r="E2415" s="394">
        <f t="shared" si="18"/>
        <v>44344</v>
      </c>
      <c r="F2415" s="502">
        <f t="shared" si="19"/>
        <v>10</v>
      </c>
    </row>
    <row r="2416" spans="1:6">
      <c r="A2416" s="341" t="s">
        <v>482</v>
      </c>
      <c r="B2416" s="146" t="s">
        <v>251</v>
      </c>
      <c r="C2416" s="394">
        <v>1162</v>
      </c>
      <c r="D2416" s="394">
        <v>1176</v>
      </c>
      <c r="E2416" s="394">
        <f t="shared" si="18"/>
        <v>2338</v>
      </c>
      <c r="F2416" s="502">
        <f t="shared" si="19"/>
        <v>14</v>
      </c>
    </row>
    <row r="2417" spans="1:6">
      <c r="A2417" s="341" t="s">
        <v>483</v>
      </c>
      <c r="B2417" s="146" t="s">
        <v>505</v>
      </c>
      <c r="C2417" s="394">
        <v>56</v>
      </c>
      <c r="D2417" s="394">
        <v>42</v>
      </c>
      <c r="E2417" s="394">
        <f t="shared" si="18"/>
        <v>98</v>
      </c>
      <c r="F2417" s="502">
        <f t="shared" si="19"/>
        <v>-14</v>
      </c>
    </row>
    <row r="2418" spans="1:6">
      <c r="A2418" s="341" t="s">
        <v>485</v>
      </c>
      <c r="B2418" s="146" t="s">
        <v>507</v>
      </c>
      <c r="C2418" s="394">
        <v>5196</v>
      </c>
      <c r="D2418" s="394">
        <v>4956</v>
      </c>
      <c r="E2418" s="394">
        <f t="shared" si="18"/>
        <v>10152</v>
      </c>
      <c r="F2418" s="502">
        <f t="shared" si="19"/>
        <v>-240</v>
      </c>
    </row>
    <row r="2419" spans="1:6">
      <c r="A2419" s="341" t="s">
        <v>556</v>
      </c>
      <c r="B2419" s="146" t="s">
        <v>250</v>
      </c>
      <c r="C2419" s="394">
        <v>50</v>
      </c>
      <c r="D2419" s="394">
        <v>39</v>
      </c>
      <c r="E2419" s="394">
        <f t="shared" si="18"/>
        <v>89</v>
      </c>
      <c r="F2419" s="502">
        <f t="shared" si="19"/>
        <v>-11</v>
      </c>
    </row>
    <row r="2420" spans="1:6">
      <c r="A2420" s="341" t="s">
        <v>487</v>
      </c>
      <c r="B2420" s="146" t="s">
        <v>508</v>
      </c>
      <c r="C2420" s="394">
        <v>4</v>
      </c>
      <c r="D2420" s="394">
        <v>1</v>
      </c>
      <c r="E2420" s="394">
        <f t="shared" si="18"/>
        <v>5</v>
      </c>
      <c r="F2420" s="502">
        <f t="shared" si="19"/>
        <v>-3</v>
      </c>
    </row>
    <row r="2421" spans="1:6">
      <c r="A2421" s="341" t="s">
        <v>488</v>
      </c>
      <c r="B2421" s="146" t="s">
        <v>507</v>
      </c>
      <c r="C2421" s="394">
        <v>72217</v>
      </c>
      <c r="D2421" s="394">
        <v>166697</v>
      </c>
      <c r="E2421" s="394">
        <f t="shared" si="18"/>
        <v>238914</v>
      </c>
      <c r="F2421" s="502">
        <f t="shared" si="19"/>
        <v>94480</v>
      </c>
    </row>
    <row r="2422" spans="1:6">
      <c r="A2422" s="341" t="s">
        <v>489</v>
      </c>
      <c r="B2422" s="146" t="s">
        <v>250</v>
      </c>
      <c r="C2422" s="394">
        <v>12</v>
      </c>
      <c r="D2422" s="394">
        <v>48</v>
      </c>
      <c r="E2422" s="394">
        <f t="shared" si="18"/>
        <v>60</v>
      </c>
      <c r="F2422" s="502">
        <f t="shared" si="19"/>
        <v>36</v>
      </c>
    </row>
    <row r="2423" spans="1:6">
      <c r="A2423" s="341" t="s">
        <v>369</v>
      </c>
      <c r="B2423" s="146" t="s">
        <v>508</v>
      </c>
      <c r="C2423" s="394">
        <v>1</v>
      </c>
      <c r="D2423" s="394"/>
      <c r="E2423" s="394">
        <f t="shared" si="18"/>
        <v>1</v>
      </c>
      <c r="F2423" s="502">
        <f t="shared" si="19"/>
        <v>-1</v>
      </c>
    </row>
    <row r="2424" spans="1:6">
      <c r="A2424" s="341" t="s">
        <v>492</v>
      </c>
      <c r="B2424" s="146" t="s">
        <v>250</v>
      </c>
      <c r="C2424" s="394">
        <v>5</v>
      </c>
      <c r="D2424" s="394">
        <v>14</v>
      </c>
      <c r="E2424" s="394">
        <f t="shared" si="18"/>
        <v>19</v>
      </c>
      <c r="F2424" s="502">
        <f t="shared" si="19"/>
        <v>9</v>
      </c>
    </row>
    <row r="2425" spans="1:6">
      <c r="A2425" s="341" t="s">
        <v>494</v>
      </c>
      <c r="B2425" s="146" t="s">
        <v>505</v>
      </c>
      <c r="C2425" s="394">
        <v>21</v>
      </c>
      <c r="D2425" s="394">
        <v>12</v>
      </c>
      <c r="E2425" s="394">
        <f t="shared" si="18"/>
        <v>33</v>
      </c>
      <c r="F2425" s="502">
        <f t="shared" si="19"/>
        <v>-9</v>
      </c>
    </row>
    <row r="2426" spans="1:6">
      <c r="A2426" s="341" t="s">
        <v>495</v>
      </c>
      <c r="B2426" s="146" t="s">
        <v>505</v>
      </c>
      <c r="C2426" s="394">
        <v>9</v>
      </c>
      <c r="D2426" s="394">
        <v>6</v>
      </c>
      <c r="E2426" s="394">
        <f t="shared" si="18"/>
        <v>15</v>
      </c>
      <c r="F2426" s="502">
        <f t="shared" si="19"/>
        <v>-3</v>
      </c>
    </row>
    <row r="2427" spans="1:6">
      <c r="A2427" s="892" t="s">
        <v>257</v>
      </c>
      <c r="B2427" s="892" t="s">
        <v>254</v>
      </c>
      <c r="C2427" s="394">
        <v>3</v>
      </c>
      <c r="D2427" s="394">
        <v>7</v>
      </c>
      <c r="E2427" s="394">
        <f>SUM(C2427:D2427)</f>
        <v>10</v>
      </c>
      <c r="F2427" s="502">
        <f>D2427-C2427</f>
        <v>4</v>
      </c>
    </row>
    <row r="2428" spans="1:6">
      <c r="A2428" s="70" t="s">
        <v>571</v>
      </c>
      <c r="B2428" s="543" t="s">
        <v>572</v>
      </c>
      <c r="C2428" s="403">
        <v>12</v>
      </c>
      <c r="D2428" s="403">
        <v>7</v>
      </c>
      <c r="E2428" s="403">
        <f t="shared" si="18"/>
        <v>19</v>
      </c>
      <c r="F2428" s="503">
        <f t="shared" si="19"/>
        <v>-5</v>
      </c>
    </row>
    <row r="2430" spans="1:6">
      <c r="A2430" s="87"/>
      <c r="B2430" s="88"/>
      <c r="C2430" s="89"/>
      <c r="D2430" s="89"/>
      <c r="E2430" s="76"/>
      <c r="F2430" s="64"/>
    </row>
    <row r="2431" spans="1:6" ht="14.25" customHeight="1">
      <c r="A2431" s="186" t="s">
        <v>243</v>
      </c>
      <c r="B2431" s="48"/>
      <c r="C2431" s="48"/>
      <c r="D2431" s="48"/>
      <c r="E2431" s="48"/>
      <c r="F2431" s="69"/>
    </row>
    <row r="2432" spans="1:6" ht="15.75" customHeight="1">
      <c r="A2432" s="763" t="s">
        <v>244</v>
      </c>
      <c r="B2432" s="764"/>
      <c r="C2432" s="764"/>
      <c r="D2432" s="764"/>
      <c r="E2432" s="764"/>
      <c r="F2432" s="69"/>
    </row>
    <row r="2433" spans="1:6" ht="15.75" customHeight="1">
      <c r="A2433" s="685" t="s">
        <v>637</v>
      </c>
      <c r="B2433" s="686"/>
      <c r="C2433" s="686"/>
      <c r="D2433" s="686"/>
      <c r="E2433" s="686"/>
      <c r="F2433" s="69"/>
    </row>
    <row r="2434" spans="1:6">
      <c r="A2434" s="70"/>
      <c r="B2434" s="71"/>
      <c r="C2434" s="71"/>
      <c r="D2434" s="71"/>
      <c r="E2434" s="71"/>
      <c r="F2434" s="75"/>
    </row>
  </sheetData>
  <sortState ref="A1499:F1732">
    <sortCondition ref="A1499"/>
  </sortState>
  <mergeCells count="15">
    <mergeCell ref="A2433:E2433"/>
    <mergeCell ref="A2432:E2432"/>
    <mergeCell ref="A1:F3"/>
    <mergeCell ref="A4:F5"/>
    <mergeCell ref="A1013:F1013"/>
    <mergeCell ref="A1264:F1264"/>
    <mergeCell ref="A7:F7"/>
    <mergeCell ref="A9:F9"/>
    <mergeCell ref="A260:F260"/>
    <mergeCell ref="A511:F511"/>
    <mergeCell ref="A762:F762"/>
    <mergeCell ref="A1497:F1497"/>
    <mergeCell ref="A1734:F1734"/>
    <mergeCell ref="A1969:F1969"/>
    <mergeCell ref="A2193:F2193"/>
  </mergeCells>
  <hyperlinks>
    <hyperlink ref="H5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H125"/>
  <sheetViews>
    <sheetView showGridLines="0" zoomScaleNormal="100" workbookViewId="0">
      <selection activeCell="F5" sqref="F5"/>
    </sheetView>
  </sheetViews>
  <sheetFormatPr baseColWidth="10" defaultColWidth="11.42578125" defaultRowHeight="12.75"/>
  <cols>
    <col min="1" max="1" width="32.42578125" customWidth="1"/>
    <col min="2" max="4" width="25.7109375" customWidth="1"/>
    <col min="5" max="5" width="8.7109375" customWidth="1"/>
    <col min="7" max="7" width="14.7109375" bestFit="1" customWidth="1"/>
    <col min="8" max="8" width="13.7109375" bestFit="1" customWidth="1"/>
  </cols>
  <sheetData>
    <row r="1" spans="1:6" s="1" customFormat="1" ht="12">
      <c r="A1" s="702"/>
      <c r="B1" s="702"/>
      <c r="C1" s="702"/>
      <c r="D1" s="702"/>
    </row>
    <row r="2" spans="1:6" s="1" customFormat="1" ht="12">
      <c r="A2" s="702"/>
      <c r="B2" s="702"/>
      <c r="C2" s="702"/>
      <c r="D2" s="702"/>
    </row>
    <row r="3" spans="1:6" s="1" customFormat="1" ht="55.9" customHeight="1">
      <c r="A3" s="702"/>
      <c r="B3" s="702"/>
      <c r="C3" s="702"/>
      <c r="D3" s="702"/>
    </row>
    <row r="4" spans="1:6" s="1" customFormat="1" ht="12" customHeight="1">
      <c r="A4" s="688" t="s">
        <v>102</v>
      </c>
      <c r="B4" s="688"/>
      <c r="C4" s="688"/>
      <c r="D4" s="688"/>
    </row>
    <row r="5" spans="1:6" s="1" customFormat="1" ht="16.899999999999999" customHeight="1">
      <c r="A5" s="688"/>
      <c r="B5" s="688"/>
      <c r="C5" s="688"/>
      <c r="D5" s="688"/>
      <c r="F5" s="5" t="s">
        <v>103</v>
      </c>
    </row>
    <row r="6" spans="1:6" s="1" customFormat="1" ht="12"/>
    <row r="7" spans="1:6" s="1" customFormat="1" ht="27" customHeight="1">
      <c r="A7" s="693" t="s">
        <v>612</v>
      </c>
      <c r="B7" s="691"/>
      <c r="C7" s="691"/>
      <c r="D7" s="691"/>
      <c r="E7" s="8"/>
      <c r="F7" s="8"/>
    </row>
    <row r="8" spans="1:6" s="1" customFormat="1" ht="12.75" customHeight="1">
      <c r="A8" s="104"/>
      <c r="B8" s="104"/>
      <c r="C8" s="104"/>
      <c r="D8" s="104"/>
      <c r="E8" s="8"/>
      <c r="F8" s="8"/>
    </row>
    <row r="9" spans="1:6" s="1" customFormat="1" ht="12.75" customHeight="1">
      <c r="A9" s="750">
        <v>2012</v>
      </c>
      <c r="B9" s="751"/>
      <c r="C9" s="751"/>
      <c r="D9" s="751"/>
      <c r="E9" s="8"/>
      <c r="F9" s="8"/>
    </row>
    <row r="10" spans="1:6" s="1" customFormat="1" ht="12.75" customHeight="1">
      <c r="A10" s="93" t="s">
        <v>573</v>
      </c>
      <c r="B10" s="93" t="s">
        <v>106</v>
      </c>
      <c r="C10" s="93" t="s">
        <v>107</v>
      </c>
      <c r="D10" s="94" t="s">
        <v>108</v>
      </c>
      <c r="E10" s="8"/>
      <c r="F10" s="8"/>
    </row>
    <row r="11" spans="1:6" s="1" customFormat="1" ht="12.75" customHeight="1">
      <c r="A11" s="95" t="s">
        <v>574</v>
      </c>
      <c r="B11" s="96">
        <v>2079775</v>
      </c>
      <c r="C11" s="96">
        <v>1539157</v>
      </c>
      <c r="D11" s="97">
        <v>3618932</v>
      </c>
      <c r="E11" s="8"/>
      <c r="F11" s="8"/>
    </row>
    <row r="12" spans="1:6" s="1" customFormat="1" ht="12.75" customHeight="1">
      <c r="A12" s="98" t="s">
        <v>575</v>
      </c>
      <c r="B12" s="99">
        <v>313347</v>
      </c>
      <c r="C12" s="99">
        <v>283906</v>
      </c>
      <c r="D12" s="100">
        <v>597253</v>
      </c>
      <c r="E12" s="8"/>
      <c r="F12" s="8"/>
    </row>
    <row r="13" spans="1:6" s="1" customFormat="1" ht="12.75" customHeight="1">
      <c r="A13" s="98" t="s">
        <v>576</v>
      </c>
      <c r="B13" s="99">
        <v>229793</v>
      </c>
      <c r="C13" s="99">
        <v>213575</v>
      </c>
      <c r="D13" s="100">
        <v>443368</v>
      </c>
      <c r="E13" s="8"/>
      <c r="F13" s="8"/>
    </row>
    <row r="14" spans="1:6" s="1" customFormat="1" ht="12.75" customHeight="1">
      <c r="A14" s="98" t="s">
        <v>577</v>
      </c>
      <c r="B14" s="99">
        <v>109130</v>
      </c>
      <c r="C14" s="99">
        <v>132261</v>
      </c>
      <c r="D14" s="100">
        <v>241391</v>
      </c>
      <c r="E14" s="8"/>
      <c r="F14" s="8"/>
    </row>
    <row r="15" spans="1:6" s="1" customFormat="1" ht="12.75" customHeight="1">
      <c r="A15" s="98" t="s">
        <v>578</v>
      </c>
      <c r="B15" s="99">
        <v>1707341</v>
      </c>
      <c r="C15" s="99">
        <v>2323133</v>
      </c>
      <c r="D15" s="100">
        <v>4030474</v>
      </c>
      <c r="E15" s="8"/>
      <c r="F15" s="8"/>
    </row>
    <row r="16" spans="1:6" s="1" customFormat="1" ht="12.75" customHeight="1">
      <c r="A16" s="98" t="s">
        <v>579</v>
      </c>
      <c r="B16" s="99">
        <v>66816</v>
      </c>
      <c r="C16" s="99">
        <v>14801</v>
      </c>
      <c r="D16" s="100">
        <v>81617</v>
      </c>
      <c r="E16" s="8"/>
      <c r="F16" s="8"/>
    </row>
    <row r="17" spans="1:6" s="1" customFormat="1" ht="12.75" customHeight="1">
      <c r="A17" s="98" t="s">
        <v>580</v>
      </c>
      <c r="B17" s="99">
        <v>336609</v>
      </c>
      <c r="C17" s="99">
        <v>96023</v>
      </c>
      <c r="D17" s="100">
        <v>432632</v>
      </c>
      <c r="E17" s="8"/>
      <c r="F17" s="8"/>
    </row>
    <row r="18" spans="1:6" s="1" customFormat="1" ht="12.75" customHeight="1">
      <c r="A18" s="101" t="s">
        <v>108</v>
      </c>
      <c r="B18" s="102">
        <v>4842811</v>
      </c>
      <c r="C18" s="102">
        <v>4602856</v>
      </c>
      <c r="D18" s="103">
        <v>9445667</v>
      </c>
      <c r="E18" s="8"/>
      <c r="F18" s="8"/>
    </row>
    <row r="19" spans="1:6" s="1" customFormat="1" ht="12.75" customHeight="1">
      <c r="A19" s="104"/>
      <c r="B19" s="104"/>
      <c r="C19" s="104"/>
      <c r="D19" s="104"/>
      <c r="E19" s="8"/>
      <c r="F19" s="8"/>
    </row>
    <row r="20" spans="1:6" s="1" customFormat="1" ht="12.75" customHeight="1">
      <c r="A20" s="750">
        <v>2013</v>
      </c>
      <c r="B20" s="751"/>
      <c r="C20" s="751"/>
      <c r="D20" s="751"/>
      <c r="E20" s="8"/>
      <c r="F20" s="8"/>
    </row>
    <row r="21" spans="1:6" s="1" customFormat="1" ht="12.75" customHeight="1">
      <c r="A21" s="93" t="s">
        <v>573</v>
      </c>
      <c r="B21" s="93" t="s">
        <v>106</v>
      </c>
      <c r="C21" s="93" t="s">
        <v>107</v>
      </c>
      <c r="D21" s="94" t="s">
        <v>108</v>
      </c>
      <c r="E21" s="8"/>
      <c r="F21" s="8"/>
    </row>
    <row r="22" spans="1:6" s="1" customFormat="1" ht="12.75" customHeight="1">
      <c r="A22" s="95" t="s">
        <v>574</v>
      </c>
      <c r="B22" s="96">
        <v>2744807</v>
      </c>
      <c r="C22" s="96">
        <v>1639919</v>
      </c>
      <c r="D22" s="97">
        <v>4384726</v>
      </c>
      <c r="E22" s="8"/>
      <c r="F22" s="8"/>
    </row>
    <row r="23" spans="1:6" s="1" customFormat="1" ht="12.75" customHeight="1">
      <c r="A23" s="98" t="s">
        <v>575</v>
      </c>
      <c r="B23" s="99">
        <v>450618</v>
      </c>
      <c r="C23" s="99">
        <v>332053</v>
      </c>
      <c r="D23" s="100">
        <v>782671</v>
      </c>
      <c r="E23" s="8"/>
      <c r="F23" s="8"/>
    </row>
    <row r="24" spans="1:6" s="1" customFormat="1" ht="12.75" customHeight="1">
      <c r="A24" s="98" t="s">
        <v>576</v>
      </c>
      <c r="B24" s="99">
        <v>254562</v>
      </c>
      <c r="C24" s="99">
        <v>240106</v>
      </c>
      <c r="D24" s="100">
        <v>494668</v>
      </c>
      <c r="E24" s="8"/>
      <c r="F24" s="8"/>
    </row>
    <row r="25" spans="1:6" s="1" customFormat="1" ht="12.75" customHeight="1">
      <c r="A25" s="98" t="s">
        <v>577</v>
      </c>
      <c r="B25" s="99">
        <v>145503</v>
      </c>
      <c r="C25" s="99">
        <v>145593</v>
      </c>
      <c r="D25" s="100">
        <v>291096</v>
      </c>
      <c r="E25" s="8"/>
      <c r="F25" s="8"/>
    </row>
    <row r="26" spans="1:6" s="1" customFormat="1" ht="12.75" customHeight="1">
      <c r="A26" s="98" t="s">
        <v>578</v>
      </c>
      <c r="B26" s="99">
        <v>1481228</v>
      </c>
      <c r="C26" s="99">
        <v>2798565</v>
      </c>
      <c r="D26" s="100">
        <v>4279793</v>
      </c>
      <c r="E26" s="8"/>
      <c r="F26" s="8"/>
    </row>
    <row r="27" spans="1:6" s="1" customFormat="1" ht="12.75" customHeight="1">
      <c r="A27" s="98" t="s">
        <v>579</v>
      </c>
      <c r="B27" s="99">
        <v>76318</v>
      </c>
      <c r="C27" s="99">
        <v>14570</v>
      </c>
      <c r="D27" s="100">
        <v>90888</v>
      </c>
      <c r="E27" s="8"/>
      <c r="F27" s="8"/>
    </row>
    <row r="28" spans="1:6" s="1" customFormat="1" ht="12.75" customHeight="1">
      <c r="A28" s="98" t="s">
        <v>580</v>
      </c>
      <c r="B28" s="99">
        <v>269604</v>
      </c>
      <c r="C28" s="99">
        <v>89891</v>
      </c>
      <c r="D28" s="100">
        <v>359495</v>
      </c>
      <c r="E28" s="8"/>
      <c r="F28" s="8"/>
    </row>
    <row r="29" spans="1:6" s="1" customFormat="1" ht="12.75" customHeight="1">
      <c r="A29" s="101" t="s">
        <v>108</v>
      </c>
      <c r="B29" s="102">
        <v>5422640</v>
      </c>
      <c r="C29" s="102">
        <v>5260697</v>
      </c>
      <c r="D29" s="103">
        <v>10683336.999999991</v>
      </c>
      <c r="E29" s="8"/>
      <c r="F29" s="8"/>
    </row>
    <row r="30" spans="1:6" s="1" customFormat="1" ht="12.75" customHeight="1">
      <c r="A30" s="117"/>
      <c r="B30" s="117"/>
      <c r="C30" s="118"/>
      <c r="D30" s="118"/>
      <c r="E30" s="8"/>
      <c r="F30" s="8"/>
    </row>
    <row r="31" spans="1:6" s="1" customFormat="1" ht="12.75" customHeight="1">
      <c r="A31" s="750">
        <v>2014</v>
      </c>
      <c r="B31" s="751"/>
      <c r="C31" s="751"/>
      <c r="D31" s="751"/>
      <c r="E31" s="8"/>
      <c r="F31" s="8"/>
    </row>
    <row r="32" spans="1:6" s="1" customFormat="1" ht="12.75" customHeight="1">
      <c r="A32" s="93" t="s">
        <v>573</v>
      </c>
      <c r="B32" s="93" t="s">
        <v>106</v>
      </c>
      <c r="C32" s="93" t="s">
        <v>107</v>
      </c>
      <c r="D32" s="94" t="s">
        <v>108</v>
      </c>
      <c r="E32" s="8"/>
      <c r="F32" s="8"/>
    </row>
    <row r="33" spans="1:6" s="1" customFormat="1" ht="12.75" customHeight="1">
      <c r="A33" s="95" t="s">
        <v>574</v>
      </c>
      <c r="B33" s="96">
        <v>3858862</v>
      </c>
      <c r="C33" s="96">
        <v>1759417</v>
      </c>
      <c r="D33" s="97">
        <v>5618279</v>
      </c>
      <c r="E33" s="8"/>
      <c r="F33" s="8"/>
    </row>
    <row r="34" spans="1:6" s="1" customFormat="1" ht="12.75" customHeight="1">
      <c r="A34" s="98" t="s">
        <v>575</v>
      </c>
      <c r="B34" s="99">
        <v>740551</v>
      </c>
      <c r="C34" s="99">
        <v>458564</v>
      </c>
      <c r="D34" s="100">
        <v>1199115</v>
      </c>
      <c r="E34" s="8"/>
      <c r="F34" s="8"/>
    </row>
    <row r="35" spans="1:6" s="1" customFormat="1" ht="12.75" customHeight="1">
      <c r="A35" s="98" t="s">
        <v>576</v>
      </c>
      <c r="B35" s="99">
        <v>272516</v>
      </c>
      <c r="C35" s="99">
        <v>258077</v>
      </c>
      <c r="D35" s="100">
        <v>530593</v>
      </c>
      <c r="E35" s="8"/>
      <c r="F35" s="8"/>
    </row>
    <row r="36" spans="1:6" s="1" customFormat="1" ht="12.75" customHeight="1">
      <c r="A36" s="98" t="s">
        <v>577</v>
      </c>
      <c r="B36" s="99">
        <v>176849</v>
      </c>
      <c r="C36" s="99">
        <v>81191</v>
      </c>
      <c r="D36" s="100">
        <v>258040</v>
      </c>
      <c r="E36" s="8"/>
      <c r="F36" s="8"/>
    </row>
    <row r="37" spans="1:6" s="1" customFormat="1" ht="12.75" customHeight="1">
      <c r="A37" s="98" t="s">
        <v>578</v>
      </c>
      <c r="B37" s="99">
        <v>726902</v>
      </c>
      <c r="C37" s="99">
        <v>3140595</v>
      </c>
      <c r="D37" s="100">
        <v>3867497</v>
      </c>
      <c r="E37" s="8"/>
      <c r="F37" s="8"/>
    </row>
    <row r="38" spans="1:6" s="1" customFormat="1" ht="12.75" customHeight="1">
      <c r="A38" s="98" t="s">
        <v>579</v>
      </c>
      <c r="B38" s="99">
        <v>91820</v>
      </c>
      <c r="C38" s="99">
        <v>13366</v>
      </c>
      <c r="D38" s="100">
        <v>105186</v>
      </c>
      <c r="E38" s="8"/>
      <c r="F38" s="8"/>
    </row>
    <row r="39" spans="1:6" s="1" customFormat="1" ht="12.75" customHeight="1">
      <c r="A39" s="98" t="s">
        <v>580</v>
      </c>
      <c r="B39" s="99">
        <v>54392</v>
      </c>
      <c r="C39" s="99">
        <v>69422</v>
      </c>
      <c r="D39" s="100">
        <v>123814</v>
      </c>
      <c r="E39" s="8"/>
      <c r="F39" s="8"/>
    </row>
    <row r="40" spans="1:6" s="1" customFormat="1" ht="12.75" customHeight="1">
      <c r="A40" s="101" t="s">
        <v>108</v>
      </c>
      <c r="B40" s="102">
        <v>5921892</v>
      </c>
      <c r="C40" s="102">
        <v>5780632</v>
      </c>
      <c r="D40" s="103">
        <v>11702524</v>
      </c>
      <c r="E40" s="8"/>
      <c r="F40" s="8"/>
    </row>
    <row r="41" spans="1:6" s="1" customFormat="1" ht="12.75" customHeight="1">
      <c r="A41" s="119"/>
      <c r="B41" s="113"/>
      <c r="C41" s="99"/>
      <c r="D41" s="99"/>
      <c r="E41" s="8"/>
      <c r="F41" s="8"/>
    </row>
    <row r="42" spans="1:6" s="1" customFormat="1" ht="12.75" customHeight="1">
      <c r="A42" s="750">
        <v>2015</v>
      </c>
      <c r="B42" s="751"/>
      <c r="C42" s="751"/>
      <c r="D42" s="751"/>
      <c r="E42" s="8"/>
      <c r="F42" s="8"/>
    </row>
    <row r="43" spans="1:6" s="1" customFormat="1" ht="12.75" customHeight="1">
      <c r="A43" s="93" t="s">
        <v>573</v>
      </c>
      <c r="B43" s="93" t="s">
        <v>106</v>
      </c>
      <c r="C43" s="93" t="s">
        <v>107</v>
      </c>
      <c r="D43" s="94" t="s">
        <v>108</v>
      </c>
      <c r="E43" s="8"/>
      <c r="F43" s="8"/>
    </row>
    <row r="44" spans="1:6" s="1" customFormat="1" ht="12.75" customHeight="1">
      <c r="A44" s="95" t="s">
        <v>574</v>
      </c>
      <c r="B44" s="96">
        <v>3983171</v>
      </c>
      <c r="C44" s="96">
        <v>2076000</v>
      </c>
      <c r="D44" s="97">
        <v>6059171</v>
      </c>
      <c r="E44" s="8"/>
      <c r="F44" s="8"/>
    </row>
    <row r="45" spans="1:6" s="1" customFormat="1" ht="12.75" customHeight="1">
      <c r="A45" s="98" t="s">
        <v>575</v>
      </c>
      <c r="B45" s="99">
        <v>735274</v>
      </c>
      <c r="C45" s="99">
        <v>448645</v>
      </c>
      <c r="D45" s="100">
        <v>1183919</v>
      </c>
      <c r="E45" s="8"/>
      <c r="F45" s="8"/>
    </row>
    <row r="46" spans="1:6" s="1" customFormat="1" ht="12.75" customHeight="1">
      <c r="A46" s="98" t="s">
        <v>576</v>
      </c>
      <c r="B46" s="99">
        <v>312058</v>
      </c>
      <c r="C46" s="99">
        <v>301176</v>
      </c>
      <c r="D46" s="100">
        <v>613234</v>
      </c>
      <c r="E46" s="8"/>
      <c r="F46" s="8"/>
    </row>
    <row r="47" spans="1:6" s="1" customFormat="1" ht="12.75" customHeight="1">
      <c r="A47" s="98" t="s">
        <v>577</v>
      </c>
      <c r="B47" s="99">
        <v>162547</v>
      </c>
      <c r="C47" s="99">
        <v>81604</v>
      </c>
      <c r="D47" s="100">
        <v>244151</v>
      </c>
      <c r="E47" s="8"/>
      <c r="F47" s="8"/>
    </row>
    <row r="48" spans="1:6" s="1" customFormat="1" ht="12.75" customHeight="1">
      <c r="A48" s="98" t="s">
        <v>578</v>
      </c>
      <c r="B48" s="99">
        <v>808212</v>
      </c>
      <c r="C48" s="99">
        <v>3071316</v>
      </c>
      <c r="D48" s="100">
        <v>3879528</v>
      </c>
      <c r="E48" s="8"/>
      <c r="F48" s="8"/>
    </row>
    <row r="49" spans="1:6" s="1" customFormat="1" ht="12.75" customHeight="1">
      <c r="A49" s="98" t="s">
        <v>579</v>
      </c>
      <c r="B49" s="99">
        <v>103667</v>
      </c>
      <c r="C49" s="99">
        <v>17405</v>
      </c>
      <c r="D49" s="100">
        <v>121072</v>
      </c>
      <c r="E49" s="8"/>
      <c r="F49" s="8"/>
    </row>
    <row r="50" spans="1:6" s="1" customFormat="1" ht="12.75" customHeight="1">
      <c r="A50" s="98" t="s">
        <v>580</v>
      </c>
      <c r="B50" s="99">
        <v>107405</v>
      </c>
      <c r="C50" s="99">
        <v>126016</v>
      </c>
      <c r="D50" s="100">
        <v>233421</v>
      </c>
      <c r="E50" s="8"/>
      <c r="F50" s="8"/>
    </row>
    <row r="51" spans="1:6" s="1" customFormat="1" ht="12.75" customHeight="1">
      <c r="A51" s="101" t="s">
        <v>108</v>
      </c>
      <c r="B51" s="102">
        <v>6212334</v>
      </c>
      <c r="C51" s="102">
        <v>6122162</v>
      </c>
      <c r="D51" s="103">
        <v>12334496</v>
      </c>
      <c r="E51" s="8"/>
      <c r="F51" s="8"/>
    </row>
    <row r="52" spans="1:6" s="1" customFormat="1" ht="12.75" customHeight="1">
      <c r="A52" s="119"/>
      <c r="B52" s="113"/>
      <c r="C52" s="99"/>
      <c r="D52" s="99"/>
      <c r="E52" s="8"/>
      <c r="F52" s="8"/>
    </row>
    <row r="53" spans="1:6" s="1" customFormat="1" ht="12.75" customHeight="1">
      <c r="A53" s="750">
        <v>2016</v>
      </c>
      <c r="B53" s="751"/>
      <c r="C53" s="751"/>
      <c r="D53" s="751"/>
      <c r="E53" s="8"/>
      <c r="F53" s="8"/>
    </row>
    <row r="54" spans="1:6" s="1" customFormat="1" ht="12.75" customHeight="1">
      <c r="A54" s="93" t="s">
        <v>573</v>
      </c>
      <c r="B54" s="93" t="s">
        <v>106</v>
      </c>
      <c r="C54" s="93" t="s">
        <v>107</v>
      </c>
      <c r="D54" s="94" t="s">
        <v>108</v>
      </c>
      <c r="E54" s="8"/>
      <c r="F54" s="8"/>
    </row>
    <row r="55" spans="1:6" s="1" customFormat="1" ht="12.75" customHeight="1">
      <c r="A55" s="95" t="s">
        <v>574</v>
      </c>
      <c r="B55" s="96">
        <v>4142597</v>
      </c>
      <c r="C55" s="96">
        <v>2409971</v>
      </c>
      <c r="D55" s="97">
        <v>6552568</v>
      </c>
      <c r="E55" s="8"/>
      <c r="F55" s="8"/>
    </row>
    <row r="56" spans="1:6" s="1" customFormat="1" ht="12.75" customHeight="1">
      <c r="A56" s="98" t="s">
        <v>575</v>
      </c>
      <c r="B56" s="99">
        <v>708383</v>
      </c>
      <c r="C56" s="99">
        <v>435361</v>
      </c>
      <c r="D56" s="100">
        <v>1143744</v>
      </c>
      <c r="E56" s="8"/>
      <c r="F56" s="8"/>
    </row>
    <row r="57" spans="1:6" s="1" customFormat="1" ht="12.75" customHeight="1">
      <c r="A57" s="98" t="s">
        <v>576</v>
      </c>
      <c r="B57" s="99">
        <v>319224</v>
      </c>
      <c r="C57" s="99">
        <v>310093</v>
      </c>
      <c r="D57" s="100">
        <v>629317</v>
      </c>
      <c r="E57" s="8"/>
      <c r="F57" s="8"/>
    </row>
    <row r="58" spans="1:6" s="1" customFormat="1" ht="12.75" customHeight="1">
      <c r="A58" s="98" t="s">
        <v>577</v>
      </c>
      <c r="B58" s="99">
        <v>160955</v>
      </c>
      <c r="C58" s="99">
        <v>92130</v>
      </c>
      <c r="D58" s="100">
        <v>253085</v>
      </c>
      <c r="E58" s="8"/>
      <c r="F58" s="8"/>
    </row>
    <row r="59" spans="1:6" s="1" customFormat="1" ht="12.75" customHeight="1">
      <c r="A59" s="98" t="s">
        <v>578</v>
      </c>
      <c r="B59" s="99">
        <v>857833</v>
      </c>
      <c r="C59" s="99">
        <v>2839441</v>
      </c>
      <c r="D59" s="100">
        <v>3697274</v>
      </c>
      <c r="E59" s="8"/>
      <c r="F59" s="8"/>
    </row>
    <row r="60" spans="1:6" s="1" customFormat="1" ht="12.75" customHeight="1">
      <c r="A60" s="98" t="s">
        <v>579</v>
      </c>
      <c r="B60" s="99">
        <v>97503</v>
      </c>
      <c r="C60" s="99">
        <v>20076</v>
      </c>
      <c r="D60" s="100">
        <v>117579</v>
      </c>
      <c r="E60" s="8"/>
      <c r="F60" s="8"/>
    </row>
    <row r="61" spans="1:6" s="1" customFormat="1" ht="12.75" customHeight="1">
      <c r="A61" s="98" t="s">
        <v>580</v>
      </c>
      <c r="B61" s="99">
        <v>144259</v>
      </c>
      <c r="C61" s="99">
        <v>161756</v>
      </c>
      <c r="D61" s="100">
        <v>306015</v>
      </c>
      <c r="E61" s="8"/>
      <c r="F61" s="8"/>
    </row>
    <row r="62" spans="1:6" s="1" customFormat="1" ht="12.75" customHeight="1">
      <c r="A62" s="101" t="s">
        <v>108</v>
      </c>
      <c r="B62" s="102">
        <v>6430754</v>
      </c>
      <c r="C62" s="102">
        <v>6268828</v>
      </c>
      <c r="D62" s="103">
        <v>12699582</v>
      </c>
      <c r="E62" s="8"/>
      <c r="F62" s="8"/>
    </row>
    <row r="63" spans="1:6" s="1" customFormat="1" ht="12.75" customHeight="1">
      <c r="A63" s="119"/>
      <c r="B63" s="113"/>
      <c r="C63" s="99"/>
      <c r="D63" s="99"/>
      <c r="E63" s="8"/>
      <c r="F63" s="8"/>
    </row>
    <row r="64" spans="1:6" s="1" customFormat="1" ht="12.75" customHeight="1">
      <c r="A64" s="750">
        <v>2017</v>
      </c>
      <c r="B64" s="751"/>
      <c r="C64" s="751"/>
      <c r="D64" s="751"/>
      <c r="E64" s="8"/>
      <c r="F64" s="8"/>
    </row>
    <row r="65" spans="1:6" s="1" customFormat="1" ht="12.75" customHeight="1">
      <c r="A65" s="93" t="s">
        <v>573</v>
      </c>
      <c r="B65" s="93" t="s">
        <v>106</v>
      </c>
      <c r="C65" s="93" t="s">
        <v>107</v>
      </c>
      <c r="D65" s="94" t="s">
        <v>108</v>
      </c>
      <c r="E65" s="8"/>
      <c r="F65" s="8"/>
    </row>
    <row r="66" spans="1:6" s="1" customFormat="1" ht="12.75" customHeight="1">
      <c r="A66" s="120" t="s">
        <v>574</v>
      </c>
      <c r="B66" s="253">
        <v>4952279</v>
      </c>
      <c r="C66" s="89">
        <v>3118778</v>
      </c>
      <c r="D66" s="109">
        <v>8071057</v>
      </c>
      <c r="E66" s="8"/>
      <c r="F66" s="8"/>
    </row>
    <row r="67" spans="1:6" s="1" customFormat="1" ht="12.75" customHeight="1">
      <c r="A67" s="121" t="s">
        <v>575</v>
      </c>
      <c r="B67" s="254">
        <v>702323</v>
      </c>
      <c r="C67" s="99">
        <v>439837</v>
      </c>
      <c r="D67" s="100">
        <v>1142160</v>
      </c>
      <c r="E67" s="8"/>
      <c r="F67" s="8"/>
    </row>
    <row r="68" spans="1:6" s="1" customFormat="1" ht="12.75" customHeight="1">
      <c r="A68" s="121" t="s">
        <v>581</v>
      </c>
      <c r="B68" s="254">
        <v>313901</v>
      </c>
      <c r="C68" s="99">
        <v>305851</v>
      </c>
      <c r="D68" s="100">
        <v>619752</v>
      </c>
      <c r="E68" s="8"/>
      <c r="F68" s="8"/>
    </row>
    <row r="69" spans="1:6" s="1" customFormat="1" ht="12.75" customHeight="1">
      <c r="A69" s="122" t="s">
        <v>577</v>
      </c>
      <c r="B69" s="254">
        <v>120613</v>
      </c>
      <c r="C69" s="99">
        <v>52199</v>
      </c>
      <c r="D69" s="100">
        <v>172812</v>
      </c>
      <c r="E69" s="8"/>
      <c r="F69" s="8"/>
    </row>
    <row r="70" spans="1:6" s="1" customFormat="1" ht="12.75" customHeight="1">
      <c r="A70" s="122" t="s">
        <v>578</v>
      </c>
      <c r="B70" s="254">
        <v>829932</v>
      </c>
      <c r="C70" s="99">
        <v>3010235</v>
      </c>
      <c r="D70" s="100">
        <v>3840167</v>
      </c>
      <c r="E70" s="8"/>
      <c r="F70" s="8"/>
    </row>
    <row r="71" spans="1:6" s="1" customFormat="1" ht="12.75" customHeight="1">
      <c r="A71" s="122" t="s">
        <v>582</v>
      </c>
      <c r="B71" s="254">
        <v>136406</v>
      </c>
      <c r="C71" s="99">
        <v>57354</v>
      </c>
      <c r="D71" s="100">
        <v>193760</v>
      </c>
      <c r="E71" s="8"/>
      <c r="F71" s="8"/>
    </row>
    <row r="72" spans="1:6" s="1" customFormat="1" ht="12.75" customHeight="1">
      <c r="A72" s="122" t="s">
        <v>580</v>
      </c>
      <c r="B72" s="254">
        <v>151624</v>
      </c>
      <c r="C72" s="99">
        <v>170357</v>
      </c>
      <c r="D72" s="100">
        <v>321981</v>
      </c>
      <c r="E72" s="8"/>
      <c r="F72" s="8"/>
    </row>
    <row r="73" spans="1:6" s="1" customFormat="1" ht="12.75" customHeight="1">
      <c r="A73" s="105" t="s">
        <v>108</v>
      </c>
      <c r="B73" s="255">
        <v>7207078</v>
      </c>
      <c r="C73" s="102">
        <v>7154611</v>
      </c>
      <c r="D73" s="103">
        <v>14361689</v>
      </c>
      <c r="E73" s="8"/>
      <c r="F73" s="8"/>
    </row>
    <row r="74" spans="1:6" s="1" customFormat="1" ht="12.75" customHeight="1">
      <c r="A74" s="410"/>
      <c r="B74" s="411"/>
      <c r="C74" s="108"/>
      <c r="D74" s="108"/>
      <c r="E74" s="8"/>
      <c r="F74" s="8"/>
    </row>
    <row r="75" spans="1:6" s="1" customFormat="1" ht="12.75" customHeight="1">
      <c r="A75" s="750">
        <v>2018</v>
      </c>
      <c r="B75" s="751"/>
      <c r="C75" s="751"/>
      <c r="D75" s="751"/>
      <c r="E75" s="8"/>
      <c r="F75" s="8"/>
    </row>
    <row r="76" spans="1:6" s="1" customFormat="1" ht="12.75" customHeight="1">
      <c r="A76" s="93" t="s">
        <v>573</v>
      </c>
      <c r="B76" s="93" t="s">
        <v>106</v>
      </c>
      <c r="C76" s="93" t="s">
        <v>107</v>
      </c>
      <c r="D76" s="94" t="s">
        <v>108</v>
      </c>
      <c r="E76" s="8"/>
      <c r="F76" s="8"/>
    </row>
    <row r="77" spans="1:6" s="1" customFormat="1" ht="12.75" customHeight="1">
      <c r="A77" s="120" t="s">
        <v>574</v>
      </c>
      <c r="B77" s="253">
        <v>6101300</v>
      </c>
      <c r="C77" s="89">
        <v>3858621</v>
      </c>
      <c r="D77" s="109">
        <v>9959921</v>
      </c>
      <c r="E77" s="8"/>
      <c r="F77" s="8"/>
    </row>
    <row r="78" spans="1:6" s="1" customFormat="1" ht="12.75" customHeight="1">
      <c r="A78" s="121" t="s">
        <v>578</v>
      </c>
      <c r="B78" s="254">
        <v>850853</v>
      </c>
      <c r="C78" s="99">
        <v>3414545</v>
      </c>
      <c r="D78" s="100">
        <v>4265398</v>
      </c>
      <c r="E78" s="8"/>
      <c r="F78" s="8"/>
    </row>
    <row r="79" spans="1:6" s="1" customFormat="1" ht="12.75" customHeight="1">
      <c r="A79" s="121" t="s">
        <v>575</v>
      </c>
      <c r="B79" s="254">
        <v>700459</v>
      </c>
      <c r="C79" s="99">
        <v>439893</v>
      </c>
      <c r="D79" s="100">
        <v>1140352</v>
      </c>
      <c r="E79" s="8"/>
      <c r="F79" s="8"/>
    </row>
    <row r="80" spans="1:6" s="1" customFormat="1" ht="12.75" customHeight="1">
      <c r="A80" s="122" t="s">
        <v>576</v>
      </c>
      <c r="B80" s="254">
        <v>336420</v>
      </c>
      <c r="C80" s="99">
        <v>226792</v>
      </c>
      <c r="D80" s="100">
        <v>563212</v>
      </c>
      <c r="E80" s="8"/>
      <c r="F80" s="8"/>
    </row>
    <row r="81" spans="1:6" s="1" customFormat="1" ht="12.75" customHeight="1">
      <c r="A81" s="122" t="s">
        <v>580</v>
      </c>
      <c r="B81" s="254">
        <v>209445</v>
      </c>
      <c r="C81" s="99">
        <v>193140</v>
      </c>
      <c r="D81" s="100">
        <v>402585</v>
      </c>
      <c r="E81" s="8"/>
      <c r="F81" s="8"/>
    </row>
    <row r="82" spans="1:6" s="1" customFormat="1" ht="12.75" customHeight="1">
      <c r="A82" s="122" t="s">
        <v>579</v>
      </c>
      <c r="B82" s="254">
        <v>143092</v>
      </c>
      <c r="C82" s="99">
        <v>60269</v>
      </c>
      <c r="D82" s="100">
        <v>203361</v>
      </c>
      <c r="E82" s="8"/>
      <c r="F82" s="8"/>
    </row>
    <row r="83" spans="1:6" s="1" customFormat="1" ht="12.75" customHeight="1">
      <c r="A83" s="122" t="s">
        <v>577</v>
      </c>
      <c r="B83" s="254">
        <v>127957</v>
      </c>
      <c r="C83" s="99">
        <v>56875</v>
      </c>
      <c r="D83" s="100">
        <v>184832</v>
      </c>
      <c r="E83" s="8"/>
      <c r="F83" s="8"/>
    </row>
    <row r="84" spans="1:6" s="1" customFormat="1" ht="12.75" customHeight="1">
      <c r="A84" s="105" t="s">
        <v>108</v>
      </c>
      <c r="B84" s="255">
        <v>8469526</v>
      </c>
      <c r="C84" s="102">
        <v>8250135</v>
      </c>
      <c r="D84" s="103">
        <v>16719661</v>
      </c>
      <c r="E84" s="8"/>
      <c r="F84" s="8"/>
    </row>
    <row r="85" spans="1:6" s="1" customFormat="1" ht="12.75" customHeight="1">
      <c r="A85" s="107"/>
      <c r="B85" s="108"/>
      <c r="C85" s="108"/>
      <c r="D85" s="108"/>
      <c r="E85" s="8"/>
      <c r="F85" s="8"/>
    </row>
    <row r="86" spans="1:6" s="1" customFormat="1" ht="12.75" customHeight="1">
      <c r="A86" s="751">
        <v>2019</v>
      </c>
      <c r="B86" s="751"/>
      <c r="C86" s="751"/>
      <c r="D86" s="751"/>
      <c r="E86" s="8"/>
      <c r="F86" s="8"/>
    </row>
    <row r="87" spans="1:6" s="1" customFormat="1" ht="12.75" customHeight="1">
      <c r="A87" s="93" t="s">
        <v>573</v>
      </c>
      <c r="B87" s="93" t="s">
        <v>106</v>
      </c>
      <c r="C87" s="93" t="s">
        <v>107</v>
      </c>
      <c r="D87" s="94" t="s">
        <v>108</v>
      </c>
      <c r="E87" s="8"/>
      <c r="F87" s="8"/>
    </row>
    <row r="88" spans="1:6" s="1" customFormat="1" ht="12.75" customHeight="1">
      <c r="A88" s="120" t="s">
        <v>574</v>
      </c>
      <c r="B88" s="253">
        <v>5446614</v>
      </c>
      <c r="C88" s="89">
        <v>3168745</v>
      </c>
      <c r="D88" s="109">
        <v>8615359</v>
      </c>
      <c r="E88" s="8"/>
      <c r="F88" s="636"/>
    </row>
    <row r="89" spans="1:6" s="1" customFormat="1" ht="12.75" customHeight="1">
      <c r="A89" s="121" t="s">
        <v>578</v>
      </c>
      <c r="B89" s="254">
        <v>904455</v>
      </c>
      <c r="C89" s="99">
        <v>3551720</v>
      </c>
      <c r="D89" s="100">
        <v>4456175</v>
      </c>
      <c r="E89" s="8"/>
      <c r="F89" s="636"/>
    </row>
    <row r="90" spans="1:6" s="1" customFormat="1" ht="12.75" customHeight="1">
      <c r="A90" s="121" t="s">
        <v>575</v>
      </c>
      <c r="B90" s="254">
        <v>689043</v>
      </c>
      <c r="C90" s="99">
        <v>433699</v>
      </c>
      <c r="D90" s="100">
        <v>1122742</v>
      </c>
      <c r="E90" s="8"/>
      <c r="F90" s="636"/>
    </row>
    <row r="91" spans="1:6" s="1" customFormat="1" ht="12.75" customHeight="1">
      <c r="A91" s="122" t="s">
        <v>576</v>
      </c>
      <c r="B91" s="254">
        <v>326763</v>
      </c>
      <c r="C91" s="99">
        <v>217653</v>
      </c>
      <c r="D91" s="100">
        <v>544416</v>
      </c>
      <c r="E91" s="8"/>
      <c r="F91" s="636"/>
    </row>
    <row r="92" spans="1:6" s="1" customFormat="1" ht="12.75" customHeight="1">
      <c r="A92" s="122" t="s">
        <v>580</v>
      </c>
      <c r="B92" s="254">
        <v>786234</v>
      </c>
      <c r="C92" s="99">
        <v>697680</v>
      </c>
      <c r="D92" s="100">
        <v>1483914</v>
      </c>
      <c r="E92" s="8"/>
      <c r="F92" s="636"/>
    </row>
    <row r="93" spans="1:6" s="1" customFormat="1" ht="12.75" customHeight="1">
      <c r="A93" s="122" t="s">
        <v>579</v>
      </c>
      <c r="B93" s="254">
        <v>147357</v>
      </c>
      <c r="C93" s="99">
        <v>62519</v>
      </c>
      <c r="D93" s="100">
        <v>209876</v>
      </c>
      <c r="E93" s="8"/>
      <c r="F93" s="636"/>
    </row>
    <row r="94" spans="1:6" s="1" customFormat="1" ht="12.75" customHeight="1">
      <c r="A94" s="122" t="s">
        <v>577</v>
      </c>
      <c r="B94" s="254">
        <v>147338</v>
      </c>
      <c r="C94" s="99">
        <v>66727</v>
      </c>
      <c r="D94" s="100">
        <v>214065</v>
      </c>
      <c r="E94" s="8"/>
      <c r="F94" s="636"/>
    </row>
    <row r="95" spans="1:6" s="1" customFormat="1" ht="12.75" customHeight="1">
      <c r="A95" s="105" t="s">
        <v>108</v>
      </c>
      <c r="B95" s="255">
        <v>8447804</v>
      </c>
      <c r="C95" s="102">
        <v>8198743</v>
      </c>
      <c r="D95" s="103">
        <v>16646547</v>
      </c>
      <c r="E95" s="8"/>
      <c r="F95" s="636"/>
    </row>
    <row r="96" spans="1:6" s="1" customFormat="1" ht="12.75" customHeight="1">
      <c r="E96" s="8"/>
      <c r="F96" s="8"/>
    </row>
    <row r="97" spans="1:6" s="1" customFormat="1" ht="12.75" customHeight="1">
      <c r="A97" s="750">
        <v>2020</v>
      </c>
      <c r="B97" s="751"/>
      <c r="C97" s="751"/>
      <c r="D97" s="751"/>
      <c r="E97" s="8"/>
      <c r="F97" s="8"/>
    </row>
    <row r="98" spans="1:6" s="1" customFormat="1" ht="12.75" customHeight="1">
      <c r="A98" s="141" t="s">
        <v>573</v>
      </c>
      <c r="B98" s="142" t="s">
        <v>106</v>
      </c>
      <c r="C98" s="142" t="s">
        <v>107</v>
      </c>
      <c r="D98" s="143" t="s">
        <v>108</v>
      </c>
      <c r="E98" s="8"/>
      <c r="F98" s="8"/>
    </row>
    <row r="99" spans="1:6" s="3" customFormat="1" ht="12">
      <c r="A99" s="121" t="s">
        <v>574</v>
      </c>
      <c r="B99" s="254">
        <v>1431293</v>
      </c>
      <c r="C99" s="99">
        <v>926647</v>
      </c>
      <c r="D99" s="100">
        <v>2357940</v>
      </c>
      <c r="E99" s="48"/>
      <c r="F99" s="635"/>
    </row>
    <row r="100" spans="1:6" s="3" customFormat="1" ht="12">
      <c r="A100" s="121" t="s">
        <v>578</v>
      </c>
      <c r="B100" s="254">
        <v>411372</v>
      </c>
      <c r="C100" s="99">
        <v>950084</v>
      </c>
      <c r="D100" s="100">
        <v>1361456</v>
      </c>
      <c r="E100" s="48"/>
      <c r="F100" s="635"/>
    </row>
    <row r="101" spans="1:6">
      <c r="A101" s="122" t="s">
        <v>575</v>
      </c>
      <c r="B101" s="254">
        <v>98516</v>
      </c>
      <c r="C101" s="99">
        <v>36048</v>
      </c>
      <c r="D101" s="100">
        <v>134564</v>
      </c>
      <c r="F101" s="635"/>
    </row>
    <row r="102" spans="1:6" ht="14.25">
      <c r="A102" s="122" t="s">
        <v>581</v>
      </c>
      <c r="B102" s="254">
        <v>115353</v>
      </c>
      <c r="C102" s="99">
        <v>94334</v>
      </c>
      <c r="D102" s="100">
        <v>209687</v>
      </c>
      <c r="E102" s="49"/>
      <c r="F102" s="635"/>
    </row>
    <row r="103" spans="1:6" s="1" customFormat="1" ht="12">
      <c r="A103" s="121" t="s">
        <v>580</v>
      </c>
      <c r="B103" s="254">
        <v>132878</v>
      </c>
      <c r="C103" s="99">
        <v>199544</v>
      </c>
      <c r="D103" s="100">
        <v>332422</v>
      </c>
      <c r="E103" s="390"/>
      <c r="F103" s="635"/>
    </row>
    <row r="104" spans="1:6">
      <c r="A104" s="122" t="s">
        <v>579</v>
      </c>
      <c r="B104" s="254">
        <v>40867</v>
      </c>
      <c r="C104" s="99">
        <v>12606</v>
      </c>
      <c r="D104" s="100">
        <v>53473</v>
      </c>
      <c r="F104" s="635"/>
    </row>
    <row r="105" spans="1:6">
      <c r="A105" s="122" t="s">
        <v>577</v>
      </c>
      <c r="B105" s="254">
        <v>90817</v>
      </c>
      <c r="C105" s="99">
        <v>79654</v>
      </c>
      <c r="D105" s="100">
        <v>170471</v>
      </c>
      <c r="F105" s="635"/>
    </row>
    <row r="106" spans="1:6">
      <c r="A106" s="517" t="s">
        <v>571</v>
      </c>
      <c r="B106" s="411">
        <v>13</v>
      </c>
      <c r="C106" s="108">
        <v>0</v>
      </c>
      <c r="D106" s="171">
        <v>13</v>
      </c>
      <c r="F106" s="635"/>
    </row>
    <row r="107" spans="1:6">
      <c r="A107" s="105" t="s">
        <v>108</v>
      </c>
      <c r="B107" s="518">
        <v>2321109</v>
      </c>
      <c r="C107" s="115">
        <v>2298917</v>
      </c>
      <c r="D107" s="116">
        <v>4620026</v>
      </c>
    </row>
    <row r="108" spans="1:6">
      <c r="A108" s="517"/>
      <c r="B108" s="254"/>
      <c r="C108" s="99"/>
      <c r="D108" s="99"/>
    </row>
    <row r="109" spans="1:6">
      <c r="A109" s="751">
        <v>2021</v>
      </c>
      <c r="B109" s="751"/>
      <c r="C109" s="751"/>
      <c r="D109" s="751"/>
    </row>
    <row r="110" spans="1:6">
      <c r="A110" s="93" t="s">
        <v>573</v>
      </c>
      <c r="B110" s="93" t="s">
        <v>106</v>
      </c>
      <c r="C110" s="93" t="s">
        <v>107</v>
      </c>
      <c r="D110" s="94" t="s">
        <v>108</v>
      </c>
    </row>
    <row r="111" spans="1:6">
      <c r="A111" s="120" t="s">
        <v>574</v>
      </c>
      <c r="B111" s="253">
        <v>2941950</v>
      </c>
      <c r="C111" s="89">
        <v>1851332</v>
      </c>
      <c r="D111" s="109">
        <f>SUM(B111:C111)</f>
        <v>4793282</v>
      </c>
      <c r="F111" s="634"/>
    </row>
    <row r="112" spans="1:6">
      <c r="A112" s="121" t="s">
        <v>578</v>
      </c>
      <c r="B112" s="254">
        <v>770248</v>
      </c>
      <c r="C112" s="99">
        <v>1752750</v>
      </c>
      <c r="D112" s="100">
        <f t="shared" ref="D112:D119" si="0">SUM(B112:C112)</f>
        <v>2522998</v>
      </c>
      <c r="F112" s="634"/>
    </row>
    <row r="113" spans="1:8">
      <c r="A113" s="121" t="s">
        <v>575</v>
      </c>
      <c r="B113" s="254">
        <v>168558</v>
      </c>
      <c r="C113" s="99">
        <v>95586</v>
      </c>
      <c r="D113" s="100">
        <f t="shared" si="0"/>
        <v>264144</v>
      </c>
      <c r="F113" s="634"/>
    </row>
    <row r="114" spans="1:8">
      <c r="A114" s="122" t="s">
        <v>576</v>
      </c>
      <c r="B114" s="254">
        <v>188570</v>
      </c>
      <c r="C114" s="99">
        <v>185805</v>
      </c>
      <c r="D114" s="100">
        <f t="shared" si="0"/>
        <v>374375</v>
      </c>
      <c r="F114" s="634"/>
    </row>
    <row r="115" spans="1:8">
      <c r="A115" s="122" t="s">
        <v>580</v>
      </c>
      <c r="B115" s="254">
        <v>244358</v>
      </c>
      <c r="C115" s="99">
        <v>243717</v>
      </c>
      <c r="D115" s="100">
        <f t="shared" si="0"/>
        <v>488075</v>
      </c>
      <c r="F115" s="634"/>
    </row>
    <row r="116" spans="1:8">
      <c r="A116" s="122" t="s">
        <v>579</v>
      </c>
      <c r="B116" s="254">
        <v>61264</v>
      </c>
      <c r="C116" s="99">
        <v>24027</v>
      </c>
      <c r="D116" s="100">
        <f t="shared" si="0"/>
        <v>85291</v>
      </c>
      <c r="F116" s="634"/>
    </row>
    <row r="117" spans="1:8">
      <c r="A117" s="122" t="s">
        <v>577</v>
      </c>
      <c r="B117" s="254">
        <v>85586</v>
      </c>
      <c r="C117" s="99">
        <v>88526</v>
      </c>
      <c r="D117" s="100">
        <f t="shared" si="0"/>
        <v>174112</v>
      </c>
      <c r="F117" s="634"/>
      <c r="G117" s="645"/>
      <c r="H117" s="645"/>
    </row>
    <row r="118" spans="1:8">
      <c r="A118" s="122" t="s">
        <v>583</v>
      </c>
      <c r="B118" s="254">
        <v>88</v>
      </c>
      <c r="C118" s="99">
        <v>5080</v>
      </c>
      <c r="D118" s="100">
        <f t="shared" si="0"/>
        <v>5168</v>
      </c>
      <c r="F118" s="634"/>
      <c r="G118" s="645"/>
      <c r="H118" s="645"/>
    </row>
    <row r="119" spans="1:8">
      <c r="A119" s="105" t="s">
        <v>108</v>
      </c>
      <c r="B119" s="255">
        <f>SUM(B111:B118)</f>
        <v>4460622</v>
      </c>
      <c r="C119" s="255">
        <f>SUM(C111:C118)</f>
        <v>4246823</v>
      </c>
      <c r="D119" s="116">
        <f t="shared" si="0"/>
        <v>8707445</v>
      </c>
      <c r="F119" s="634"/>
    </row>
    <row r="120" spans="1:8">
      <c r="A120" s="107"/>
      <c r="B120" s="108"/>
      <c r="C120" s="108"/>
      <c r="D120" s="108"/>
    </row>
    <row r="121" spans="1:8">
      <c r="A121" s="87"/>
      <c r="B121" s="88"/>
      <c r="C121" s="89"/>
      <c r="D121" s="109"/>
    </row>
    <row r="122" spans="1:8">
      <c r="A122" s="65" t="s">
        <v>117</v>
      </c>
      <c r="B122" s="66"/>
      <c r="C122" s="66"/>
      <c r="D122" s="79"/>
    </row>
    <row r="123" spans="1:8" ht="26.25" customHeight="1">
      <c r="A123" s="682" t="s">
        <v>118</v>
      </c>
      <c r="B123" s="683"/>
      <c r="C123" s="683"/>
      <c r="D123" s="684"/>
    </row>
    <row r="124" spans="1:8">
      <c r="A124" s="389" t="s">
        <v>637</v>
      </c>
      <c r="B124" s="392"/>
      <c r="C124" s="392"/>
      <c r="D124" s="393"/>
      <c r="E124" s="392"/>
    </row>
    <row r="125" spans="1:8">
      <c r="A125" s="70"/>
      <c r="B125" s="71"/>
      <c r="C125" s="71"/>
      <c r="D125" s="75"/>
    </row>
  </sheetData>
  <mergeCells count="14">
    <mergeCell ref="A1:D3"/>
    <mergeCell ref="A4:D5"/>
    <mergeCell ref="A7:D7"/>
    <mergeCell ref="A123:D123"/>
    <mergeCell ref="A9:D9"/>
    <mergeCell ref="A20:D20"/>
    <mergeCell ref="A31:D31"/>
    <mergeCell ref="A42:D42"/>
    <mergeCell ref="A53:D53"/>
    <mergeCell ref="A64:D64"/>
    <mergeCell ref="A86:D86"/>
    <mergeCell ref="A75:D75"/>
    <mergeCell ref="A97:D97"/>
    <mergeCell ref="A109:D109"/>
  </mergeCells>
  <hyperlinks>
    <hyperlink ref="F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G646"/>
  <sheetViews>
    <sheetView showGridLines="0" zoomScale="90" zoomScaleNormal="90" workbookViewId="0">
      <selection activeCell="G5" sqref="G5"/>
    </sheetView>
  </sheetViews>
  <sheetFormatPr baseColWidth="10" defaultColWidth="11.42578125" defaultRowHeight="12"/>
  <cols>
    <col min="1" max="1" width="39.7109375" style="8" customWidth="1"/>
    <col min="2" max="2" width="23.140625" style="8" customWidth="1"/>
    <col min="3" max="4" width="25.7109375" style="8" customWidth="1"/>
    <col min="5" max="5" width="18.140625" style="8" customWidth="1"/>
    <col min="6" max="16384" width="11.42578125" style="8"/>
  </cols>
  <sheetData>
    <row r="1" spans="1:7">
      <c r="A1" s="752"/>
      <c r="B1" s="752"/>
      <c r="C1" s="752"/>
      <c r="D1" s="752"/>
    </row>
    <row r="2" spans="1:7">
      <c r="A2" s="752"/>
      <c r="B2" s="752"/>
      <c r="C2" s="752"/>
      <c r="D2" s="752"/>
    </row>
    <row r="3" spans="1:7" ht="55.9" customHeight="1">
      <c r="A3" s="752"/>
      <c r="B3" s="752"/>
      <c r="C3" s="752"/>
      <c r="D3" s="752"/>
    </row>
    <row r="4" spans="1:7" ht="12" customHeight="1">
      <c r="A4" s="753" t="s">
        <v>102</v>
      </c>
      <c r="B4" s="753"/>
      <c r="C4" s="753"/>
      <c r="D4" s="753"/>
      <c r="E4" s="753"/>
    </row>
    <row r="5" spans="1:7" ht="16.899999999999999" customHeight="1">
      <c r="A5" s="753"/>
      <c r="B5" s="753"/>
      <c r="C5" s="753"/>
      <c r="D5" s="753"/>
      <c r="E5" s="753"/>
      <c r="G5" s="492" t="s">
        <v>103</v>
      </c>
    </row>
    <row r="7" spans="1:7" ht="27.75" customHeight="1">
      <c r="A7" s="693" t="s">
        <v>613</v>
      </c>
      <c r="B7" s="691"/>
      <c r="C7" s="691"/>
      <c r="D7" s="691"/>
      <c r="E7" s="691"/>
    </row>
    <row r="8" spans="1:7" ht="12.75" customHeight="1">
      <c r="A8" s="104"/>
      <c r="B8" s="104"/>
      <c r="C8" s="104"/>
      <c r="D8" s="104"/>
    </row>
    <row r="9" spans="1:7" ht="12.75" customHeight="1">
      <c r="A9" s="750">
        <v>2012</v>
      </c>
      <c r="B9" s="751"/>
      <c r="C9" s="751"/>
      <c r="D9" s="751"/>
      <c r="E9" s="751"/>
    </row>
    <row r="10" spans="1:7" ht="12.75" customHeight="1">
      <c r="A10" s="110" t="s">
        <v>245</v>
      </c>
      <c r="B10" s="111" t="s">
        <v>573</v>
      </c>
      <c r="C10" s="93" t="s">
        <v>106</v>
      </c>
      <c r="D10" s="93" t="s">
        <v>107</v>
      </c>
      <c r="E10" s="94" t="s">
        <v>108</v>
      </c>
    </row>
    <row r="11" spans="1:7" ht="12.75" customHeight="1">
      <c r="A11" s="707" t="s">
        <v>246</v>
      </c>
      <c r="B11" s="112" t="s">
        <v>574</v>
      </c>
      <c r="C11" s="96">
        <v>888049</v>
      </c>
      <c r="D11" s="96">
        <v>569636</v>
      </c>
      <c r="E11" s="97">
        <v>1457685</v>
      </c>
    </row>
    <row r="12" spans="1:7" ht="12.75" customHeight="1">
      <c r="A12" s="703"/>
      <c r="B12" s="113" t="s">
        <v>575</v>
      </c>
      <c r="C12" s="99">
        <v>135524</v>
      </c>
      <c r="D12" s="99">
        <v>114209</v>
      </c>
      <c r="E12" s="100">
        <v>249733</v>
      </c>
    </row>
    <row r="13" spans="1:7" ht="12.75" customHeight="1">
      <c r="A13" s="703"/>
      <c r="B13" s="113" t="s">
        <v>576</v>
      </c>
      <c r="C13" s="99">
        <v>62302</v>
      </c>
      <c r="D13" s="99">
        <v>61478</v>
      </c>
      <c r="E13" s="100">
        <v>123780</v>
      </c>
    </row>
    <row r="14" spans="1:7" ht="12.75" customHeight="1">
      <c r="A14" s="703"/>
      <c r="B14" s="113" t="s">
        <v>577</v>
      </c>
      <c r="C14" s="99">
        <v>40841</v>
      </c>
      <c r="D14" s="99">
        <v>58984</v>
      </c>
      <c r="E14" s="100">
        <v>99825</v>
      </c>
    </row>
    <row r="15" spans="1:7" ht="12.75" customHeight="1">
      <c r="A15" s="703"/>
      <c r="B15" s="113" t="s">
        <v>578</v>
      </c>
      <c r="C15" s="99">
        <v>611173</v>
      </c>
      <c r="D15" s="99">
        <v>805587</v>
      </c>
      <c r="E15" s="100">
        <v>1416760</v>
      </c>
    </row>
    <row r="16" spans="1:7" ht="12.75" customHeight="1">
      <c r="A16" s="703"/>
      <c r="B16" s="113" t="s">
        <v>579</v>
      </c>
      <c r="C16" s="99">
        <v>24249</v>
      </c>
      <c r="D16" s="99">
        <v>7891</v>
      </c>
      <c r="E16" s="100">
        <v>32140</v>
      </c>
    </row>
    <row r="17" spans="1:5" ht="12.75" customHeight="1">
      <c r="A17" s="703"/>
      <c r="B17" s="113" t="s">
        <v>580</v>
      </c>
      <c r="C17" s="99">
        <v>122271</v>
      </c>
      <c r="D17" s="99">
        <v>48421</v>
      </c>
      <c r="E17" s="100">
        <v>170692</v>
      </c>
    </row>
    <row r="18" spans="1:5" ht="12.75" customHeight="1">
      <c r="A18" s="706"/>
      <c r="B18" s="114" t="s">
        <v>108</v>
      </c>
      <c r="C18" s="115">
        <v>1884409</v>
      </c>
      <c r="D18" s="115">
        <v>1666206</v>
      </c>
      <c r="E18" s="116">
        <v>3550615</v>
      </c>
    </row>
    <row r="19" spans="1:5" ht="12.75" customHeight="1">
      <c r="A19" s="703" t="s">
        <v>247</v>
      </c>
      <c r="B19" s="113" t="s">
        <v>574</v>
      </c>
      <c r="C19" s="99">
        <v>493468</v>
      </c>
      <c r="D19" s="99">
        <v>260124</v>
      </c>
      <c r="E19" s="100">
        <v>753592</v>
      </c>
    </row>
    <row r="20" spans="1:5" ht="12.75" customHeight="1">
      <c r="A20" s="703"/>
      <c r="B20" s="113" t="s">
        <v>575</v>
      </c>
      <c r="C20" s="99">
        <v>93981</v>
      </c>
      <c r="D20" s="99">
        <v>67870</v>
      </c>
      <c r="E20" s="100">
        <v>161851</v>
      </c>
    </row>
    <row r="21" spans="1:5" ht="12.75" customHeight="1">
      <c r="A21" s="703"/>
      <c r="B21" s="113" t="s">
        <v>576</v>
      </c>
      <c r="C21" s="99">
        <v>74307</v>
      </c>
      <c r="D21" s="99">
        <v>66652</v>
      </c>
      <c r="E21" s="100">
        <v>140959</v>
      </c>
    </row>
    <row r="22" spans="1:5" ht="12.75" customHeight="1">
      <c r="A22" s="703"/>
      <c r="B22" s="113" t="s">
        <v>577</v>
      </c>
      <c r="C22" s="99">
        <v>28197</v>
      </c>
      <c r="D22" s="99">
        <v>39022</v>
      </c>
      <c r="E22" s="100">
        <v>67219</v>
      </c>
    </row>
    <row r="23" spans="1:5" ht="12.75" customHeight="1">
      <c r="A23" s="703"/>
      <c r="B23" s="113" t="s">
        <v>578</v>
      </c>
      <c r="C23" s="99">
        <v>230253</v>
      </c>
      <c r="D23" s="99">
        <v>604723</v>
      </c>
      <c r="E23" s="100">
        <v>834976</v>
      </c>
    </row>
    <row r="24" spans="1:5" ht="12.75" customHeight="1">
      <c r="A24" s="703"/>
      <c r="B24" s="113" t="s">
        <v>579</v>
      </c>
      <c r="C24" s="99">
        <v>7292</v>
      </c>
      <c r="D24" s="99">
        <v>3505</v>
      </c>
      <c r="E24" s="100">
        <v>10797</v>
      </c>
    </row>
    <row r="25" spans="1:5" ht="12.75" customHeight="1">
      <c r="A25" s="703"/>
      <c r="B25" s="113" t="s">
        <v>580</v>
      </c>
      <c r="C25" s="99">
        <v>57489</v>
      </c>
      <c r="D25" s="99">
        <v>18878</v>
      </c>
      <c r="E25" s="100">
        <v>76367</v>
      </c>
    </row>
    <row r="26" spans="1:5" ht="12.75" customHeight="1">
      <c r="A26" s="703"/>
      <c r="B26" s="113" t="s">
        <v>108</v>
      </c>
      <c r="C26" s="99">
        <v>984987</v>
      </c>
      <c r="D26" s="99">
        <v>1060774</v>
      </c>
      <c r="E26" s="100">
        <v>2045761</v>
      </c>
    </row>
    <row r="27" spans="1:5" ht="12.75" customHeight="1">
      <c r="A27" s="705" t="s">
        <v>248</v>
      </c>
      <c r="B27" s="88" t="s">
        <v>574</v>
      </c>
      <c r="C27" s="89">
        <v>569594</v>
      </c>
      <c r="D27" s="89">
        <v>487877</v>
      </c>
      <c r="E27" s="109">
        <v>1057471</v>
      </c>
    </row>
    <row r="28" spans="1:5" ht="12.75" customHeight="1">
      <c r="A28" s="703"/>
      <c r="B28" s="113" t="s">
        <v>575</v>
      </c>
      <c r="C28" s="99">
        <v>59898</v>
      </c>
      <c r="D28" s="99">
        <v>65620</v>
      </c>
      <c r="E28" s="100">
        <v>125518</v>
      </c>
    </row>
    <row r="29" spans="1:5" ht="12.75" customHeight="1">
      <c r="A29" s="703"/>
      <c r="B29" s="113" t="s">
        <v>576</v>
      </c>
      <c r="C29" s="99">
        <v>64059</v>
      </c>
      <c r="D29" s="99">
        <v>57574</v>
      </c>
      <c r="E29" s="100">
        <v>121633</v>
      </c>
    </row>
    <row r="30" spans="1:5" ht="12.75" customHeight="1">
      <c r="A30" s="703"/>
      <c r="B30" s="113" t="s">
        <v>577</v>
      </c>
      <c r="C30" s="99">
        <v>27660</v>
      </c>
      <c r="D30" s="99">
        <v>21814</v>
      </c>
      <c r="E30" s="100">
        <v>49474</v>
      </c>
    </row>
    <row r="31" spans="1:5" ht="12.75" customHeight="1">
      <c r="A31" s="703"/>
      <c r="B31" s="113" t="s">
        <v>578</v>
      </c>
      <c r="C31" s="99">
        <v>620771</v>
      </c>
      <c r="D31" s="99">
        <v>698106</v>
      </c>
      <c r="E31" s="100">
        <v>1318877</v>
      </c>
    </row>
    <row r="32" spans="1:5" ht="12.75" customHeight="1">
      <c r="A32" s="703"/>
      <c r="B32" s="113" t="s">
        <v>579</v>
      </c>
      <c r="C32" s="99">
        <v>20222</v>
      </c>
      <c r="D32" s="99">
        <v>1870</v>
      </c>
      <c r="E32" s="100">
        <v>22092</v>
      </c>
    </row>
    <row r="33" spans="1:5" ht="12.75" customHeight="1">
      <c r="A33" s="703"/>
      <c r="B33" s="113" t="s">
        <v>580</v>
      </c>
      <c r="C33" s="99">
        <v>52270</v>
      </c>
      <c r="D33" s="99">
        <v>18204</v>
      </c>
      <c r="E33" s="100">
        <v>70474</v>
      </c>
    </row>
    <row r="34" spans="1:5" ht="12.75" customHeight="1">
      <c r="A34" s="706"/>
      <c r="B34" s="114" t="s">
        <v>108</v>
      </c>
      <c r="C34" s="115">
        <v>1414474</v>
      </c>
      <c r="D34" s="115">
        <v>1351065</v>
      </c>
      <c r="E34" s="116">
        <v>2765539</v>
      </c>
    </row>
    <row r="35" spans="1:5" ht="12.75" customHeight="1">
      <c r="A35" s="703" t="s">
        <v>249</v>
      </c>
      <c r="B35" s="113" t="s">
        <v>574</v>
      </c>
      <c r="C35" s="99">
        <v>1528</v>
      </c>
      <c r="D35" s="99">
        <v>356</v>
      </c>
      <c r="E35" s="100">
        <v>1884</v>
      </c>
    </row>
    <row r="36" spans="1:5" ht="12.75" customHeight="1">
      <c r="A36" s="703"/>
      <c r="B36" s="113" t="s">
        <v>575</v>
      </c>
      <c r="C36" s="99">
        <v>651</v>
      </c>
      <c r="D36" s="99">
        <v>143</v>
      </c>
      <c r="E36" s="100">
        <v>794</v>
      </c>
    </row>
    <row r="37" spans="1:5" ht="12.75" customHeight="1">
      <c r="A37" s="703"/>
      <c r="B37" s="113" t="s">
        <v>576</v>
      </c>
      <c r="C37" s="99">
        <v>12</v>
      </c>
      <c r="D37" s="99">
        <v>26</v>
      </c>
      <c r="E37" s="100">
        <v>38</v>
      </c>
    </row>
    <row r="38" spans="1:5" ht="12.75" customHeight="1">
      <c r="A38" s="703"/>
      <c r="B38" s="113" t="s">
        <v>577</v>
      </c>
      <c r="C38" s="99">
        <v>161</v>
      </c>
      <c r="D38" s="99">
        <v>107</v>
      </c>
      <c r="E38" s="100">
        <v>268</v>
      </c>
    </row>
    <row r="39" spans="1:5" ht="12.75" customHeight="1">
      <c r="A39" s="703"/>
      <c r="B39" s="113" t="s">
        <v>578</v>
      </c>
      <c r="C39" s="99">
        <v>792</v>
      </c>
      <c r="D39" s="99">
        <v>737</v>
      </c>
      <c r="E39" s="100">
        <v>1529</v>
      </c>
    </row>
    <row r="40" spans="1:5" ht="12.75" customHeight="1">
      <c r="A40" s="703"/>
      <c r="B40" s="113" t="s">
        <v>579</v>
      </c>
      <c r="C40" s="99">
        <v>41</v>
      </c>
      <c r="D40" s="99">
        <v>12</v>
      </c>
      <c r="E40" s="100">
        <v>53</v>
      </c>
    </row>
    <row r="41" spans="1:5" ht="12.75" customHeight="1">
      <c r="A41" s="703"/>
      <c r="B41" s="113" t="s">
        <v>580</v>
      </c>
      <c r="C41" s="99">
        <v>2890</v>
      </c>
      <c r="D41" s="99">
        <v>29</v>
      </c>
      <c r="E41" s="100">
        <v>2919</v>
      </c>
    </row>
    <row r="42" spans="1:5" ht="12.75" customHeight="1">
      <c r="A42" s="703"/>
      <c r="B42" s="113" t="s">
        <v>108</v>
      </c>
      <c r="C42" s="99">
        <v>6075</v>
      </c>
      <c r="D42" s="99">
        <v>1410</v>
      </c>
      <c r="E42" s="100">
        <v>7485</v>
      </c>
    </row>
    <row r="43" spans="1:5" ht="12.75" customHeight="1">
      <c r="A43" s="705" t="s">
        <v>250</v>
      </c>
      <c r="B43" s="88" t="s">
        <v>574</v>
      </c>
      <c r="C43" s="89">
        <v>5854</v>
      </c>
      <c r="D43" s="89">
        <v>2341</v>
      </c>
      <c r="E43" s="109">
        <v>8195</v>
      </c>
    </row>
    <row r="44" spans="1:5" ht="12.75" customHeight="1">
      <c r="A44" s="703"/>
      <c r="B44" s="113" t="s">
        <v>575</v>
      </c>
      <c r="C44" s="99">
        <v>4517</v>
      </c>
      <c r="D44" s="99">
        <v>1862</v>
      </c>
      <c r="E44" s="100">
        <v>6379</v>
      </c>
    </row>
    <row r="45" spans="1:5" ht="12.75" customHeight="1">
      <c r="A45" s="703"/>
      <c r="B45" s="113" t="s">
        <v>576</v>
      </c>
      <c r="C45" s="99">
        <v>111</v>
      </c>
      <c r="D45" s="99">
        <v>74</v>
      </c>
      <c r="E45" s="100">
        <v>185</v>
      </c>
    </row>
    <row r="46" spans="1:5" ht="12.75" customHeight="1">
      <c r="A46" s="703"/>
      <c r="B46" s="113" t="s">
        <v>577</v>
      </c>
      <c r="C46" s="99">
        <v>1075</v>
      </c>
      <c r="D46" s="99">
        <v>430</v>
      </c>
      <c r="E46" s="100">
        <v>1505</v>
      </c>
    </row>
    <row r="47" spans="1:5" ht="12.75" customHeight="1">
      <c r="A47" s="703"/>
      <c r="B47" s="113" t="s">
        <v>578</v>
      </c>
      <c r="C47" s="99">
        <v>6974</v>
      </c>
      <c r="D47" s="99">
        <v>3908</v>
      </c>
      <c r="E47" s="100">
        <v>10882</v>
      </c>
    </row>
    <row r="48" spans="1:5" ht="12.75" customHeight="1">
      <c r="A48" s="703"/>
      <c r="B48" s="113" t="s">
        <v>579</v>
      </c>
      <c r="C48" s="99">
        <v>504</v>
      </c>
      <c r="D48" s="99">
        <v>54</v>
      </c>
      <c r="E48" s="100">
        <v>558</v>
      </c>
    </row>
    <row r="49" spans="1:5" ht="12.75" customHeight="1">
      <c r="A49" s="703"/>
      <c r="B49" s="113" t="s">
        <v>580</v>
      </c>
      <c r="C49" s="99">
        <v>18846</v>
      </c>
      <c r="D49" s="99">
        <v>332</v>
      </c>
      <c r="E49" s="100">
        <v>19178</v>
      </c>
    </row>
    <row r="50" spans="1:5" ht="12.75" customHeight="1">
      <c r="A50" s="706"/>
      <c r="B50" s="114" t="s">
        <v>108</v>
      </c>
      <c r="C50" s="115">
        <v>37881</v>
      </c>
      <c r="D50" s="115">
        <v>9001</v>
      </c>
      <c r="E50" s="116">
        <v>46882</v>
      </c>
    </row>
    <row r="51" spans="1:5" ht="12.75" customHeight="1">
      <c r="A51" s="703" t="s">
        <v>251</v>
      </c>
      <c r="B51" s="113" t="s">
        <v>574</v>
      </c>
      <c r="C51" s="99">
        <v>120166</v>
      </c>
      <c r="D51" s="99">
        <v>216881</v>
      </c>
      <c r="E51" s="100">
        <v>337047</v>
      </c>
    </row>
    <row r="52" spans="1:5" ht="12.75" customHeight="1">
      <c r="A52" s="703"/>
      <c r="B52" s="113" t="s">
        <v>575</v>
      </c>
      <c r="C52" s="99">
        <v>18582</v>
      </c>
      <c r="D52" s="99">
        <v>34090</v>
      </c>
      <c r="E52" s="100">
        <v>52672</v>
      </c>
    </row>
    <row r="53" spans="1:5" ht="12.75" customHeight="1">
      <c r="A53" s="703"/>
      <c r="B53" s="113" t="s">
        <v>576</v>
      </c>
      <c r="C53" s="99">
        <v>28992</v>
      </c>
      <c r="D53" s="99">
        <v>27760</v>
      </c>
      <c r="E53" s="100">
        <v>56752</v>
      </c>
    </row>
    <row r="54" spans="1:5" ht="12.75" customHeight="1">
      <c r="A54" s="703"/>
      <c r="B54" s="113" t="s">
        <v>577</v>
      </c>
      <c r="C54" s="99">
        <v>11119</v>
      </c>
      <c r="D54" s="99">
        <v>11868</v>
      </c>
      <c r="E54" s="100">
        <v>22987</v>
      </c>
    </row>
    <row r="55" spans="1:5" ht="12.75" customHeight="1">
      <c r="A55" s="703"/>
      <c r="B55" s="113" t="s">
        <v>578</v>
      </c>
      <c r="C55" s="99">
        <v>234488</v>
      </c>
      <c r="D55" s="99">
        <v>209100</v>
      </c>
      <c r="E55" s="100">
        <v>443588</v>
      </c>
    </row>
    <row r="56" spans="1:5" ht="12.75" customHeight="1">
      <c r="A56" s="703"/>
      <c r="B56" s="113" t="s">
        <v>579</v>
      </c>
      <c r="C56" s="99">
        <v>13258</v>
      </c>
      <c r="D56" s="99">
        <v>1458</v>
      </c>
      <c r="E56" s="100">
        <v>14716</v>
      </c>
    </row>
    <row r="57" spans="1:5" ht="12.75" customHeight="1">
      <c r="A57" s="703"/>
      <c r="B57" s="113" t="s">
        <v>580</v>
      </c>
      <c r="C57" s="99">
        <v>78382</v>
      </c>
      <c r="D57" s="99">
        <v>10112</v>
      </c>
      <c r="E57" s="100">
        <v>88494</v>
      </c>
    </row>
    <row r="58" spans="1:5" ht="12.75" customHeight="1">
      <c r="A58" s="703"/>
      <c r="B58" s="113" t="s">
        <v>108</v>
      </c>
      <c r="C58" s="99">
        <v>504987</v>
      </c>
      <c r="D58" s="99">
        <v>511269</v>
      </c>
      <c r="E58" s="100">
        <v>1016256</v>
      </c>
    </row>
    <row r="59" spans="1:5" ht="12.75" customHeight="1">
      <c r="A59" s="705" t="s">
        <v>252</v>
      </c>
      <c r="B59" s="88" t="s">
        <v>574</v>
      </c>
      <c r="C59" s="89">
        <v>1109</v>
      </c>
      <c r="D59" s="89">
        <v>1941</v>
      </c>
      <c r="E59" s="109">
        <v>3050</v>
      </c>
    </row>
    <row r="60" spans="1:5" ht="12.75" customHeight="1">
      <c r="A60" s="703"/>
      <c r="B60" s="113" t="s">
        <v>575</v>
      </c>
      <c r="C60" s="99">
        <v>194</v>
      </c>
      <c r="D60" s="99">
        <v>112</v>
      </c>
      <c r="E60" s="100">
        <v>306</v>
      </c>
    </row>
    <row r="61" spans="1:5" ht="12.75" customHeight="1">
      <c r="A61" s="703"/>
      <c r="B61" s="113" t="s">
        <v>576</v>
      </c>
      <c r="C61" s="99">
        <v>10</v>
      </c>
      <c r="D61" s="99">
        <v>11</v>
      </c>
      <c r="E61" s="100">
        <v>21</v>
      </c>
    </row>
    <row r="62" spans="1:5" ht="12.75" customHeight="1">
      <c r="A62" s="703"/>
      <c r="B62" s="113" t="s">
        <v>577</v>
      </c>
      <c r="C62" s="99">
        <v>77</v>
      </c>
      <c r="D62" s="99">
        <v>36</v>
      </c>
      <c r="E62" s="100">
        <v>113</v>
      </c>
    </row>
    <row r="63" spans="1:5" ht="12.75" customHeight="1">
      <c r="A63" s="703"/>
      <c r="B63" s="113" t="s">
        <v>578</v>
      </c>
      <c r="C63" s="99">
        <v>2889</v>
      </c>
      <c r="D63" s="99">
        <v>971</v>
      </c>
      <c r="E63" s="100">
        <v>3860</v>
      </c>
    </row>
    <row r="64" spans="1:5" ht="12.75" customHeight="1">
      <c r="A64" s="703"/>
      <c r="B64" s="113" t="s">
        <v>579</v>
      </c>
      <c r="C64" s="99">
        <v>1250</v>
      </c>
      <c r="D64" s="99">
        <v>11</v>
      </c>
      <c r="E64" s="100">
        <v>1261</v>
      </c>
    </row>
    <row r="65" spans="1:5" ht="12.75" customHeight="1">
      <c r="A65" s="703"/>
      <c r="B65" s="113" t="s">
        <v>580</v>
      </c>
      <c r="C65" s="99">
        <v>4458</v>
      </c>
      <c r="D65" s="99">
        <v>46</v>
      </c>
      <c r="E65" s="100">
        <v>4504</v>
      </c>
    </row>
    <row r="66" spans="1:5" ht="12.75" customHeight="1">
      <c r="A66" s="706"/>
      <c r="B66" s="114" t="s">
        <v>108</v>
      </c>
      <c r="C66" s="115">
        <v>9987</v>
      </c>
      <c r="D66" s="115">
        <v>3128</v>
      </c>
      <c r="E66" s="116">
        <v>13115</v>
      </c>
    </row>
    <row r="67" spans="1:5" ht="12.75" customHeight="1">
      <c r="A67" s="705" t="s">
        <v>253</v>
      </c>
      <c r="B67" s="88" t="s">
        <v>574</v>
      </c>
      <c r="C67" s="89">
        <v>0</v>
      </c>
      <c r="D67" s="89">
        <v>0</v>
      </c>
      <c r="E67" s="109">
        <v>0</v>
      </c>
    </row>
    <row r="68" spans="1:5" ht="12.75" customHeight="1">
      <c r="A68" s="703"/>
      <c r="B68" s="113" t="s">
        <v>575</v>
      </c>
      <c r="C68" s="99">
        <v>0</v>
      </c>
      <c r="D68" s="99">
        <v>0</v>
      </c>
      <c r="E68" s="100">
        <v>0</v>
      </c>
    </row>
    <row r="69" spans="1:5" ht="12.75" customHeight="1">
      <c r="A69" s="703"/>
      <c r="B69" s="113" t="s">
        <v>576</v>
      </c>
      <c r="C69" s="99">
        <v>0</v>
      </c>
      <c r="D69" s="99">
        <v>0</v>
      </c>
      <c r="E69" s="100">
        <v>0</v>
      </c>
    </row>
    <row r="70" spans="1:5" ht="12.75" customHeight="1">
      <c r="A70" s="703"/>
      <c r="B70" s="113" t="s">
        <v>578</v>
      </c>
      <c r="C70" s="99">
        <v>1</v>
      </c>
      <c r="D70" s="99">
        <v>0</v>
      </c>
      <c r="E70" s="100">
        <v>1</v>
      </c>
    </row>
    <row r="71" spans="1:5" ht="12.75" customHeight="1">
      <c r="A71" s="703"/>
      <c r="B71" s="113" t="s">
        <v>580</v>
      </c>
      <c r="C71" s="99">
        <v>2</v>
      </c>
      <c r="D71" s="99">
        <v>0</v>
      </c>
      <c r="E71" s="100">
        <v>2</v>
      </c>
    </row>
    <row r="72" spans="1:5" ht="12.75" customHeight="1">
      <c r="A72" s="704"/>
      <c r="B72" s="106" t="s">
        <v>108</v>
      </c>
      <c r="C72" s="102">
        <v>3</v>
      </c>
      <c r="D72" s="102">
        <v>0</v>
      </c>
      <c r="E72" s="103">
        <v>3</v>
      </c>
    </row>
    <row r="73" spans="1:5" ht="12.75" customHeight="1">
      <c r="A73" s="107"/>
      <c r="B73" s="107"/>
      <c r="C73" s="108"/>
      <c r="D73" s="108"/>
      <c r="E73" s="108"/>
    </row>
    <row r="74" spans="1:5" ht="12.75" customHeight="1">
      <c r="A74" s="750">
        <v>2013</v>
      </c>
      <c r="B74" s="751"/>
      <c r="C74" s="751"/>
      <c r="D74" s="751"/>
      <c r="E74" s="751"/>
    </row>
    <row r="75" spans="1:5" ht="12.75" customHeight="1">
      <c r="A75" s="110" t="s">
        <v>245</v>
      </c>
      <c r="B75" s="111" t="s">
        <v>573</v>
      </c>
      <c r="C75" s="93" t="s">
        <v>106</v>
      </c>
      <c r="D75" s="93" t="s">
        <v>107</v>
      </c>
      <c r="E75" s="94" t="s">
        <v>108</v>
      </c>
    </row>
    <row r="76" spans="1:5" ht="12.75" customHeight="1">
      <c r="A76" s="707" t="s">
        <v>246</v>
      </c>
      <c r="B76" s="112" t="s">
        <v>574</v>
      </c>
      <c r="C76" s="96">
        <v>1185800</v>
      </c>
      <c r="D76" s="96">
        <v>630150</v>
      </c>
      <c r="E76" s="97">
        <v>1815950</v>
      </c>
    </row>
    <row r="77" spans="1:5" ht="12.75" customHeight="1">
      <c r="A77" s="703"/>
      <c r="B77" s="113" t="s">
        <v>575</v>
      </c>
      <c r="C77" s="99">
        <v>182339</v>
      </c>
      <c r="D77" s="99">
        <v>127064</v>
      </c>
      <c r="E77" s="100">
        <v>309403</v>
      </c>
    </row>
    <row r="78" spans="1:5" ht="12.75" customHeight="1">
      <c r="A78" s="703"/>
      <c r="B78" s="113" t="s">
        <v>576</v>
      </c>
      <c r="C78" s="99">
        <v>63038</v>
      </c>
      <c r="D78" s="99">
        <v>62596</v>
      </c>
      <c r="E78" s="100">
        <v>125634</v>
      </c>
    </row>
    <row r="79" spans="1:5" ht="12.75" customHeight="1">
      <c r="A79" s="703"/>
      <c r="B79" s="113" t="s">
        <v>577</v>
      </c>
      <c r="C79" s="99">
        <v>55563</v>
      </c>
      <c r="D79" s="99">
        <v>67220</v>
      </c>
      <c r="E79" s="100">
        <v>122783</v>
      </c>
    </row>
    <row r="80" spans="1:5" ht="12.75" customHeight="1">
      <c r="A80" s="703"/>
      <c r="B80" s="113" t="s">
        <v>578</v>
      </c>
      <c r="C80" s="99">
        <v>500846</v>
      </c>
      <c r="D80" s="99">
        <v>1021871</v>
      </c>
      <c r="E80" s="100">
        <v>1522717</v>
      </c>
    </row>
    <row r="81" spans="1:5" ht="12.75" customHeight="1">
      <c r="A81" s="703"/>
      <c r="B81" s="113" t="s">
        <v>579</v>
      </c>
      <c r="C81" s="99">
        <v>28298</v>
      </c>
      <c r="D81" s="99">
        <v>7536</v>
      </c>
      <c r="E81" s="100">
        <v>35834</v>
      </c>
    </row>
    <row r="82" spans="1:5" ht="12.75" customHeight="1">
      <c r="A82" s="703"/>
      <c r="B82" s="113" t="s">
        <v>580</v>
      </c>
      <c r="C82" s="99">
        <v>98313</v>
      </c>
      <c r="D82" s="99">
        <v>43430</v>
      </c>
      <c r="E82" s="100">
        <v>141743</v>
      </c>
    </row>
    <row r="83" spans="1:5" ht="12.75" customHeight="1">
      <c r="A83" s="703"/>
      <c r="B83" s="113" t="s">
        <v>108</v>
      </c>
      <c r="C83" s="99">
        <v>2114197</v>
      </c>
      <c r="D83" s="99">
        <v>1959867</v>
      </c>
      <c r="E83" s="100">
        <v>4074064</v>
      </c>
    </row>
    <row r="84" spans="1:5" ht="12.75" customHeight="1">
      <c r="A84" s="705" t="s">
        <v>247</v>
      </c>
      <c r="B84" s="88" t="s">
        <v>574</v>
      </c>
      <c r="C84" s="89">
        <v>636914</v>
      </c>
      <c r="D84" s="89">
        <v>290001</v>
      </c>
      <c r="E84" s="109">
        <v>926915</v>
      </c>
    </row>
    <row r="85" spans="1:5" ht="12.75" customHeight="1">
      <c r="A85" s="703"/>
      <c r="B85" s="113" t="s">
        <v>575</v>
      </c>
      <c r="C85" s="99">
        <v>133599</v>
      </c>
      <c r="D85" s="99">
        <v>87380</v>
      </c>
      <c r="E85" s="100">
        <v>220979</v>
      </c>
    </row>
    <row r="86" spans="1:5" ht="12.75" customHeight="1">
      <c r="A86" s="703"/>
      <c r="B86" s="113" t="s">
        <v>576</v>
      </c>
      <c r="C86" s="99">
        <v>89666</v>
      </c>
      <c r="D86" s="99">
        <v>82389</v>
      </c>
      <c r="E86" s="100">
        <v>172055</v>
      </c>
    </row>
    <row r="87" spans="1:5" ht="12.75" customHeight="1">
      <c r="A87" s="703"/>
      <c r="B87" s="113" t="s">
        <v>577</v>
      </c>
      <c r="C87" s="99">
        <v>37889</v>
      </c>
      <c r="D87" s="99">
        <v>40653</v>
      </c>
      <c r="E87" s="100">
        <v>78542</v>
      </c>
    </row>
    <row r="88" spans="1:5" ht="12.75" customHeight="1">
      <c r="A88" s="703"/>
      <c r="B88" s="113" t="s">
        <v>578</v>
      </c>
      <c r="C88" s="99">
        <v>200431</v>
      </c>
      <c r="D88" s="99">
        <v>727688</v>
      </c>
      <c r="E88" s="100">
        <v>928119</v>
      </c>
    </row>
    <row r="89" spans="1:5" ht="12.75" customHeight="1">
      <c r="A89" s="703"/>
      <c r="B89" s="113" t="s">
        <v>579</v>
      </c>
      <c r="C89" s="99">
        <v>9066</v>
      </c>
      <c r="D89" s="99">
        <v>3490</v>
      </c>
      <c r="E89" s="100">
        <v>12556</v>
      </c>
    </row>
    <row r="90" spans="1:5" ht="12.75" customHeight="1">
      <c r="A90" s="703"/>
      <c r="B90" s="113" t="s">
        <v>580</v>
      </c>
      <c r="C90" s="99">
        <v>48054</v>
      </c>
      <c r="D90" s="99">
        <v>20444</v>
      </c>
      <c r="E90" s="100">
        <v>68498</v>
      </c>
    </row>
    <row r="91" spans="1:5" ht="12.75" customHeight="1">
      <c r="A91" s="706"/>
      <c r="B91" s="114" t="s">
        <v>108</v>
      </c>
      <c r="C91" s="115">
        <v>1155619</v>
      </c>
      <c r="D91" s="115">
        <v>1252045</v>
      </c>
      <c r="E91" s="116">
        <v>2407664</v>
      </c>
    </row>
    <row r="92" spans="1:5" ht="12.75" customHeight="1">
      <c r="A92" s="703" t="s">
        <v>248</v>
      </c>
      <c r="B92" s="113" t="s">
        <v>574</v>
      </c>
      <c r="C92" s="99">
        <v>744792</v>
      </c>
      <c r="D92" s="99">
        <v>510260</v>
      </c>
      <c r="E92" s="100">
        <v>1255052</v>
      </c>
    </row>
    <row r="93" spans="1:5" ht="12.75" customHeight="1">
      <c r="A93" s="703"/>
      <c r="B93" s="113" t="s">
        <v>575</v>
      </c>
      <c r="C93" s="99">
        <v>89737</v>
      </c>
      <c r="D93" s="99">
        <v>74455</v>
      </c>
      <c r="E93" s="100">
        <v>164192</v>
      </c>
    </row>
    <row r="94" spans="1:5" ht="12.75" customHeight="1">
      <c r="A94" s="703"/>
      <c r="B94" s="113" t="s">
        <v>576</v>
      </c>
      <c r="C94" s="99">
        <v>70885</v>
      </c>
      <c r="D94" s="99">
        <v>65238</v>
      </c>
      <c r="E94" s="100">
        <v>136123</v>
      </c>
    </row>
    <row r="95" spans="1:5" ht="12.75" customHeight="1">
      <c r="A95" s="703"/>
      <c r="B95" s="113" t="s">
        <v>577</v>
      </c>
      <c r="C95" s="99">
        <v>33728</v>
      </c>
      <c r="D95" s="99">
        <v>22142</v>
      </c>
      <c r="E95" s="100">
        <v>55870</v>
      </c>
    </row>
    <row r="96" spans="1:5" ht="12.75" customHeight="1">
      <c r="A96" s="703"/>
      <c r="B96" s="113" t="s">
        <v>578</v>
      </c>
      <c r="C96" s="99">
        <v>563565</v>
      </c>
      <c r="D96" s="99">
        <v>812948</v>
      </c>
      <c r="E96" s="100">
        <v>1376513</v>
      </c>
    </row>
    <row r="97" spans="1:5" ht="12.75" customHeight="1">
      <c r="A97" s="703"/>
      <c r="B97" s="113" t="s">
        <v>579</v>
      </c>
      <c r="C97" s="99">
        <v>21969</v>
      </c>
      <c r="D97" s="99">
        <v>1876</v>
      </c>
      <c r="E97" s="100">
        <v>23845</v>
      </c>
    </row>
    <row r="98" spans="1:5" ht="12.75" customHeight="1">
      <c r="A98" s="703"/>
      <c r="B98" s="113" t="s">
        <v>580</v>
      </c>
      <c r="C98" s="99">
        <v>47782</v>
      </c>
      <c r="D98" s="99">
        <v>16467</v>
      </c>
      <c r="E98" s="100">
        <v>64249</v>
      </c>
    </row>
    <row r="99" spans="1:5" ht="12.75" customHeight="1">
      <c r="A99" s="703"/>
      <c r="B99" s="113" t="s">
        <v>108</v>
      </c>
      <c r="C99" s="99">
        <v>1572458</v>
      </c>
      <c r="D99" s="99">
        <v>1503386</v>
      </c>
      <c r="E99" s="100">
        <v>3075844</v>
      </c>
    </row>
    <row r="100" spans="1:5" ht="12.75" customHeight="1">
      <c r="A100" s="705" t="s">
        <v>249</v>
      </c>
      <c r="B100" s="88" t="s">
        <v>574</v>
      </c>
      <c r="C100" s="89">
        <v>1300</v>
      </c>
      <c r="D100" s="89">
        <v>374</v>
      </c>
      <c r="E100" s="109">
        <v>1674</v>
      </c>
    </row>
    <row r="101" spans="1:5" ht="12.75" customHeight="1">
      <c r="A101" s="703"/>
      <c r="B101" s="113" t="s">
        <v>575</v>
      </c>
      <c r="C101" s="99">
        <v>1140</v>
      </c>
      <c r="D101" s="99">
        <v>141</v>
      </c>
      <c r="E101" s="100">
        <v>1281</v>
      </c>
    </row>
    <row r="102" spans="1:5" ht="12.75" customHeight="1">
      <c r="A102" s="703"/>
      <c r="B102" s="113" t="s">
        <v>576</v>
      </c>
      <c r="C102" s="99">
        <v>35</v>
      </c>
      <c r="D102" s="99">
        <v>27</v>
      </c>
      <c r="E102" s="100">
        <v>62</v>
      </c>
    </row>
    <row r="103" spans="1:5" ht="12.75" customHeight="1">
      <c r="A103" s="703"/>
      <c r="B103" s="113" t="s">
        <v>577</v>
      </c>
      <c r="C103" s="99">
        <v>330</v>
      </c>
      <c r="D103" s="99">
        <v>170</v>
      </c>
      <c r="E103" s="100">
        <v>500</v>
      </c>
    </row>
    <row r="104" spans="1:5" ht="12.75" customHeight="1">
      <c r="A104" s="703"/>
      <c r="B104" s="113" t="s">
        <v>578</v>
      </c>
      <c r="C104" s="99">
        <v>884</v>
      </c>
      <c r="D104" s="99">
        <v>692</v>
      </c>
      <c r="E104" s="100">
        <v>1576</v>
      </c>
    </row>
    <row r="105" spans="1:5" ht="12.75" customHeight="1">
      <c r="A105" s="703"/>
      <c r="B105" s="113" t="s">
        <v>579</v>
      </c>
      <c r="C105" s="99">
        <v>99</v>
      </c>
      <c r="D105" s="99">
        <v>9</v>
      </c>
      <c r="E105" s="100">
        <v>108</v>
      </c>
    </row>
    <row r="106" spans="1:5" ht="12.75" customHeight="1">
      <c r="A106" s="703"/>
      <c r="B106" s="113" t="s">
        <v>580</v>
      </c>
      <c r="C106" s="99">
        <v>1710</v>
      </c>
      <c r="D106" s="99">
        <v>47</v>
      </c>
      <c r="E106" s="100">
        <v>1757</v>
      </c>
    </row>
    <row r="107" spans="1:5" ht="12.75" customHeight="1">
      <c r="A107" s="706"/>
      <c r="B107" s="114" t="s">
        <v>108</v>
      </c>
      <c r="C107" s="115">
        <v>5498</v>
      </c>
      <c r="D107" s="115">
        <v>1460</v>
      </c>
      <c r="E107" s="116">
        <v>6958</v>
      </c>
    </row>
    <row r="108" spans="1:5" ht="12.75" customHeight="1">
      <c r="A108" s="703" t="s">
        <v>250</v>
      </c>
      <c r="B108" s="113" t="s">
        <v>574</v>
      </c>
      <c r="C108" s="99">
        <v>9251</v>
      </c>
      <c r="D108" s="99">
        <v>2490</v>
      </c>
      <c r="E108" s="100">
        <v>11741</v>
      </c>
    </row>
    <row r="109" spans="1:5" ht="12.75" customHeight="1">
      <c r="A109" s="703"/>
      <c r="B109" s="113" t="s">
        <v>575</v>
      </c>
      <c r="C109" s="99">
        <v>7684</v>
      </c>
      <c r="D109" s="99">
        <v>2001</v>
      </c>
      <c r="E109" s="100">
        <v>9685</v>
      </c>
    </row>
    <row r="110" spans="1:5" ht="12.75" customHeight="1">
      <c r="A110" s="703"/>
      <c r="B110" s="113" t="s">
        <v>576</v>
      </c>
      <c r="C110" s="99">
        <v>221</v>
      </c>
      <c r="D110" s="99">
        <v>137</v>
      </c>
      <c r="E110" s="100">
        <v>358</v>
      </c>
    </row>
    <row r="111" spans="1:5" ht="12.75" customHeight="1">
      <c r="A111" s="703"/>
      <c r="B111" s="113" t="s">
        <v>577</v>
      </c>
      <c r="C111" s="99">
        <v>1807</v>
      </c>
      <c r="D111" s="99">
        <v>743</v>
      </c>
      <c r="E111" s="100">
        <v>2550</v>
      </c>
    </row>
    <row r="112" spans="1:5" ht="12.75" customHeight="1">
      <c r="A112" s="703"/>
      <c r="B112" s="113" t="s">
        <v>578</v>
      </c>
      <c r="C112" s="99">
        <v>7530</v>
      </c>
      <c r="D112" s="99">
        <v>4950</v>
      </c>
      <c r="E112" s="100">
        <v>12480</v>
      </c>
    </row>
    <row r="113" spans="1:5" ht="12.75" customHeight="1">
      <c r="A113" s="703"/>
      <c r="B113" s="113" t="s">
        <v>579</v>
      </c>
      <c r="C113" s="99">
        <v>672</v>
      </c>
      <c r="D113" s="99">
        <v>66</v>
      </c>
      <c r="E113" s="100">
        <v>738</v>
      </c>
    </row>
    <row r="114" spans="1:5" ht="12.75" customHeight="1">
      <c r="A114" s="703"/>
      <c r="B114" s="113" t="s">
        <v>580</v>
      </c>
      <c r="C114" s="99">
        <v>12766</v>
      </c>
      <c r="D114" s="99">
        <v>219</v>
      </c>
      <c r="E114" s="100">
        <v>12985</v>
      </c>
    </row>
    <row r="115" spans="1:5" ht="12.75" customHeight="1">
      <c r="A115" s="703"/>
      <c r="B115" s="113" t="s">
        <v>108</v>
      </c>
      <c r="C115" s="99">
        <v>39931</v>
      </c>
      <c r="D115" s="99">
        <v>10606</v>
      </c>
      <c r="E115" s="100">
        <v>50537</v>
      </c>
    </row>
    <row r="116" spans="1:5" ht="12.75" customHeight="1">
      <c r="A116" s="705" t="s">
        <v>251</v>
      </c>
      <c r="B116" s="88" t="s">
        <v>574</v>
      </c>
      <c r="C116" s="89">
        <v>164494</v>
      </c>
      <c r="D116" s="89">
        <v>204276</v>
      </c>
      <c r="E116" s="109">
        <v>368770</v>
      </c>
    </row>
    <row r="117" spans="1:5" ht="12.75" customHeight="1">
      <c r="A117" s="703"/>
      <c r="B117" s="113" t="s">
        <v>575</v>
      </c>
      <c r="C117" s="99">
        <v>35800</v>
      </c>
      <c r="D117" s="99">
        <v>40882</v>
      </c>
      <c r="E117" s="100">
        <v>76682</v>
      </c>
    </row>
    <row r="118" spans="1:5" ht="12.75" customHeight="1">
      <c r="A118" s="703"/>
      <c r="B118" s="113" t="s">
        <v>576</v>
      </c>
      <c r="C118" s="99">
        <v>30699</v>
      </c>
      <c r="D118" s="99">
        <v>29707</v>
      </c>
      <c r="E118" s="100">
        <v>60406</v>
      </c>
    </row>
    <row r="119" spans="1:5" ht="12.75" customHeight="1">
      <c r="A119" s="703"/>
      <c r="B119" s="113" t="s">
        <v>577</v>
      </c>
      <c r="C119" s="99">
        <v>15991</v>
      </c>
      <c r="D119" s="99">
        <v>14535</v>
      </c>
      <c r="E119" s="100">
        <v>30526</v>
      </c>
    </row>
    <row r="120" spans="1:5" ht="12.75" customHeight="1">
      <c r="A120" s="703"/>
      <c r="B120" s="113" t="s">
        <v>578</v>
      </c>
      <c r="C120" s="99">
        <v>204736</v>
      </c>
      <c r="D120" s="99">
        <v>229053</v>
      </c>
      <c r="E120" s="100">
        <v>433789</v>
      </c>
    </row>
    <row r="121" spans="1:5" ht="12.75" customHeight="1">
      <c r="A121" s="703"/>
      <c r="B121" s="113" t="s">
        <v>579</v>
      </c>
      <c r="C121" s="99">
        <v>14652</v>
      </c>
      <c r="D121" s="99">
        <v>1535</v>
      </c>
      <c r="E121" s="100">
        <v>16187</v>
      </c>
    </row>
    <row r="122" spans="1:5" ht="12.75" customHeight="1">
      <c r="A122" s="703"/>
      <c r="B122" s="113" t="s">
        <v>580</v>
      </c>
      <c r="C122" s="99">
        <v>57711</v>
      </c>
      <c r="D122" s="99">
        <v>9064</v>
      </c>
      <c r="E122" s="100">
        <v>66775</v>
      </c>
    </row>
    <row r="123" spans="1:5" ht="12.75" customHeight="1">
      <c r="A123" s="706"/>
      <c r="B123" s="114" t="s">
        <v>108</v>
      </c>
      <c r="C123" s="115">
        <v>524083</v>
      </c>
      <c r="D123" s="115">
        <v>529052</v>
      </c>
      <c r="E123" s="116">
        <v>1053135</v>
      </c>
    </row>
    <row r="124" spans="1:5" ht="12.75" customHeight="1">
      <c r="A124" s="703" t="s">
        <v>252</v>
      </c>
      <c r="B124" s="113" t="s">
        <v>574</v>
      </c>
      <c r="C124" s="99">
        <v>1933</v>
      </c>
      <c r="D124" s="99">
        <v>2034</v>
      </c>
      <c r="E124" s="100">
        <v>3967</v>
      </c>
    </row>
    <row r="125" spans="1:5" ht="12.75" customHeight="1">
      <c r="A125" s="703"/>
      <c r="B125" s="113" t="s">
        <v>575</v>
      </c>
      <c r="C125" s="99">
        <v>318</v>
      </c>
      <c r="D125" s="99">
        <v>126</v>
      </c>
      <c r="E125" s="100">
        <v>444</v>
      </c>
    </row>
    <row r="126" spans="1:5" ht="12.75" customHeight="1">
      <c r="A126" s="703"/>
      <c r="B126" s="113" t="s">
        <v>576</v>
      </c>
      <c r="C126" s="99">
        <v>10</v>
      </c>
      <c r="D126" s="99">
        <v>7</v>
      </c>
      <c r="E126" s="100">
        <v>17</v>
      </c>
    </row>
    <row r="127" spans="1:5" ht="12.75" customHeight="1">
      <c r="A127" s="703"/>
      <c r="B127" s="113" t="s">
        <v>577</v>
      </c>
      <c r="C127" s="99">
        <v>195</v>
      </c>
      <c r="D127" s="99">
        <v>130</v>
      </c>
      <c r="E127" s="100">
        <v>325</v>
      </c>
    </row>
    <row r="128" spans="1:5" ht="12.75" customHeight="1">
      <c r="A128" s="703"/>
      <c r="B128" s="113" t="s">
        <v>578</v>
      </c>
      <c r="C128" s="99">
        <v>3211</v>
      </c>
      <c r="D128" s="99">
        <v>1233</v>
      </c>
      <c r="E128" s="100">
        <v>4444</v>
      </c>
    </row>
    <row r="129" spans="1:5" ht="12.75" customHeight="1">
      <c r="A129" s="703"/>
      <c r="B129" s="113" t="s">
        <v>579</v>
      </c>
      <c r="C129" s="99">
        <v>1557</v>
      </c>
      <c r="D129" s="99">
        <v>19</v>
      </c>
      <c r="E129" s="100">
        <v>1576</v>
      </c>
    </row>
    <row r="130" spans="1:5" ht="12.75" customHeight="1">
      <c r="A130" s="703"/>
      <c r="B130" s="113" t="s">
        <v>580</v>
      </c>
      <c r="C130" s="99">
        <v>3262</v>
      </c>
      <c r="D130" s="99">
        <v>63</v>
      </c>
      <c r="E130" s="100">
        <v>3325</v>
      </c>
    </row>
    <row r="131" spans="1:5" ht="12.75" customHeight="1">
      <c r="A131" s="703"/>
      <c r="B131" s="113" t="s">
        <v>108</v>
      </c>
      <c r="C131" s="99">
        <v>10486</v>
      </c>
      <c r="D131" s="99">
        <v>3612</v>
      </c>
      <c r="E131" s="100">
        <v>14098</v>
      </c>
    </row>
    <row r="132" spans="1:5" ht="12.75" customHeight="1">
      <c r="A132" s="705" t="s">
        <v>253</v>
      </c>
      <c r="B132" s="88" t="s">
        <v>574</v>
      </c>
      <c r="C132" s="89">
        <v>0</v>
      </c>
      <c r="D132" s="89">
        <v>0</v>
      </c>
      <c r="E132" s="109">
        <v>0</v>
      </c>
    </row>
    <row r="133" spans="1:5" ht="12.75" customHeight="1">
      <c r="A133" s="703"/>
      <c r="B133" s="113" t="s">
        <v>575</v>
      </c>
      <c r="C133" s="99">
        <v>0</v>
      </c>
      <c r="D133" s="99">
        <v>0</v>
      </c>
      <c r="E133" s="100">
        <v>0</v>
      </c>
    </row>
    <row r="134" spans="1:5" ht="12.75" customHeight="1">
      <c r="A134" s="703"/>
      <c r="B134" s="113" t="s">
        <v>576</v>
      </c>
      <c r="C134" s="99">
        <v>0</v>
      </c>
      <c r="D134" s="99">
        <v>0</v>
      </c>
      <c r="E134" s="100">
        <v>0</v>
      </c>
    </row>
    <row r="135" spans="1:5" ht="12.75" customHeight="1">
      <c r="A135" s="703"/>
      <c r="B135" s="113" t="s">
        <v>578</v>
      </c>
      <c r="C135" s="99">
        <v>1</v>
      </c>
      <c r="D135" s="99">
        <v>0</v>
      </c>
      <c r="E135" s="100">
        <v>1</v>
      </c>
    </row>
    <row r="136" spans="1:5" ht="12.75" customHeight="1">
      <c r="A136" s="703"/>
      <c r="B136" s="113" t="s">
        <v>580</v>
      </c>
      <c r="C136" s="99">
        <v>0</v>
      </c>
      <c r="D136" s="99">
        <v>0</v>
      </c>
      <c r="E136" s="100">
        <v>0</v>
      </c>
    </row>
    <row r="137" spans="1:5" ht="12.75" customHeight="1">
      <c r="A137" s="704"/>
      <c r="B137" s="106" t="s">
        <v>108</v>
      </c>
      <c r="C137" s="102">
        <v>1</v>
      </c>
      <c r="D137" s="102">
        <v>0</v>
      </c>
      <c r="E137" s="103">
        <v>1</v>
      </c>
    </row>
    <row r="138" spans="1:5" ht="12.75" customHeight="1">
      <c r="A138" s="107"/>
      <c r="B138" s="107"/>
      <c r="C138" s="108"/>
      <c r="D138" s="108"/>
      <c r="E138" s="108"/>
    </row>
    <row r="139" spans="1:5" ht="12.75" customHeight="1">
      <c r="A139" s="750">
        <v>2014</v>
      </c>
      <c r="B139" s="751"/>
      <c r="C139" s="751"/>
      <c r="D139" s="751"/>
      <c r="E139" s="751"/>
    </row>
    <row r="140" spans="1:5" ht="12.75" customHeight="1">
      <c r="A140" s="110" t="s">
        <v>245</v>
      </c>
      <c r="B140" s="111" t="s">
        <v>573</v>
      </c>
      <c r="C140" s="93" t="s">
        <v>106</v>
      </c>
      <c r="D140" s="93" t="s">
        <v>107</v>
      </c>
      <c r="E140" s="94" t="s">
        <v>108</v>
      </c>
    </row>
    <row r="141" spans="1:5" ht="12.75" customHeight="1">
      <c r="A141" s="707" t="s">
        <v>246</v>
      </c>
      <c r="B141" s="112" t="s">
        <v>574</v>
      </c>
      <c r="C141" s="96">
        <v>1583478</v>
      </c>
      <c r="D141" s="96">
        <v>710951</v>
      </c>
      <c r="E141" s="97">
        <v>2294429</v>
      </c>
    </row>
    <row r="142" spans="1:5" ht="12.75" customHeight="1">
      <c r="A142" s="703"/>
      <c r="B142" s="113" t="s">
        <v>575</v>
      </c>
      <c r="C142" s="99">
        <v>280069</v>
      </c>
      <c r="D142" s="99">
        <v>172051</v>
      </c>
      <c r="E142" s="100">
        <v>452120</v>
      </c>
    </row>
    <row r="143" spans="1:5" ht="12.75" customHeight="1">
      <c r="A143" s="703"/>
      <c r="B143" s="113" t="s">
        <v>576</v>
      </c>
      <c r="C143" s="99">
        <v>66059</v>
      </c>
      <c r="D143" s="99">
        <v>62182</v>
      </c>
      <c r="E143" s="100">
        <v>128241</v>
      </c>
    </row>
    <row r="144" spans="1:5" ht="12.75" customHeight="1">
      <c r="A144" s="703"/>
      <c r="B144" s="113" t="s">
        <v>577</v>
      </c>
      <c r="C144" s="99">
        <v>83253</v>
      </c>
      <c r="D144" s="99">
        <v>41958</v>
      </c>
      <c r="E144" s="100">
        <v>125211</v>
      </c>
    </row>
    <row r="145" spans="1:5" ht="12.75" customHeight="1">
      <c r="A145" s="703"/>
      <c r="B145" s="113" t="s">
        <v>578</v>
      </c>
      <c r="C145" s="99">
        <v>118202</v>
      </c>
      <c r="D145" s="99">
        <v>1036681</v>
      </c>
      <c r="E145" s="100">
        <v>1154883</v>
      </c>
    </row>
    <row r="146" spans="1:5" ht="12.75" customHeight="1">
      <c r="A146" s="703"/>
      <c r="B146" s="113" t="s">
        <v>579</v>
      </c>
      <c r="C146" s="99">
        <v>31983</v>
      </c>
      <c r="D146" s="99">
        <v>6774</v>
      </c>
      <c r="E146" s="100">
        <v>38757</v>
      </c>
    </row>
    <row r="147" spans="1:5" ht="12.75" customHeight="1">
      <c r="A147" s="703"/>
      <c r="B147" s="113" t="s">
        <v>580</v>
      </c>
      <c r="C147" s="99">
        <v>19537</v>
      </c>
      <c r="D147" s="99">
        <v>23776</v>
      </c>
      <c r="E147" s="100">
        <v>43313</v>
      </c>
    </row>
    <row r="148" spans="1:5" ht="12.75" customHeight="1">
      <c r="A148" s="703"/>
      <c r="B148" s="113" t="s">
        <v>108</v>
      </c>
      <c r="C148" s="99">
        <v>2182581</v>
      </c>
      <c r="D148" s="99">
        <v>2054373</v>
      </c>
      <c r="E148" s="100">
        <v>4236954</v>
      </c>
    </row>
    <row r="149" spans="1:5" ht="12.75" customHeight="1">
      <c r="A149" s="705" t="s">
        <v>247</v>
      </c>
      <c r="B149" s="88" t="s">
        <v>574</v>
      </c>
      <c r="C149" s="89">
        <v>914615</v>
      </c>
      <c r="D149" s="89">
        <v>348349</v>
      </c>
      <c r="E149" s="109">
        <v>1262964</v>
      </c>
    </row>
    <row r="150" spans="1:5" ht="12.75" customHeight="1">
      <c r="A150" s="703"/>
      <c r="B150" s="113" t="s">
        <v>575</v>
      </c>
      <c r="C150" s="99">
        <v>212473</v>
      </c>
      <c r="D150" s="99">
        <v>128626</v>
      </c>
      <c r="E150" s="100">
        <v>341099</v>
      </c>
    </row>
    <row r="151" spans="1:5" ht="12.75" customHeight="1">
      <c r="A151" s="703"/>
      <c r="B151" s="113" t="s">
        <v>576</v>
      </c>
      <c r="C151" s="99">
        <v>98707</v>
      </c>
      <c r="D151" s="99">
        <v>95127</v>
      </c>
      <c r="E151" s="100">
        <v>193834</v>
      </c>
    </row>
    <row r="152" spans="1:5" ht="12.75" customHeight="1">
      <c r="A152" s="703"/>
      <c r="B152" s="113" t="s">
        <v>577</v>
      </c>
      <c r="C152" s="99">
        <v>42786</v>
      </c>
      <c r="D152" s="99">
        <v>21854</v>
      </c>
      <c r="E152" s="100">
        <v>64640</v>
      </c>
    </row>
    <row r="153" spans="1:5" ht="12.75" customHeight="1">
      <c r="A153" s="703"/>
      <c r="B153" s="113" t="s">
        <v>578</v>
      </c>
      <c r="C153" s="99">
        <v>100390</v>
      </c>
      <c r="D153" s="99">
        <v>899338</v>
      </c>
      <c r="E153" s="100">
        <v>999728</v>
      </c>
    </row>
    <row r="154" spans="1:5" ht="12.75" customHeight="1">
      <c r="A154" s="703"/>
      <c r="B154" s="113" t="s">
        <v>579</v>
      </c>
      <c r="C154" s="99">
        <v>13011</v>
      </c>
      <c r="D154" s="99">
        <v>2946</v>
      </c>
      <c r="E154" s="100">
        <v>15957</v>
      </c>
    </row>
    <row r="155" spans="1:5" ht="12.75" customHeight="1">
      <c r="A155" s="703"/>
      <c r="B155" s="113" t="s">
        <v>580</v>
      </c>
      <c r="C155" s="99">
        <v>15082</v>
      </c>
      <c r="D155" s="99">
        <v>21447</v>
      </c>
      <c r="E155" s="100">
        <v>36529</v>
      </c>
    </row>
    <row r="156" spans="1:5" ht="12.75" customHeight="1">
      <c r="A156" s="706"/>
      <c r="B156" s="114" t="s">
        <v>108</v>
      </c>
      <c r="C156" s="115">
        <v>1397064</v>
      </c>
      <c r="D156" s="115">
        <v>1517687</v>
      </c>
      <c r="E156" s="116">
        <v>2914751</v>
      </c>
    </row>
    <row r="157" spans="1:5" ht="12.75" customHeight="1">
      <c r="A157" s="703" t="s">
        <v>248</v>
      </c>
      <c r="B157" s="113" t="s">
        <v>574</v>
      </c>
      <c r="C157" s="99">
        <v>1063610</v>
      </c>
      <c r="D157" s="99">
        <v>494303</v>
      </c>
      <c r="E157" s="100">
        <v>1557913</v>
      </c>
    </row>
    <row r="158" spans="1:5" ht="12.75" customHeight="1">
      <c r="A158" s="703"/>
      <c r="B158" s="113" t="s">
        <v>575</v>
      </c>
      <c r="C158" s="99">
        <v>156607</v>
      </c>
      <c r="D158" s="99">
        <v>97604</v>
      </c>
      <c r="E158" s="100">
        <v>254211</v>
      </c>
    </row>
    <row r="159" spans="1:5" ht="12.75" customHeight="1">
      <c r="A159" s="703"/>
      <c r="B159" s="113" t="s">
        <v>576</v>
      </c>
      <c r="C159" s="99">
        <v>72595</v>
      </c>
      <c r="D159" s="99">
        <v>67401</v>
      </c>
      <c r="E159" s="100">
        <v>139996</v>
      </c>
    </row>
    <row r="160" spans="1:5" ht="12.75" customHeight="1">
      <c r="A160" s="703"/>
      <c r="B160" s="113" t="s">
        <v>577</v>
      </c>
      <c r="C160" s="99">
        <v>31448</v>
      </c>
      <c r="D160" s="99">
        <v>10048</v>
      </c>
      <c r="E160" s="100">
        <v>41496</v>
      </c>
    </row>
    <row r="161" spans="1:5" ht="12.75" customHeight="1">
      <c r="A161" s="703"/>
      <c r="B161" s="113" t="s">
        <v>578</v>
      </c>
      <c r="C161" s="99">
        <v>376713</v>
      </c>
      <c r="D161" s="99">
        <v>952555</v>
      </c>
      <c r="E161" s="100">
        <v>1329268</v>
      </c>
    </row>
    <row r="162" spans="1:5" ht="12.75" customHeight="1">
      <c r="A162" s="703"/>
      <c r="B162" s="113" t="s">
        <v>579</v>
      </c>
      <c r="C162" s="99">
        <v>25566</v>
      </c>
      <c r="D162" s="99">
        <v>2043</v>
      </c>
      <c r="E162" s="100">
        <v>27609</v>
      </c>
    </row>
    <row r="163" spans="1:5" ht="12.75" customHeight="1">
      <c r="A163" s="703"/>
      <c r="B163" s="113" t="s">
        <v>580</v>
      </c>
      <c r="C163" s="99">
        <v>12532</v>
      </c>
      <c r="D163" s="99">
        <v>15074</v>
      </c>
      <c r="E163" s="100">
        <v>27606</v>
      </c>
    </row>
    <row r="164" spans="1:5" ht="12.75" customHeight="1">
      <c r="A164" s="703"/>
      <c r="B164" s="113" t="s">
        <v>108</v>
      </c>
      <c r="C164" s="99">
        <v>1739071</v>
      </c>
      <c r="D164" s="99">
        <v>1639028</v>
      </c>
      <c r="E164" s="100">
        <v>3378099</v>
      </c>
    </row>
    <row r="165" spans="1:5" ht="12.75" customHeight="1">
      <c r="A165" s="705" t="s">
        <v>249</v>
      </c>
      <c r="B165" s="88" t="s">
        <v>574</v>
      </c>
      <c r="C165" s="89">
        <v>1738</v>
      </c>
      <c r="D165" s="89">
        <v>388</v>
      </c>
      <c r="E165" s="109">
        <v>2126</v>
      </c>
    </row>
    <row r="166" spans="1:5" ht="12.75" customHeight="1">
      <c r="A166" s="703"/>
      <c r="B166" s="113" t="s">
        <v>575</v>
      </c>
      <c r="C166" s="99">
        <v>1934</v>
      </c>
      <c r="D166" s="99">
        <v>292</v>
      </c>
      <c r="E166" s="100">
        <v>2226</v>
      </c>
    </row>
    <row r="167" spans="1:5" ht="12.75" customHeight="1">
      <c r="A167" s="703"/>
      <c r="B167" s="113" t="s">
        <v>576</v>
      </c>
      <c r="C167" s="99">
        <v>57</v>
      </c>
      <c r="D167" s="99">
        <v>91</v>
      </c>
      <c r="E167" s="100">
        <v>148</v>
      </c>
    </row>
    <row r="168" spans="1:5" ht="12.75" customHeight="1">
      <c r="A168" s="703"/>
      <c r="B168" s="113" t="s">
        <v>577</v>
      </c>
      <c r="C168" s="99">
        <v>358</v>
      </c>
      <c r="D168" s="99">
        <v>128</v>
      </c>
      <c r="E168" s="100">
        <v>486</v>
      </c>
    </row>
    <row r="169" spans="1:5" ht="12.75" customHeight="1">
      <c r="A169" s="703"/>
      <c r="B169" s="113" t="s">
        <v>578</v>
      </c>
      <c r="C169" s="99">
        <v>487</v>
      </c>
      <c r="D169" s="99">
        <v>950</v>
      </c>
      <c r="E169" s="100">
        <v>1437</v>
      </c>
    </row>
    <row r="170" spans="1:5" ht="12.75" customHeight="1">
      <c r="A170" s="703"/>
      <c r="B170" s="113" t="s">
        <v>579</v>
      </c>
      <c r="C170" s="99">
        <v>170</v>
      </c>
      <c r="D170" s="99">
        <v>26</v>
      </c>
      <c r="E170" s="100">
        <v>196</v>
      </c>
    </row>
    <row r="171" spans="1:5" ht="12.75" customHeight="1">
      <c r="A171" s="703"/>
      <c r="B171" s="113" t="s">
        <v>580</v>
      </c>
      <c r="C171" s="99">
        <v>149</v>
      </c>
      <c r="D171" s="99">
        <v>85</v>
      </c>
      <c r="E171" s="100">
        <v>234</v>
      </c>
    </row>
    <row r="172" spans="1:5" ht="12.75" customHeight="1">
      <c r="A172" s="706"/>
      <c r="B172" s="114" t="s">
        <v>108</v>
      </c>
      <c r="C172" s="115">
        <v>4893</v>
      </c>
      <c r="D172" s="115">
        <v>1960</v>
      </c>
      <c r="E172" s="116">
        <v>6853</v>
      </c>
    </row>
    <row r="173" spans="1:5" ht="12.75" customHeight="1">
      <c r="A173" s="703" t="s">
        <v>250</v>
      </c>
      <c r="B173" s="113" t="s">
        <v>574</v>
      </c>
      <c r="C173" s="99">
        <v>14214</v>
      </c>
      <c r="D173" s="99">
        <v>2687</v>
      </c>
      <c r="E173" s="100">
        <v>16901</v>
      </c>
    </row>
    <row r="174" spans="1:5" ht="12.75" customHeight="1">
      <c r="A174" s="703"/>
      <c r="B174" s="113" t="s">
        <v>575</v>
      </c>
      <c r="C174" s="99">
        <v>14524</v>
      </c>
      <c r="D174" s="99">
        <v>2850</v>
      </c>
      <c r="E174" s="100">
        <v>17374</v>
      </c>
    </row>
    <row r="175" spans="1:5" ht="12.75" customHeight="1">
      <c r="A175" s="703"/>
      <c r="B175" s="113" t="s">
        <v>576</v>
      </c>
      <c r="C175" s="99">
        <v>566</v>
      </c>
      <c r="D175" s="99">
        <v>270</v>
      </c>
      <c r="E175" s="100">
        <v>836</v>
      </c>
    </row>
    <row r="176" spans="1:5" ht="12.75" customHeight="1">
      <c r="A176" s="703"/>
      <c r="B176" s="113" t="s">
        <v>577</v>
      </c>
      <c r="C176" s="99">
        <v>1981</v>
      </c>
      <c r="D176" s="99">
        <v>274</v>
      </c>
      <c r="E176" s="100">
        <v>2255</v>
      </c>
    </row>
    <row r="177" spans="1:5" ht="12.75" customHeight="1">
      <c r="A177" s="703"/>
      <c r="B177" s="113" t="s">
        <v>578</v>
      </c>
      <c r="C177" s="99">
        <v>3898</v>
      </c>
      <c r="D177" s="99">
        <v>6266</v>
      </c>
      <c r="E177" s="100">
        <v>10164</v>
      </c>
    </row>
    <row r="178" spans="1:5" ht="12.75" customHeight="1">
      <c r="A178" s="703"/>
      <c r="B178" s="113" t="s">
        <v>579</v>
      </c>
      <c r="C178" s="99">
        <v>955</v>
      </c>
      <c r="D178" s="99">
        <v>53</v>
      </c>
      <c r="E178" s="100">
        <v>1008</v>
      </c>
    </row>
    <row r="179" spans="1:5" ht="12.75" customHeight="1">
      <c r="A179" s="703"/>
      <c r="B179" s="113" t="s">
        <v>580</v>
      </c>
      <c r="C179" s="99">
        <v>374</v>
      </c>
      <c r="D179" s="99">
        <v>293</v>
      </c>
      <c r="E179" s="100">
        <v>667</v>
      </c>
    </row>
    <row r="180" spans="1:5" ht="12.75" customHeight="1">
      <c r="A180" s="703"/>
      <c r="B180" s="113" t="s">
        <v>108</v>
      </c>
      <c r="C180" s="99">
        <v>36512</v>
      </c>
      <c r="D180" s="99">
        <v>12693</v>
      </c>
      <c r="E180" s="100">
        <v>49205</v>
      </c>
    </row>
    <row r="181" spans="1:5" ht="12.75" customHeight="1">
      <c r="A181" s="705" t="s">
        <v>251</v>
      </c>
      <c r="B181" s="88" t="s">
        <v>574</v>
      </c>
      <c r="C181" s="89">
        <v>275823</v>
      </c>
      <c r="D181" s="89">
        <v>199071</v>
      </c>
      <c r="E181" s="109">
        <v>474894</v>
      </c>
    </row>
    <row r="182" spans="1:5" ht="12.75" customHeight="1">
      <c r="A182" s="703"/>
      <c r="B182" s="113" t="s">
        <v>575</v>
      </c>
      <c r="C182" s="99">
        <v>74357</v>
      </c>
      <c r="D182" s="99">
        <v>56919</v>
      </c>
      <c r="E182" s="100">
        <v>131276</v>
      </c>
    </row>
    <row r="183" spans="1:5" ht="12.75" customHeight="1">
      <c r="A183" s="703"/>
      <c r="B183" s="113" t="s">
        <v>576</v>
      </c>
      <c r="C183" s="99">
        <v>33873</v>
      </c>
      <c r="D183" s="99">
        <v>32253</v>
      </c>
      <c r="E183" s="100">
        <v>66126</v>
      </c>
    </row>
    <row r="184" spans="1:5" ht="12.75" customHeight="1">
      <c r="A184" s="703"/>
      <c r="B184" s="113" t="s">
        <v>577</v>
      </c>
      <c r="C184" s="99">
        <v>16861</v>
      </c>
      <c r="D184" s="99">
        <v>6865</v>
      </c>
      <c r="E184" s="100">
        <v>23726</v>
      </c>
    </row>
    <row r="185" spans="1:5" ht="12.75" customHeight="1">
      <c r="A185" s="703"/>
      <c r="B185" s="113" t="s">
        <v>578</v>
      </c>
      <c r="C185" s="99">
        <v>124914</v>
      </c>
      <c r="D185" s="99">
        <v>242829</v>
      </c>
      <c r="E185" s="100">
        <v>367743</v>
      </c>
    </row>
    <row r="186" spans="1:5" ht="12.75" customHeight="1">
      <c r="A186" s="703"/>
      <c r="B186" s="113" t="s">
        <v>579</v>
      </c>
      <c r="C186" s="99">
        <v>18253</v>
      </c>
      <c r="D186" s="99">
        <v>1514</v>
      </c>
      <c r="E186" s="100">
        <v>19767</v>
      </c>
    </row>
    <row r="187" spans="1:5" ht="12.75" customHeight="1">
      <c r="A187" s="703"/>
      <c r="B187" s="113" t="s">
        <v>580</v>
      </c>
      <c r="C187" s="99">
        <v>6656</v>
      </c>
      <c r="D187" s="99">
        <v>8621</v>
      </c>
      <c r="E187" s="100">
        <v>15277</v>
      </c>
    </row>
    <row r="188" spans="1:5" ht="12.75" customHeight="1">
      <c r="A188" s="706"/>
      <c r="B188" s="114" t="s">
        <v>108</v>
      </c>
      <c r="C188" s="115">
        <v>550737</v>
      </c>
      <c r="D188" s="115">
        <v>548072</v>
      </c>
      <c r="E188" s="116">
        <v>1098809</v>
      </c>
    </row>
    <row r="189" spans="1:5" ht="12.75" customHeight="1">
      <c r="A189" s="703" t="s">
        <v>252</v>
      </c>
      <c r="B189" s="113" t="s">
        <v>574</v>
      </c>
      <c r="C189" s="99">
        <v>3493</v>
      </c>
      <c r="D189" s="99">
        <v>2073</v>
      </c>
      <c r="E189" s="100">
        <v>5566</v>
      </c>
    </row>
    <row r="190" spans="1:5" ht="12.75" customHeight="1">
      <c r="A190" s="703"/>
      <c r="B190" s="113" t="s">
        <v>575</v>
      </c>
      <c r="C190" s="99">
        <v>394</v>
      </c>
      <c r="D190" s="99">
        <v>142</v>
      </c>
      <c r="E190" s="100">
        <v>536</v>
      </c>
    </row>
    <row r="191" spans="1:5" ht="12.75" customHeight="1">
      <c r="A191" s="703"/>
      <c r="B191" s="113" t="s">
        <v>576</v>
      </c>
      <c r="C191" s="99">
        <v>8</v>
      </c>
      <c r="D191" s="99">
        <v>2</v>
      </c>
      <c r="E191" s="100">
        <v>10</v>
      </c>
    </row>
    <row r="192" spans="1:5" ht="12.75" customHeight="1">
      <c r="A192" s="703"/>
      <c r="B192" s="113" t="s">
        <v>577</v>
      </c>
      <c r="C192" s="99">
        <v>161</v>
      </c>
      <c r="D192" s="99">
        <v>43</v>
      </c>
      <c r="E192" s="100">
        <v>204</v>
      </c>
    </row>
    <row r="193" spans="1:5" ht="12.75" customHeight="1">
      <c r="A193" s="703"/>
      <c r="B193" s="113" t="s">
        <v>578</v>
      </c>
      <c r="C193" s="99">
        <v>2234</v>
      </c>
      <c r="D193" s="99">
        <v>1713</v>
      </c>
      <c r="E193" s="100">
        <v>3947</v>
      </c>
    </row>
    <row r="194" spans="1:5" ht="12.75" customHeight="1">
      <c r="A194" s="703"/>
      <c r="B194" s="113" t="s">
        <v>579</v>
      </c>
      <c r="C194" s="99">
        <v>1881</v>
      </c>
      <c r="D194" s="99">
        <v>10</v>
      </c>
      <c r="E194" s="100">
        <v>1891</v>
      </c>
    </row>
    <row r="195" spans="1:5" ht="12.75" customHeight="1">
      <c r="A195" s="703"/>
      <c r="B195" s="113" t="s">
        <v>580</v>
      </c>
      <c r="C195" s="99">
        <v>49</v>
      </c>
      <c r="D195" s="99">
        <v>105</v>
      </c>
      <c r="E195" s="100">
        <v>154</v>
      </c>
    </row>
    <row r="196" spans="1:5" s="48" customFormat="1" ht="18.75" customHeight="1">
      <c r="A196" s="703"/>
      <c r="B196" s="113" t="s">
        <v>108</v>
      </c>
      <c r="C196" s="99">
        <v>8220</v>
      </c>
      <c r="D196" s="99">
        <v>4088</v>
      </c>
      <c r="E196" s="100">
        <v>12308</v>
      </c>
    </row>
    <row r="197" spans="1:5" s="48" customFormat="1" ht="24" customHeight="1">
      <c r="A197" s="705" t="s">
        <v>253</v>
      </c>
      <c r="B197" s="88" t="s">
        <v>574</v>
      </c>
      <c r="C197" s="89">
        <v>0</v>
      </c>
      <c r="D197" s="89">
        <v>0</v>
      </c>
      <c r="E197" s="109">
        <v>0</v>
      </c>
    </row>
    <row r="198" spans="1:5" ht="18.75" customHeight="1">
      <c r="A198" s="703"/>
      <c r="B198" s="113" t="s">
        <v>575</v>
      </c>
      <c r="C198" s="99">
        <v>79</v>
      </c>
      <c r="D198" s="99">
        <v>0</v>
      </c>
      <c r="E198" s="100">
        <v>79</v>
      </c>
    </row>
    <row r="199" spans="1:5" ht="15" customHeight="1">
      <c r="A199" s="703"/>
      <c r="B199" s="113" t="s">
        <v>576</v>
      </c>
      <c r="C199" s="99">
        <v>1</v>
      </c>
      <c r="D199" s="99">
        <v>0</v>
      </c>
      <c r="E199" s="100">
        <v>1</v>
      </c>
    </row>
    <row r="200" spans="1:5">
      <c r="A200" s="703"/>
      <c r="B200" s="113" t="s">
        <v>578</v>
      </c>
      <c r="C200" s="99">
        <v>0</v>
      </c>
      <c r="D200" s="99">
        <v>0</v>
      </c>
      <c r="E200" s="100">
        <v>0</v>
      </c>
    </row>
    <row r="201" spans="1:5">
      <c r="A201" s="703"/>
      <c r="B201" s="113" t="s">
        <v>580</v>
      </c>
      <c r="C201" s="99">
        <v>0</v>
      </c>
      <c r="D201" s="99">
        <v>0</v>
      </c>
      <c r="E201" s="100">
        <v>0</v>
      </c>
    </row>
    <row r="202" spans="1:5">
      <c r="A202" s="704"/>
      <c r="B202" s="106" t="s">
        <v>108</v>
      </c>
      <c r="C202" s="102">
        <v>80</v>
      </c>
      <c r="D202" s="102">
        <v>0</v>
      </c>
      <c r="E202" s="103">
        <v>80</v>
      </c>
    </row>
    <row r="204" spans="1:5">
      <c r="A204" s="750">
        <v>2015</v>
      </c>
      <c r="B204" s="751"/>
      <c r="C204" s="751"/>
      <c r="D204" s="751"/>
      <c r="E204" s="751"/>
    </row>
    <row r="205" spans="1:5">
      <c r="A205" s="110" t="s">
        <v>245</v>
      </c>
      <c r="B205" s="111" t="s">
        <v>573</v>
      </c>
      <c r="C205" s="93" t="s">
        <v>106</v>
      </c>
      <c r="D205" s="93" t="s">
        <v>107</v>
      </c>
      <c r="E205" s="94" t="s">
        <v>108</v>
      </c>
    </row>
    <row r="206" spans="1:5">
      <c r="A206" s="707" t="s">
        <v>246</v>
      </c>
      <c r="B206" s="112" t="s">
        <v>574</v>
      </c>
      <c r="C206" s="96">
        <v>1490415</v>
      </c>
      <c r="D206" s="96">
        <v>801747</v>
      </c>
      <c r="E206" s="97">
        <v>2292162</v>
      </c>
    </row>
    <row r="207" spans="1:5">
      <c r="A207" s="703"/>
      <c r="B207" s="113" t="s">
        <v>575</v>
      </c>
      <c r="C207" s="99">
        <v>266451</v>
      </c>
      <c r="D207" s="99">
        <v>163739</v>
      </c>
      <c r="E207" s="100">
        <v>430190</v>
      </c>
    </row>
    <row r="208" spans="1:5">
      <c r="A208" s="703"/>
      <c r="B208" s="113" t="s">
        <v>576</v>
      </c>
      <c r="C208" s="99">
        <v>77737</v>
      </c>
      <c r="D208" s="99">
        <v>74878</v>
      </c>
      <c r="E208" s="100">
        <v>152615</v>
      </c>
    </row>
    <row r="209" spans="1:5">
      <c r="A209" s="703"/>
      <c r="B209" s="113" t="s">
        <v>577</v>
      </c>
      <c r="C209" s="99">
        <v>67364</v>
      </c>
      <c r="D209" s="99">
        <v>37752</v>
      </c>
      <c r="E209" s="100">
        <v>105116</v>
      </c>
    </row>
    <row r="210" spans="1:5">
      <c r="A210" s="703"/>
      <c r="B210" s="113" t="s">
        <v>578</v>
      </c>
      <c r="C210" s="99">
        <v>129704</v>
      </c>
      <c r="D210" s="99">
        <v>906948</v>
      </c>
      <c r="E210" s="100">
        <v>1036652</v>
      </c>
    </row>
    <row r="211" spans="1:5">
      <c r="A211" s="703"/>
      <c r="B211" s="113" t="s">
        <v>579</v>
      </c>
      <c r="C211" s="99">
        <v>36755</v>
      </c>
      <c r="D211" s="99">
        <v>7906</v>
      </c>
      <c r="E211" s="100">
        <v>44661</v>
      </c>
    </row>
    <row r="212" spans="1:5">
      <c r="A212" s="703"/>
      <c r="B212" s="113" t="s">
        <v>580</v>
      </c>
      <c r="C212" s="99">
        <v>41335</v>
      </c>
      <c r="D212" s="99">
        <v>46900</v>
      </c>
      <c r="E212" s="100">
        <v>88235</v>
      </c>
    </row>
    <row r="213" spans="1:5">
      <c r="A213" s="703"/>
      <c r="B213" s="113" t="s">
        <v>108</v>
      </c>
      <c r="C213" s="99">
        <v>2109761</v>
      </c>
      <c r="D213" s="99">
        <v>2039870</v>
      </c>
      <c r="E213" s="100">
        <v>4149631</v>
      </c>
    </row>
    <row r="214" spans="1:5">
      <c r="A214" s="705" t="s">
        <v>247</v>
      </c>
      <c r="B214" s="88" t="s">
        <v>574</v>
      </c>
      <c r="C214" s="89">
        <v>1017059</v>
      </c>
      <c r="D214" s="89">
        <v>438720</v>
      </c>
      <c r="E214" s="109">
        <v>1455779</v>
      </c>
    </row>
    <row r="215" spans="1:5">
      <c r="A215" s="703"/>
      <c r="B215" s="113" t="s">
        <v>575</v>
      </c>
      <c r="C215" s="99">
        <v>224805</v>
      </c>
      <c r="D215" s="99">
        <v>131449</v>
      </c>
      <c r="E215" s="100">
        <v>356254</v>
      </c>
    </row>
    <row r="216" spans="1:5">
      <c r="A216" s="703"/>
      <c r="B216" s="113" t="s">
        <v>576</v>
      </c>
      <c r="C216" s="99">
        <v>113363</v>
      </c>
      <c r="D216" s="99">
        <v>112892</v>
      </c>
      <c r="E216" s="100">
        <v>226255</v>
      </c>
    </row>
    <row r="217" spans="1:5">
      <c r="A217" s="703"/>
      <c r="B217" s="113" t="s">
        <v>577</v>
      </c>
      <c r="C217" s="99">
        <v>44978</v>
      </c>
      <c r="D217" s="99">
        <v>24256</v>
      </c>
      <c r="E217" s="100">
        <v>69234</v>
      </c>
    </row>
    <row r="218" spans="1:5">
      <c r="A218" s="703"/>
      <c r="B218" s="113" t="s">
        <v>578</v>
      </c>
      <c r="C218" s="99">
        <v>116626</v>
      </c>
      <c r="D218" s="99">
        <v>914937</v>
      </c>
      <c r="E218" s="100">
        <v>1031563</v>
      </c>
    </row>
    <row r="219" spans="1:5">
      <c r="A219" s="703"/>
      <c r="B219" s="113" t="s">
        <v>579</v>
      </c>
      <c r="C219" s="99">
        <v>16325</v>
      </c>
      <c r="D219" s="99">
        <v>4574</v>
      </c>
      <c r="E219" s="100">
        <v>20899</v>
      </c>
    </row>
    <row r="220" spans="1:5">
      <c r="A220" s="703"/>
      <c r="B220" s="113" t="s">
        <v>580</v>
      </c>
      <c r="C220" s="99">
        <v>25845</v>
      </c>
      <c r="D220" s="99">
        <v>36467</v>
      </c>
      <c r="E220" s="100">
        <v>62312</v>
      </c>
    </row>
    <row r="221" spans="1:5">
      <c r="A221" s="706"/>
      <c r="B221" s="114" t="s">
        <v>108</v>
      </c>
      <c r="C221" s="115">
        <v>1559001</v>
      </c>
      <c r="D221" s="115">
        <v>1663295</v>
      </c>
      <c r="E221" s="116">
        <v>3222296</v>
      </c>
    </row>
    <row r="222" spans="1:5">
      <c r="A222" s="703" t="s">
        <v>248</v>
      </c>
      <c r="B222" s="113" t="s">
        <v>574</v>
      </c>
      <c r="C222" s="99">
        <v>1107635</v>
      </c>
      <c r="D222" s="99">
        <v>581969</v>
      </c>
      <c r="E222" s="100">
        <v>1689604</v>
      </c>
    </row>
    <row r="223" spans="1:5">
      <c r="A223" s="703"/>
      <c r="B223" s="113" t="s">
        <v>575</v>
      </c>
      <c r="C223" s="99">
        <v>152942</v>
      </c>
      <c r="D223" s="99">
        <v>93369</v>
      </c>
      <c r="E223" s="100">
        <v>246311</v>
      </c>
    </row>
    <row r="224" spans="1:5">
      <c r="A224" s="703"/>
      <c r="B224" s="113" t="s">
        <v>576</v>
      </c>
      <c r="C224" s="99">
        <v>76336</v>
      </c>
      <c r="D224" s="99">
        <v>71510</v>
      </c>
      <c r="E224" s="100">
        <v>147846</v>
      </c>
    </row>
    <row r="225" spans="1:5">
      <c r="A225" s="703"/>
      <c r="B225" s="113" t="s">
        <v>577</v>
      </c>
      <c r="C225" s="99">
        <v>30022</v>
      </c>
      <c r="D225" s="99">
        <v>11030</v>
      </c>
      <c r="E225" s="100">
        <v>41052</v>
      </c>
    </row>
    <row r="226" spans="1:5">
      <c r="A226" s="703"/>
      <c r="B226" s="113" t="s">
        <v>578</v>
      </c>
      <c r="C226" s="99">
        <v>418306</v>
      </c>
      <c r="D226" s="99">
        <v>967907</v>
      </c>
      <c r="E226" s="100">
        <v>1386213</v>
      </c>
    </row>
    <row r="227" spans="1:5">
      <c r="A227" s="703"/>
      <c r="B227" s="113" t="s">
        <v>579</v>
      </c>
      <c r="C227" s="99">
        <v>26618</v>
      </c>
      <c r="D227" s="99">
        <v>2519</v>
      </c>
      <c r="E227" s="100">
        <v>29137</v>
      </c>
    </row>
    <row r="228" spans="1:5">
      <c r="A228" s="703"/>
      <c r="B228" s="113" t="s">
        <v>580</v>
      </c>
      <c r="C228" s="99">
        <v>23852</v>
      </c>
      <c r="D228" s="99">
        <v>26359</v>
      </c>
      <c r="E228" s="100">
        <v>50211</v>
      </c>
    </row>
    <row r="229" spans="1:5">
      <c r="A229" s="703"/>
      <c r="B229" s="113" t="s">
        <v>108</v>
      </c>
      <c r="C229" s="99">
        <v>1835711</v>
      </c>
      <c r="D229" s="99">
        <v>1754663</v>
      </c>
      <c r="E229" s="100">
        <v>3590374</v>
      </c>
    </row>
    <row r="230" spans="1:5">
      <c r="A230" s="705" t="s">
        <v>249</v>
      </c>
      <c r="B230" s="88" t="s">
        <v>574</v>
      </c>
      <c r="C230" s="89">
        <v>1490</v>
      </c>
      <c r="D230" s="89">
        <v>411</v>
      </c>
      <c r="E230" s="109">
        <v>1901</v>
      </c>
    </row>
    <row r="231" spans="1:5">
      <c r="A231" s="703"/>
      <c r="B231" s="113" t="s">
        <v>575</v>
      </c>
      <c r="C231" s="99">
        <v>1515</v>
      </c>
      <c r="D231" s="99">
        <v>306</v>
      </c>
      <c r="E231" s="100">
        <v>1821</v>
      </c>
    </row>
    <row r="232" spans="1:5">
      <c r="A232" s="703"/>
      <c r="B232" s="113" t="s">
        <v>576</v>
      </c>
      <c r="C232" s="99">
        <v>100</v>
      </c>
      <c r="D232" s="99">
        <v>67</v>
      </c>
      <c r="E232" s="100">
        <v>167</v>
      </c>
    </row>
    <row r="233" spans="1:5">
      <c r="A233" s="703"/>
      <c r="B233" s="113" t="s">
        <v>577</v>
      </c>
      <c r="C233" s="99">
        <v>286</v>
      </c>
      <c r="D233" s="99">
        <v>89</v>
      </c>
      <c r="E233" s="100">
        <v>375</v>
      </c>
    </row>
    <row r="234" spans="1:5">
      <c r="A234" s="703"/>
      <c r="B234" s="113" t="s">
        <v>578</v>
      </c>
      <c r="C234" s="99">
        <v>505</v>
      </c>
      <c r="D234" s="99">
        <v>854</v>
      </c>
      <c r="E234" s="100">
        <v>1359</v>
      </c>
    </row>
    <row r="235" spans="1:5">
      <c r="A235" s="703"/>
      <c r="B235" s="113" t="s">
        <v>579</v>
      </c>
      <c r="C235" s="99">
        <v>146</v>
      </c>
      <c r="D235" s="99">
        <v>43</v>
      </c>
      <c r="E235" s="100">
        <v>189</v>
      </c>
    </row>
    <row r="236" spans="1:5">
      <c r="A236" s="703"/>
      <c r="B236" s="113" t="s">
        <v>580</v>
      </c>
      <c r="C236" s="99">
        <v>208</v>
      </c>
      <c r="D236" s="99">
        <v>154</v>
      </c>
      <c r="E236" s="100">
        <v>362</v>
      </c>
    </row>
    <row r="237" spans="1:5">
      <c r="A237" s="706"/>
      <c r="B237" s="114" t="s">
        <v>108</v>
      </c>
      <c r="C237" s="115">
        <v>4250</v>
      </c>
      <c r="D237" s="115">
        <v>1924</v>
      </c>
      <c r="E237" s="116">
        <v>6174</v>
      </c>
    </row>
    <row r="238" spans="1:5">
      <c r="A238" s="703" t="s">
        <v>250</v>
      </c>
      <c r="B238" s="113" t="s">
        <v>574</v>
      </c>
      <c r="C238" s="99">
        <v>14759</v>
      </c>
      <c r="D238" s="99">
        <v>3549</v>
      </c>
      <c r="E238" s="100">
        <v>18308</v>
      </c>
    </row>
    <row r="239" spans="1:5">
      <c r="A239" s="703"/>
      <c r="B239" s="113" t="s">
        <v>575</v>
      </c>
      <c r="C239" s="99">
        <v>13497</v>
      </c>
      <c r="D239" s="99">
        <v>2838</v>
      </c>
      <c r="E239" s="100">
        <v>16335</v>
      </c>
    </row>
    <row r="240" spans="1:5">
      <c r="A240" s="703"/>
      <c r="B240" s="113" t="s">
        <v>576</v>
      </c>
      <c r="C240" s="99">
        <v>666</v>
      </c>
      <c r="D240" s="99">
        <v>269</v>
      </c>
      <c r="E240" s="100">
        <v>935</v>
      </c>
    </row>
    <row r="241" spans="1:5">
      <c r="A241" s="703"/>
      <c r="B241" s="113" t="s">
        <v>577</v>
      </c>
      <c r="C241" s="99">
        <v>1898</v>
      </c>
      <c r="D241" s="99">
        <v>365</v>
      </c>
      <c r="E241" s="100">
        <v>2263</v>
      </c>
    </row>
    <row r="242" spans="1:5">
      <c r="A242" s="703"/>
      <c r="B242" s="113" t="s">
        <v>578</v>
      </c>
      <c r="C242" s="99">
        <v>4379</v>
      </c>
      <c r="D242" s="99">
        <v>7421</v>
      </c>
      <c r="E242" s="100">
        <v>11800</v>
      </c>
    </row>
    <row r="243" spans="1:5">
      <c r="A243" s="703"/>
      <c r="B243" s="113" t="s">
        <v>579</v>
      </c>
      <c r="C243" s="99">
        <v>1050</v>
      </c>
      <c r="D243" s="99">
        <v>94</v>
      </c>
      <c r="E243" s="100">
        <v>1144</v>
      </c>
    </row>
    <row r="244" spans="1:5">
      <c r="A244" s="703"/>
      <c r="B244" s="113" t="s">
        <v>580</v>
      </c>
      <c r="C244" s="99">
        <v>936</v>
      </c>
      <c r="D244" s="99">
        <v>651</v>
      </c>
      <c r="E244" s="100">
        <v>1587</v>
      </c>
    </row>
    <row r="245" spans="1:5">
      <c r="A245" s="703"/>
      <c r="B245" s="113" t="s">
        <v>108</v>
      </c>
      <c r="C245" s="99">
        <v>37185</v>
      </c>
      <c r="D245" s="99">
        <v>15187</v>
      </c>
      <c r="E245" s="100">
        <v>52372</v>
      </c>
    </row>
    <row r="246" spans="1:5">
      <c r="A246" s="705" t="s">
        <v>251</v>
      </c>
      <c r="B246" s="88" t="s">
        <v>574</v>
      </c>
      <c r="C246" s="89">
        <v>341341</v>
      </c>
      <c r="D246" s="89">
        <v>240522</v>
      </c>
      <c r="E246" s="109">
        <v>581863</v>
      </c>
    </row>
    <row r="247" spans="1:5">
      <c r="A247" s="703"/>
      <c r="B247" s="113" t="s">
        <v>575</v>
      </c>
      <c r="C247" s="99">
        <v>75670</v>
      </c>
      <c r="D247" s="99">
        <v>56785</v>
      </c>
      <c r="E247" s="100">
        <v>132455</v>
      </c>
    </row>
    <row r="248" spans="1:5">
      <c r="A248" s="703"/>
      <c r="B248" s="113" t="s">
        <v>576</v>
      </c>
      <c r="C248" s="99">
        <v>43734</v>
      </c>
      <c r="D248" s="99">
        <v>41492</v>
      </c>
      <c r="E248" s="100">
        <v>85226</v>
      </c>
    </row>
    <row r="249" spans="1:5">
      <c r="A249" s="703"/>
      <c r="B249" s="113" t="s">
        <v>577</v>
      </c>
      <c r="C249" s="99">
        <v>17775</v>
      </c>
      <c r="D249" s="99">
        <v>8006</v>
      </c>
      <c r="E249" s="100">
        <v>25781</v>
      </c>
    </row>
    <row r="250" spans="1:5">
      <c r="A250" s="703"/>
      <c r="B250" s="113" t="s">
        <v>578</v>
      </c>
      <c r="C250" s="99">
        <v>136318</v>
      </c>
      <c r="D250" s="99">
        <v>270705</v>
      </c>
      <c r="E250" s="100">
        <v>407023</v>
      </c>
    </row>
    <row r="251" spans="1:5">
      <c r="A251" s="703"/>
      <c r="B251" s="113" t="s">
        <v>579</v>
      </c>
      <c r="C251" s="99">
        <v>20359</v>
      </c>
      <c r="D251" s="99">
        <v>2244</v>
      </c>
      <c r="E251" s="100">
        <v>22603</v>
      </c>
    </row>
    <row r="252" spans="1:5">
      <c r="A252" s="703"/>
      <c r="B252" s="113" t="s">
        <v>580</v>
      </c>
      <c r="C252" s="99">
        <v>15140</v>
      </c>
      <c r="D252" s="99">
        <v>15156</v>
      </c>
      <c r="E252" s="100">
        <v>30296</v>
      </c>
    </row>
    <row r="253" spans="1:5">
      <c r="A253" s="706"/>
      <c r="B253" s="114" t="s">
        <v>108</v>
      </c>
      <c r="C253" s="115">
        <v>650337</v>
      </c>
      <c r="D253" s="115">
        <v>634910</v>
      </c>
      <c r="E253" s="116">
        <v>1285247</v>
      </c>
    </row>
    <row r="254" spans="1:5">
      <c r="A254" s="703" t="s">
        <v>252</v>
      </c>
      <c r="B254" s="113" t="s">
        <v>574</v>
      </c>
      <c r="C254" s="99">
        <v>3885</v>
      </c>
      <c r="D254" s="99">
        <v>2433</v>
      </c>
      <c r="E254" s="100">
        <v>6318</v>
      </c>
    </row>
    <row r="255" spans="1:5">
      <c r="A255" s="703"/>
      <c r="B255" s="113" t="s">
        <v>575</v>
      </c>
      <c r="C255" s="99">
        <v>384</v>
      </c>
      <c r="D255" s="99">
        <v>142</v>
      </c>
      <c r="E255" s="100">
        <v>526</v>
      </c>
    </row>
    <row r="256" spans="1:5">
      <c r="A256" s="703"/>
      <c r="B256" s="113" t="s">
        <v>576</v>
      </c>
      <c r="C256" s="99">
        <v>6</v>
      </c>
      <c r="D256" s="99">
        <v>5</v>
      </c>
      <c r="E256" s="100">
        <v>11</v>
      </c>
    </row>
    <row r="257" spans="1:5">
      <c r="A257" s="703"/>
      <c r="B257" s="113" t="s">
        <v>577</v>
      </c>
      <c r="C257" s="99">
        <v>223</v>
      </c>
      <c r="D257" s="99">
        <v>95</v>
      </c>
      <c r="E257" s="100">
        <v>318</v>
      </c>
    </row>
    <row r="258" spans="1:5">
      <c r="A258" s="703"/>
      <c r="B258" s="113" t="s">
        <v>578</v>
      </c>
      <c r="C258" s="99">
        <v>2362</v>
      </c>
      <c r="D258" s="99">
        <v>2266</v>
      </c>
      <c r="E258" s="100">
        <v>4628</v>
      </c>
    </row>
    <row r="259" spans="1:5">
      <c r="A259" s="703"/>
      <c r="B259" s="113" t="s">
        <v>579</v>
      </c>
      <c r="C259" s="99">
        <v>2413</v>
      </c>
      <c r="D259" s="99">
        <v>24</v>
      </c>
      <c r="E259" s="100">
        <v>2437</v>
      </c>
    </row>
    <row r="260" spans="1:5">
      <c r="A260" s="703"/>
      <c r="B260" s="113" t="s">
        <v>580</v>
      </c>
      <c r="C260" s="99">
        <v>78</v>
      </c>
      <c r="D260" s="99">
        <v>169</v>
      </c>
      <c r="E260" s="100">
        <v>247</v>
      </c>
    </row>
    <row r="261" spans="1:5">
      <c r="A261" s="703"/>
      <c r="B261" s="113" t="s">
        <v>108</v>
      </c>
      <c r="C261" s="99">
        <v>9351</v>
      </c>
      <c r="D261" s="99">
        <v>5134</v>
      </c>
      <c r="E261" s="100">
        <v>14485</v>
      </c>
    </row>
    <row r="262" spans="1:5">
      <c r="A262" s="705" t="s">
        <v>253</v>
      </c>
      <c r="B262" s="88" t="s">
        <v>574</v>
      </c>
      <c r="C262" s="89">
        <v>0</v>
      </c>
      <c r="D262" s="89">
        <v>1</v>
      </c>
      <c r="E262" s="109">
        <v>1</v>
      </c>
    </row>
    <row r="263" spans="1:5">
      <c r="A263" s="703"/>
      <c r="B263" s="113" t="s">
        <v>575</v>
      </c>
      <c r="C263" s="99">
        <v>0</v>
      </c>
      <c r="D263" s="99">
        <v>0</v>
      </c>
      <c r="E263" s="100">
        <v>0</v>
      </c>
    </row>
    <row r="264" spans="1:5">
      <c r="A264" s="703"/>
      <c r="B264" s="113" t="s">
        <v>576</v>
      </c>
      <c r="C264" s="99">
        <v>0</v>
      </c>
      <c r="D264" s="99">
        <v>0</v>
      </c>
      <c r="E264" s="100">
        <v>0</v>
      </c>
    </row>
    <row r="265" spans="1:5">
      <c r="A265" s="703"/>
      <c r="B265" s="113" t="s">
        <v>578</v>
      </c>
      <c r="C265" s="99">
        <v>0</v>
      </c>
      <c r="D265" s="99">
        <v>74</v>
      </c>
      <c r="E265" s="100">
        <v>74</v>
      </c>
    </row>
    <row r="266" spans="1:5">
      <c r="A266" s="703"/>
      <c r="B266" s="113" t="s">
        <v>580</v>
      </c>
      <c r="C266" s="99">
        <v>0</v>
      </c>
      <c r="D266" s="99">
        <v>1</v>
      </c>
      <c r="E266" s="100">
        <v>1</v>
      </c>
    </row>
    <row r="267" spans="1:5">
      <c r="A267" s="704"/>
      <c r="B267" s="106" t="s">
        <v>108</v>
      </c>
      <c r="C267" s="102">
        <v>0</v>
      </c>
      <c r="D267" s="102">
        <v>76</v>
      </c>
      <c r="E267" s="103">
        <v>76</v>
      </c>
    </row>
    <row r="269" spans="1:5">
      <c r="A269" s="750">
        <v>2016</v>
      </c>
      <c r="B269" s="751"/>
      <c r="C269" s="751"/>
      <c r="D269" s="751"/>
      <c r="E269" s="751"/>
    </row>
    <row r="270" spans="1:5">
      <c r="A270" s="110" t="s">
        <v>245</v>
      </c>
      <c r="B270" s="111" t="s">
        <v>573</v>
      </c>
      <c r="C270" s="93" t="s">
        <v>106</v>
      </c>
      <c r="D270" s="93" t="s">
        <v>107</v>
      </c>
      <c r="E270" s="94" t="s">
        <v>108</v>
      </c>
    </row>
    <row r="271" spans="1:5">
      <c r="A271" s="707" t="s">
        <v>246</v>
      </c>
      <c r="B271" s="112" t="s">
        <v>574</v>
      </c>
      <c r="C271" s="96">
        <v>1299632</v>
      </c>
      <c r="D271" s="96">
        <v>905899</v>
      </c>
      <c r="E271" s="97">
        <v>2205531</v>
      </c>
    </row>
    <row r="272" spans="1:5">
      <c r="A272" s="703"/>
      <c r="B272" s="113" t="s">
        <v>575</v>
      </c>
      <c r="C272" s="99">
        <v>256677</v>
      </c>
      <c r="D272" s="99">
        <v>162474</v>
      </c>
      <c r="E272" s="100">
        <v>419151</v>
      </c>
    </row>
    <row r="273" spans="1:5">
      <c r="A273" s="703"/>
      <c r="B273" s="113" t="s">
        <v>576</v>
      </c>
      <c r="C273" s="99">
        <v>80564</v>
      </c>
      <c r="D273" s="99">
        <v>80790</v>
      </c>
      <c r="E273" s="100">
        <v>161354</v>
      </c>
    </row>
    <row r="274" spans="1:5">
      <c r="A274" s="703"/>
      <c r="B274" s="113" t="s">
        <v>577</v>
      </c>
      <c r="C274" s="99">
        <v>61220</v>
      </c>
      <c r="D274" s="99">
        <v>43363</v>
      </c>
      <c r="E274" s="100">
        <v>104583</v>
      </c>
    </row>
    <row r="275" spans="1:5">
      <c r="A275" s="703"/>
      <c r="B275" s="113" t="s">
        <v>578</v>
      </c>
      <c r="C275" s="99">
        <v>132126</v>
      </c>
      <c r="D275" s="99">
        <v>607992</v>
      </c>
      <c r="E275" s="100">
        <v>740118</v>
      </c>
    </row>
    <row r="276" spans="1:5">
      <c r="A276" s="703"/>
      <c r="B276" s="113" t="s">
        <v>579</v>
      </c>
      <c r="C276" s="99">
        <v>26840</v>
      </c>
      <c r="D276" s="99">
        <v>8631</v>
      </c>
      <c r="E276" s="100">
        <v>35471</v>
      </c>
    </row>
    <row r="277" spans="1:5">
      <c r="A277" s="703"/>
      <c r="B277" s="113" t="s">
        <v>580</v>
      </c>
      <c r="C277" s="99">
        <v>70655</v>
      </c>
      <c r="D277" s="99">
        <v>79148</v>
      </c>
      <c r="E277" s="100">
        <v>149803</v>
      </c>
    </row>
    <row r="278" spans="1:5">
      <c r="A278" s="703"/>
      <c r="B278" s="113" t="s">
        <v>108</v>
      </c>
      <c r="C278" s="99">
        <v>1927714</v>
      </c>
      <c r="D278" s="99">
        <v>1888297</v>
      </c>
      <c r="E278" s="100">
        <v>3816011</v>
      </c>
    </row>
    <row r="279" spans="1:5">
      <c r="A279" s="705" t="s">
        <v>247</v>
      </c>
      <c r="B279" s="88" t="s">
        <v>574</v>
      </c>
      <c r="C279" s="89">
        <v>1163421</v>
      </c>
      <c r="D279" s="89">
        <v>565187</v>
      </c>
      <c r="E279" s="109">
        <v>1728608</v>
      </c>
    </row>
    <row r="280" spans="1:5">
      <c r="A280" s="703"/>
      <c r="B280" s="113" t="s">
        <v>575</v>
      </c>
      <c r="C280" s="99">
        <v>224641</v>
      </c>
      <c r="D280" s="99">
        <v>132782</v>
      </c>
      <c r="E280" s="100">
        <v>357423</v>
      </c>
    </row>
    <row r="281" spans="1:5">
      <c r="A281" s="703"/>
      <c r="B281" s="113" t="s">
        <v>576</v>
      </c>
      <c r="C281" s="99">
        <v>114679</v>
      </c>
      <c r="D281" s="99">
        <v>111602</v>
      </c>
      <c r="E281" s="100">
        <v>226281</v>
      </c>
    </row>
    <row r="282" spans="1:5">
      <c r="A282" s="703"/>
      <c r="B282" s="113" t="s">
        <v>577</v>
      </c>
      <c r="C282" s="99">
        <v>50612</v>
      </c>
      <c r="D282" s="99">
        <v>29902</v>
      </c>
      <c r="E282" s="100">
        <v>80514</v>
      </c>
    </row>
    <row r="283" spans="1:5">
      <c r="A283" s="703"/>
      <c r="B283" s="113" t="s">
        <v>578</v>
      </c>
      <c r="C283" s="99">
        <v>127321</v>
      </c>
      <c r="D283" s="99">
        <v>926490</v>
      </c>
      <c r="E283" s="100">
        <v>1053811</v>
      </c>
    </row>
    <row r="284" spans="1:5">
      <c r="A284" s="703"/>
      <c r="B284" s="113" t="s">
        <v>579</v>
      </c>
      <c r="C284" s="99">
        <v>18419</v>
      </c>
      <c r="D284" s="99">
        <v>5573</v>
      </c>
      <c r="E284" s="100">
        <v>23992</v>
      </c>
    </row>
    <row r="285" spans="1:5">
      <c r="A285" s="703"/>
      <c r="B285" s="113" t="s">
        <v>580</v>
      </c>
      <c r="C285" s="99">
        <v>29888</v>
      </c>
      <c r="D285" s="99">
        <v>36584</v>
      </c>
      <c r="E285" s="100">
        <v>66472</v>
      </c>
    </row>
    <row r="286" spans="1:5">
      <c r="A286" s="706"/>
      <c r="B286" s="114" t="s">
        <v>108</v>
      </c>
      <c r="C286" s="115">
        <v>1728981</v>
      </c>
      <c r="D286" s="115">
        <v>1808120</v>
      </c>
      <c r="E286" s="116">
        <v>3537101</v>
      </c>
    </row>
    <row r="287" spans="1:5">
      <c r="A287" s="703" t="s">
        <v>248</v>
      </c>
      <c r="B287" s="113" t="s">
        <v>574</v>
      </c>
      <c r="C287" s="99">
        <v>1180919</v>
      </c>
      <c r="D287" s="99">
        <v>656008</v>
      </c>
      <c r="E287" s="100">
        <v>1836927</v>
      </c>
    </row>
    <row r="288" spans="1:5">
      <c r="A288" s="703"/>
      <c r="B288" s="113" t="s">
        <v>575</v>
      </c>
      <c r="C288" s="99">
        <v>142833</v>
      </c>
      <c r="D288" s="99">
        <v>87607</v>
      </c>
      <c r="E288" s="100">
        <v>230440</v>
      </c>
    </row>
    <row r="289" spans="1:5">
      <c r="A289" s="703"/>
      <c r="B289" s="113" t="s">
        <v>576</v>
      </c>
      <c r="C289" s="99">
        <v>76233</v>
      </c>
      <c r="D289" s="99">
        <v>71982</v>
      </c>
      <c r="E289" s="100">
        <v>148215</v>
      </c>
    </row>
    <row r="290" spans="1:5">
      <c r="A290" s="703"/>
      <c r="B290" s="113" t="s">
        <v>577</v>
      </c>
      <c r="C290" s="99">
        <v>29240</v>
      </c>
      <c r="D290" s="99">
        <v>11381</v>
      </c>
      <c r="E290" s="100">
        <v>40621</v>
      </c>
    </row>
    <row r="291" spans="1:5">
      <c r="A291" s="703"/>
      <c r="B291" s="113" t="s">
        <v>578</v>
      </c>
      <c r="C291" s="99">
        <v>449461</v>
      </c>
      <c r="D291" s="99">
        <v>950811</v>
      </c>
      <c r="E291" s="100">
        <v>1400272</v>
      </c>
    </row>
    <row r="292" spans="1:5">
      <c r="A292" s="703"/>
      <c r="B292" s="113" t="s">
        <v>579</v>
      </c>
      <c r="C292" s="99">
        <v>26792</v>
      </c>
      <c r="D292" s="99">
        <v>2928</v>
      </c>
      <c r="E292" s="100">
        <v>29720</v>
      </c>
    </row>
    <row r="293" spans="1:5">
      <c r="A293" s="703"/>
      <c r="B293" s="113" t="s">
        <v>580</v>
      </c>
      <c r="C293" s="99">
        <v>27252</v>
      </c>
      <c r="D293" s="99">
        <v>28247</v>
      </c>
      <c r="E293" s="100">
        <v>55499</v>
      </c>
    </row>
    <row r="294" spans="1:5">
      <c r="A294" s="703"/>
      <c r="B294" s="113" t="s">
        <v>108</v>
      </c>
      <c r="C294" s="99">
        <v>1932730</v>
      </c>
      <c r="D294" s="99">
        <v>1808964</v>
      </c>
      <c r="E294" s="100">
        <v>3741694</v>
      </c>
    </row>
    <row r="295" spans="1:5">
      <c r="A295" s="705" t="s">
        <v>249</v>
      </c>
      <c r="B295" s="88" t="s">
        <v>574</v>
      </c>
      <c r="C295" s="89">
        <v>1248</v>
      </c>
      <c r="D295" s="89">
        <v>497</v>
      </c>
      <c r="E295" s="109">
        <v>1745</v>
      </c>
    </row>
    <row r="296" spans="1:5">
      <c r="A296" s="703"/>
      <c r="B296" s="113" t="s">
        <v>575</v>
      </c>
      <c r="C296" s="99">
        <v>1120</v>
      </c>
      <c r="D296" s="99">
        <v>314</v>
      </c>
      <c r="E296" s="100">
        <v>1434</v>
      </c>
    </row>
    <row r="297" spans="1:5">
      <c r="A297" s="703"/>
      <c r="B297" s="113" t="s">
        <v>576</v>
      </c>
      <c r="C297" s="99">
        <v>134</v>
      </c>
      <c r="D297" s="99">
        <v>79</v>
      </c>
      <c r="E297" s="100">
        <v>213</v>
      </c>
    </row>
    <row r="298" spans="1:5">
      <c r="A298" s="703"/>
      <c r="B298" s="113" t="s">
        <v>577</v>
      </c>
      <c r="C298" s="99">
        <v>300</v>
      </c>
      <c r="D298" s="99">
        <v>97</v>
      </c>
      <c r="E298" s="100">
        <v>397</v>
      </c>
    </row>
    <row r="299" spans="1:5">
      <c r="A299" s="703"/>
      <c r="B299" s="113" t="s">
        <v>578</v>
      </c>
      <c r="C299" s="99">
        <v>476</v>
      </c>
      <c r="D299" s="99">
        <v>749</v>
      </c>
      <c r="E299" s="100">
        <v>1225</v>
      </c>
    </row>
    <row r="300" spans="1:5">
      <c r="A300" s="703"/>
      <c r="B300" s="113" t="s">
        <v>579</v>
      </c>
      <c r="C300" s="99">
        <v>96</v>
      </c>
      <c r="D300" s="99">
        <v>17</v>
      </c>
      <c r="E300" s="100">
        <v>113</v>
      </c>
    </row>
    <row r="301" spans="1:5">
      <c r="A301" s="703"/>
      <c r="B301" s="113" t="s">
        <v>580</v>
      </c>
      <c r="C301" s="99">
        <v>186</v>
      </c>
      <c r="D301" s="99">
        <v>168</v>
      </c>
      <c r="E301" s="100">
        <v>354</v>
      </c>
    </row>
    <row r="302" spans="1:5">
      <c r="A302" s="706"/>
      <c r="B302" s="114" t="s">
        <v>108</v>
      </c>
      <c r="C302" s="115">
        <v>3560</v>
      </c>
      <c r="D302" s="115">
        <v>1921</v>
      </c>
      <c r="E302" s="116">
        <v>5481</v>
      </c>
    </row>
    <row r="303" spans="1:5">
      <c r="A303" s="703" t="s">
        <v>250</v>
      </c>
      <c r="B303" s="113" t="s">
        <v>574</v>
      </c>
      <c r="C303" s="99">
        <v>14521</v>
      </c>
      <c r="D303" s="99">
        <v>4185</v>
      </c>
      <c r="E303" s="100">
        <v>18706</v>
      </c>
    </row>
    <row r="304" spans="1:5">
      <c r="A304" s="703"/>
      <c r="B304" s="113" t="s">
        <v>575</v>
      </c>
      <c r="C304" s="99">
        <v>12027</v>
      </c>
      <c r="D304" s="99">
        <v>2389</v>
      </c>
      <c r="E304" s="100">
        <v>14416</v>
      </c>
    </row>
    <row r="305" spans="1:5">
      <c r="A305" s="703"/>
      <c r="B305" s="113" t="s">
        <v>576</v>
      </c>
      <c r="C305" s="99">
        <v>574</v>
      </c>
      <c r="D305" s="99">
        <v>273</v>
      </c>
      <c r="E305" s="100">
        <v>847</v>
      </c>
    </row>
    <row r="306" spans="1:5">
      <c r="A306" s="703"/>
      <c r="B306" s="113" t="s">
        <v>577</v>
      </c>
      <c r="C306" s="99">
        <v>1567</v>
      </c>
      <c r="D306" s="99">
        <v>282</v>
      </c>
      <c r="E306" s="100">
        <v>1849</v>
      </c>
    </row>
    <row r="307" spans="1:5">
      <c r="A307" s="703"/>
      <c r="B307" s="113" t="s">
        <v>578</v>
      </c>
      <c r="C307" s="99">
        <v>4339</v>
      </c>
      <c r="D307" s="99">
        <v>7933</v>
      </c>
      <c r="E307" s="100">
        <v>12272</v>
      </c>
    </row>
    <row r="308" spans="1:5">
      <c r="A308" s="703"/>
      <c r="B308" s="113" t="s">
        <v>579</v>
      </c>
      <c r="C308" s="99">
        <v>925</v>
      </c>
      <c r="D308" s="99">
        <v>99</v>
      </c>
      <c r="E308" s="100">
        <v>1024</v>
      </c>
    </row>
    <row r="309" spans="1:5">
      <c r="A309" s="703"/>
      <c r="B309" s="113" t="s">
        <v>580</v>
      </c>
      <c r="C309" s="99">
        <v>1011</v>
      </c>
      <c r="D309" s="99">
        <v>623</v>
      </c>
      <c r="E309" s="100">
        <v>1634</v>
      </c>
    </row>
    <row r="310" spans="1:5">
      <c r="A310" s="703"/>
      <c r="B310" s="113" t="s">
        <v>108</v>
      </c>
      <c r="C310" s="99">
        <v>34964</v>
      </c>
      <c r="D310" s="99">
        <v>15784</v>
      </c>
      <c r="E310" s="100">
        <v>50748</v>
      </c>
    </row>
    <row r="311" spans="1:5">
      <c r="A311" s="705" t="s">
        <v>251</v>
      </c>
      <c r="B311" s="88" t="s">
        <v>574</v>
      </c>
      <c r="C311" s="89">
        <v>478466</v>
      </c>
      <c r="D311" s="89">
        <v>275294</v>
      </c>
      <c r="E311" s="109">
        <v>753760</v>
      </c>
    </row>
    <row r="312" spans="1:5">
      <c r="A312" s="703"/>
      <c r="B312" s="113" t="s">
        <v>575</v>
      </c>
      <c r="C312" s="99">
        <v>70706</v>
      </c>
      <c r="D312" s="99">
        <v>49644</v>
      </c>
      <c r="E312" s="100">
        <v>120350</v>
      </c>
    </row>
    <row r="313" spans="1:5">
      <c r="A313" s="703"/>
      <c r="B313" s="113" t="s">
        <v>576</v>
      </c>
      <c r="C313" s="99">
        <v>47030</v>
      </c>
      <c r="D313" s="99">
        <v>45364</v>
      </c>
      <c r="E313" s="100">
        <v>92394</v>
      </c>
    </row>
    <row r="314" spans="1:5">
      <c r="A314" s="703"/>
      <c r="B314" s="113" t="s">
        <v>577</v>
      </c>
      <c r="C314" s="99">
        <v>17862</v>
      </c>
      <c r="D314" s="99">
        <v>6987</v>
      </c>
      <c r="E314" s="100">
        <v>24849</v>
      </c>
    </row>
    <row r="315" spans="1:5">
      <c r="A315" s="703"/>
      <c r="B315" s="113" t="s">
        <v>578</v>
      </c>
      <c r="C315" s="99">
        <v>141101</v>
      </c>
      <c r="D315" s="99">
        <v>342814</v>
      </c>
      <c r="E315" s="100">
        <v>483915</v>
      </c>
    </row>
    <row r="316" spans="1:5">
      <c r="A316" s="703"/>
      <c r="B316" s="113" t="s">
        <v>579</v>
      </c>
      <c r="C316" s="99">
        <v>21468</v>
      </c>
      <c r="D316" s="99">
        <v>2779</v>
      </c>
      <c r="E316" s="100">
        <v>24247</v>
      </c>
    </row>
    <row r="317" spans="1:5">
      <c r="A317" s="703"/>
      <c r="B317" s="113" t="s">
        <v>580</v>
      </c>
      <c r="C317" s="99">
        <v>15190</v>
      </c>
      <c r="D317" s="99">
        <v>16808</v>
      </c>
      <c r="E317" s="100">
        <v>31998</v>
      </c>
    </row>
    <row r="318" spans="1:5">
      <c r="A318" s="706"/>
      <c r="B318" s="114" t="s">
        <v>108</v>
      </c>
      <c r="C318" s="115">
        <v>791823</v>
      </c>
      <c r="D318" s="115">
        <v>739690</v>
      </c>
      <c r="E318" s="116">
        <v>1531513</v>
      </c>
    </row>
    <row r="319" spans="1:5">
      <c r="A319" s="703" t="s">
        <v>252</v>
      </c>
      <c r="B319" s="113" t="s">
        <v>574</v>
      </c>
      <c r="C319" s="99">
        <v>4383</v>
      </c>
      <c r="D319" s="99">
        <v>2899</v>
      </c>
      <c r="E319" s="100">
        <v>7282</v>
      </c>
    </row>
    <row r="320" spans="1:5">
      <c r="A320" s="703"/>
      <c r="B320" s="113" t="s">
        <v>575</v>
      </c>
      <c r="C320" s="99">
        <v>379</v>
      </c>
      <c r="D320" s="99">
        <v>148</v>
      </c>
      <c r="E320" s="100">
        <v>527</v>
      </c>
    </row>
    <row r="321" spans="1:5">
      <c r="A321" s="703"/>
      <c r="B321" s="113" t="s">
        <v>576</v>
      </c>
      <c r="C321" s="99">
        <v>10</v>
      </c>
      <c r="D321" s="99">
        <v>3</v>
      </c>
      <c r="E321" s="100">
        <v>13</v>
      </c>
    </row>
    <row r="322" spans="1:5">
      <c r="A322" s="703"/>
      <c r="B322" s="113" t="s">
        <v>577</v>
      </c>
      <c r="C322" s="99">
        <v>151</v>
      </c>
      <c r="D322" s="99">
        <v>112</v>
      </c>
      <c r="E322" s="100">
        <v>263</v>
      </c>
    </row>
    <row r="323" spans="1:5">
      <c r="A323" s="703"/>
      <c r="B323" s="113" t="s">
        <v>578</v>
      </c>
      <c r="C323" s="99">
        <v>3009</v>
      </c>
      <c r="D323" s="99">
        <v>2648</v>
      </c>
      <c r="E323" s="100">
        <v>5657</v>
      </c>
    </row>
    <row r="324" spans="1:5">
      <c r="A324" s="703"/>
      <c r="B324" s="113" t="s">
        <v>579</v>
      </c>
      <c r="C324" s="99">
        <v>2963</v>
      </c>
      <c r="D324" s="99">
        <v>49</v>
      </c>
      <c r="E324" s="100">
        <v>3012</v>
      </c>
    </row>
    <row r="325" spans="1:5">
      <c r="A325" s="703"/>
      <c r="B325" s="113" t="s">
        <v>580</v>
      </c>
      <c r="C325" s="99">
        <v>72</v>
      </c>
      <c r="D325" s="99">
        <v>175</v>
      </c>
      <c r="E325" s="100">
        <v>247</v>
      </c>
    </row>
    <row r="326" spans="1:5">
      <c r="A326" s="703"/>
      <c r="B326" s="113" t="s">
        <v>108</v>
      </c>
      <c r="C326" s="99">
        <v>10967</v>
      </c>
      <c r="D326" s="99">
        <v>6034</v>
      </c>
      <c r="E326" s="100">
        <v>17001</v>
      </c>
    </row>
    <row r="327" spans="1:5">
      <c r="A327" s="705" t="s">
        <v>253</v>
      </c>
      <c r="B327" s="88" t="s">
        <v>574</v>
      </c>
      <c r="C327" s="89">
        <v>2</v>
      </c>
      <c r="D327" s="89">
        <v>0</v>
      </c>
      <c r="E327" s="109">
        <v>2</v>
      </c>
    </row>
    <row r="328" spans="1:5">
      <c r="A328" s="703"/>
      <c r="B328" s="113" t="s">
        <v>575</v>
      </c>
      <c r="C328" s="99">
        <v>0</v>
      </c>
      <c r="D328" s="99">
        <v>0</v>
      </c>
      <c r="E328" s="100">
        <v>0</v>
      </c>
    </row>
    <row r="329" spans="1:5">
      <c r="A329" s="703"/>
      <c r="B329" s="113" t="s">
        <v>576</v>
      </c>
      <c r="C329" s="99">
        <v>0</v>
      </c>
      <c r="D329" s="99">
        <v>0</v>
      </c>
      <c r="E329" s="100">
        <v>0</v>
      </c>
    </row>
    <row r="330" spans="1:5">
      <c r="A330" s="703"/>
      <c r="B330" s="113" t="s">
        <v>578</v>
      </c>
      <c r="C330" s="99">
        <v>0</v>
      </c>
      <c r="D330" s="99">
        <v>1</v>
      </c>
      <c r="E330" s="100">
        <v>1</v>
      </c>
    </row>
    <row r="331" spans="1:5">
      <c r="A331" s="703"/>
      <c r="B331" s="113" t="s">
        <v>580</v>
      </c>
      <c r="C331" s="99">
        <v>0</v>
      </c>
      <c r="D331" s="99">
        <v>0</v>
      </c>
      <c r="E331" s="100">
        <v>0</v>
      </c>
    </row>
    <row r="332" spans="1:5">
      <c r="A332" s="704"/>
      <c r="B332" s="106" t="s">
        <v>108</v>
      </c>
      <c r="C332" s="102">
        <v>2</v>
      </c>
      <c r="D332" s="102">
        <v>1</v>
      </c>
      <c r="E332" s="103">
        <v>3</v>
      </c>
    </row>
    <row r="334" spans="1:5">
      <c r="A334" s="750">
        <v>2017</v>
      </c>
      <c r="B334" s="751"/>
      <c r="C334" s="751"/>
      <c r="D334" s="751"/>
      <c r="E334" s="751"/>
    </row>
    <row r="335" spans="1:5">
      <c r="A335" s="110" t="s">
        <v>245</v>
      </c>
      <c r="B335" s="111" t="s">
        <v>573</v>
      </c>
      <c r="C335" s="93" t="s">
        <v>106</v>
      </c>
      <c r="D335" s="93" t="s">
        <v>107</v>
      </c>
      <c r="E335" s="94" t="s">
        <v>108</v>
      </c>
    </row>
    <row r="336" spans="1:5">
      <c r="A336" s="707" t="s">
        <v>506</v>
      </c>
      <c r="B336" s="112" t="s">
        <v>579</v>
      </c>
      <c r="C336" s="96">
        <v>34714</v>
      </c>
      <c r="D336" s="96">
        <v>19950</v>
      </c>
      <c r="E336" s="97">
        <v>54664</v>
      </c>
    </row>
    <row r="337" spans="1:5">
      <c r="A337" s="770"/>
      <c r="B337" s="113" t="s">
        <v>577</v>
      </c>
      <c r="C337" s="99">
        <v>39375</v>
      </c>
      <c r="D337" s="99">
        <v>17365</v>
      </c>
      <c r="E337" s="100">
        <v>56740</v>
      </c>
    </row>
    <row r="338" spans="1:5">
      <c r="A338" s="770"/>
      <c r="B338" s="113" t="s">
        <v>580</v>
      </c>
      <c r="C338" s="99">
        <v>40502</v>
      </c>
      <c r="D338" s="99">
        <v>52659</v>
      </c>
      <c r="E338" s="100">
        <v>93161</v>
      </c>
    </row>
    <row r="339" spans="1:5">
      <c r="A339" s="770"/>
      <c r="B339" s="113" t="s">
        <v>578</v>
      </c>
      <c r="C339" s="99">
        <v>129398</v>
      </c>
      <c r="D339" s="99">
        <v>973490</v>
      </c>
      <c r="E339" s="100">
        <v>1102888</v>
      </c>
    </row>
    <row r="340" spans="1:5">
      <c r="A340" s="770"/>
      <c r="B340" s="113" t="s">
        <v>575</v>
      </c>
      <c r="C340" s="99">
        <v>231935</v>
      </c>
      <c r="D340" s="99">
        <v>139747</v>
      </c>
      <c r="E340" s="100">
        <v>371682</v>
      </c>
    </row>
    <row r="341" spans="1:5">
      <c r="A341" s="770"/>
      <c r="B341" s="113" t="s">
        <v>576</v>
      </c>
      <c r="C341" s="99">
        <v>106039</v>
      </c>
      <c r="D341" s="99">
        <v>103696</v>
      </c>
      <c r="E341" s="100">
        <v>209735</v>
      </c>
    </row>
    <row r="342" spans="1:5">
      <c r="A342" s="770"/>
      <c r="B342" s="113" t="s">
        <v>574</v>
      </c>
      <c r="C342" s="99">
        <v>1314745</v>
      </c>
      <c r="D342" s="99">
        <v>653386</v>
      </c>
      <c r="E342" s="100">
        <v>1968131</v>
      </c>
    </row>
    <row r="343" spans="1:5">
      <c r="A343" s="153"/>
      <c r="B343" s="113" t="s">
        <v>108</v>
      </c>
      <c r="C343" s="99">
        <v>1896708</v>
      </c>
      <c r="D343" s="99">
        <v>1960293</v>
      </c>
      <c r="E343" s="116">
        <v>3857001</v>
      </c>
    </row>
    <row r="344" spans="1:5">
      <c r="A344" s="705" t="s">
        <v>507</v>
      </c>
      <c r="B344" s="88" t="s">
        <v>579</v>
      </c>
      <c r="C344" s="89">
        <v>42262</v>
      </c>
      <c r="D344" s="89">
        <v>23884</v>
      </c>
      <c r="E344" s="109">
        <v>66146</v>
      </c>
    </row>
    <row r="345" spans="1:5">
      <c r="A345" s="703"/>
      <c r="B345" s="113" t="s">
        <v>577</v>
      </c>
      <c r="C345" s="99">
        <v>42307</v>
      </c>
      <c r="D345" s="99">
        <v>25816</v>
      </c>
      <c r="E345" s="100">
        <v>68123</v>
      </c>
    </row>
    <row r="346" spans="1:5">
      <c r="A346" s="703"/>
      <c r="B346" s="113" t="s">
        <v>580</v>
      </c>
      <c r="C346" s="99">
        <v>55294</v>
      </c>
      <c r="D346" s="99">
        <v>56120</v>
      </c>
      <c r="E346" s="100">
        <v>111414</v>
      </c>
    </row>
    <row r="347" spans="1:5">
      <c r="A347" s="703"/>
      <c r="B347" s="113" t="s">
        <v>578</v>
      </c>
      <c r="C347" s="99">
        <v>136544</v>
      </c>
      <c r="D347" s="99">
        <v>739006</v>
      </c>
      <c r="E347" s="100">
        <v>875550</v>
      </c>
    </row>
    <row r="348" spans="1:5">
      <c r="A348" s="703"/>
      <c r="B348" s="113" t="s">
        <v>575</v>
      </c>
      <c r="C348" s="99">
        <v>251746</v>
      </c>
      <c r="D348" s="99">
        <v>161575</v>
      </c>
      <c r="E348" s="100">
        <v>413321</v>
      </c>
    </row>
    <row r="349" spans="1:5">
      <c r="A349" s="703"/>
      <c r="B349" s="113" t="s">
        <v>576</v>
      </c>
      <c r="C349" s="99">
        <v>87397</v>
      </c>
      <c r="D349" s="99">
        <v>88511</v>
      </c>
      <c r="E349" s="100">
        <v>175908</v>
      </c>
    </row>
    <row r="350" spans="1:5">
      <c r="A350" s="703"/>
      <c r="B350" s="113" t="s">
        <v>574</v>
      </c>
      <c r="C350" s="99">
        <v>1856500</v>
      </c>
      <c r="D350" s="99">
        <v>1468552</v>
      </c>
      <c r="E350" s="100">
        <v>3325052</v>
      </c>
    </row>
    <row r="351" spans="1:5">
      <c r="A351" s="703"/>
      <c r="B351" s="113" t="s">
        <v>108</v>
      </c>
      <c r="C351" s="99">
        <v>2472050</v>
      </c>
      <c r="D351" s="99">
        <v>2563464</v>
      </c>
      <c r="E351" s="116">
        <v>5035514</v>
      </c>
    </row>
    <row r="352" spans="1:5">
      <c r="A352" s="705" t="s">
        <v>518</v>
      </c>
      <c r="B352" s="88" t="s">
        <v>579</v>
      </c>
      <c r="C352" s="89">
        <v>29848</v>
      </c>
      <c r="D352" s="89">
        <v>7017</v>
      </c>
      <c r="E352" s="109">
        <v>36865</v>
      </c>
    </row>
    <row r="353" spans="1:5">
      <c r="A353" s="703"/>
      <c r="B353" s="113" t="s">
        <v>577</v>
      </c>
      <c r="C353" s="99">
        <v>22159</v>
      </c>
      <c r="D353" s="99">
        <v>5770</v>
      </c>
      <c r="E353" s="100">
        <v>27929</v>
      </c>
    </row>
    <row r="354" spans="1:5">
      <c r="A354" s="703"/>
      <c r="B354" s="113" t="s">
        <v>580</v>
      </c>
      <c r="C354" s="99">
        <v>33201</v>
      </c>
      <c r="D354" s="99">
        <v>36944</v>
      </c>
      <c r="E354" s="100">
        <v>70145</v>
      </c>
    </row>
    <row r="355" spans="1:5">
      <c r="A355" s="703"/>
      <c r="B355" s="113" t="s">
        <v>578</v>
      </c>
      <c r="C355" s="99">
        <v>425224</v>
      </c>
      <c r="D355" s="99">
        <v>910204</v>
      </c>
      <c r="E355" s="100">
        <v>1335428</v>
      </c>
    </row>
    <row r="356" spans="1:5">
      <c r="A356" s="703"/>
      <c r="B356" s="113" t="s">
        <v>575</v>
      </c>
      <c r="C356" s="99">
        <v>135768</v>
      </c>
      <c r="D356" s="99">
        <v>86822</v>
      </c>
      <c r="E356" s="100">
        <v>222590</v>
      </c>
    </row>
    <row r="357" spans="1:5">
      <c r="A357" s="703"/>
      <c r="B357" s="113" t="s">
        <v>576</v>
      </c>
      <c r="C357" s="99">
        <v>72699</v>
      </c>
      <c r="D357" s="99">
        <v>67177</v>
      </c>
      <c r="E357" s="100">
        <v>139876</v>
      </c>
    </row>
    <row r="358" spans="1:5">
      <c r="A358" s="703"/>
      <c r="B358" s="113" t="s">
        <v>574</v>
      </c>
      <c r="C358" s="99">
        <v>1196491</v>
      </c>
      <c r="D358" s="99">
        <v>686074</v>
      </c>
      <c r="E358" s="100">
        <v>1882565</v>
      </c>
    </row>
    <row r="359" spans="1:5">
      <c r="A359" s="703"/>
      <c r="B359" s="113" t="s">
        <v>108</v>
      </c>
      <c r="C359" s="99">
        <v>1915390</v>
      </c>
      <c r="D359" s="99">
        <v>1800008</v>
      </c>
      <c r="E359" s="116">
        <v>3715398</v>
      </c>
    </row>
    <row r="360" spans="1:5">
      <c r="A360" s="705" t="s">
        <v>250</v>
      </c>
      <c r="B360" s="88" t="s">
        <v>579</v>
      </c>
      <c r="C360" s="89">
        <v>981</v>
      </c>
      <c r="D360" s="89">
        <v>170</v>
      </c>
      <c r="E360" s="109">
        <v>1151</v>
      </c>
    </row>
    <row r="361" spans="1:5">
      <c r="A361" s="703"/>
      <c r="B361" s="113" t="s">
        <v>577</v>
      </c>
      <c r="C361" s="99">
        <v>1326</v>
      </c>
      <c r="D361" s="99">
        <v>75</v>
      </c>
      <c r="E361" s="100">
        <v>1401</v>
      </c>
    </row>
    <row r="362" spans="1:5">
      <c r="A362" s="703"/>
      <c r="B362" s="113" t="s">
        <v>580</v>
      </c>
      <c r="C362" s="99">
        <v>1078</v>
      </c>
      <c r="D362" s="99">
        <v>556</v>
      </c>
      <c r="E362" s="100">
        <v>1634</v>
      </c>
    </row>
    <row r="363" spans="1:5">
      <c r="A363" s="703"/>
      <c r="B363" s="113" t="s">
        <v>578</v>
      </c>
      <c r="C363" s="99">
        <v>3993</v>
      </c>
      <c r="D363" s="99">
        <v>6720</v>
      </c>
      <c r="E363" s="100">
        <v>10713</v>
      </c>
    </row>
    <row r="364" spans="1:5">
      <c r="A364" s="703"/>
      <c r="B364" s="113" t="s">
        <v>575</v>
      </c>
      <c r="C364" s="99">
        <v>10129</v>
      </c>
      <c r="D364" s="99">
        <v>2119</v>
      </c>
      <c r="E364" s="100">
        <v>12248</v>
      </c>
    </row>
    <row r="365" spans="1:5">
      <c r="A365" s="703"/>
      <c r="B365" s="113" t="s">
        <v>576</v>
      </c>
      <c r="C365" s="99">
        <v>524</v>
      </c>
      <c r="D365" s="99">
        <v>276</v>
      </c>
      <c r="E365" s="100">
        <v>800</v>
      </c>
    </row>
    <row r="366" spans="1:5">
      <c r="A366" s="703"/>
      <c r="B366" s="113" t="s">
        <v>574</v>
      </c>
      <c r="C366" s="99">
        <v>13318</v>
      </c>
      <c r="D366" s="99">
        <v>4157</v>
      </c>
      <c r="E366" s="100">
        <v>17475</v>
      </c>
    </row>
    <row r="367" spans="1:5">
      <c r="A367" s="703"/>
      <c r="B367" s="113" t="s">
        <v>108</v>
      </c>
      <c r="C367" s="99">
        <v>31349</v>
      </c>
      <c r="D367" s="99">
        <v>14073</v>
      </c>
      <c r="E367" s="116">
        <v>45422</v>
      </c>
    </row>
    <row r="368" spans="1:5">
      <c r="A368" s="705" t="s">
        <v>251</v>
      </c>
      <c r="B368" s="88" t="s">
        <v>579</v>
      </c>
      <c r="C368" s="89">
        <v>25095</v>
      </c>
      <c r="D368" s="89">
        <v>6188</v>
      </c>
      <c r="E368" s="109">
        <v>31283</v>
      </c>
    </row>
    <row r="369" spans="1:5">
      <c r="A369" s="703"/>
      <c r="B369" s="113" t="s">
        <v>577</v>
      </c>
      <c r="C369" s="99">
        <v>15204</v>
      </c>
      <c r="D369" s="99">
        <v>3094</v>
      </c>
      <c r="E369" s="100">
        <v>18298</v>
      </c>
    </row>
    <row r="370" spans="1:5">
      <c r="A370" s="703"/>
      <c r="B370" s="113" t="s">
        <v>580</v>
      </c>
      <c r="C370" s="99">
        <v>21211</v>
      </c>
      <c r="D370" s="99">
        <v>23807</v>
      </c>
      <c r="E370" s="100">
        <v>45018</v>
      </c>
    </row>
    <row r="371" spans="1:5">
      <c r="A371" s="703"/>
      <c r="B371" s="113" t="s">
        <v>578</v>
      </c>
      <c r="C371" s="99">
        <v>131070</v>
      </c>
      <c r="D371" s="99">
        <v>376483</v>
      </c>
      <c r="E371" s="100">
        <v>507553</v>
      </c>
    </row>
    <row r="372" spans="1:5">
      <c r="A372" s="703"/>
      <c r="B372" s="113" t="s">
        <v>575</v>
      </c>
      <c r="C372" s="99">
        <v>71375</v>
      </c>
      <c r="D372" s="99">
        <v>49112</v>
      </c>
      <c r="E372" s="100">
        <v>120487</v>
      </c>
    </row>
    <row r="373" spans="1:5">
      <c r="A373" s="703"/>
      <c r="B373" s="113" t="s">
        <v>576</v>
      </c>
      <c r="C373" s="99">
        <v>46891</v>
      </c>
      <c r="D373" s="99">
        <v>45989</v>
      </c>
      <c r="E373" s="100">
        <v>92880</v>
      </c>
    </row>
    <row r="374" spans="1:5">
      <c r="A374" s="703"/>
      <c r="B374" s="113" t="s">
        <v>574</v>
      </c>
      <c r="C374" s="99">
        <v>564351</v>
      </c>
      <c r="D374" s="99">
        <v>301968</v>
      </c>
      <c r="E374" s="100">
        <v>866319</v>
      </c>
    </row>
    <row r="375" spans="1:5">
      <c r="A375" s="703"/>
      <c r="B375" s="113" t="s">
        <v>108</v>
      </c>
      <c r="C375" s="99">
        <v>875197</v>
      </c>
      <c r="D375" s="99">
        <v>806641</v>
      </c>
      <c r="E375" s="116">
        <v>1681838</v>
      </c>
    </row>
    <row r="376" spans="1:5">
      <c r="A376" s="705" t="s">
        <v>508</v>
      </c>
      <c r="B376" s="88" t="s">
        <v>579</v>
      </c>
      <c r="C376" s="89">
        <v>3328</v>
      </c>
      <c r="D376" s="89">
        <v>86</v>
      </c>
      <c r="E376" s="109">
        <v>3414</v>
      </c>
    </row>
    <row r="377" spans="1:5">
      <c r="A377" s="703"/>
      <c r="B377" s="113" t="s">
        <v>577</v>
      </c>
      <c r="C377" s="99">
        <v>101</v>
      </c>
      <c r="D377" s="99">
        <v>31</v>
      </c>
      <c r="E377" s="100">
        <v>132</v>
      </c>
    </row>
    <row r="378" spans="1:5">
      <c r="A378" s="703"/>
      <c r="B378" s="113" t="s">
        <v>580</v>
      </c>
      <c r="C378" s="99">
        <v>84</v>
      </c>
      <c r="D378" s="99">
        <v>142</v>
      </c>
      <c r="E378" s="100">
        <v>226</v>
      </c>
    </row>
    <row r="379" spans="1:5">
      <c r="A379" s="703"/>
      <c r="B379" s="113" t="s">
        <v>578</v>
      </c>
      <c r="C379" s="99">
        <v>2965</v>
      </c>
      <c r="D379" s="99">
        <v>2806</v>
      </c>
      <c r="E379" s="100">
        <v>5771</v>
      </c>
    </row>
    <row r="380" spans="1:5">
      <c r="A380" s="703"/>
      <c r="B380" s="113" t="s">
        <v>575</v>
      </c>
      <c r="C380" s="99">
        <v>366</v>
      </c>
      <c r="D380" s="99">
        <v>172</v>
      </c>
      <c r="E380" s="100">
        <v>538</v>
      </c>
    </row>
    <row r="381" spans="1:5">
      <c r="A381" s="703"/>
      <c r="B381" s="113" t="s">
        <v>576</v>
      </c>
      <c r="C381" s="99">
        <v>25</v>
      </c>
      <c r="D381" s="99">
        <v>9</v>
      </c>
      <c r="E381" s="100">
        <v>34</v>
      </c>
    </row>
    <row r="382" spans="1:5">
      <c r="A382" s="703"/>
      <c r="B382" s="113" t="s">
        <v>574</v>
      </c>
      <c r="C382" s="99">
        <v>4461</v>
      </c>
      <c r="D382" s="99">
        <v>3381</v>
      </c>
      <c r="E382" s="100">
        <v>7842</v>
      </c>
    </row>
    <row r="383" spans="1:5">
      <c r="A383" s="703"/>
      <c r="B383" s="113" t="s">
        <v>108</v>
      </c>
      <c r="C383" s="99">
        <v>11330</v>
      </c>
      <c r="D383" s="99">
        <v>6627</v>
      </c>
      <c r="E383" s="116">
        <v>17957</v>
      </c>
    </row>
    <row r="384" spans="1:5">
      <c r="A384" s="705" t="s">
        <v>505</v>
      </c>
      <c r="B384" s="88" t="s">
        <v>579</v>
      </c>
      <c r="C384" s="89">
        <v>138</v>
      </c>
      <c r="D384" s="89">
        <v>51</v>
      </c>
      <c r="E384" s="109">
        <v>189</v>
      </c>
    </row>
    <row r="385" spans="1:5">
      <c r="A385" s="703"/>
      <c r="B385" s="113" t="s">
        <v>577</v>
      </c>
      <c r="C385" s="99">
        <v>111</v>
      </c>
      <c r="D385" s="99">
        <v>21</v>
      </c>
      <c r="E385" s="100">
        <v>132</v>
      </c>
    </row>
    <row r="386" spans="1:5">
      <c r="A386" s="703"/>
      <c r="B386" s="113" t="s">
        <v>580</v>
      </c>
      <c r="C386" s="99">
        <v>177</v>
      </c>
      <c r="D386" s="99">
        <v>94</v>
      </c>
      <c r="E386" s="100">
        <v>271</v>
      </c>
    </row>
    <row r="387" spans="1:5">
      <c r="A387" s="703"/>
      <c r="B387" s="113" t="s">
        <v>578</v>
      </c>
      <c r="C387" s="99">
        <v>421</v>
      </c>
      <c r="D387" s="99">
        <v>705</v>
      </c>
      <c r="E387" s="100">
        <v>1126</v>
      </c>
    </row>
    <row r="388" spans="1:5">
      <c r="A388" s="703"/>
      <c r="B388" s="113" t="s">
        <v>575</v>
      </c>
      <c r="C388" s="99">
        <v>878</v>
      </c>
      <c r="D388" s="99">
        <v>254</v>
      </c>
      <c r="E388" s="100">
        <v>1132</v>
      </c>
    </row>
    <row r="389" spans="1:5">
      <c r="A389" s="703"/>
      <c r="B389" s="113" t="s">
        <v>576</v>
      </c>
      <c r="C389" s="99">
        <v>253</v>
      </c>
      <c r="D389" s="99">
        <v>103</v>
      </c>
      <c r="E389" s="100">
        <v>356</v>
      </c>
    </row>
    <row r="390" spans="1:5">
      <c r="A390" s="703"/>
      <c r="B390" s="113" t="s">
        <v>574</v>
      </c>
      <c r="C390" s="99">
        <v>1320</v>
      </c>
      <c r="D390" s="99">
        <v>502</v>
      </c>
      <c r="E390" s="100">
        <v>1822</v>
      </c>
    </row>
    <row r="391" spans="1:5">
      <c r="A391" s="706"/>
      <c r="B391" s="114" t="s">
        <v>108</v>
      </c>
      <c r="C391" s="115">
        <v>3298</v>
      </c>
      <c r="D391" s="115">
        <v>1730</v>
      </c>
      <c r="E391" s="116">
        <v>5028</v>
      </c>
    </row>
    <row r="392" spans="1:5">
      <c r="A392" s="705" t="s">
        <v>552</v>
      </c>
      <c r="B392" s="88" t="s">
        <v>574</v>
      </c>
      <c r="C392" s="89">
        <v>5</v>
      </c>
      <c r="D392" s="89">
        <v>0</v>
      </c>
      <c r="E392" s="109">
        <v>5</v>
      </c>
    </row>
    <row r="393" spans="1:5">
      <c r="A393" s="703"/>
      <c r="B393" s="114" t="s">
        <v>108</v>
      </c>
      <c r="C393" s="115">
        <v>5</v>
      </c>
      <c r="D393" s="115">
        <v>0</v>
      </c>
      <c r="E393" s="116">
        <v>5</v>
      </c>
    </row>
    <row r="394" spans="1:5">
      <c r="A394" s="705" t="s">
        <v>503</v>
      </c>
      <c r="B394" s="113" t="s">
        <v>579</v>
      </c>
      <c r="C394" s="99">
        <v>40</v>
      </c>
      <c r="D394" s="99">
        <v>8</v>
      </c>
      <c r="E394" s="100">
        <v>48</v>
      </c>
    </row>
    <row r="395" spans="1:5">
      <c r="A395" s="703"/>
      <c r="B395" s="113" t="s">
        <v>577</v>
      </c>
      <c r="C395" s="99">
        <v>30</v>
      </c>
      <c r="D395" s="99">
        <v>27</v>
      </c>
      <c r="E395" s="100">
        <v>57</v>
      </c>
    </row>
    <row r="396" spans="1:5">
      <c r="A396" s="703"/>
      <c r="B396" s="113" t="s">
        <v>580</v>
      </c>
      <c r="C396" s="99">
        <v>77</v>
      </c>
      <c r="D396" s="99">
        <v>35</v>
      </c>
      <c r="E396" s="100">
        <v>112</v>
      </c>
    </row>
    <row r="397" spans="1:5">
      <c r="A397" s="703"/>
      <c r="B397" s="113" t="s">
        <v>578</v>
      </c>
      <c r="C397" s="99">
        <v>317</v>
      </c>
      <c r="D397" s="99">
        <v>821</v>
      </c>
      <c r="E397" s="100">
        <v>1138</v>
      </c>
    </row>
    <row r="398" spans="1:5">
      <c r="A398" s="703"/>
      <c r="B398" s="113" t="s">
        <v>575</v>
      </c>
      <c r="C398" s="99">
        <v>126</v>
      </c>
      <c r="D398" s="99">
        <v>36</v>
      </c>
      <c r="E398" s="100">
        <v>162</v>
      </c>
    </row>
    <row r="399" spans="1:5">
      <c r="A399" s="703"/>
      <c r="B399" s="113" t="s">
        <v>576</v>
      </c>
      <c r="C399" s="99">
        <v>73</v>
      </c>
      <c r="D399" s="99">
        <v>90</v>
      </c>
      <c r="E399" s="100">
        <v>163</v>
      </c>
    </row>
    <row r="400" spans="1:5">
      <c r="A400" s="703"/>
      <c r="B400" s="113" t="s">
        <v>574</v>
      </c>
      <c r="C400" s="99">
        <v>1088</v>
      </c>
      <c r="D400" s="99">
        <v>758</v>
      </c>
      <c r="E400" s="100">
        <v>1846</v>
      </c>
    </row>
    <row r="401" spans="1:5">
      <c r="A401" s="706"/>
      <c r="B401" s="114" t="s">
        <v>108</v>
      </c>
      <c r="C401" s="115">
        <v>1751</v>
      </c>
      <c r="D401" s="115">
        <v>1775</v>
      </c>
      <c r="E401" s="116">
        <v>3526</v>
      </c>
    </row>
    <row r="402" spans="1:5" ht="24" customHeight="1"/>
    <row r="403" spans="1:5">
      <c r="A403" s="750">
        <v>2018</v>
      </c>
      <c r="B403" s="751"/>
      <c r="C403" s="751"/>
      <c r="D403" s="751"/>
      <c r="E403" s="751"/>
    </row>
    <row r="404" spans="1:5">
      <c r="A404" s="110" t="s">
        <v>245</v>
      </c>
      <c r="B404" s="111" t="s">
        <v>573</v>
      </c>
      <c r="C404" s="93" t="s">
        <v>106</v>
      </c>
      <c r="D404" s="93" t="s">
        <v>107</v>
      </c>
      <c r="E404" s="94" t="s">
        <v>108</v>
      </c>
    </row>
    <row r="405" spans="1:5">
      <c r="A405" s="767" t="s">
        <v>507</v>
      </c>
      <c r="B405" s="76" t="s">
        <v>574</v>
      </c>
      <c r="C405" s="408">
        <v>2513136</v>
      </c>
      <c r="D405" s="408">
        <v>1993423</v>
      </c>
      <c r="E405" s="412">
        <v>4506559</v>
      </c>
    </row>
    <row r="406" spans="1:5">
      <c r="A406" s="769"/>
      <c r="B406" s="8" t="s">
        <v>578</v>
      </c>
      <c r="C406" s="407">
        <v>124293</v>
      </c>
      <c r="D406" s="407">
        <v>809774</v>
      </c>
      <c r="E406" s="414">
        <v>934067</v>
      </c>
    </row>
    <row r="407" spans="1:5">
      <c r="A407" s="769"/>
      <c r="B407" s="8" t="s">
        <v>575</v>
      </c>
      <c r="C407" s="407">
        <v>250202</v>
      </c>
      <c r="D407" s="407">
        <v>160177</v>
      </c>
      <c r="E407" s="414">
        <v>410379</v>
      </c>
    </row>
    <row r="408" spans="1:5">
      <c r="A408" s="769"/>
      <c r="B408" s="8" t="s">
        <v>580</v>
      </c>
      <c r="C408" s="407">
        <v>99809</v>
      </c>
      <c r="D408" s="407">
        <v>69292</v>
      </c>
      <c r="E408" s="414">
        <v>169101</v>
      </c>
    </row>
    <row r="409" spans="1:5">
      <c r="A409" s="769"/>
      <c r="B409" s="8" t="s">
        <v>576</v>
      </c>
      <c r="C409" s="407">
        <v>88343</v>
      </c>
      <c r="D409" s="407">
        <v>61465</v>
      </c>
      <c r="E409" s="414">
        <v>149808</v>
      </c>
    </row>
    <row r="410" spans="1:5">
      <c r="A410" s="769"/>
      <c r="B410" s="8" t="s">
        <v>579</v>
      </c>
      <c r="C410" s="407">
        <v>42901</v>
      </c>
      <c r="D410" s="407">
        <v>24215</v>
      </c>
      <c r="E410" s="414">
        <v>67116</v>
      </c>
    </row>
    <row r="411" spans="1:5">
      <c r="A411" s="769"/>
      <c r="B411" s="8" t="s">
        <v>577</v>
      </c>
      <c r="C411" s="407">
        <v>42156</v>
      </c>
      <c r="D411" s="407">
        <v>23732</v>
      </c>
      <c r="E411" s="414">
        <v>65888</v>
      </c>
    </row>
    <row r="412" spans="1:5">
      <c r="A412" s="769"/>
      <c r="B412" s="398" t="s">
        <v>108</v>
      </c>
      <c r="C412" s="417">
        <v>3160840</v>
      </c>
      <c r="D412" s="417">
        <v>3142078</v>
      </c>
      <c r="E412" s="418">
        <v>6302918</v>
      </c>
    </row>
    <row r="413" spans="1:5">
      <c r="A413" s="767" t="s">
        <v>518</v>
      </c>
      <c r="B413" s="76" t="s">
        <v>574</v>
      </c>
      <c r="C413" s="408">
        <v>1427869</v>
      </c>
      <c r="D413" s="408">
        <v>806161</v>
      </c>
      <c r="E413" s="412">
        <v>2234030</v>
      </c>
    </row>
    <row r="414" spans="1:5">
      <c r="A414" s="769"/>
      <c r="B414" s="8" t="s">
        <v>578</v>
      </c>
      <c r="C414" s="407">
        <v>456407</v>
      </c>
      <c r="D414" s="407">
        <v>1058236</v>
      </c>
      <c r="E414" s="414">
        <v>1514643</v>
      </c>
    </row>
    <row r="415" spans="1:5">
      <c r="A415" s="769"/>
      <c r="B415" s="8" t="s">
        <v>575</v>
      </c>
      <c r="C415" s="407">
        <v>141971</v>
      </c>
      <c r="D415" s="407">
        <v>90346</v>
      </c>
      <c r="E415" s="414">
        <v>232317</v>
      </c>
    </row>
    <row r="416" spans="1:5">
      <c r="A416" s="769"/>
      <c r="B416" s="8" t="s">
        <v>576</v>
      </c>
      <c r="C416" s="407">
        <v>83839</v>
      </c>
      <c r="D416" s="407">
        <v>57552</v>
      </c>
      <c r="E416" s="414">
        <v>141391</v>
      </c>
    </row>
    <row r="417" spans="1:5">
      <c r="A417" s="769"/>
      <c r="B417" s="8" t="s">
        <v>580</v>
      </c>
      <c r="C417" s="407">
        <v>39656</v>
      </c>
      <c r="D417" s="407">
        <v>41542</v>
      </c>
      <c r="E417" s="414">
        <v>81198</v>
      </c>
    </row>
    <row r="418" spans="1:5">
      <c r="A418" s="769"/>
      <c r="B418" s="8" t="s">
        <v>579</v>
      </c>
      <c r="C418" s="407">
        <v>31135</v>
      </c>
      <c r="D418" s="407">
        <v>7403</v>
      </c>
      <c r="E418" s="414">
        <v>38538</v>
      </c>
    </row>
    <row r="419" spans="1:5">
      <c r="A419" s="769"/>
      <c r="B419" s="8" t="s">
        <v>577</v>
      </c>
      <c r="C419" s="407">
        <v>24353</v>
      </c>
      <c r="D419" s="407">
        <v>7333</v>
      </c>
      <c r="E419" s="414">
        <v>31686</v>
      </c>
    </row>
    <row r="420" spans="1:5">
      <c r="A420" s="769"/>
      <c r="B420" s="398" t="s">
        <v>108</v>
      </c>
      <c r="C420" s="417">
        <v>2205230</v>
      </c>
      <c r="D420" s="417">
        <v>2068573</v>
      </c>
      <c r="E420" s="418">
        <v>4273803</v>
      </c>
    </row>
    <row r="421" spans="1:5">
      <c r="A421" s="767" t="s">
        <v>506</v>
      </c>
      <c r="B421" s="76" t="s">
        <v>574</v>
      </c>
      <c r="C421" s="408">
        <v>1447350</v>
      </c>
      <c r="D421" s="408">
        <v>716591</v>
      </c>
      <c r="E421" s="412">
        <v>2163941</v>
      </c>
    </row>
    <row r="422" spans="1:5">
      <c r="A422" s="769"/>
      <c r="B422" s="8" t="s">
        <v>578</v>
      </c>
      <c r="C422" s="407">
        <v>127827</v>
      </c>
      <c r="D422" s="407">
        <v>1072002</v>
      </c>
      <c r="E422" s="414">
        <v>1199829</v>
      </c>
    </row>
    <row r="423" spans="1:5">
      <c r="A423" s="769"/>
      <c r="B423" s="8" t="s">
        <v>575</v>
      </c>
      <c r="C423" s="407">
        <v>227072</v>
      </c>
      <c r="D423" s="407">
        <v>139810</v>
      </c>
      <c r="E423" s="414">
        <v>366882</v>
      </c>
    </row>
    <row r="424" spans="1:5">
      <c r="A424" s="769"/>
      <c r="B424" s="8" t="s">
        <v>576</v>
      </c>
      <c r="C424" s="407">
        <v>111864</v>
      </c>
      <c r="D424" s="407">
        <v>72034</v>
      </c>
      <c r="E424" s="414">
        <v>183898</v>
      </c>
    </row>
    <row r="425" spans="1:5">
      <c r="A425" s="769"/>
      <c r="B425" s="8" t="s">
        <v>580</v>
      </c>
      <c r="C425" s="407">
        <v>44535</v>
      </c>
      <c r="D425" s="407">
        <v>55846</v>
      </c>
      <c r="E425" s="414">
        <v>100381</v>
      </c>
    </row>
    <row r="426" spans="1:5">
      <c r="A426" s="769"/>
      <c r="B426" s="8" t="s">
        <v>577</v>
      </c>
      <c r="C426" s="407">
        <v>43261</v>
      </c>
      <c r="D426" s="407">
        <v>22513</v>
      </c>
      <c r="E426" s="414">
        <v>65774</v>
      </c>
    </row>
    <row r="427" spans="1:5">
      <c r="A427" s="769"/>
      <c r="B427" s="8" t="s">
        <v>579</v>
      </c>
      <c r="C427" s="407">
        <v>37554</v>
      </c>
      <c r="D427" s="407">
        <v>22100</v>
      </c>
      <c r="E427" s="414">
        <v>59654</v>
      </c>
    </row>
    <row r="428" spans="1:5">
      <c r="A428" s="769"/>
      <c r="B428" s="398" t="s">
        <v>108</v>
      </c>
      <c r="C428" s="417">
        <v>2039463</v>
      </c>
      <c r="D428" s="417">
        <v>2100896</v>
      </c>
      <c r="E428" s="418">
        <v>4140359</v>
      </c>
    </row>
    <row r="429" spans="1:5">
      <c r="A429" s="767" t="s">
        <v>251</v>
      </c>
      <c r="B429" s="76" t="s">
        <v>574</v>
      </c>
      <c r="C429" s="408">
        <v>669794</v>
      </c>
      <c r="D429" s="408">
        <v>326412</v>
      </c>
      <c r="E429" s="412">
        <v>996206</v>
      </c>
    </row>
    <row r="430" spans="1:5">
      <c r="A430" s="769"/>
      <c r="B430" s="8" t="s">
        <v>578</v>
      </c>
      <c r="C430" s="407">
        <v>133223</v>
      </c>
      <c r="D430" s="407">
        <v>447105</v>
      </c>
      <c r="E430" s="414">
        <v>580328</v>
      </c>
    </row>
    <row r="431" spans="1:5">
      <c r="A431" s="769"/>
      <c r="B431" s="8" t="s">
        <v>575</v>
      </c>
      <c r="C431" s="407">
        <v>68219</v>
      </c>
      <c r="D431" s="407">
        <v>45649</v>
      </c>
      <c r="E431" s="414">
        <v>113868</v>
      </c>
    </row>
    <row r="432" spans="1:5">
      <c r="A432" s="769"/>
      <c r="B432" s="8" t="s">
        <v>576</v>
      </c>
      <c r="C432" s="407">
        <v>49478</v>
      </c>
      <c r="D432" s="407">
        <v>33003</v>
      </c>
      <c r="E432" s="414">
        <v>82481</v>
      </c>
    </row>
    <row r="433" spans="1:5">
      <c r="A433" s="769"/>
      <c r="B433" s="8" t="s">
        <v>580</v>
      </c>
      <c r="C433" s="407">
        <v>23285</v>
      </c>
      <c r="D433" s="407">
        <v>24814</v>
      </c>
      <c r="E433" s="414">
        <v>48099</v>
      </c>
    </row>
    <row r="434" spans="1:5">
      <c r="A434" s="769"/>
      <c r="B434" s="8" t="s">
        <v>579</v>
      </c>
      <c r="C434" s="407">
        <v>26287</v>
      </c>
      <c r="D434" s="407">
        <v>6167</v>
      </c>
      <c r="E434" s="414">
        <v>32454</v>
      </c>
    </row>
    <row r="435" spans="1:5">
      <c r="A435" s="769"/>
      <c r="B435" s="8" t="s">
        <v>577</v>
      </c>
      <c r="C435" s="407">
        <v>16030</v>
      </c>
      <c r="D435" s="407">
        <v>2903</v>
      </c>
      <c r="E435" s="414">
        <v>18933</v>
      </c>
    </row>
    <row r="436" spans="1:5">
      <c r="A436" s="768"/>
      <c r="B436" s="400" t="s">
        <v>108</v>
      </c>
      <c r="C436" s="415">
        <v>986316</v>
      </c>
      <c r="D436" s="415">
        <v>886053</v>
      </c>
      <c r="E436" s="416">
        <v>1872369</v>
      </c>
    </row>
    <row r="437" spans="1:5">
      <c r="A437" s="767" t="s">
        <v>250</v>
      </c>
      <c r="B437" s="76" t="s">
        <v>574</v>
      </c>
      <c r="C437" s="408">
        <v>35793</v>
      </c>
      <c r="D437" s="408">
        <v>11188</v>
      </c>
      <c r="E437" s="412">
        <v>46981</v>
      </c>
    </row>
    <row r="438" spans="1:5">
      <c r="A438" s="769"/>
      <c r="B438" s="8" t="s">
        <v>578</v>
      </c>
      <c r="C438" s="407">
        <v>4859</v>
      </c>
      <c r="D438" s="407">
        <v>22616</v>
      </c>
      <c r="E438" s="414">
        <v>27475</v>
      </c>
    </row>
    <row r="439" spans="1:5">
      <c r="A439" s="769"/>
      <c r="B439" s="8" t="s">
        <v>575</v>
      </c>
      <c r="C439" s="407">
        <v>11762</v>
      </c>
      <c r="D439" s="407">
        <v>3351</v>
      </c>
      <c r="E439" s="414">
        <v>15113</v>
      </c>
    </row>
    <row r="440" spans="1:5">
      <c r="A440" s="769"/>
      <c r="B440" s="8" t="s">
        <v>576</v>
      </c>
      <c r="C440" s="407">
        <v>2817</v>
      </c>
      <c r="D440" s="407">
        <v>2641</v>
      </c>
      <c r="E440" s="414">
        <v>5458</v>
      </c>
    </row>
    <row r="441" spans="1:5">
      <c r="A441" s="769"/>
      <c r="B441" s="8" t="s">
        <v>580</v>
      </c>
      <c r="C441" s="407">
        <v>1736</v>
      </c>
      <c r="D441" s="407">
        <v>1270</v>
      </c>
      <c r="E441" s="414">
        <v>3006</v>
      </c>
    </row>
    <row r="442" spans="1:5">
      <c r="A442" s="769"/>
      <c r="B442" s="8" t="s">
        <v>577</v>
      </c>
      <c r="C442" s="407">
        <v>1809</v>
      </c>
      <c r="D442" s="407">
        <v>257</v>
      </c>
      <c r="E442" s="414">
        <v>2066</v>
      </c>
    </row>
    <row r="443" spans="1:5">
      <c r="A443" s="769"/>
      <c r="B443" s="8" t="s">
        <v>579</v>
      </c>
      <c r="C443" s="407">
        <v>1238</v>
      </c>
      <c r="D443" s="407">
        <v>259</v>
      </c>
      <c r="E443" s="414">
        <v>1497</v>
      </c>
    </row>
    <row r="444" spans="1:5">
      <c r="A444" s="768"/>
      <c r="B444" s="400" t="s">
        <v>108</v>
      </c>
      <c r="C444" s="415">
        <v>60014</v>
      </c>
      <c r="D444" s="415">
        <v>41582</v>
      </c>
      <c r="E444" s="416">
        <v>101596</v>
      </c>
    </row>
    <row r="445" spans="1:5">
      <c r="A445" s="767" t="s">
        <v>508</v>
      </c>
      <c r="B445" s="76" t="s">
        <v>574</v>
      </c>
      <c r="C445" s="408">
        <v>5557</v>
      </c>
      <c r="D445" s="408">
        <v>4087</v>
      </c>
      <c r="E445" s="412">
        <v>9644</v>
      </c>
    </row>
    <row r="446" spans="1:5">
      <c r="A446" s="769"/>
      <c r="B446" s="8" t="s">
        <v>578</v>
      </c>
      <c r="C446" s="407">
        <v>3825</v>
      </c>
      <c r="D446" s="407">
        <v>3904</v>
      </c>
      <c r="E446" s="414">
        <v>7729</v>
      </c>
    </row>
    <row r="447" spans="1:5">
      <c r="A447" s="769"/>
      <c r="B447" s="8" t="s">
        <v>579</v>
      </c>
      <c r="C447" s="407">
        <v>3908</v>
      </c>
      <c r="D447" s="407">
        <v>90</v>
      </c>
      <c r="E447" s="414">
        <v>3998</v>
      </c>
    </row>
    <row r="448" spans="1:5">
      <c r="A448" s="769"/>
      <c r="B448" s="8" t="s">
        <v>575</v>
      </c>
      <c r="C448" s="407">
        <v>528</v>
      </c>
      <c r="D448" s="407">
        <v>292</v>
      </c>
      <c r="E448" s="414">
        <v>820</v>
      </c>
    </row>
    <row r="449" spans="1:5">
      <c r="A449" s="769"/>
      <c r="B449" s="8" t="s">
        <v>580</v>
      </c>
      <c r="C449" s="407">
        <v>144</v>
      </c>
      <c r="D449" s="407">
        <v>176</v>
      </c>
      <c r="E449" s="414">
        <v>320</v>
      </c>
    </row>
    <row r="450" spans="1:5">
      <c r="A450" s="769"/>
      <c r="B450" s="8" t="s">
        <v>577</v>
      </c>
      <c r="C450" s="407">
        <v>103</v>
      </c>
      <c r="D450" s="407">
        <v>39</v>
      </c>
      <c r="E450" s="414">
        <v>142</v>
      </c>
    </row>
    <row r="451" spans="1:5">
      <c r="A451" s="769"/>
      <c r="B451" s="8" t="s">
        <v>576</v>
      </c>
      <c r="C451" s="407">
        <v>32</v>
      </c>
      <c r="D451" s="407">
        <v>13</v>
      </c>
      <c r="E451" s="414">
        <v>45</v>
      </c>
    </row>
    <row r="452" spans="1:5">
      <c r="A452" s="768"/>
      <c r="B452" s="400" t="s">
        <v>108</v>
      </c>
      <c r="C452" s="415">
        <v>14097</v>
      </c>
      <c r="D452" s="415">
        <v>8601</v>
      </c>
      <c r="E452" s="416">
        <v>22698</v>
      </c>
    </row>
    <row r="453" spans="1:5">
      <c r="A453" s="767" t="s">
        <v>505</v>
      </c>
      <c r="B453" s="76" t="s">
        <v>574</v>
      </c>
      <c r="C453" s="408">
        <v>1800</v>
      </c>
      <c r="D453" s="408">
        <v>758</v>
      </c>
      <c r="E453" s="412">
        <v>2558</v>
      </c>
    </row>
    <row r="454" spans="1:5">
      <c r="A454" s="769"/>
      <c r="B454" s="8" t="s">
        <v>578</v>
      </c>
      <c r="C454" s="407">
        <v>419</v>
      </c>
      <c r="D454" s="407">
        <v>908</v>
      </c>
      <c r="E454" s="414">
        <v>1327</v>
      </c>
    </row>
    <row r="455" spans="1:5">
      <c r="A455" s="769"/>
      <c r="B455" s="8" t="s">
        <v>575</v>
      </c>
      <c r="C455" s="407">
        <v>705</v>
      </c>
      <c r="D455" s="407">
        <v>264</v>
      </c>
      <c r="E455" s="414">
        <v>969</v>
      </c>
    </row>
    <row r="456" spans="1:5">
      <c r="A456" s="769"/>
      <c r="B456" s="8" t="s">
        <v>580</v>
      </c>
      <c r="C456" s="407">
        <v>279</v>
      </c>
      <c r="D456" s="407">
        <v>200</v>
      </c>
      <c r="E456" s="414">
        <v>479</v>
      </c>
    </row>
    <row r="457" spans="1:5">
      <c r="A457" s="769"/>
      <c r="B457" s="8" t="s">
        <v>577</v>
      </c>
      <c r="C457" s="407">
        <v>243</v>
      </c>
      <c r="D457" s="407">
        <v>95</v>
      </c>
      <c r="E457" s="414">
        <v>338</v>
      </c>
    </row>
    <row r="458" spans="1:5">
      <c r="A458" s="769"/>
      <c r="B458" s="8" t="s">
        <v>576</v>
      </c>
      <c r="C458" s="407">
        <v>47</v>
      </c>
      <c r="D458" s="407">
        <v>84</v>
      </c>
      <c r="E458" s="414">
        <v>131</v>
      </c>
    </row>
    <row r="459" spans="1:5">
      <c r="A459" s="769"/>
      <c r="B459" s="8" t="s">
        <v>579</v>
      </c>
      <c r="C459" s="407">
        <v>69</v>
      </c>
      <c r="D459" s="407">
        <v>35</v>
      </c>
      <c r="E459" s="414">
        <v>104</v>
      </c>
    </row>
    <row r="460" spans="1:5">
      <c r="A460" s="768"/>
      <c r="B460" s="400" t="s">
        <v>108</v>
      </c>
      <c r="C460" s="415">
        <v>3562</v>
      </c>
      <c r="D460" s="415">
        <v>2344</v>
      </c>
      <c r="E460" s="416">
        <v>5906</v>
      </c>
    </row>
    <row r="461" spans="1:5">
      <c r="A461" s="767" t="s">
        <v>552</v>
      </c>
      <c r="B461" s="76" t="s">
        <v>577</v>
      </c>
      <c r="C461" s="408">
        <v>2</v>
      </c>
      <c r="D461" s="408">
        <v>1</v>
      </c>
      <c r="E461" s="412">
        <v>3</v>
      </c>
    </row>
    <row r="462" spans="1:5">
      <c r="A462" s="769"/>
      <c r="B462" s="8" t="s">
        <v>574</v>
      </c>
      <c r="C462" s="407">
        <v>1</v>
      </c>
      <c r="D462" s="407">
        <v>1</v>
      </c>
      <c r="E462" s="414">
        <v>2</v>
      </c>
    </row>
    <row r="463" spans="1:5">
      <c r="A463" s="769"/>
      <c r="B463" s="8" t="s">
        <v>575</v>
      </c>
      <c r="C463" s="407"/>
      <c r="D463" s="407">
        <v>1</v>
      </c>
      <c r="E463" s="414">
        <v>1</v>
      </c>
    </row>
    <row r="464" spans="1:5">
      <c r="A464" s="769"/>
      <c r="B464" s="8" t="s">
        <v>580</v>
      </c>
      <c r="C464" s="407">
        <v>1</v>
      </c>
      <c r="D464" s="407"/>
      <c r="E464" s="414">
        <v>1</v>
      </c>
    </row>
    <row r="465" spans="1:5">
      <c r="A465" s="768"/>
      <c r="B465" s="400" t="s">
        <v>108</v>
      </c>
      <c r="C465" s="415">
        <v>4</v>
      </c>
      <c r="D465" s="415">
        <v>3</v>
      </c>
      <c r="E465" s="416">
        <v>7</v>
      </c>
    </row>
    <row r="466" spans="1:5">
      <c r="A466" s="767" t="s">
        <v>503</v>
      </c>
      <c r="B466" s="76" t="s">
        <v>575</v>
      </c>
      <c r="C466" s="408"/>
      <c r="D466" s="408">
        <v>3</v>
      </c>
      <c r="E466" s="412">
        <v>3</v>
      </c>
    </row>
    <row r="467" spans="1:5">
      <c r="A467" s="769"/>
      <c r="B467" s="8" t="s">
        <v>577</v>
      </c>
      <c r="C467" s="407"/>
      <c r="D467" s="407">
        <v>2</v>
      </c>
      <c r="E467" s="414">
        <v>2</v>
      </c>
    </row>
    <row r="468" spans="1:5">
      <c r="A468" s="768"/>
      <c r="B468" s="400" t="s">
        <v>108</v>
      </c>
      <c r="C468" s="415"/>
      <c r="D468" s="415">
        <v>5</v>
      </c>
      <c r="E468" s="416">
        <v>5</v>
      </c>
    </row>
    <row r="469" spans="1:5">
      <c r="A469" s="281"/>
      <c r="B469" s="398"/>
      <c r="C469" s="417"/>
      <c r="D469" s="417"/>
      <c r="E469" s="417"/>
    </row>
    <row r="470" spans="1:5">
      <c r="A470" s="750">
        <v>2019</v>
      </c>
      <c r="B470" s="751"/>
      <c r="C470" s="751"/>
      <c r="D470" s="751"/>
      <c r="E470" s="751"/>
    </row>
    <row r="471" spans="1:5">
      <c r="A471" s="110" t="s">
        <v>245</v>
      </c>
      <c r="B471" s="111" t="s">
        <v>573</v>
      </c>
      <c r="C471" s="93" t="s">
        <v>106</v>
      </c>
      <c r="D471" s="93" t="s">
        <v>107</v>
      </c>
      <c r="E471" s="94" t="s">
        <v>108</v>
      </c>
    </row>
    <row r="472" spans="1:5">
      <c r="A472" s="767" t="s">
        <v>505</v>
      </c>
      <c r="B472" s="427" t="s">
        <v>579</v>
      </c>
      <c r="C472" s="427">
        <v>86</v>
      </c>
      <c r="D472" s="427">
        <v>25</v>
      </c>
      <c r="E472" s="422">
        <v>111</v>
      </c>
    </row>
    <row r="473" spans="1:5">
      <c r="A473" s="769"/>
      <c r="B473" s="283" t="s">
        <v>577</v>
      </c>
      <c r="C473" s="283">
        <v>202</v>
      </c>
      <c r="D473" s="283">
        <v>102</v>
      </c>
      <c r="E473" s="423">
        <v>304</v>
      </c>
    </row>
    <row r="474" spans="1:5">
      <c r="A474" s="769"/>
      <c r="B474" s="283" t="s">
        <v>580</v>
      </c>
      <c r="C474" s="283">
        <v>246</v>
      </c>
      <c r="D474" s="283">
        <v>224</v>
      </c>
      <c r="E474" s="423">
        <v>470</v>
      </c>
    </row>
    <row r="475" spans="1:5">
      <c r="A475" s="769"/>
      <c r="B475" s="283" t="s">
        <v>578</v>
      </c>
      <c r="C475" s="283">
        <v>397</v>
      </c>
      <c r="D475" s="283">
        <v>817</v>
      </c>
      <c r="E475" s="423">
        <v>1214</v>
      </c>
    </row>
    <row r="476" spans="1:5">
      <c r="A476" s="769"/>
      <c r="B476" s="283" t="s">
        <v>575</v>
      </c>
      <c r="C476" s="283">
        <v>760</v>
      </c>
      <c r="D476" s="283">
        <v>182</v>
      </c>
      <c r="E476" s="423">
        <v>942</v>
      </c>
    </row>
    <row r="477" spans="1:5">
      <c r="A477" s="769"/>
      <c r="B477" s="283" t="s">
        <v>576</v>
      </c>
      <c r="C477" s="283">
        <v>121</v>
      </c>
      <c r="D477" s="283">
        <v>52</v>
      </c>
      <c r="E477" s="423">
        <v>173</v>
      </c>
    </row>
    <row r="478" spans="1:5">
      <c r="A478" s="768"/>
      <c r="B478" s="444" t="s">
        <v>574</v>
      </c>
      <c r="C478" s="444">
        <v>2058</v>
      </c>
      <c r="D478" s="444">
        <v>673</v>
      </c>
      <c r="E478" s="424">
        <v>2731</v>
      </c>
    </row>
    <row r="479" spans="1:5">
      <c r="A479" s="767" t="s">
        <v>506</v>
      </c>
      <c r="B479" s="427" t="s">
        <v>579</v>
      </c>
      <c r="C479" s="427">
        <v>37321</v>
      </c>
      <c r="D479" s="427">
        <v>22479</v>
      </c>
      <c r="E479" s="422">
        <v>59800</v>
      </c>
    </row>
    <row r="480" spans="1:5">
      <c r="A480" s="769" t="s">
        <v>506</v>
      </c>
      <c r="B480" s="283" t="s">
        <v>577</v>
      </c>
      <c r="C480" s="283">
        <v>49241</v>
      </c>
      <c r="D480" s="283">
        <v>22919</v>
      </c>
      <c r="E480" s="423">
        <v>72160</v>
      </c>
    </row>
    <row r="481" spans="1:5">
      <c r="A481" s="769" t="s">
        <v>506</v>
      </c>
      <c r="B481" s="283" t="s">
        <v>580</v>
      </c>
      <c r="C481" s="283">
        <v>83581</v>
      </c>
      <c r="D481" s="283">
        <v>101023</v>
      </c>
      <c r="E481" s="423">
        <v>184604</v>
      </c>
    </row>
    <row r="482" spans="1:5">
      <c r="A482" s="769" t="s">
        <v>506</v>
      </c>
      <c r="B482" s="283" t="s">
        <v>578</v>
      </c>
      <c r="C482" s="283">
        <v>132047</v>
      </c>
      <c r="D482" s="283">
        <v>1117177</v>
      </c>
      <c r="E482" s="423">
        <v>1249224</v>
      </c>
    </row>
    <row r="483" spans="1:5">
      <c r="A483" s="769" t="s">
        <v>506</v>
      </c>
      <c r="B483" s="283" t="s">
        <v>575</v>
      </c>
      <c r="C483" s="283">
        <v>220022</v>
      </c>
      <c r="D483" s="283">
        <v>134632</v>
      </c>
      <c r="E483" s="423">
        <v>354654</v>
      </c>
    </row>
    <row r="484" spans="1:5">
      <c r="A484" s="769" t="s">
        <v>506</v>
      </c>
      <c r="B484" s="283" t="s">
        <v>576</v>
      </c>
      <c r="C484" s="283">
        <v>104361</v>
      </c>
      <c r="D484" s="283">
        <v>69336</v>
      </c>
      <c r="E484" s="423">
        <v>173697</v>
      </c>
    </row>
    <row r="485" spans="1:5">
      <c r="A485" s="768" t="s">
        <v>506</v>
      </c>
      <c r="B485" s="444" t="s">
        <v>574</v>
      </c>
      <c r="C485" s="444">
        <v>1504863</v>
      </c>
      <c r="D485" s="444">
        <v>713231</v>
      </c>
      <c r="E485" s="424">
        <v>2218094</v>
      </c>
    </row>
    <row r="486" spans="1:5">
      <c r="A486" s="767" t="s">
        <v>518</v>
      </c>
      <c r="B486" s="427" t="s">
        <v>579</v>
      </c>
      <c r="C486" s="427">
        <v>32812</v>
      </c>
      <c r="D486" s="427">
        <v>7606</v>
      </c>
      <c r="E486" s="422">
        <v>40418</v>
      </c>
    </row>
    <row r="487" spans="1:5">
      <c r="A487" s="769" t="s">
        <v>518</v>
      </c>
      <c r="B487" s="283" t="s">
        <v>577</v>
      </c>
      <c r="C487" s="283">
        <v>27993</v>
      </c>
      <c r="D487" s="283">
        <v>9504</v>
      </c>
      <c r="E487" s="423">
        <v>37497</v>
      </c>
    </row>
    <row r="488" spans="1:5">
      <c r="A488" s="769" t="s">
        <v>518</v>
      </c>
      <c r="B488" s="283" t="s">
        <v>580</v>
      </c>
      <c r="C488" s="283">
        <v>70888</v>
      </c>
      <c r="D488" s="283">
        <v>81833</v>
      </c>
      <c r="E488" s="423">
        <v>152721</v>
      </c>
    </row>
    <row r="489" spans="1:5">
      <c r="A489" s="769" t="s">
        <v>518</v>
      </c>
      <c r="B489" s="283" t="s">
        <v>578</v>
      </c>
      <c r="C489" s="283">
        <v>493558</v>
      </c>
      <c r="D489" s="283">
        <v>1105604</v>
      </c>
      <c r="E489" s="423">
        <v>1599162</v>
      </c>
    </row>
    <row r="490" spans="1:5">
      <c r="A490" s="769" t="s">
        <v>518</v>
      </c>
      <c r="B490" s="283" t="s">
        <v>575</v>
      </c>
      <c r="C490" s="283">
        <v>139349</v>
      </c>
      <c r="D490" s="283">
        <v>89602</v>
      </c>
      <c r="E490" s="423">
        <v>228951</v>
      </c>
    </row>
    <row r="491" spans="1:5">
      <c r="A491" s="769" t="s">
        <v>518</v>
      </c>
      <c r="B491" s="283" t="s">
        <v>576</v>
      </c>
      <c r="C491" s="283">
        <v>83842</v>
      </c>
      <c r="D491" s="283">
        <v>55534</v>
      </c>
      <c r="E491" s="423">
        <v>139376</v>
      </c>
    </row>
    <row r="492" spans="1:5">
      <c r="A492" s="768" t="s">
        <v>518</v>
      </c>
      <c r="B492" s="444" t="s">
        <v>574</v>
      </c>
      <c r="C492" s="444">
        <v>1496234</v>
      </c>
      <c r="D492" s="444">
        <v>843695</v>
      </c>
      <c r="E492" s="424">
        <v>2339929</v>
      </c>
    </row>
    <row r="493" spans="1:5">
      <c r="A493" s="767" t="s">
        <v>507</v>
      </c>
      <c r="B493" s="427" t="s">
        <v>579</v>
      </c>
      <c r="C493" s="427">
        <v>42529</v>
      </c>
      <c r="D493" s="427">
        <v>25357</v>
      </c>
      <c r="E493" s="422">
        <v>67886</v>
      </c>
    </row>
    <row r="494" spans="1:5">
      <c r="A494" s="769" t="s">
        <v>507</v>
      </c>
      <c r="B494" s="283" t="s">
        <v>577</v>
      </c>
      <c r="C494" s="283">
        <v>48416</v>
      </c>
      <c r="D494" s="283">
        <v>29101</v>
      </c>
      <c r="E494" s="423">
        <v>77517</v>
      </c>
    </row>
    <row r="495" spans="1:5">
      <c r="A495" s="769" t="s">
        <v>507</v>
      </c>
      <c r="B495" s="283" t="s">
        <v>580</v>
      </c>
      <c r="C495" s="283">
        <v>587201</v>
      </c>
      <c r="D495" s="283">
        <v>472774</v>
      </c>
      <c r="E495" s="423">
        <v>1059975</v>
      </c>
    </row>
    <row r="496" spans="1:5">
      <c r="A496" s="769" t="s">
        <v>507</v>
      </c>
      <c r="B496" s="283" t="s">
        <v>578</v>
      </c>
      <c r="C496" s="283">
        <v>126672</v>
      </c>
      <c r="D496" s="283">
        <v>793284</v>
      </c>
      <c r="E496" s="423">
        <v>919956</v>
      </c>
    </row>
    <row r="497" spans="1:5">
      <c r="A497" s="769" t="s">
        <v>507</v>
      </c>
      <c r="B497" s="283" t="s">
        <v>575</v>
      </c>
      <c r="C497" s="283">
        <v>246275</v>
      </c>
      <c r="D497" s="283">
        <v>158944</v>
      </c>
      <c r="E497" s="423">
        <v>405219</v>
      </c>
    </row>
    <row r="498" spans="1:5">
      <c r="A498" s="769" t="s">
        <v>507</v>
      </c>
      <c r="B498" s="283" t="s">
        <v>576</v>
      </c>
      <c r="C498" s="283">
        <v>83392</v>
      </c>
      <c r="D498" s="283">
        <v>55394</v>
      </c>
      <c r="E498" s="423">
        <v>138786</v>
      </c>
    </row>
    <row r="499" spans="1:5">
      <c r="A499" s="768" t="s">
        <v>507</v>
      </c>
      <c r="B499" s="444" t="s">
        <v>574</v>
      </c>
      <c r="C499" s="444">
        <v>1627086</v>
      </c>
      <c r="D499" s="444">
        <v>1254714</v>
      </c>
      <c r="E499" s="424">
        <v>2881800</v>
      </c>
    </row>
    <row r="500" spans="1:5">
      <c r="A500" s="767" t="s">
        <v>250</v>
      </c>
      <c r="B500" s="427" t="s">
        <v>579</v>
      </c>
      <c r="C500" s="427">
        <v>1177</v>
      </c>
      <c r="D500" s="427">
        <v>207</v>
      </c>
      <c r="E500" s="422">
        <v>1384</v>
      </c>
    </row>
    <row r="501" spans="1:5">
      <c r="A501" s="769" t="s">
        <v>250</v>
      </c>
      <c r="B501" s="283" t="s">
        <v>577</v>
      </c>
      <c r="C501" s="283">
        <v>1820</v>
      </c>
      <c r="D501" s="283">
        <v>275</v>
      </c>
      <c r="E501" s="423">
        <v>2095</v>
      </c>
    </row>
    <row r="502" spans="1:5">
      <c r="A502" s="769" t="s">
        <v>250</v>
      </c>
      <c r="B502" s="283" t="s">
        <v>580</v>
      </c>
      <c r="C502" s="283">
        <v>1580</v>
      </c>
      <c r="D502" s="283">
        <v>941</v>
      </c>
      <c r="E502" s="423">
        <v>2521</v>
      </c>
    </row>
    <row r="503" spans="1:5">
      <c r="A503" s="769" t="s">
        <v>250</v>
      </c>
      <c r="B503" s="283" t="s">
        <v>578</v>
      </c>
      <c r="C503" s="283">
        <v>4522</v>
      </c>
      <c r="D503" s="283">
        <v>7430</v>
      </c>
      <c r="E503" s="423">
        <v>11952</v>
      </c>
    </row>
    <row r="504" spans="1:5">
      <c r="A504" s="769" t="s">
        <v>250</v>
      </c>
      <c r="B504" s="283" t="s">
        <v>575</v>
      </c>
      <c r="C504" s="283">
        <v>10982</v>
      </c>
      <c r="D504" s="283">
        <v>2608</v>
      </c>
      <c r="E504" s="423">
        <v>13590</v>
      </c>
    </row>
    <row r="505" spans="1:5">
      <c r="A505" s="769" t="s">
        <v>250</v>
      </c>
      <c r="B505" s="283" t="s">
        <v>576</v>
      </c>
      <c r="C505" s="283">
        <v>609</v>
      </c>
      <c r="D505" s="283">
        <v>386</v>
      </c>
      <c r="E505" s="423">
        <v>995</v>
      </c>
    </row>
    <row r="506" spans="1:5">
      <c r="A506" s="768" t="s">
        <v>250</v>
      </c>
      <c r="B506" s="444" t="s">
        <v>574</v>
      </c>
      <c r="C506" s="444">
        <v>18116</v>
      </c>
      <c r="D506" s="444">
        <v>5363</v>
      </c>
      <c r="E506" s="424">
        <v>23479</v>
      </c>
    </row>
    <row r="507" spans="1:5">
      <c r="A507" s="769" t="s">
        <v>251</v>
      </c>
      <c r="B507" s="283" t="s">
        <v>579</v>
      </c>
      <c r="C507" s="283">
        <v>27817</v>
      </c>
      <c r="D507" s="283">
        <v>6720</v>
      </c>
      <c r="E507" s="423">
        <v>34537</v>
      </c>
    </row>
    <row r="508" spans="1:5">
      <c r="A508" s="769" t="s">
        <v>251</v>
      </c>
      <c r="B508" s="283" t="s">
        <v>577</v>
      </c>
      <c r="C508" s="283">
        <v>19534</v>
      </c>
      <c r="D508" s="283">
        <v>4797</v>
      </c>
      <c r="E508" s="423">
        <v>24331</v>
      </c>
    </row>
    <row r="509" spans="1:5">
      <c r="A509" s="769" t="s">
        <v>251</v>
      </c>
      <c r="B509" s="283" t="s">
        <v>580</v>
      </c>
      <c r="C509" s="283">
        <v>42504</v>
      </c>
      <c r="D509" s="283">
        <v>40723</v>
      </c>
      <c r="E509" s="423">
        <v>83227</v>
      </c>
    </row>
    <row r="510" spans="1:5">
      <c r="A510" s="769" t="s">
        <v>251</v>
      </c>
      <c r="B510" s="283" t="s">
        <v>578</v>
      </c>
      <c r="C510" s="283">
        <v>142786</v>
      </c>
      <c r="D510" s="283">
        <v>523665</v>
      </c>
      <c r="E510" s="423">
        <v>666451</v>
      </c>
    </row>
    <row r="511" spans="1:5">
      <c r="A511" s="769" t="s">
        <v>251</v>
      </c>
      <c r="B511" s="283" t="s">
        <v>575</v>
      </c>
      <c r="C511" s="283">
        <v>71120</v>
      </c>
      <c r="D511" s="283">
        <v>47454</v>
      </c>
      <c r="E511" s="423">
        <v>118574</v>
      </c>
    </row>
    <row r="512" spans="1:5">
      <c r="A512" s="769" t="s">
        <v>251</v>
      </c>
      <c r="B512" s="283" t="s">
        <v>576</v>
      </c>
      <c r="C512" s="283">
        <v>54425</v>
      </c>
      <c r="D512" s="283">
        <v>36943</v>
      </c>
      <c r="E512" s="423">
        <v>91368</v>
      </c>
    </row>
    <row r="513" spans="1:5">
      <c r="A513" s="768" t="s">
        <v>251</v>
      </c>
      <c r="B513" s="444" t="s">
        <v>574</v>
      </c>
      <c r="C513" s="444">
        <v>791447</v>
      </c>
      <c r="D513" s="444">
        <v>346748</v>
      </c>
      <c r="E513" s="424">
        <v>1138195</v>
      </c>
    </row>
    <row r="514" spans="1:5">
      <c r="A514" s="767" t="s">
        <v>508</v>
      </c>
      <c r="B514" s="427" t="s">
        <v>579</v>
      </c>
      <c r="C514" s="427">
        <v>5614</v>
      </c>
      <c r="D514" s="427">
        <v>125</v>
      </c>
      <c r="E514" s="422">
        <v>5739</v>
      </c>
    </row>
    <row r="515" spans="1:5">
      <c r="A515" s="769" t="s">
        <v>508</v>
      </c>
      <c r="B515" s="283" t="s">
        <v>577</v>
      </c>
      <c r="C515" s="283">
        <v>132</v>
      </c>
      <c r="D515" s="283">
        <v>29</v>
      </c>
      <c r="E515" s="423">
        <v>161</v>
      </c>
    </row>
    <row r="516" spans="1:5">
      <c r="A516" s="769" t="s">
        <v>508</v>
      </c>
      <c r="B516" s="283" t="s">
        <v>580</v>
      </c>
      <c r="C516" s="283">
        <v>234</v>
      </c>
      <c r="D516" s="283">
        <v>162</v>
      </c>
      <c r="E516" s="423">
        <v>396</v>
      </c>
    </row>
    <row r="517" spans="1:5">
      <c r="A517" s="769" t="s">
        <v>508</v>
      </c>
      <c r="B517" s="283" t="s">
        <v>578</v>
      </c>
      <c r="C517" s="283">
        <v>4473</v>
      </c>
      <c r="D517" s="283">
        <v>3743</v>
      </c>
      <c r="E517" s="423">
        <v>8216</v>
      </c>
    </row>
    <row r="518" spans="1:5">
      <c r="A518" s="769" t="s">
        <v>508</v>
      </c>
      <c r="B518" s="283" t="s">
        <v>575</v>
      </c>
      <c r="C518" s="283">
        <v>535</v>
      </c>
      <c r="D518" s="283">
        <v>276</v>
      </c>
      <c r="E518" s="423">
        <v>811</v>
      </c>
    </row>
    <row r="519" spans="1:5">
      <c r="A519" s="769" t="s">
        <v>508</v>
      </c>
      <c r="B519" s="283" t="s">
        <v>576</v>
      </c>
      <c r="C519" s="283">
        <v>13</v>
      </c>
      <c r="D519" s="283">
        <v>8</v>
      </c>
      <c r="E519" s="423">
        <v>21</v>
      </c>
    </row>
    <row r="520" spans="1:5">
      <c r="A520" s="768" t="s">
        <v>508</v>
      </c>
      <c r="B520" s="444" t="s">
        <v>574</v>
      </c>
      <c r="C520" s="444">
        <v>6810</v>
      </c>
      <c r="D520" s="444">
        <v>4321</v>
      </c>
      <c r="E520" s="424">
        <v>11131</v>
      </c>
    </row>
    <row r="521" spans="1:5">
      <c r="A521" s="767" t="s">
        <v>503</v>
      </c>
      <c r="B521" s="427" t="s">
        <v>579</v>
      </c>
      <c r="C521" s="427">
        <v>1</v>
      </c>
      <c r="D521" s="427">
        <v>0</v>
      </c>
      <c r="E521" s="422">
        <v>1</v>
      </c>
    </row>
    <row r="522" spans="1:5">
      <c r="A522" s="768"/>
      <c r="B522" s="444" t="s">
        <v>575</v>
      </c>
      <c r="C522" s="444">
        <v>0</v>
      </c>
      <c r="D522" s="444">
        <v>1</v>
      </c>
      <c r="E522" s="424">
        <v>1</v>
      </c>
    </row>
    <row r="523" spans="1:5">
      <c r="A523" s="413"/>
      <c r="B523" s="283"/>
      <c r="C523" s="283"/>
      <c r="D523" s="283"/>
      <c r="E523" s="283"/>
    </row>
    <row r="524" spans="1:5">
      <c r="A524" s="751">
        <v>2020</v>
      </c>
      <c r="B524" s="751"/>
      <c r="C524" s="751"/>
      <c r="D524" s="751"/>
      <c r="E524" s="751"/>
    </row>
    <row r="525" spans="1:5">
      <c r="A525" s="110" t="s">
        <v>245</v>
      </c>
      <c r="B525" s="111" t="s">
        <v>573</v>
      </c>
      <c r="C525" s="93" t="s">
        <v>106</v>
      </c>
      <c r="D525" s="93" t="s">
        <v>107</v>
      </c>
      <c r="E525" s="94" t="s">
        <v>108</v>
      </c>
    </row>
    <row r="526" spans="1:5">
      <c r="A526" s="767" t="s">
        <v>505</v>
      </c>
      <c r="B526" s="427" t="s">
        <v>579</v>
      </c>
      <c r="C526" s="427">
        <v>22</v>
      </c>
      <c r="D526" s="427">
        <v>10</v>
      </c>
      <c r="E526" s="422">
        <v>32</v>
      </c>
    </row>
    <row r="527" spans="1:5">
      <c r="A527" s="769"/>
      <c r="B527" s="283" t="s">
        <v>577</v>
      </c>
      <c r="C527" s="283">
        <v>46</v>
      </c>
      <c r="D527" s="283">
        <v>31</v>
      </c>
      <c r="E527" s="423">
        <v>77</v>
      </c>
    </row>
    <row r="528" spans="1:5">
      <c r="A528" s="769"/>
      <c r="B528" s="283" t="s">
        <v>584</v>
      </c>
      <c r="C528" s="283">
        <v>227</v>
      </c>
      <c r="D528" s="283">
        <v>234</v>
      </c>
      <c r="E528" s="423">
        <v>461</v>
      </c>
    </row>
    <row r="529" spans="1:5">
      <c r="A529" s="769"/>
      <c r="B529" s="283" t="s">
        <v>578</v>
      </c>
      <c r="C529" s="283">
        <v>174</v>
      </c>
      <c r="D529" s="283">
        <v>295</v>
      </c>
      <c r="E529" s="423">
        <v>469</v>
      </c>
    </row>
    <row r="530" spans="1:5">
      <c r="A530" s="769"/>
      <c r="B530" s="283" t="s">
        <v>575</v>
      </c>
      <c r="C530" s="283">
        <v>225</v>
      </c>
      <c r="D530" s="283">
        <v>49</v>
      </c>
      <c r="E530" s="423">
        <v>274</v>
      </c>
    </row>
    <row r="531" spans="1:5">
      <c r="A531" s="769"/>
      <c r="B531" s="283" t="s">
        <v>585</v>
      </c>
      <c r="C531" s="283">
        <v>83</v>
      </c>
      <c r="D531" s="283">
        <v>83</v>
      </c>
      <c r="E531" s="423">
        <v>166</v>
      </c>
    </row>
    <row r="532" spans="1:5">
      <c r="A532" s="768"/>
      <c r="B532" s="444" t="s">
        <v>574</v>
      </c>
      <c r="C532" s="444">
        <v>472</v>
      </c>
      <c r="D532" s="444">
        <v>241</v>
      </c>
      <c r="E532" s="424">
        <v>713</v>
      </c>
    </row>
    <row r="533" spans="1:5">
      <c r="A533" s="767" t="s">
        <v>561</v>
      </c>
      <c r="B533" s="427" t="s">
        <v>579</v>
      </c>
      <c r="C533" s="427">
        <v>8400</v>
      </c>
      <c r="D533" s="427">
        <v>4091</v>
      </c>
      <c r="E533" s="422">
        <v>12491</v>
      </c>
    </row>
    <row r="534" spans="1:5">
      <c r="A534" s="769"/>
      <c r="B534" s="283" t="s">
        <v>577</v>
      </c>
      <c r="C534" s="283">
        <v>29142</v>
      </c>
      <c r="D534" s="283">
        <v>25679</v>
      </c>
      <c r="E534" s="423">
        <v>54821</v>
      </c>
    </row>
    <row r="535" spans="1:5">
      <c r="A535" s="769"/>
      <c r="B535" s="283" t="s">
        <v>584</v>
      </c>
      <c r="C535" s="283">
        <v>24611</v>
      </c>
      <c r="D535" s="283">
        <v>42786</v>
      </c>
      <c r="E535" s="423">
        <v>67397</v>
      </c>
    </row>
    <row r="536" spans="1:5">
      <c r="A536" s="769"/>
      <c r="B536" s="283" t="s">
        <v>578</v>
      </c>
      <c r="C536" s="283">
        <v>58726</v>
      </c>
      <c r="D536" s="283">
        <v>291365</v>
      </c>
      <c r="E536" s="423">
        <v>350091</v>
      </c>
    </row>
    <row r="537" spans="1:5">
      <c r="A537" s="769"/>
      <c r="B537" s="283" t="s">
        <v>571</v>
      </c>
      <c r="C537" s="283">
        <v>3</v>
      </c>
      <c r="D537" s="283">
        <v>0</v>
      </c>
      <c r="E537" s="423">
        <v>3</v>
      </c>
    </row>
    <row r="538" spans="1:5">
      <c r="A538" s="769"/>
      <c r="B538" s="283" t="s">
        <v>575</v>
      </c>
      <c r="C538" s="283">
        <v>31719</v>
      </c>
      <c r="D538" s="283">
        <v>9704</v>
      </c>
      <c r="E538" s="423">
        <v>41423</v>
      </c>
    </row>
    <row r="539" spans="1:5">
      <c r="A539" s="769"/>
      <c r="B539" s="283" t="s">
        <v>585</v>
      </c>
      <c r="C539" s="283">
        <v>32175</v>
      </c>
      <c r="D539" s="283">
        <v>26857</v>
      </c>
      <c r="E539" s="423">
        <v>59032</v>
      </c>
    </row>
    <row r="540" spans="1:5">
      <c r="A540" s="768"/>
      <c r="B540" s="444" t="s">
        <v>574</v>
      </c>
      <c r="C540" s="444">
        <v>384222</v>
      </c>
      <c r="D540" s="444">
        <v>208038</v>
      </c>
      <c r="E540" s="424">
        <v>592260</v>
      </c>
    </row>
    <row r="541" spans="1:5">
      <c r="A541" s="767" t="s">
        <v>518</v>
      </c>
      <c r="B541" s="427" t="s">
        <v>579</v>
      </c>
      <c r="C541" s="427">
        <v>11223</v>
      </c>
      <c r="D541" s="427">
        <v>2281</v>
      </c>
      <c r="E541" s="422">
        <v>13504</v>
      </c>
    </row>
    <row r="542" spans="1:5">
      <c r="A542" s="769"/>
      <c r="B542" s="283" t="s">
        <v>577</v>
      </c>
      <c r="C542" s="283">
        <v>20183</v>
      </c>
      <c r="D542" s="283">
        <v>17087</v>
      </c>
      <c r="E542" s="423">
        <v>37270</v>
      </c>
    </row>
    <row r="543" spans="1:5">
      <c r="A543" s="769"/>
      <c r="B543" s="283" t="s">
        <v>584</v>
      </c>
      <c r="C543" s="283">
        <v>32423</v>
      </c>
      <c r="D543" s="283">
        <v>49161</v>
      </c>
      <c r="E543" s="423">
        <v>81584</v>
      </c>
    </row>
    <row r="544" spans="1:5">
      <c r="A544" s="769"/>
      <c r="B544" s="283" t="s">
        <v>578</v>
      </c>
      <c r="C544" s="283">
        <v>220570</v>
      </c>
      <c r="D544" s="283">
        <v>331220</v>
      </c>
      <c r="E544" s="423">
        <v>551790</v>
      </c>
    </row>
    <row r="545" spans="1:5">
      <c r="A545" s="769"/>
      <c r="B545" s="283" t="s">
        <v>571</v>
      </c>
      <c r="C545" s="283">
        <v>2</v>
      </c>
      <c r="D545" s="283">
        <v>0</v>
      </c>
      <c r="E545" s="423">
        <v>2</v>
      </c>
    </row>
    <row r="546" spans="1:5">
      <c r="A546" s="769"/>
      <c r="B546" s="283" t="s">
        <v>575</v>
      </c>
      <c r="C546" s="283">
        <v>22710</v>
      </c>
      <c r="D546" s="283">
        <v>9422</v>
      </c>
      <c r="E546" s="423">
        <v>32132</v>
      </c>
    </row>
    <row r="547" spans="1:5">
      <c r="A547" s="769"/>
      <c r="B547" s="283" t="s">
        <v>585</v>
      </c>
      <c r="C547" s="283">
        <v>33528</v>
      </c>
      <c r="D547" s="283">
        <v>26025</v>
      </c>
      <c r="E547" s="423">
        <v>59553</v>
      </c>
    </row>
    <row r="548" spans="1:5">
      <c r="A548" s="768"/>
      <c r="B548" s="444" t="s">
        <v>574</v>
      </c>
      <c r="C548" s="444">
        <v>471286</v>
      </c>
      <c r="D548" s="444">
        <v>326401</v>
      </c>
      <c r="E548" s="424">
        <v>797687</v>
      </c>
    </row>
    <row r="549" spans="1:5">
      <c r="A549" s="767" t="s">
        <v>507</v>
      </c>
      <c r="B549" s="427" t="s">
        <v>579</v>
      </c>
      <c r="C549" s="427">
        <v>8768</v>
      </c>
      <c r="D549" s="427">
        <v>4160</v>
      </c>
      <c r="E549" s="422">
        <v>12928</v>
      </c>
    </row>
    <row r="550" spans="1:5">
      <c r="A550" s="769"/>
      <c r="B550" s="283" t="s">
        <v>577</v>
      </c>
      <c r="C550" s="283">
        <v>31593</v>
      </c>
      <c r="D550" s="283">
        <v>28513</v>
      </c>
      <c r="E550" s="423">
        <v>60106</v>
      </c>
    </row>
    <row r="551" spans="1:5">
      <c r="A551" s="769"/>
      <c r="B551" s="283" t="s">
        <v>584</v>
      </c>
      <c r="C551" s="283">
        <v>61640</v>
      </c>
      <c r="D551" s="283">
        <v>83058</v>
      </c>
      <c r="E551" s="423">
        <v>144698</v>
      </c>
    </row>
    <row r="552" spans="1:5">
      <c r="A552" s="769"/>
      <c r="B552" s="283" t="s">
        <v>578</v>
      </c>
      <c r="C552" s="283">
        <v>59511</v>
      </c>
      <c r="D552" s="283">
        <v>200805</v>
      </c>
      <c r="E552" s="423">
        <v>260316</v>
      </c>
    </row>
    <row r="553" spans="1:5">
      <c r="A553" s="769"/>
      <c r="B553" s="283" t="s">
        <v>571</v>
      </c>
      <c r="C553" s="283">
        <v>6</v>
      </c>
      <c r="D553" s="283">
        <v>0</v>
      </c>
      <c r="E553" s="423">
        <v>6</v>
      </c>
    </row>
    <row r="554" spans="1:5">
      <c r="A554" s="769"/>
      <c r="B554" s="283" t="s">
        <v>575</v>
      </c>
      <c r="C554" s="283">
        <v>30370</v>
      </c>
      <c r="D554" s="283">
        <v>11105</v>
      </c>
      <c r="E554" s="423">
        <v>41475</v>
      </c>
    </row>
    <row r="555" spans="1:5">
      <c r="A555" s="769"/>
      <c r="B555" s="283" t="s">
        <v>585</v>
      </c>
      <c r="C555" s="283">
        <v>31210</v>
      </c>
      <c r="D555" s="283">
        <v>25825</v>
      </c>
      <c r="E555" s="423">
        <v>57035</v>
      </c>
    </row>
    <row r="556" spans="1:5">
      <c r="A556" s="768"/>
      <c r="B556" s="444" t="s">
        <v>574</v>
      </c>
      <c r="C556" s="444">
        <v>399506</v>
      </c>
      <c r="D556" s="444">
        <v>289588</v>
      </c>
      <c r="E556" s="424">
        <v>689094</v>
      </c>
    </row>
    <row r="557" spans="1:5">
      <c r="A557" s="767" t="s">
        <v>250</v>
      </c>
      <c r="B557" s="427" t="s">
        <v>579</v>
      </c>
      <c r="C557" s="427">
        <v>296</v>
      </c>
      <c r="D557" s="427">
        <v>66</v>
      </c>
      <c r="E557" s="422">
        <v>362</v>
      </c>
    </row>
    <row r="558" spans="1:5">
      <c r="A558" s="769"/>
      <c r="B558" s="283" t="s">
        <v>577</v>
      </c>
      <c r="C558" s="283">
        <v>404</v>
      </c>
      <c r="D558" s="283">
        <v>261</v>
      </c>
      <c r="E558" s="423">
        <v>665</v>
      </c>
    </row>
    <row r="559" spans="1:5">
      <c r="A559" s="769"/>
      <c r="B559" s="283" t="s">
        <v>584</v>
      </c>
      <c r="C559" s="283">
        <v>491</v>
      </c>
      <c r="D559" s="283">
        <v>588</v>
      </c>
      <c r="E559" s="423">
        <v>1079</v>
      </c>
    </row>
    <row r="560" spans="1:5">
      <c r="A560" s="769"/>
      <c r="B560" s="283" t="s">
        <v>578</v>
      </c>
      <c r="C560" s="283">
        <v>1693</v>
      </c>
      <c r="D560" s="283">
        <v>2811</v>
      </c>
      <c r="E560" s="423">
        <v>4504</v>
      </c>
    </row>
    <row r="561" spans="1:5">
      <c r="A561" s="769"/>
      <c r="B561" s="283" t="s">
        <v>575</v>
      </c>
      <c r="C561" s="283">
        <v>2007</v>
      </c>
      <c r="D561" s="283">
        <v>546</v>
      </c>
      <c r="E561" s="423">
        <v>2553</v>
      </c>
    </row>
    <row r="562" spans="1:5">
      <c r="A562" s="769"/>
      <c r="B562" s="283" t="s">
        <v>585</v>
      </c>
      <c r="C562" s="283">
        <v>254</v>
      </c>
      <c r="D562" s="283">
        <v>171</v>
      </c>
      <c r="E562" s="423">
        <v>425</v>
      </c>
    </row>
    <row r="563" spans="1:5">
      <c r="A563" s="768"/>
      <c r="B563" s="444" t="s">
        <v>574</v>
      </c>
      <c r="C563" s="444">
        <v>3281</v>
      </c>
      <c r="D563" s="444">
        <v>1808</v>
      </c>
      <c r="E563" s="424">
        <v>5089</v>
      </c>
    </row>
    <row r="564" spans="1:5">
      <c r="A564" s="767" t="s">
        <v>251</v>
      </c>
      <c r="B564" s="427" t="s">
        <v>579</v>
      </c>
      <c r="C564" s="427">
        <v>10510</v>
      </c>
      <c r="D564" s="427">
        <v>1946</v>
      </c>
      <c r="E564" s="422">
        <v>12456</v>
      </c>
    </row>
    <row r="565" spans="1:5">
      <c r="A565" s="769"/>
      <c r="B565" s="283" t="s">
        <v>577</v>
      </c>
      <c r="C565" s="283">
        <v>9406</v>
      </c>
      <c r="D565" s="283">
        <v>8049</v>
      </c>
      <c r="E565" s="423">
        <v>17455</v>
      </c>
    </row>
    <row r="566" spans="1:5">
      <c r="A566" s="769"/>
      <c r="B566" s="283" t="s">
        <v>584</v>
      </c>
      <c r="C566" s="283">
        <v>13411</v>
      </c>
      <c r="D566" s="283">
        <v>23181</v>
      </c>
      <c r="E566" s="423">
        <v>36592</v>
      </c>
    </row>
    <row r="567" spans="1:5">
      <c r="A567" s="769"/>
      <c r="B567" s="283" t="s">
        <v>578</v>
      </c>
      <c r="C567" s="283">
        <v>68783</v>
      </c>
      <c r="D567" s="283">
        <v>122381</v>
      </c>
      <c r="E567" s="423">
        <v>191164</v>
      </c>
    </row>
    <row r="568" spans="1:5">
      <c r="A568" s="769"/>
      <c r="B568" s="283" t="s">
        <v>571</v>
      </c>
      <c r="C568" s="283">
        <v>2</v>
      </c>
      <c r="D568" s="283">
        <v>0</v>
      </c>
      <c r="E568" s="423">
        <v>2</v>
      </c>
    </row>
    <row r="569" spans="1:5">
      <c r="A569" s="769"/>
      <c r="B569" s="283" t="s">
        <v>575</v>
      </c>
      <c r="C569" s="283">
        <v>11395</v>
      </c>
      <c r="D569" s="283">
        <v>5209</v>
      </c>
      <c r="E569" s="423">
        <v>16604</v>
      </c>
    </row>
    <row r="570" spans="1:5">
      <c r="A570" s="769"/>
      <c r="B570" s="283" t="s">
        <v>585</v>
      </c>
      <c r="C570" s="283">
        <v>18091</v>
      </c>
      <c r="D570" s="283">
        <v>15368</v>
      </c>
      <c r="E570" s="423">
        <v>33459</v>
      </c>
    </row>
    <row r="571" spans="1:5">
      <c r="A571" s="768"/>
      <c r="B571" s="444" t="s">
        <v>574</v>
      </c>
      <c r="C571" s="444">
        <v>170650</v>
      </c>
      <c r="D571" s="444">
        <v>99822</v>
      </c>
      <c r="E571" s="424">
        <v>270472</v>
      </c>
    </row>
    <row r="572" spans="1:5">
      <c r="A572" s="767" t="s">
        <v>508</v>
      </c>
      <c r="B572" s="427" t="s">
        <v>579</v>
      </c>
      <c r="C572" s="427">
        <v>1648</v>
      </c>
      <c r="D572" s="427">
        <v>52</v>
      </c>
      <c r="E572" s="422">
        <v>1700</v>
      </c>
    </row>
    <row r="573" spans="1:5">
      <c r="A573" s="769"/>
      <c r="B573" s="283" t="s">
        <v>577</v>
      </c>
      <c r="C573" s="283">
        <v>43</v>
      </c>
      <c r="D573" s="283">
        <v>33</v>
      </c>
      <c r="E573" s="423">
        <v>76</v>
      </c>
    </row>
    <row r="574" spans="1:5">
      <c r="A574" s="769"/>
      <c r="B574" s="283" t="s">
        <v>584</v>
      </c>
      <c r="C574" s="283">
        <v>75</v>
      </c>
      <c r="D574" s="283">
        <v>536</v>
      </c>
      <c r="E574" s="423">
        <v>611</v>
      </c>
    </row>
    <row r="575" spans="1:5">
      <c r="A575" s="769"/>
      <c r="B575" s="283" t="s">
        <v>578</v>
      </c>
      <c r="C575" s="283">
        <v>1913</v>
      </c>
      <c r="D575" s="283">
        <v>1206</v>
      </c>
      <c r="E575" s="423">
        <v>3119</v>
      </c>
    </row>
    <row r="576" spans="1:5">
      <c r="A576" s="769"/>
      <c r="B576" s="283" t="s">
        <v>575</v>
      </c>
      <c r="C576" s="283">
        <v>90</v>
      </c>
      <c r="D576" s="283">
        <v>13</v>
      </c>
      <c r="E576" s="423">
        <v>103</v>
      </c>
    </row>
    <row r="577" spans="1:5">
      <c r="A577" s="769"/>
      <c r="B577" s="283" t="s">
        <v>585</v>
      </c>
      <c r="C577" s="283">
        <v>12</v>
      </c>
      <c r="D577" s="283">
        <v>0</v>
      </c>
      <c r="E577" s="423">
        <v>12</v>
      </c>
    </row>
    <row r="578" spans="1:5">
      <c r="A578" s="768"/>
      <c r="B578" s="444" t="s">
        <v>574</v>
      </c>
      <c r="C578" s="444">
        <v>1873</v>
      </c>
      <c r="D578" s="444">
        <v>737</v>
      </c>
      <c r="E578" s="424">
        <v>2610</v>
      </c>
    </row>
    <row r="579" spans="1:5">
      <c r="A579" s="767" t="s">
        <v>503</v>
      </c>
      <c r="B579" s="427" t="s">
        <v>577</v>
      </c>
      <c r="C579" s="427">
        <v>0</v>
      </c>
      <c r="D579" s="427">
        <v>1</v>
      </c>
      <c r="E579" s="422">
        <v>1</v>
      </c>
    </row>
    <row r="580" spans="1:5">
      <c r="A580" s="769"/>
      <c r="B580" s="283" t="s">
        <v>578</v>
      </c>
      <c r="C580" s="283">
        <v>2</v>
      </c>
      <c r="D580" s="283">
        <v>1</v>
      </c>
      <c r="E580" s="423">
        <v>3</v>
      </c>
    </row>
    <row r="581" spans="1:5">
      <c r="A581" s="769"/>
      <c r="B581" s="283" t="s">
        <v>585</v>
      </c>
      <c r="C581" s="283">
        <v>0</v>
      </c>
      <c r="D581" s="283">
        <v>5</v>
      </c>
      <c r="E581" s="423">
        <v>5</v>
      </c>
    </row>
    <row r="582" spans="1:5">
      <c r="A582" s="768"/>
      <c r="B582" s="444" t="s">
        <v>574</v>
      </c>
      <c r="C582" s="444">
        <v>3</v>
      </c>
      <c r="D582" s="444">
        <v>12</v>
      </c>
      <c r="E582" s="424">
        <v>15</v>
      </c>
    </row>
    <row r="583" spans="1:5">
      <c r="A583" s="281"/>
      <c r="B583" s="283"/>
      <c r="C583" s="283"/>
      <c r="D583" s="283"/>
      <c r="E583" s="283"/>
    </row>
    <row r="584" spans="1:5">
      <c r="A584" s="750">
        <v>2021</v>
      </c>
      <c r="B584" s="751"/>
      <c r="C584" s="751"/>
      <c r="D584" s="751"/>
      <c r="E584" s="751"/>
    </row>
    <row r="585" spans="1:5">
      <c r="A585" s="110" t="s">
        <v>245</v>
      </c>
      <c r="B585" s="111" t="s">
        <v>573</v>
      </c>
      <c r="C585" s="93" t="s">
        <v>106</v>
      </c>
      <c r="D585" s="93" t="s">
        <v>107</v>
      </c>
      <c r="E585" s="94" t="s">
        <v>108</v>
      </c>
    </row>
    <row r="586" spans="1:5">
      <c r="A586" s="767" t="s">
        <v>505</v>
      </c>
      <c r="B586" s="427" t="s">
        <v>579</v>
      </c>
      <c r="C586" s="427">
        <v>76</v>
      </c>
      <c r="D586" s="427">
        <v>56</v>
      </c>
      <c r="E586" s="422">
        <f>SUM(C586:D586)</f>
        <v>132</v>
      </c>
    </row>
    <row r="587" spans="1:5">
      <c r="A587" s="769"/>
      <c r="B587" s="283" t="s">
        <v>577</v>
      </c>
      <c r="C587" s="283">
        <v>220</v>
      </c>
      <c r="D587" s="283">
        <v>110</v>
      </c>
      <c r="E587" s="423">
        <f t="shared" ref="E587:E640" si="0">SUM(C587:D587)</f>
        <v>330</v>
      </c>
    </row>
    <row r="588" spans="1:5">
      <c r="A588" s="769"/>
      <c r="B588" s="283" t="s">
        <v>580</v>
      </c>
      <c r="C588" s="283">
        <v>446</v>
      </c>
      <c r="D588" s="283">
        <v>273</v>
      </c>
      <c r="E588" s="423">
        <f t="shared" si="0"/>
        <v>719</v>
      </c>
    </row>
    <row r="589" spans="1:5">
      <c r="A589" s="769"/>
      <c r="B589" s="283" t="s">
        <v>578</v>
      </c>
      <c r="C589" s="283">
        <v>350</v>
      </c>
      <c r="D589" s="283">
        <v>1196</v>
      </c>
      <c r="E589" s="423">
        <f t="shared" si="0"/>
        <v>1546</v>
      </c>
    </row>
    <row r="590" spans="1:5">
      <c r="A590" s="769"/>
      <c r="B590" s="283" t="s">
        <v>575</v>
      </c>
      <c r="C590" s="283">
        <v>780</v>
      </c>
      <c r="D590" s="283">
        <v>153</v>
      </c>
      <c r="E590" s="423">
        <f t="shared" si="0"/>
        <v>933</v>
      </c>
    </row>
    <row r="591" spans="1:5">
      <c r="A591" s="769"/>
      <c r="B591" s="283" t="s">
        <v>576</v>
      </c>
      <c r="C591" s="283">
        <v>127</v>
      </c>
      <c r="D591" s="283">
        <v>103</v>
      </c>
      <c r="E591" s="423">
        <f t="shared" si="0"/>
        <v>230</v>
      </c>
    </row>
    <row r="592" spans="1:5">
      <c r="A592" s="768"/>
      <c r="B592" s="444" t="s">
        <v>574</v>
      </c>
      <c r="C592" s="444">
        <v>1560</v>
      </c>
      <c r="D592" s="444">
        <v>708</v>
      </c>
      <c r="E592" s="423">
        <f t="shared" si="0"/>
        <v>2268</v>
      </c>
    </row>
    <row r="593" spans="1:5">
      <c r="A593" s="767" t="s">
        <v>506</v>
      </c>
      <c r="B593" s="427" t="s">
        <v>579</v>
      </c>
      <c r="C593" s="427">
        <v>10661</v>
      </c>
      <c r="D593" s="427">
        <v>7053</v>
      </c>
      <c r="E593" s="422">
        <f t="shared" si="0"/>
        <v>17714</v>
      </c>
    </row>
    <row r="594" spans="1:5">
      <c r="A594" s="769" t="s">
        <v>506</v>
      </c>
      <c r="B594" s="283" t="s">
        <v>577</v>
      </c>
      <c r="C594" s="283">
        <v>28425</v>
      </c>
      <c r="D594" s="283">
        <v>28600</v>
      </c>
      <c r="E594" s="423">
        <f t="shared" si="0"/>
        <v>57025</v>
      </c>
    </row>
    <row r="595" spans="1:5">
      <c r="A595" s="769" t="s">
        <v>506</v>
      </c>
      <c r="B595" s="283" t="s">
        <v>580</v>
      </c>
      <c r="C595" s="283">
        <v>79091</v>
      </c>
      <c r="D595" s="283">
        <v>65289</v>
      </c>
      <c r="E595" s="423">
        <f t="shared" si="0"/>
        <v>144380</v>
      </c>
    </row>
    <row r="596" spans="1:5">
      <c r="A596" s="769" t="s">
        <v>506</v>
      </c>
      <c r="B596" s="283" t="s">
        <v>578</v>
      </c>
      <c r="C596" s="283">
        <v>112868</v>
      </c>
      <c r="D596" s="283">
        <v>511798</v>
      </c>
      <c r="E596" s="423">
        <f t="shared" si="0"/>
        <v>624666</v>
      </c>
    </row>
    <row r="597" spans="1:5">
      <c r="A597" s="769" t="s">
        <v>506</v>
      </c>
      <c r="B597" s="283" t="s">
        <v>575</v>
      </c>
      <c r="C597" s="283">
        <v>50396</v>
      </c>
      <c r="D597" s="283">
        <v>28608</v>
      </c>
      <c r="E597" s="423">
        <f t="shared" si="0"/>
        <v>79004</v>
      </c>
    </row>
    <row r="598" spans="1:5">
      <c r="A598" s="769" t="s">
        <v>506</v>
      </c>
      <c r="B598" s="283" t="s">
        <v>576</v>
      </c>
      <c r="C598" s="283">
        <v>57484</v>
      </c>
      <c r="D598" s="283">
        <v>57445</v>
      </c>
      <c r="E598" s="423">
        <f t="shared" si="0"/>
        <v>114929</v>
      </c>
    </row>
    <row r="599" spans="1:5">
      <c r="A599" s="768" t="s">
        <v>506</v>
      </c>
      <c r="B599" s="444" t="s">
        <v>574</v>
      </c>
      <c r="C599" s="444">
        <v>848876</v>
      </c>
      <c r="D599" s="444">
        <v>390480</v>
      </c>
      <c r="E599" s="423">
        <f t="shared" si="0"/>
        <v>1239356</v>
      </c>
    </row>
    <row r="600" spans="1:5">
      <c r="A600" s="767" t="s">
        <v>518</v>
      </c>
      <c r="B600" s="427" t="s">
        <v>579</v>
      </c>
      <c r="C600" s="427">
        <v>25051</v>
      </c>
      <c r="D600" s="427">
        <v>8483</v>
      </c>
      <c r="E600" s="422">
        <f t="shared" si="0"/>
        <v>33534</v>
      </c>
    </row>
    <row r="601" spans="1:5">
      <c r="A601" s="769" t="s">
        <v>518</v>
      </c>
      <c r="B601" s="283" t="s">
        <v>577</v>
      </c>
      <c r="C601" s="283">
        <v>20308</v>
      </c>
      <c r="D601" s="283">
        <v>21154</v>
      </c>
      <c r="E601" s="423">
        <f t="shared" si="0"/>
        <v>41462</v>
      </c>
    </row>
    <row r="602" spans="1:5">
      <c r="A602" s="769" t="s">
        <v>518</v>
      </c>
      <c r="B602" s="283" t="s">
        <v>580</v>
      </c>
      <c r="C602" s="283">
        <v>71244</v>
      </c>
      <c r="D602" s="283">
        <v>66019</v>
      </c>
      <c r="E602" s="423">
        <f t="shared" si="0"/>
        <v>137263</v>
      </c>
    </row>
    <row r="603" spans="1:5">
      <c r="A603" s="769" t="s">
        <v>518</v>
      </c>
      <c r="B603" s="283" t="s">
        <v>578</v>
      </c>
      <c r="C603" s="283">
        <v>480983</v>
      </c>
      <c r="D603" s="283">
        <v>933713</v>
      </c>
      <c r="E603" s="423">
        <f t="shared" si="0"/>
        <v>1414696</v>
      </c>
    </row>
    <row r="604" spans="1:5">
      <c r="A604" s="769" t="s">
        <v>518</v>
      </c>
      <c r="B604" s="283" t="s">
        <v>575</v>
      </c>
      <c r="C604" s="283">
        <v>54189</v>
      </c>
      <c r="D604" s="283">
        <v>33608</v>
      </c>
      <c r="E604" s="423">
        <f t="shared" si="0"/>
        <v>87797</v>
      </c>
    </row>
    <row r="605" spans="1:5">
      <c r="A605" s="769" t="s">
        <v>518</v>
      </c>
      <c r="B605" s="283" t="s">
        <v>576</v>
      </c>
      <c r="C605" s="283">
        <v>68402</v>
      </c>
      <c r="D605" s="283">
        <v>63481</v>
      </c>
      <c r="E605" s="423">
        <f t="shared" si="0"/>
        <v>131883</v>
      </c>
    </row>
    <row r="606" spans="1:5">
      <c r="A606" s="768" t="s">
        <v>518</v>
      </c>
      <c r="B606" s="444" t="s">
        <v>574</v>
      </c>
      <c r="C606" s="444">
        <v>1462641</v>
      </c>
      <c r="D606" s="444">
        <v>911760</v>
      </c>
      <c r="E606" s="423">
        <f t="shared" si="0"/>
        <v>2374401</v>
      </c>
    </row>
    <row r="607" spans="1:5">
      <c r="A607" s="767" t="s">
        <v>507</v>
      </c>
      <c r="B607" s="427" t="s">
        <v>579</v>
      </c>
      <c r="C607" s="427">
        <v>7446</v>
      </c>
      <c r="D607" s="427">
        <v>4504</v>
      </c>
      <c r="E607" s="422">
        <f t="shared" si="0"/>
        <v>11950</v>
      </c>
    </row>
    <row r="608" spans="1:5">
      <c r="A608" s="769" t="s">
        <v>507</v>
      </c>
      <c r="B608" s="283" t="s">
        <v>577</v>
      </c>
      <c r="C608" s="283">
        <v>25984</v>
      </c>
      <c r="D608" s="283">
        <v>27128</v>
      </c>
      <c r="E608" s="423">
        <f t="shared" si="0"/>
        <v>53112</v>
      </c>
    </row>
    <row r="609" spans="1:5">
      <c r="A609" s="769" t="s">
        <v>507</v>
      </c>
      <c r="B609" s="283" t="s">
        <v>580</v>
      </c>
      <c r="C609" s="283">
        <v>67067</v>
      </c>
      <c r="D609" s="283">
        <v>94797</v>
      </c>
      <c r="E609" s="423">
        <f t="shared" si="0"/>
        <v>161864</v>
      </c>
    </row>
    <row r="610" spans="1:5">
      <c r="A610" s="769" t="s">
        <v>507</v>
      </c>
      <c r="B610" s="283" t="s">
        <v>578</v>
      </c>
      <c r="C610" s="283">
        <v>73721</v>
      </c>
      <c r="D610" s="283">
        <v>142903</v>
      </c>
      <c r="E610" s="423">
        <f t="shared" si="0"/>
        <v>216624</v>
      </c>
    </row>
    <row r="611" spans="1:5">
      <c r="A611" s="769" t="s">
        <v>507</v>
      </c>
      <c r="B611" s="283" t="s">
        <v>575</v>
      </c>
      <c r="C611" s="283">
        <v>39443</v>
      </c>
      <c r="D611" s="283">
        <v>20649</v>
      </c>
      <c r="E611" s="423">
        <f t="shared" si="0"/>
        <v>60092</v>
      </c>
    </row>
    <row r="612" spans="1:5">
      <c r="A612" s="769" t="s">
        <v>507</v>
      </c>
      <c r="B612" s="283" t="s">
        <v>576</v>
      </c>
      <c r="C612" s="283">
        <v>36401</v>
      </c>
      <c r="D612" s="283">
        <v>38735</v>
      </c>
      <c r="E612" s="423">
        <f t="shared" si="0"/>
        <v>75136</v>
      </c>
    </row>
    <row r="613" spans="1:5">
      <c r="A613" s="768" t="s">
        <v>507</v>
      </c>
      <c r="B613" s="444" t="s">
        <v>574</v>
      </c>
      <c r="C613" s="444">
        <v>344136</v>
      </c>
      <c r="D613" s="444">
        <v>357262</v>
      </c>
      <c r="E613" s="423">
        <f t="shared" si="0"/>
        <v>701398</v>
      </c>
    </row>
    <row r="614" spans="1:5">
      <c r="A614" s="767" t="s">
        <v>250</v>
      </c>
      <c r="B614" s="427" t="s">
        <v>579</v>
      </c>
      <c r="C614" s="427">
        <v>588</v>
      </c>
      <c r="D614" s="427">
        <v>218</v>
      </c>
      <c r="E614" s="422">
        <f t="shared" si="0"/>
        <v>806</v>
      </c>
    </row>
    <row r="615" spans="1:5">
      <c r="A615" s="769" t="s">
        <v>250</v>
      </c>
      <c r="B615" s="283" t="s">
        <v>577</v>
      </c>
      <c r="C615" s="283">
        <v>878</v>
      </c>
      <c r="D615" s="283">
        <v>763</v>
      </c>
      <c r="E615" s="423">
        <f t="shared" si="0"/>
        <v>1641</v>
      </c>
    </row>
    <row r="616" spans="1:5">
      <c r="A616" s="769" t="s">
        <v>250</v>
      </c>
      <c r="B616" s="283" t="s">
        <v>580</v>
      </c>
      <c r="C616" s="283">
        <v>1272</v>
      </c>
      <c r="D616" s="283">
        <v>1222</v>
      </c>
      <c r="E616" s="423">
        <f t="shared" si="0"/>
        <v>2494</v>
      </c>
    </row>
    <row r="617" spans="1:5">
      <c r="A617" s="769" t="s">
        <v>250</v>
      </c>
      <c r="B617" s="283" t="s">
        <v>578</v>
      </c>
      <c r="C617" s="283">
        <v>2755</v>
      </c>
      <c r="D617" s="283">
        <v>6448</v>
      </c>
      <c r="E617" s="423">
        <f t="shared" si="0"/>
        <v>9203</v>
      </c>
    </row>
    <row r="618" spans="1:5">
      <c r="A618" s="769" t="s">
        <v>250</v>
      </c>
      <c r="B618" s="283" t="s">
        <v>575</v>
      </c>
      <c r="C618" s="283">
        <v>4574</v>
      </c>
      <c r="D618" s="283">
        <v>1402</v>
      </c>
      <c r="E618" s="423">
        <f t="shared" si="0"/>
        <v>5976</v>
      </c>
    </row>
    <row r="619" spans="1:5">
      <c r="A619" s="769" t="s">
        <v>250</v>
      </c>
      <c r="B619" s="283" t="s">
        <v>576</v>
      </c>
      <c r="C619" s="283">
        <v>742</v>
      </c>
      <c r="D619" s="283">
        <v>664</v>
      </c>
      <c r="E619" s="423">
        <f t="shared" si="0"/>
        <v>1406</v>
      </c>
    </row>
    <row r="620" spans="1:5">
      <c r="A620" s="768" t="s">
        <v>250</v>
      </c>
      <c r="B620" s="444" t="s">
        <v>574</v>
      </c>
      <c r="C620" s="444">
        <v>7363</v>
      </c>
      <c r="D620" s="444">
        <v>7498</v>
      </c>
      <c r="E620" s="423">
        <f t="shared" si="0"/>
        <v>14861</v>
      </c>
    </row>
    <row r="621" spans="1:5">
      <c r="A621" s="769" t="s">
        <v>251</v>
      </c>
      <c r="B621" s="283" t="s">
        <v>579</v>
      </c>
      <c r="C621" s="283">
        <v>17411</v>
      </c>
      <c r="D621" s="283">
        <v>3675</v>
      </c>
      <c r="E621" s="422">
        <f t="shared" si="0"/>
        <v>21086</v>
      </c>
    </row>
    <row r="622" spans="1:5">
      <c r="A622" s="769" t="s">
        <v>251</v>
      </c>
      <c r="B622" s="283" t="s">
        <v>577</v>
      </c>
      <c r="C622" s="283">
        <v>9763</v>
      </c>
      <c r="D622" s="283">
        <v>10751</v>
      </c>
      <c r="E622" s="423">
        <f t="shared" si="0"/>
        <v>20514</v>
      </c>
    </row>
    <row r="623" spans="1:5">
      <c r="A623" s="769" t="s">
        <v>251</v>
      </c>
      <c r="B623" s="283" t="s">
        <v>580</v>
      </c>
      <c r="C623" s="283">
        <v>25263</v>
      </c>
      <c r="D623" s="283">
        <v>21102</v>
      </c>
      <c r="E623" s="423">
        <f t="shared" si="0"/>
        <v>46365</v>
      </c>
    </row>
    <row r="624" spans="1:5">
      <c r="A624" s="769" t="s">
        <v>251</v>
      </c>
      <c r="B624" s="283" t="s">
        <v>578</v>
      </c>
      <c r="C624" s="283">
        <v>99246</v>
      </c>
      <c r="D624" s="283">
        <v>155692</v>
      </c>
      <c r="E624" s="423">
        <f t="shared" si="0"/>
        <v>254938</v>
      </c>
    </row>
    <row r="625" spans="1:5">
      <c r="A625" s="769" t="s">
        <v>251</v>
      </c>
      <c r="B625" s="283" t="s">
        <v>575</v>
      </c>
      <c r="C625" s="283">
        <v>19131</v>
      </c>
      <c r="D625" s="283">
        <v>11142</v>
      </c>
      <c r="E625" s="423">
        <f t="shared" si="0"/>
        <v>30273</v>
      </c>
    </row>
    <row r="626" spans="1:5">
      <c r="A626" s="769" t="s">
        <v>251</v>
      </c>
      <c r="B626" s="283" t="s">
        <v>576</v>
      </c>
      <c r="C626" s="283">
        <v>25387</v>
      </c>
      <c r="D626" s="283">
        <v>25374</v>
      </c>
      <c r="E626" s="423">
        <f t="shared" si="0"/>
        <v>50761</v>
      </c>
    </row>
    <row r="627" spans="1:5">
      <c r="A627" s="768" t="s">
        <v>251</v>
      </c>
      <c r="B627" s="444" t="s">
        <v>574</v>
      </c>
      <c r="C627" s="444">
        <v>277128</v>
      </c>
      <c r="D627" s="444">
        <v>182668</v>
      </c>
      <c r="E627" s="424">
        <f t="shared" si="0"/>
        <v>459796</v>
      </c>
    </row>
    <row r="628" spans="1:5">
      <c r="A628" s="767" t="s">
        <v>508</v>
      </c>
      <c r="B628" s="427" t="s">
        <v>579</v>
      </c>
      <c r="C628" s="427">
        <v>29</v>
      </c>
      <c r="D628" s="427">
        <v>37</v>
      </c>
      <c r="E628" s="422">
        <f t="shared" si="0"/>
        <v>66</v>
      </c>
    </row>
    <row r="629" spans="1:5">
      <c r="A629" s="769" t="s">
        <v>508</v>
      </c>
      <c r="B629" s="283" t="s">
        <v>577</v>
      </c>
      <c r="C629" s="283">
        <v>7</v>
      </c>
      <c r="D629" s="283">
        <v>20</v>
      </c>
      <c r="E629" s="423">
        <f t="shared" si="0"/>
        <v>27</v>
      </c>
    </row>
    <row r="630" spans="1:5">
      <c r="A630" s="769" t="s">
        <v>508</v>
      </c>
      <c r="B630" s="283" t="s">
        <v>580</v>
      </c>
      <c r="C630" s="283">
        <v>62</v>
      </c>
      <c r="D630" s="283">
        <v>92</v>
      </c>
      <c r="E630" s="423">
        <f t="shared" si="0"/>
        <v>154</v>
      </c>
    </row>
    <row r="631" spans="1:5">
      <c r="A631" s="769" t="s">
        <v>508</v>
      </c>
      <c r="B631" s="283" t="s">
        <v>578</v>
      </c>
      <c r="C631" s="283">
        <v>319</v>
      </c>
      <c r="D631" s="283">
        <v>986</v>
      </c>
      <c r="E631" s="423">
        <f t="shared" si="0"/>
        <v>1305</v>
      </c>
    </row>
    <row r="632" spans="1:5">
      <c r="A632" s="769" t="s">
        <v>508</v>
      </c>
      <c r="B632" s="283" t="s">
        <v>575</v>
      </c>
      <c r="C632" s="283">
        <v>39</v>
      </c>
      <c r="D632" s="283">
        <v>24</v>
      </c>
      <c r="E632" s="423">
        <f t="shared" si="0"/>
        <v>63</v>
      </c>
    </row>
    <row r="633" spans="1:5">
      <c r="A633" s="769" t="s">
        <v>508</v>
      </c>
      <c r="B633" s="283" t="s">
        <v>576</v>
      </c>
      <c r="C633" s="283">
        <v>2</v>
      </c>
      <c r="D633" s="283">
        <v>2</v>
      </c>
      <c r="E633" s="423">
        <f t="shared" si="0"/>
        <v>4</v>
      </c>
    </row>
    <row r="634" spans="1:5">
      <c r="A634" s="768" t="s">
        <v>508</v>
      </c>
      <c r="B634" s="444" t="s">
        <v>574</v>
      </c>
      <c r="C634" s="444">
        <v>235</v>
      </c>
      <c r="D634" s="444">
        <v>939</v>
      </c>
      <c r="E634" s="424">
        <f t="shared" si="0"/>
        <v>1174</v>
      </c>
    </row>
    <row r="635" spans="1:5" ht="14.25">
      <c r="A635" s="767" t="s">
        <v>503</v>
      </c>
      <c r="B635" s="574" t="s">
        <v>579</v>
      </c>
      <c r="C635" s="427">
        <v>2</v>
      </c>
      <c r="D635" s="427">
        <v>1</v>
      </c>
      <c r="E635" s="422">
        <f t="shared" si="0"/>
        <v>3</v>
      </c>
    </row>
    <row r="636" spans="1:5" ht="14.25">
      <c r="A636" s="769"/>
      <c r="B636" s="573" t="s">
        <v>580</v>
      </c>
      <c r="C636" s="283">
        <v>2</v>
      </c>
      <c r="D636" s="283">
        <v>3</v>
      </c>
      <c r="E636" s="423">
        <f t="shared" si="0"/>
        <v>5</v>
      </c>
    </row>
    <row r="637" spans="1:5" ht="14.25">
      <c r="A637" s="769"/>
      <c r="B637" s="573" t="s">
        <v>578</v>
      </c>
      <c r="C637" s="283">
        <v>2</v>
      </c>
      <c r="D637" s="283">
        <v>8</v>
      </c>
      <c r="E637" s="423">
        <f t="shared" si="0"/>
        <v>10</v>
      </c>
    </row>
    <row r="638" spans="1:5" ht="14.25">
      <c r="A638" s="769"/>
      <c r="B638" s="573" t="s">
        <v>575</v>
      </c>
      <c r="C638" s="283">
        <v>7</v>
      </c>
      <c r="D638" s="283">
        <v>6</v>
      </c>
      <c r="E638" s="423">
        <f t="shared" si="0"/>
        <v>13</v>
      </c>
    </row>
    <row r="639" spans="1:5" ht="14.25">
      <c r="A639" s="769"/>
      <c r="B639" s="573" t="s">
        <v>576</v>
      </c>
      <c r="C639" s="283">
        <v>28</v>
      </c>
      <c r="D639" s="283">
        <v>1</v>
      </c>
      <c r="E639" s="423">
        <f t="shared" si="0"/>
        <v>29</v>
      </c>
    </row>
    <row r="640" spans="1:5" ht="14.25">
      <c r="A640" s="768"/>
      <c r="B640" s="575" t="s">
        <v>574</v>
      </c>
      <c r="C640" s="444">
        <v>11</v>
      </c>
      <c r="D640" s="444">
        <v>17</v>
      </c>
      <c r="E640" s="424">
        <f t="shared" si="0"/>
        <v>28</v>
      </c>
    </row>
    <row r="641" spans="1:5">
      <c r="A641" s="281"/>
      <c r="B641" s="283"/>
      <c r="C641" s="283"/>
      <c r="D641" s="283"/>
      <c r="E641" s="283"/>
    </row>
    <row r="642" spans="1:5">
      <c r="A642" s="87"/>
      <c r="B642" s="88"/>
      <c r="C642" s="89"/>
      <c r="D642" s="89"/>
      <c r="E642" s="64"/>
    </row>
    <row r="643" spans="1:5">
      <c r="A643" s="186" t="s">
        <v>243</v>
      </c>
      <c r="B643" s="48"/>
      <c r="C643" s="48"/>
      <c r="D643" s="48"/>
      <c r="E643" s="69"/>
    </row>
    <row r="644" spans="1:5" ht="23.25" customHeight="1">
      <c r="A644" s="763" t="s">
        <v>244</v>
      </c>
      <c r="B644" s="764"/>
      <c r="C644" s="764"/>
      <c r="D644" s="764"/>
      <c r="E644" s="765"/>
    </row>
    <row r="645" spans="1:5">
      <c r="A645" s="389" t="s">
        <v>637</v>
      </c>
      <c r="B645" s="392"/>
      <c r="C645" s="392"/>
      <c r="D645" s="392"/>
      <c r="E645" s="393"/>
    </row>
    <row r="646" spans="1:5">
      <c r="A646" s="70"/>
      <c r="B646" s="71"/>
      <c r="C646" s="71"/>
      <c r="D646" s="71"/>
      <c r="E646" s="75"/>
    </row>
  </sheetData>
  <mergeCells count="96">
    <mergeCell ref="A526:A532"/>
    <mergeCell ref="A644:E644"/>
    <mergeCell ref="A584:E584"/>
    <mergeCell ref="A586:A592"/>
    <mergeCell ref="A593:A599"/>
    <mergeCell ref="A600:A606"/>
    <mergeCell ref="A607:A613"/>
    <mergeCell ref="A614:A620"/>
    <mergeCell ref="A621:A627"/>
    <mergeCell ref="A628:A634"/>
    <mergeCell ref="A635:A640"/>
    <mergeCell ref="A579:A582"/>
    <mergeCell ref="A533:A540"/>
    <mergeCell ref="A541:A548"/>
    <mergeCell ref="A549:A556"/>
    <mergeCell ref="A557:A563"/>
    <mergeCell ref="A564:A571"/>
    <mergeCell ref="A572:A578"/>
    <mergeCell ref="A403:E403"/>
    <mergeCell ref="A405:A412"/>
    <mergeCell ref="A413:A420"/>
    <mergeCell ref="A421:A428"/>
    <mergeCell ref="A429:A436"/>
    <mergeCell ref="A437:A444"/>
    <mergeCell ref="A445:A452"/>
    <mergeCell ref="A453:A460"/>
    <mergeCell ref="A461:A465"/>
    <mergeCell ref="A466:A468"/>
    <mergeCell ref="A524:E524"/>
    <mergeCell ref="A470:E470"/>
    <mergeCell ref="A472:A478"/>
    <mergeCell ref="A479:A485"/>
    <mergeCell ref="A149:A156"/>
    <mergeCell ref="A157:A164"/>
    <mergeCell ref="A222:A229"/>
    <mergeCell ref="A189:A196"/>
    <mergeCell ref="A197:A202"/>
    <mergeCell ref="A204:E204"/>
    <mergeCell ref="A206:A213"/>
    <mergeCell ref="A214:A221"/>
    <mergeCell ref="A165:A172"/>
    <mergeCell ref="A173:A180"/>
    <mergeCell ref="A181:A188"/>
    <mergeCell ref="A141:A148"/>
    <mergeCell ref="A74:E74"/>
    <mergeCell ref="A76:A83"/>
    <mergeCell ref="A84:A91"/>
    <mergeCell ref="A92:A99"/>
    <mergeCell ref="A100:A107"/>
    <mergeCell ref="A108:A115"/>
    <mergeCell ref="A116:A123"/>
    <mergeCell ref="A124:A131"/>
    <mergeCell ref="A132:A137"/>
    <mergeCell ref="A139:E139"/>
    <mergeCell ref="A1:D3"/>
    <mergeCell ref="A51:A58"/>
    <mergeCell ref="A59:A66"/>
    <mergeCell ref="A67:A72"/>
    <mergeCell ref="A7:E7"/>
    <mergeCell ref="A4:E5"/>
    <mergeCell ref="A9:E9"/>
    <mergeCell ref="A11:A18"/>
    <mergeCell ref="A19:A26"/>
    <mergeCell ref="A27:A34"/>
    <mergeCell ref="A35:A42"/>
    <mergeCell ref="A43:A50"/>
    <mergeCell ref="A303:A310"/>
    <mergeCell ref="A311:A318"/>
    <mergeCell ref="A230:A237"/>
    <mergeCell ref="A238:A245"/>
    <mergeCell ref="A246:A253"/>
    <mergeCell ref="A254:A261"/>
    <mergeCell ref="A262:A267"/>
    <mergeCell ref="A269:E269"/>
    <mergeCell ref="A271:A278"/>
    <mergeCell ref="A279:A286"/>
    <mergeCell ref="A287:A294"/>
    <mergeCell ref="A295:A302"/>
    <mergeCell ref="A319:A326"/>
    <mergeCell ref="A327:A332"/>
    <mergeCell ref="A334:E334"/>
    <mergeCell ref="A336:A342"/>
    <mergeCell ref="A344:A351"/>
    <mergeCell ref="A394:A401"/>
    <mergeCell ref="A352:A359"/>
    <mergeCell ref="A392:A393"/>
    <mergeCell ref="A384:A391"/>
    <mergeCell ref="A360:A367"/>
    <mergeCell ref="A368:A375"/>
    <mergeCell ref="A376:A383"/>
    <mergeCell ref="A521:A522"/>
    <mergeCell ref="A486:A492"/>
    <mergeCell ref="A493:A499"/>
    <mergeCell ref="A500:A506"/>
    <mergeCell ref="A507:A513"/>
    <mergeCell ref="A514:A520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25"/>
  <sheetViews>
    <sheetView showGridLines="0" zoomScaleNormal="100" workbookViewId="0">
      <selection activeCell="G5" sqref="G5"/>
    </sheetView>
  </sheetViews>
  <sheetFormatPr baseColWidth="10" defaultColWidth="11.42578125" defaultRowHeight="12.75"/>
  <cols>
    <col min="1" max="1" width="29.42578125" customWidth="1"/>
    <col min="2" max="5" width="16.42578125" customWidth="1"/>
  </cols>
  <sheetData>
    <row r="1" spans="1:7" s="1" customFormat="1" ht="12">
      <c r="A1" s="702"/>
      <c r="B1" s="702"/>
      <c r="C1" s="702"/>
      <c r="D1" s="702"/>
    </row>
    <row r="2" spans="1:7" s="1" customFormat="1" ht="12">
      <c r="A2" s="702"/>
      <c r="B2" s="702"/>
      <c r="C2" s="702"/>
      <c r="D2" s="702"/>
    </row>
    <row r="3" spans="1:7" s="1" customFormat="1" ht="55.9" customHeight="1">
      <c r="A3" s="702"/>
      <c r="B3" s="702"/>
      <c r="C3" s="702"/>
      <c r="D3" s="702"/>
    </row>
    <row r="4" spans="1:7" s="1" customFormat="1" ht="12" customHeight="1">
      <c r="A4" s="688" t="s">
        <v>102</v>
      </c>
      <c r="B4" s="688"/>
      <c r="C4" s="688"/>
      <c r="D4" s="688"/>
      <c r="E4" s="688"/>
    </row>
    <row r="5" spans="1:7" s="1" customFormat="1" ht="16.899999999999999" customHeight="1">
      <c r="A5" s="688"/>
      <c r="B5" s="688"/>
      <c r="C5" s="688"/>
      <c r="D5" s="688"/>
      <c r="E5" s="688"/>
      <c r="G5" s="5" t="s">
        <v>103</v>
      </c>
    </row>
    <row r="6" spans="1:7" s="1" customFormat="1" ht="12"/>
    <row r="7" spans="1:7" s="1" customFormat="1" ht="12.75" customHeight="1">
      <c r="A7" s="691" t="s">
        <v>614</v>
      </c>
      <c r="B7" s="691"/>
      <c r="C7" s="691"/>
      <c r="D7" s="691"/>
      <c r="E7" s="691"/>
      <c r="F7" s="8"/>
    </row>
    <row r="8" spans="1:7" s="1" customFormat="1" ht="12.75" customHeight="1">
      <c r="A8" s="691"/>
      <c r="B8" s="691"/>
      <c r="C8" s="691"/>
      <c r="D8" s="691"/>
      <c r="E8" s="691"/>
      <c r="F8" s="8"/>
    </row>
    <row r="9" spans="1:7" s="1" customFormat="1" ht="12.75" customHeight="1">
      <c r="A9" s="771"/>
      <c r="B9" s="754"/>
      <c r="C9" s="754"/>
      <c r="D9" s="754"/>
      <c r="E9" s="8"/>
      <c r="F9" s="8"/>
    </row>
    <row r="10" spans="1:7" s="8" customFormat="1" ht="12.75" customHeight="1">
      <c r="A10" s="164" t="s">
        <v>105</v>
      </c>
      <c r="B10" s="155" t="s">
        <v>106</v>
      </c>
      <c r="C10" s="155" t="s">
        <v>107</v>
      </c>
      <c r="D10" s="155" t="s">
        <v>108</v>
      </c>
      <c r="E10" s="156" t="s">
        <v>109</v>
      </c>
    </row>
    <row r="11" spans="1:7" s="8" customFormat="1" ht="12.75" customHeight="1">
      <c r="A11" s="303">
        <v>2012</v>
      </c>
      <c r="B11" s="15">
        <v>3169556</v>
      </c>
      <c r="C11" s="15">
        <v>2903967</v>
      </c>
      <c r="D11" s="15">
        <v>6073523</v>
      </c>
      <c r="E11" s="16">
        <v>-265589</v>
      </c>
    </row>
    <row r="12" spans="1:7" s="8" customFormat="1" ht="12.75" customHeight="1">
      <c r="A12" s="304">
        <v>2013</v>
      </c>
      <c r="B12" s="18">
        <v>3614215</v>
      </c>
      <c r="C12" s="18">
        <v>3420547</v>
      </c>
      <c r="D12" s="18">
        <v>7034762</v>
      </c>
      <c r="E12" s="19">
        <v>-193668</v>
      </c>
    </row>
    <row r="13" spans="1:7" s="8" customFormat="1" ht="12.75" customHeight="1">
      <c r="A13" s="304">
        <v>2014</v>
      </c>
      <c r="B13" s="18">
        <v>3913471</v>
      </c>
      <c r="C13" s="18">
        <v>3738847</v>
      </c>
      <c r="D13" s="18">
        <v>7652318</v>
      </c>
      <c r="E13" s="19">
        <v>-174624</v>
      </c>
    </row>
    <row r="14" spans="1:7" s="8" customFormat="1" ht="12.75" customHeight="1">
      <c r="A14" s="304">
        <v>2015</v>
      </c>
      <c r="B14" s="18">
        <v>3861496</v>
      </c>
      <c r="C14" s="18">
        <v>3734691</v>
      </c>
      <c r="D14" s="18">
        <v>7596187</v>
      </c>
      <c r="E14" s="19">
        <v>-126805</v>
      </c>
    </row>
    <row r="15" spans="1:7" s="8" customFormat="1" ht="12.75" customHeight="1">
      <c r="A15" s="304">
        <v>2016</v>
      </c>
      <c r="B15" s="18">
        <v>3794529</v>
      </c>
      <c r="C15" s="18">
        <v>3569534</v>
      </c>
      <c r="D15" s="18">
        <v>7364063</v>
      </c>
      <c r="E15" s="19">
        <v>-224995</v>
      </c>
    </row>
    <row r="16" spans="1:7" s="8" customFormat="1" ht="12.75" customHeight="1">
      <c r="A16" s="419">
        <v>2017</v>
      </c>
      <c r="B16" s="47">
        <v>4016597</v>
      </c>
      <c r="C16" s="47">
        <v>3809788</v>
      </c>
      <c r="D16" s="47">
        <f>+B16+C16</f>
        <v>7826385</v>
      </c>
      <c r="E16" s="275">
        <v>-206809</v>
      </c>
    </row>
    <row r="17" spans="1:6" s="8" customFormat="1" ht="12.75" customHeight="1">
      <c r="A17" s="419">
        <v>2018</v>
      </c>
      <c r="B17" s="47">
        <v>4368160</v>
      </c>
      <c r="C17" s="47">
        <v>4098504</v>
      </c>
      <c r="D17" s="47">
        <v>8466664</v>
      </c>
      <c r="E17" s="275">
        <v>-269656</v>
      </c>
    </row>
    <row r="18" spans="1:6" s="8" customFormat="1" ht="12.75" customHeight="1">
      <c r="A18" s="419">
        <v>2019</v>
      </c>
      <c r="B18" s="47">
        <v>4455008</v>
      </c>
      <c r="C18" s="47">
        <v>4198315</v>
      </c>
      <c r="D18" s="47">
        <v>8653323</v>
      </c>
      <c r="E18" s="275">
        <f>C18-B18</f>
        <v>-256693</v>
      </c>
    </row>
    <row r="19" spans="1:6" s="8" customFormat="1" ht="12.75" customHeight="1">
      <c r="A19" s="419">
        <v>2020</v>
      </c>
      <c r="B19" s="47">
        <v>1265944</v>
      </c>
      <c r="C19" s="47">
        <v>1291534</v>
      </c>
      <c r="D19" s="47">
        <f>B19+C19</f>
        <v>2557478</v>
      </c>
      <c r="E19" s="275">
        <f>C19-B19</f>
        <v>25590</v>
      </c>
    </row>
    <row r="20" spans="1:6" s="8" customFormat="1" ht="12.75" customHeight="1">
      <c r="A20" s="533">
        <v>2021</v>
      </c>
      <c r="B20" s="27">
        <v>2981014</v>
      </c>
      <c r="C20" s="27">
        <v>2710711</v>
      </c>
      <c r="D20" s="27">
        <v>5691725</v>
      </c>
      <c r="E20" s="28">
        <v>-270303</v>
      </c>
    </row>
    <row r="21" spans="1:6" s="1" customFormat="1" ht="12.75" customHeight="1">
      <c r="A21" s="107"/>
      <c r="B21" s="108"/>
      <c r="C21" s="108"/>
      <c r="D21" s="108"/>
      <c r="E21" s="8"/>
      <c r="F21" s="8"/>
    </row>
    <row r="22" spans="1:6" s="3" customFormat="1" ht="18.75" customHeight="1">
      <c r="A22" s="534" t="s">
        <v>117</v>
      </c>
      <c r="B22" s="535"/>
      <c r="C22" s="535"/>
      <c r="D22" s="535"/>
      <c r="E22" s="172"/>
      <c r="F22" s="48"/>
    </row>
    <row r="23" spans="1:6" s="3" customFormat="1" ht="24" customHeight="1">
      <c r="A23" s="682" t="s">
        <v>118</v>
      </c>
      <c r="B23" s="683"/>
      <c r="C23" s="683"/>
      <c r="D23" s="683"/>
      <c r="E23" s="684"/>
      <c r="F23" s="48"/>
    </row>
    <row r="24" spans="1:6" s="1" customFormat="1" ht="18.75" customHeight="1">
      <c r="A24" s="685" t="s">
        <v>637</v>
      </c>
      <c r="B24" s="686"/>
      <c r="C24" s="686"/>
      <c r="D24" s="686"/>
      <c r="E24" s="687"/>
      <c r="F24" s="8"/>
    </row>
    <row r="25" spans="1:6" ht="15" customHeight="1">
      <c r="A25" s="70"/>
      <c r="B25" s="71"/>
      <c r="C25" s="71"/>
      <c r="D25" s="71"/>
      <c r="E25" s="72"/>
      <c r="F25" s="49"/>
    </row>
  </sheetData>
  <mergeCells count="6">
    <mergeCell ref="A24:E24"/>
    <mergeCell ref="A1:D3"/>
    <mergeCell ref="A9:D9"/>
    <mergeCell ref="A4:E5"/>
    <mergeCell ref="A7:E8"/>
    <mergeCell ref="A23:E23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N26"/>
  <sheetViews>
    <sheetView showGridLines="0" zoomScaleNormal="100" workbookViewId="0">
      <selection activeCell="N5" sqref="N5"/>
    </sheetView>
  </sheetViews>
  <sheetFormatPr baseColWidth="10" defaultColWidth="11.42578125" defaultRowHeight="12.75"/>
  <cols>
    <col min="1" max="1" width="26" customWidth="1"/>
    <col min="2" max="2" width="13.140625" customWidth="1"/>
    <col min="3" max="10" width="12.28515625" customWidth="1"/>
    <col min="13" max="13" width="15.42578125" customWidth="1"/>
  </cols>
  <sheetData>
    <row r="1" spans="1:14" s="1" customFormat="1" ht="12">
      <c r="A1" s="702"/>
      <c r="B1" s="702"/>
      <c r="C1" s="702"/>
      <c r="D1" s="702"/>
      <c r="E1" s="702"/>
      <c r="F1" s="702"/>
      <c r="G1" s="702"/>
      <c r="H1" s="702"/>
      <c r="I1" s="702"/>
      <c r="J1" s="702"/>
      <c r="K1" s="702"/>
    </row>
    <row r="2" spans="1:14" s="1" customFormat="1" ht="12">
      <c r="A2" s="702"/>
      <c r="B2" s="702"/>
      <c r="C2" s="702"/>
      <c r="D2" s="702"/>
      <c r="E2" s="702"/>
      <c r="F2" s="702"/>
      <c r="G2" s="702"/>
      <c r="H2" s="702"/>
      <c r="I2" s="702"/>
      <c r="J2" s="702"/>
      <c r="K2" s="702"/>
    </row>
    <row r="3" spans="1:14" s="1" customFormat="1" ht="55.9" customHeight="1">
      <c r="A3" s="702"/>
      <c r="B3" s="702"/>
      <c r="C3" s="702"/>
      <c r="D3" s="702"/>
      <c r="E3" s="702"/>
      <c r="F3" s="702"/>
      <c r="G3" s="702"/>
      <c r="H3" s="702"/>
      <c r="I3" s="702"/>
      <c r="J3" s="702"/>
      <c r="K3" s="702"/>
    </row>
    <row r="4" spans="1:14" s="1" customFormat="1" ht="12" customHeight="1">
      <c r="A4" s="780" t="s">
        <v>102</v>
      </c>
      <c r="B4" s="780"/>
      <c r="C4" s="780"/>
      <c r="D4" s="780"/>
      <c r="E4" s="780"/>
      <c r="F4" s="780"/>
      <c r="G4" s="780"/>
      <c r="H4" s="780"/>
      <c r="I4" s="780"/>
      <c r="J4" s="780"/>
      <c r="K4" s="780"/>
      <c r="L4" s="780"/>
    </row>
    <row r="5" spans="1:14" s="1" customFormat="1" ht="16.899999999999999" customHeight="1">
      <c r="A5" s="780"/>
      <c r="B5" s="780"/>
      <c r="C5" s="780"/>
      <c r="D5" s="780"/>
      <c r="E5" s="780"/>
      <c r="F5" s="780"/>
      <c r="G5" s="780"/>
      <c r="H5" s="780"/>
      <c r="I5" s="780"/>
      <c r="J5" s="780"/>
      <c r="K5" s="780"/>
      <c r="L5" s="780"/>
      <c r="N5" s="5" t="s">
        <v>103</v>
      </c>
    </row>
    <row r="6" spans="1:14" s="1" customFormat="1" ht="12"/>
    <row r="7" spans="1:14" s="1" customFormat="1" ht="12.75" customHeight="1">
      <c r="A7" s="779" t="s">
        <v>615</v>
      </c>
      <c r="B7" s="779"/>
      <c r="C7" s="779"/>
      <c r="D7" s="779"/>
      <c r="E7" s="779"/>
      <c r="F7" s="779"/>
      <c r="G7" s="779"/>
      <c r="H7" s="779"/>
      <c r="I7" s="779"/>
      <c r="J7" s="779"/>
      <c r="K7" s="779"/>
      <c r="L7" s="779"/>
    </row>
    <row r="8" spans="1:14" s="1" customFormat="1" ht="12.75" customHeight="1">
      <c r="A8" s="779"/>
      <c r="B8" s="779"/>
      <c r="C8" s="779"/>
      <c r="D8" s="779"/>
      <c r="E8" s="779"/>
      <c r="F8" s="779"/>
      <c r="G8" s="779"/>
      <c r="H8" s="779"/>
      <c r="I8" s="779"/>
      <c r="J8" s="779"/>
      <c r="K8" s="779"/>
      <c r="L8" s="779"/>
    </row>
    <row r="9" spans="1:14" s="1" customFormat="1" ht="12.75" customHeight="1">
      <c r="A9" s="771"/>
      <c r="B9" s="754"/>
      <c r="C9" s="754"/>
      <c r="D9" s="754"/>
      <c r="E9" s="8"/>
      <c r="F9" s="8"/>
      <c r="G9" s="8"/>
      <c r="H9" s="8"/>
      <c r="I9" s="8"/>
      <c r="J9" s="8"/>
      <c r="K9" s="8"/>
      <c r="L9" s="8"/>
    </row>
    <row r="10" spans="1:14" s="1" customFormat="1" ht="12.75" customHeight="1">
      <c r="A10" s="772"/>
      <c r="B10" s="773"/>
      <c r="C10" s="520" t="s">
        <v>110</v>
      </c>
      <c r="D10" s="520" t="s">
        <v>111</v>
      </c>
      <c r="E10" s="520" t="s">
        <v>112</v>
      </c>
      <c r="F10" s="520" t="s">
        <v>113</v>
      </c>
      <c r="G10" s="520" t="s">
        <v>114</v>
      </c>
      <c r="H10" s="519" t="s">
        <v>123</v>
      </c>
      <c r="I10" s="519">
        <v>2018</v>
      </c>
      <c r="J10" s="111">
        <v>2019</v>
      </c>
      <c r="K10" s="576">
        <v>2020</v>
      </c>
      <c r="L10" s="523">
        <v>2021</v>
      </c>
    </row>
    <row r="11" spans="1:14" s="1" customFormat="1" ht="12.75" customHeight="1">
      <c r="A11" s="774" t="s">
        <v>106</v>
      </c>
      <c r="B11" s="52" t="s">
        <v>126</v>
      </c>
      <c r="C11" s="53">
        <v>1604619</v>
      </c>
      <c r="D11" s="53">
        <v>1861346</v>
      </c>
      <c r="E11" s="53">
        <v>2030601</v>
      </c>
      <c r="F11" s="53">
        <v>2012303</v>
      </c>
      <c r="G11" s="53">
        <v>1979955</v>
      </c>
      <c r="H11" s="35">
        <v>2103609</v>
      </c>
      <c r="I11" s="35">
        <v>2166316</v>
      </c>
      <c r="J11" s="427">
        <v>2360114</v>
      </c>
      <c r="K11" s="427">
        <v>666125</v>
      </c>
      <c r="L11" s="423">
        <v>1616201</v>
      </c>
      <c r="M11" s="649"/>
    </row>
    <row r="12" spans="1:14" s="1" customFormat="1" ht="12.75" customHeight="1">
      <c r="A12" s="775"/>
      <c r="B12" s="17" t="s">
        <v>127</v>
      </c>
      <c r="C12" s="18">
        <v>1564937</v>
      </c>
      <c r="D12" s="18">
        <v>1752868</v>
      </c>
      <c r="E12" s="18">
        <v>1882869</v>
      </c>
      <c r="F12" s="18">
        <v>1849189</v>
      </c>
      <c r="G12" s="18">
        <v>1814561</v>
      </c>
      <c r="H12" s="37">
        <v>1912975</v>
      </c>
      <c r="I12" s="37">
        <v>1932141</v>
      </c>
      <c r="J12" s="283">
        <v>2094837</v>
      </c>
      <c r="K12" s="283">
        <v>599794</v>
      </c>
      <c r="L12" s="423">
        <v>1364793</v>
      </c>
      <c r="M12" s="649"/>
    </row>
    <row r="13" spans="1:14" s="1" customFormat="1" ht="12.75" customHeight="1">
      <c r="A13" s="776"/>
      <c r="B13" s="23" t="s">
        <v>108</v>
      </c>
      <c r="C13" s="24">
        <v>3169556</v>
      </c>
      <c r="D13" s="24">
        <v>3614214</v>
      </c>
      <c r="E13" s="24">
        <v>3913470</v>
      </c>
      <c r="F13" s="24">
        <v>3861492</v>
      </c>
      <c r="G13" s="24">
        <v>3794516</v>
      </c>
      <c r="H13" s="41">
        <v>4016584</v>
      </c>
      <c r="I13" s="41">
        <v>4098457</v>
      </c>
      <c r="J13" s="444">
        <v>4455008</v>
      </c>
      <c r="K13" s="444">
        <f>K12+K11</f>
        <v>1265919</v>
      </c>
      <c r="L13" s="424">
        <v>2980994</v>
      </c>
      <c r="M13" s="649"/>
    </row>
    <row r="14" spans="1:14" s="1" customFormat="1" ht="12.75" customHeight="1">
      <c r="A14" s="777" t="s">
        <v>107</v>
      </c>
      <c r="B14" s="20" t="s">
        <v>126</v>
      </c>
      <c r="C14" s="21">
        <v>1469582</v>
      </c>
      <c r="D14" s="21">
        <v>1761068</v>
      </c>
      <c r="E14" s="21">
        <v>1941400</v>
      </c>
      <c r="F14" s="21">
        <v>1945091</v>
      </c>
      <c r="G14" s="21">
        <v>1862514</v>
      </c>
      <c r="H14" s="39">
        <v>1997949</v>
      </c>
      <c r="I14" s="39">
        <v>2307040</v>
      </c>
      <c r="J14" s="427">
        <v>2225725</v>
      </c>
      <c r="K14" s="427">
        <v>681644</v>
      </c>
      <c r="L14" s="423">
        <v>1470513</v>
      </c>
      <c r="M14" s="649"/>
    </row>
    <row r="15" spans="1:14" s="1" customFormat="1" ht="12.75" customHeight="1">
      <c r="A15" s="775"/>
      <c r="B15" s="17" t="s">
        <v>127</v>
      </c>
      <c r="C15" s="18">
        <v>1434385</v>
      </c>
      <c r="D15" s="18">
        <v>1659477</v>
      </c>
      <c r="E15" s="18">
        <v>1797447</v>
      </c>
      <c r="F15" s="18">
        <v>1789594</v>
      </c>
      <c r="G15" s="18">
        <v>1707010</v>
      </c>
      <c r="H15" s="37">
        <v>1811820</v>
      </c>
      <c r="I15" s="37">
        <v>2061060</v>
      </c>
      <c r="J15" s="283">
        <v>1972518</v>
      </c>
      <c r="K15" s="283">
        <v>609851</v>
      </c>
      <c r="L15" s="423">
        <v>1240178</v>
      </c>
      <c r="M15" s="649"/>
    </row>
    <row r="16" spans="1:14" s="1" customFormat="1" ht="12.75" customHeight="1">
      <c r="A16" s="776"/>
      <c r="B16" s="23" t="s">
        <v>108</v>
      </c>
      <c r="C16" s="24">
        <v>2903967</v>
      </c>
      <c r="D16" s="24">
        <v>3420545</v>
      </c>
      <c r="E16" s="24">
        <v>3738847</v>
      </c>
      <c r="F16" s="24">
        <v>3734685</v>
      </c>
      <c r="G16" s="24">
        <v>3569524</v>
      </c>
      <c r="H16" s="41">
        <v>3809769</v>
      </c>
      <c r="I16" s="41">
        <v>4368100</v>
      </c>
      <c r="J16" s="444">
        <v>4198315</v>
      </c>
      <c r="K16" s="444">
        <f>K15+K14</f>
        <v>1291495</v>
      </c>
      <c r="L16" s="424">
        <v>2710691</v>
      </c>
      <c r="M16" s="649"/>
    </row>
    <row r="17" spans="1:13" s="1" customFormat="1" ht="12.75" customHeight="1">
      <c r="A17" s="777" t="s">
        <v>128</v>
      </c>
      <c r="B17" s="20" t="s">
        <v>126</v>
      </c>
      <c r="C17" s="21">
        <v>3074201</v>
      </c>
      <c r="D17" s="21">
        <v>3622414</v>
      </c>
      <c r="E17" s="21">
        <v>3972001</v>
      </c>
      <c r="F17" s="21">
        <v>3957394</v>
      </c>
      <c r="G17" s="21">
        <v>3842469</v>
      </c>
      <c r="H17" s="39">
        <v>4101558</v>
      </c>
      <c r="I17" s="39">
        <v>4473356</v>
      </c>
      <c r="J17" s="427">
        <f>J11+J14</f>
        <v>4585839</v>
      </c>
      <c r="K17" s="427">
        <f>K11+K14</f>
        <v>1347769</v>
      </c>
      <c r="L17" s="422">
        <v>3086714</v>
      </c>
      <c r="M17" s="649"/>
    </row>
    <row r="18" spans="1:13" s="1" customFormat="1" ht="12.75" customHeight="1">
      <c r="A18" s="775"/>
      <c r="B18" s="17" t="s">
        <v>127</v>
      </c>
      <c r="C18" s="18">
        <v>2999322</v>
      </c>
      <c r="D18" s="18">
        <v>3412345</v>
      </c>
      <c r="E18" s="18">
        <v>3680316</v>
      </c>
      <c r="F18" s="18">
        <v>3638783</v>
      </c>
      <c r="G18" s="18">
        <v>3521571</v>
      </c>
      <c r="H18" s="37">
        <v>3724795</v>
      </c>
      <c r="I18" s="37">
        <v>3993201</v>
      </c>
      <c r="J18" s="283">
        <f t="shared" ref="J18:K19" si="0">J12+J15</f>
        <v>4067355</v>
      </c>
      <c r="K18" s="283">
        <f t="shared" si="0"/>
        <v>1209645</v>
      </c>
      <c r="L18" s="423">
        <v>2604971</v>
      </c>
      <c r="M18" s="649"/>
    </row>
    <row r="19" spans="1:13" s="1" customFormat="1" ht="12.75" customHeight="1">
      <c r="A19" s="778"/>
      <c r="B19" s="26" t="s">
        <v>108</v>
      </c>
      <c r="C19" s="27">
        <v>6073523</v>
      </c>
      <c r="D19" s="27">
        <v>7034759</v>
      </c>
      <c r="E19" s="27">
        <v>7652316.9999999991</v>
      </c>
      <c r="F19" s="27">
        <v>7596176.9999999991</v>
      </c>
      <c r="G19" s="27">
        <v>7364040</v>
      </c>
      <c r="H19" s="43">
        <v>7826353</v>
      </c>
      <c r="I19" s="43">
        <v>8466557</v>
      </c>
      <c r="J19" s="444">
        <v>8653323</v>
      </c>
      <c r="K19" s="444">
        <f t="shared" si="0"/>
        <v>2557414</v>
      </c>
      <c r="L19" s="424">
        <v>5691685</v>
      </c>
      <c r="M19" s="649"/>
    </row>
    <row r="20" spans="1:13" s="1" customFormat="1" ht="12.75" customHeight="1">
      <c r="A20" s="521" t="s">
        <v>129</v>
      </c>
      <c r="B20" s="90"/>
      <c r="C20" s="91">
        <v>0</v>
      </c>
      <c r="D20" s="91">
        <v>3</v>
      </c>
      <c r="E20" s="91">
        <v>1</v>
      </c>
      <c r="F20" s="91">
        <v>10</v>
      </c>
      <c r="G20" s="91">
        <v>23</v>
      </c>
      <c r="H20" s="421">
        <v>32</v>
      </c>
      <c r="I20" s="421">
        <v>107</v>
      </c>
      <c r="J20" s="522">
        <v>129</v>
      </c>
      <c r="K20" s="522">
        <v>64</v>
      </c>
      <c r="L20" s="504">
        <v>40</v>
      </c>
      <c r="M20" s="649"/>
    </row>
    <row r="21" spans="1:13" s="1" customFormat="1" ht="12.75" customHeight="1">
      <c r="A21" s="46"/>
      <c r="B21" s="46"/>
      <c r="C21" s="47"/>
      <c r="D21" s="47"/>
      <c r="E21" s="47"/>
      <c r="F21" s="47"/>
      <c r="G21" s="47"/>
      <c r="H21" s="92"/>
      <c r="I21" s="92"/>
      <c r="J21" s="92"/>
      <c r="K21" s="8"/>
      <c r="L21" s="8"/>
    </row>
    <row r="22" spans="1:13" s="1" customFormat="1" ht="12.75" customHeight="1">
      <c r="A22" s="87"/>
      <c r="B22" s="88"/>
      <c r="C22" s="89"/>
      <c r="D22" s="89"/>
      <c r="E22" s="76"/>
      <c r="F22" s="76"/>
      <c r="G22" s="76"/>
      <c r="H22" s="76"/>
      <c r="I22" s="76"/>
      <c r="J22" s="76"/>
      <c r="K22" s="76"/>
      <c r="L22" s="64"/>
    </row>
    <row r="23" spans="1:13" s="3" customFormat="1" ht="15" customHeight="1">
      <c r="A23" s="65" t="s">
        <v>117</v>
      </c>
      <c r="B23" s="66"/>
      <c r="C23" s="66"/>
      <c r="D23" s="66"/>
      <c r="E23" s="48"/>
      <c r="F23" s="48"/>
      <c r="G23" s="48"/>
      <c r="H23" s="48"/>
      <c r="I23" s="48"/>
      <c r="J23" s="48"/>
      <c r="K23" s="48"/>
      <c r="L23" s="67"/>
    </row>
    <row r="24" spans="1:13" s="3" customFormat="1" ht="15" customHeight="1">
      <c r="A24" s="682" t="s">
        <v>118</v>
      </c>
      <c r="B24" s="683"/>
      <c r="C24" s="683"/>
      <c r="D24" s="683"/>
      <c r="E24" s="683"/>
      <c r="F24" s="683"/>
      <c r="G24" s="683"/>
      <c r="H24" s="683"/>
      <c r="I24" s="683"/>
      <c r="J24" s="683"/>
      <c r="K24" s="683"/>
      <c r="L24" s="67"/>
    </row>
    <row r="25" spans="1:13" s="1" customFormat="1" ht="15" customHeight="1">
      <c r="A25" s="685" t="s">
        <v>637</v>
      </c>
      <c r="B25" s="686"/>
      <c r="C25" s="686"/>
      <c r="D25" s="686"/>
      <c r="E25" s="686"/>
      <c r="F25" s="8"/>
      <c r="G25" s="8"/>
      <c r="H25" s="8"/>
      <c r="I25" s="8"/>
      <c r="J25" s="8"/>
      <c r="K25" s="8"/>
      <c r="L25" s="69"/>
    </row>
    <row r="26" spans="1:13" ht="15" customHeight="1">
      <c r="A26" s="70"/>
      <c r="B26" s="71"/>
      <c r="C26" s="71"/>
      <c r="D26" s="71"/>
      <c r="E26" s="77"/>
      <c r="F26" s="77"/>
      <c r="G26" s="77"/>
      <c r="H26" s="77"/>
      <c r="I26" s="77"/>
      <c r="J26" s="77"/>
      <c r="K26" s="77"/>
      <c r="L26" s="72"/>
    </row>
  </sheetData>
  <mergeCells count="10">
    <mergeCell ref="A25:E25"/>
    <mergeCell ref="A1:K3"/>
    <mergeCell ref="A24:K24"/>
    <mergeCell ref="A9:D9"/>
    <mergeCell ref="A10:B10"/>
    <mergeCell ref="A11:A13"/>
    <mergeCell ref="A14:A16"/>
    <mergeCell ref="A17:A19"/>
    <mergeCell ref="A7:L8"/>
    <mergeCell ref="A4:L5"/>
  </mergeCells>
  <hyperlinks>
    <hyperlink ref="N5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ignoredErrors>
    <ignoredError sqref="C10:H10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I235"/>
  <sheetViews>
    <sheetView showGridLines="0" zoomScaleNormal="100" workbookViewId="0">
      <selection activeCell="I5" sqref="I5"/>
    </sheetView>
  </sheetViews>
  <sheetFormatPr baseColWidth="10" defaultColWidth="11.42578125" defaultRowHeight="12.75"/>
  <cols>
    <col min="1" max="1" width="17.42578125" customWidth="1"/>
    <col min="2" max="7" width="14" customWidth="1"/>
  </cols>
  <sheetData>
    <row r="1" spans="1:9" s="1" customFormat="1" ht="12">
      <c r="A1" s="702"/>
      <c r="B1" s="702"/>
      <c r="C1" s="702"/>
      <c r="D1" s="702"/>
      <c r="E1" s="702"/>
      <c r="F1" s="702"/>
      <c r="G1" s="702"/>
    </row>
    <row r="2" spans="1:9" s="1" customFormat="1" ht="12">
      <c r="A2" s="702"/>
      <c r="B2" s="702"/>
      <c r="C2" s="702"/>
      <c r="D2" s="702"/>
      <c r="E2" s="702"/>
      <c r="F2" s="702"/>
      <c r="G2" s="702"/>
    </row>
    <row r="3" spans="1:9" s="1" customFormat="1" ht="55.9" customHeight="1">
      <c r="A3" s="702"/>
      <c r="B3" s="702"/>
      <c r="C3" s="702"/>
      <c r="D3" s="702"/>
      <c r="E3" s="702"/>
      <c r="F3" s="702"/>
      <c r="G3" s="702"/>
    </row>
    <row r="4" spans="1:9" s="1" customFormat="1" ht="12" customHeight="1">
      <c r="A4" s="688" t="s">
        <v>102</v>
      </c>
      <c r="B4" s="688"/>
      <c r="C4" s="688"/>
      <c r="D4" s="688"/>
      <c r="E4" s="688"/>
      <c r="F4" s="688"/>
      <c r="G4" s="688"/>
    </row>
    <row r="5" spans="1:9" s="1" customFormat="1" ht="16.899999999999999" customHeight="1">
      <c r="A5" s="688"/>
      <c r="B5" s="688"/>
      <c r="C5" s="688"/>
      <c r="D5" s="688"/>
      <c r="E5" s="688"/>
      <c r="F5" s="688"/>
      <c r="G5" s="688"/>
      <c r="I5" s="5" t="s">
        <v>103</v>
      </c>
    </row>
    <row r="6" spans="1:9" s="1" customFormat="1" ht="12"/>
    <row r="7" spans="1:9" s="1" customFormat="1" ht="12.75" customHeight="1">
      <c r="A7" s="779" t="s">
        <v>616</v>
      </c>
      <c r="B7" s="779"/>
      <c r="C7" s="779"/>
      <c r="D7" s="779"/>
      <c r="E7" s="779"/>
      <c r="F7" s="779"/>
      <c r="G7" s="779"/>
      <c r="H7" s="8"/>
      <c r="I7" s="8"/>
    </row>
    <row r="8" spans="1:9" s="1" customFormat="1" ht="12.75" customHeight="1">
      <c r="A8" s="779"/>
      <c r="B8" s="779"/>
      <c r="C8" s="779"/>
      <c r="D8" s="779"/>
      <c r="E8" s="779"/>
      <c r="F8" s="779"/>
      <c r="G8" s="779"/>
      <c r="H8" s="8"/>
      <c r="I8" s="8"/>
    </row>
    <row r="9" spans="1:9" s="1" customFormat="1" ht="12.75" customHeight="1">
      <c r="A9" s="771"/>
      <c r="B9" s="754"/>
      <c r="C9" s="754"/>
      <c r="D9" s="754"/>
      <c r="E9" s="8"/>
      <c r="F9" s="8"/>
      <c r="G9" s="8"/>
      <c r="H9" s="8"/>
      <c r="I9" s="8"/>
    </row>
    <row r="10" spans="1:9" s="1" customFormat="1" ht="12.75" customHeight="1">
      <c r="A10" s="732">
        <v>2012</v>
      </c>
      <c r="B10" s="732"/>
      <c r="C10" s="732"/>
      <c r="D10" s="732"/>
      <c r="E10" s="732"/>
      <c r="F10" s="732"/>
      <c r="G10" s="732"/>
      <c r="H10" s="8"/>
      <c r="I10" s="8"/>
    </row>
    <row r="11" spans="1:9" s="1" customFormat="1" ht="12.75" customHeight="1">
      <c r="A11" s="783" t="s">
        <v>131</v>
      </c>
      <c r="B11" s="781" t="s">
        <v>106</v>
      </c>
      <c r="C11" s="781"/>
      <c r="D11" s="781" t="s">
        <v>107</v>
      </c>
      <c r="E11" s="781"/>
      <c r="F11" s="781" t="s">
        <v>108</v>
      </c>
      <c r="G11" s="782"/>
      <c r="H11" s="8"/>
      <c r="I11" s="8"/>
    </row>
    <row r="12" spans="1:9" s="1" customFormat="1" ht="12.75" customHeight="1">
      <c r="A12" s="785"/>
      <c r="B12" s="73" t="s">
        <v>126</v>
      </c>
      <c r="C12" s="73" t="s">
        <v>127</v>
      </c>
      <c r="D12" s="73" t="s">
        <v>126</v>
      </c>
      <c r="E12" s="73" t="s">
        <v>127</v>
      </c>
      <c r="F12" s="73" t="s">
        <v>126</v>
      </c>
      <c r="G12" s="74" t="s">
        <v>127</v>
      </c>
      <c r="H12" s="8"/>
      <c r="I12" s="8"/>
    </row>
    <row r="13" spans="1:9" s="1" customFormat="1" ht="12.75" customHeight="1">
      <c r="A13" s="57" t="s">
        <v>132</v>
      </c>
      <c r="B13" s="15">
        <v>27730</v>
      </c>
      <c r="C13" s="15">
        <v>28463</v>
      </c>
      <c r="D13" s="15">
        <v>23464</v>
      </c>
      <c r="E13" s="15">
        <v>23865</v>
      </c>
      <c r="F13" s="15">
        <v>51194</v>
      </c>
      <c r="G13" s="16">
        <v>52328</v>
      </c>
      <c r="H13" s="8"/>
      <c r="I13" s="8"/>
    </row>
    <row r="14" spans="1:9" s="1" customFormat="1" ht="12.75" customHeight="1">
      <c r="A14" s="58" t="s">
        <v>133</v>
      </c>
      <c r="B14" s="18">
        <v>36306</v>
      </c>
      <c r="C14" s="18">
        <v>36329</v>
      </c>
      <c r="D14" s="18">
        <v>31359</v>
      </c>
      <c r="E14" s="18">
        <v>31317</v>
      </c>
      <c r="F14" s="18">
        <v>67665</v>
      </c>
      <c r="G14" s="19">
        <v>67646</v>
      </c>
      <c r="H14" s="8"/>
      <c r="I14" s="8"/>
    </row>
    <row r="15" spans="1:9" s="1" customFormat="1" ht="12.75" customHeight="1">
      <c r="A15" s="58" t="s">
        <v>134</v>
      </c>
      <c r="B15" s="18">
        <v>50903</v>
      </c>
      <c r="C15" s="18">
        <v>49799</v>
      </c>
      <c r="D15" s="18">
        <v>44623</v>
      </c>
      <c r="E15" s="18">
        <v>43740</v>
      </c>
      <c r="F15" s="18">
        <v>95526</v>
      </c>
      <c r="G15" s="19">
        <v>93539</v>
      </c>
      <c r="H15" s="8"/>
      <c r="I15" s="8"/>
    </row>
    <row r="16" spans="1:9" s="1" customFormat="1" ht="12.75" customHeight="1">
      <c r="A16" s="58" t="s">
        <v>135</v>
      </c>
      <c r="B16" s="18">
        <v>77442</v>
      </c>
      <c r="C16" s="18">
        <v>70984</v>
      </c>
      <c r="D16" s="18">
        <v>67123</v>
      </c>
      <c r="E16" s="18">
        <v>59711</v>
      </c>
      <c r="F16" s="18">
        <v>144565</v>
      </c>
      <c r="G16" s="19">
        <v>130695</v>
      </c>
      <c r="H16" s="8"/>
      <c r="I16" s="8"/>
    </row>
    <row r="17" spans="1:9" s="1" customFormat="1" ht="12.75" customHeight="1">
      <c r="A17" s="58" t="s">
        <v>136</v>
      </c>
      <c r="B17" s="18">
        <v>128950</v>
      </c>
      <c r="C17" s="18">
        <v>111316</v>
      </c>
      <c r="D17" s="18">
        <v>110346</v>
      </c>
      <c r="E17" s="18">
        <v>92979</v>
      </c>
      <c r="F17" s="18">
        <v>239296</v>
      </c>
      <c r="G17" s="19">
        <v>204295</v>
      </c>
      <c r="H17" s="8"/>
      <c r="I17" s="8"/>
    </row>
    <row r="18" spans="1:9" s="1" customFormat="1" ht="12.75" customHeight="1">
      <c r="A18" s="58" t="s">
        <v>137</v>
      </c>
      <c r="B18" s="18">
        <v>183232</v>
      </c>
      <c r="C18" s="18">
        <v>163170</v>
      </c>
      <c r="D18" s="18">
        <v>165748</v>
      </c>
      <c r="E18" s="18">
        <v>145163</v>
      </c>
      <c r="F18" s="18">
        <v>348980</v>
      </c>
      <c r="G18" s="19">
        <v>308333</v>
      </c>
      <c r="H18" s="8"/>
      <c r="I18" s="8"/>
    </row>
    <row r="19" spans="1:9" s="1" customFormat="1" ht="12.75" customHeight="1">
      <c r="A19" s="58" t="s">
        <v>138</v>
      </c>
      <c r="B19" s="18">
        <v>203167</v>
      </c>
      <c r="C19" s="18">
        <v>203097</v>
      </c>
      <c r="D19" s="18">
        <v>188540</v>
      </c>
      <c r="E19" s="18">
        <v>188024</v>
      </c>
      <c r="F19" s="18">
        <v>391707</v>
      </c>
      <c r="G19" s="19">
        <v>391121</v>
      </c>
      <c r="H19" s="8"/>
      <c r="I19" s="8"/>
    </row>
    <row r="20" spans="1:9" s="1" customFormat="1" ht="12.75" customHeight="1">
      <c r="A20" s="58" t="s">
        <v>139</v>
      </c>
      <c r="B20" s="18">
        <v>163105</v>
      </c>
      <c r="C20" s="18">
        <v>187779</v>
      </c>
      <c r="D20" s="18">
        <v>151504</v>
      </c>
      <c r="E20" s="18">
        <v>175524</v>
      </c>
      <c r="F20" s="18">
        <v>314609</v>
      </c>
      <c r="G20" s="19">
        <v>363303</v>
      </c>
      <c r="H20" s="8"/>
      <c r="I20" s="8"/>
    </row>
    <row r="21" spans="1:9" s="1" customFormat="1" ht="12.75" customHeight="1">
      <c r="A21" s="58" t="s">
        <v>140</v>
      </c>
      <c r="B21" s="18">
        <v>147640</v>
      </c>
      <c r="C21" s="18">
        <v>176474</v>
      </c>
      <c r="D21" s="18">
        <v>136942</v>
      </c>
      <c r="E21" s="18">
        <v>165982</v>
      </c>
      <c r="F21" s="18">
        <v>284582</v>
      </c>
      <c r="G21" s="19">
        <v>342456</v>
      </c>
      <c r="H21" s="8"/>
      <c r="I21" s="8"/>
    </row>
    <row r="22" spans="1:9" s="1" customFormat="1" ht="12.75" customHeight="1">
      <c r="A22" s="58" t="s">
        <v>141</v>
      </c>
      <c r="B22" s="18">
        <v>144367</v>
      </c>
      <c r="C22" s="18">
        <v>163848</v>
      </c>
      <c r="D22" s="18">
        <v>134520</v>
      </c>
      <c r="E22" s="18">
        <v>154669</v>
      </c>
      <c r="F22" s="18">
        <v>278887</v>
      </c>
      <c r="G22" s="19">
        <v>318517</v>
      </c>
      <c r="H22" s="8"/>
      <c r="I22" s="8"/>
    </row>
    <row r="23" spans="1:9" s="1" customFormat="1" ht="12.75" customHeight="1">
      <c r="A23" s="58" t="s">
        <v>142</v>
      </c>
      <c r="B23" s="18">
        <v>131145</v>
      </c>
      <c r="C23" s="18">
        <v>132177</v>
      </c>
      <c r="D23" s="18">
        <v>122804</v>
      </c>
      <c r="E23" s="18">
        <v>125586</v>
      </c>
      <c r="F23" s="18">
        <v>253949</v>
      </c>
      <c r="G23" s="19">
        <v>257763</v>
      </c>
      <c r="H23" s="8"/>
      <c r="I23" s="8"/>
    </row>
    <row r="24" spans="1:9" s="1" customFormat="1" ht="12.75" customHeight="1">
      <c r="A24" s="58" t="s">
        <v>143</v>
      </c>
      <c r="B24" s="18">
        <v>112100</v>
      </c>
      <c r="C24" s="18">
        <v>93734</v>
      </c>
      <c r="D24" s="18">
        <v>104999</v>
      </c>
      <c r="E24" s="18">
        <v>88413</v>
      </c>
      <c r="F24" s="18">
        <v>217099</v>
      </c>
      <c r="G24" s="19">
        <v>182147</v>
      </c>
      <c r="H24" s="8"/>
      <c r="I24" s="8"/>
    </row>
    <row r="25" spans="1:9" s="1" customFormat="1" ht="12.75" customHeight="1">
      <c r="A25" s="58" t="s">
        <v>144</v>
      </c>
      <c r="B25" s="18">
        <v>82037</v>
      </c>
      <c r="C25" s="18">
        <v>64164</v>
      </c>
      <c r="D25" s="18">
        <v>77201</v>
      </c>
      <c r="E25" s="18">
        <v>60543</v>
      </c>
      <c r="F25" s="18">
        <v>159238</v>
      </c>
      <c r="G25" s="19">
        <v>124707</v>
      </c>
      <c r="H25" s="8"/>
      <c r="I25" s="8"/>
    </row>
    <row r="26" spans="1:9" s="1" customFormat="1" ht="12.75" customHeight="1">
      <c r="A26" s="58" t="s">
        <v>145</v>
      </c>
      <c r="B26" s="18">
        <v>52497</v>
      </c>
      <c r="C26" s="18">
        <v>40004</v>
      </c>
      <c r="D26" s="18">
        <v>49750</v>
      </c>
      <c r="E26" s="18">
        <v>37588</v>
      </c>
      <c r="F26" s="18">
        <v>102247</v>
      </c>
      <c r="G26" s="19">
        <v>77592</v>
      </c>
      <c r="H26" s="8"/>
      <c r="I26" s="8"/>
    </row>
    <row r="27" spans="1:9" s="1" customFormat="1" ht="12.75" customHeight="1">
      <c r="A27" s="58" t="s">
        <v>146</v>
      </c>
      <c r="B27" s="18">
        <v>33013</v>
      </c>
      <c r="C27" s="18">
        <v>23578</v>
      </c>
      <c r="D27" s="18">
        <v>31413</v>
      </c>
      <c r="E27" s="18">
        <v>22385</v>
      </c>
      <c r="F27" s="18">
        <v>64426</v>
      </c>
      <c r="G27" s="19">
        <v>45963</v>
      </c>
      <c r="H27" s="8"/>
      <c r="I27" s="8"/>
    </row>
    <row r="28" spans="1:9" s="1" customFormat="1" ht="12.75" customHeight="1">
      <c r="A28" s="58" t="s">
        <v>147</v>
      </c>
      <c r="B28" s="18">
        <v>18497</v>
      </c>
      <c r="C28" s="18">
        <v>12174</v>
      </c>
      <c r="D28" s="18">
        <v>17386</v>
      </c>
      <c r="E28" s="18">
        <v>11465</v>
      </c>
      <c r="F28" s="18">
        <v>35883</v>
      </c>
      <c r="G28" s="19">
        <v>23639</v>
      </c>
      <c r="H28" s="8"/>
      <c r="I28" s="8"/>
    </row>
    <row r="29" spans="1:9" s="1" customFormat="1" ht="12.75" customHeight="1">
      <c r="A29" s="58" t="s">
        <v>148</v>
      </c>
      <c r="B29" s="18">
        <v>9087</v>
      </c>
      <c r="C29" s="18">
        <v>5866</v>
      </c>
      <c r="D29" s="18">
        <v>8633</v>
      </c>
      <c r="E29" s="18">
        <v>5553</v>
      </c>
      <c r="F29" s="18">
        <v>17720</v>
      </c>
      <c r="G29" s="19">
        <v>11419</v>
      </c>
      <c r="H29" s="8"/>
      <c r="I29" s="8"/>
    </row>
    <row r="30" spans="1:9" s="1" customFormat="1" ht="12.75" customHeight="1">
      <c r="A30" s="59" t="s">
        <v>149</v>
      </c>
      <c r="B30" s="27">
        <v>3401</v>
      </c>
      <c r="C30" s="27">
        <v>1981</v>
      </c>
      <c r="D30" s="27">
        <v>3227</v>
      </c>
      <c r="E30" s="27">
        <v>1878</v>
      </c>
      <c r="F30" s="27">
        <v>6628</v>
      </c>
      <c r="G30" s="28">
        <v>3859</v>
      </c>
      <c r="H30" s="8"/>
      <c r="I30" s="8"/>
    </row>
    <row r="31" spans="1:9" s="1" customFormat="1" ht="12.75" customHeight="1">
      <c r="A31" s="9"/>
      <c r="B31" s="9"/>
      <c r="C31" s="9"/>
      <c r="D31" s="9"/>
      <c r="E31" s="8"/>
      <c r="F31" s="8"/>
      <c r="G31" s="8"/>
      <c r="H31" s="8"/>
      <c r="I31" s="8"/>
    </row>
    <row r="32" spans="1:9" s="1" customFormat="1" ht="12.75" customHeight="1">
      <c r="A32" s="732">
        <v>2013</v>
      </c>
      <c r="B32" s="732"/>
      <c r="C32" s="732"/>
      <c r="D32" s="732"/>
      <c r="E32" s="732"/>
      <c r="F32" s="732"/>
      <c r="G32" s="732"/>
      <c r="H32" s="8"/>
      <c r="I32" s="8"/>
    </row>
    <row r="33" spans="1:9" s="1" customFormat="1" ht="12.75" customHeight="1">
      <c r="A33" s="783" t="s">
        <v>131</v>
      </c>
      <c r="B33" s="781" t="s">
        <v>106</v>
      </c>
      <c r="C33" s="781"/>
      <c r="D33" s="781" t="s">
        <v>107</v>
      </c>
      <c r="E33" s="781"/>
      <c r="F33" s="781" t="s">
        <v>108</v>
      </c>
      <c r="G33" s="782"/>
      <c r="H33" s="8"/>
      <c r="I33" s="8"/>
    </row>
    <row r="34" spans="1:9" s="1" customFormat="1" ht="12.75" customHeight="1">
      <c r="A34" s="784"/>
      <c r="B34" s="82" t="s">
        <v>126</v>
      </c>
      <c r="C34" s="82" t="s">
        <v>127</v>
      </c>
      <c r="D34" s="82" t="s">
        <v>126</v>
      </c>
      <c r="E34" s="82" t="s">
        <v>127</v>
      </c>
      <c r="F34" s="82" t="s">
        <v>126</v>
      </c>
      <c r="G34" s="83" t="s">
        <v>127</v>
      </c>
      <c r="H34" s="8"/>
      <c r="I34" s="8"/>
    </row>
    <row r="35" spans="1:9" s="1" customFormat="1" ht="12.75" customHeight="1">
      <c r="A35" s="60" t="s">
        <v>132</v>
      </c>
      <c r="B35" s="53">
        <v>33376</v>
      </c>
      <c r="C35" s="53">
        <v>33750</v>
      </c>
      <c r="D35" s="53">
        <v>29817</v>
      </c>
      <c r="E35" s="53">
        <v>30128</v>
      </c>
      <c r="F35" s="53">
        <v>63193</v>
      </c>
      <c r="G35" s="54">
        <v>63878</v>
      </c>
      <c r="H35" s="8"/>
      <c r="I35" s="8"/>
    </row>
    <row r="36" spans="1:9" s="1" customFormat="1" ht="12.75" customHeight="1">
      <c r="A36" s="58" t="s">
        <v>133</v>
      </c>
      <c r="B36" s="18">
        <v>43536</v>
      </c>
      <c r="C36" s="18">
        <v>43861</v>
      </c>
      <c r="D36" s="18">
        <v>39470</v>
      </c>
      <c r="E36" s="18">
        <v>39581</v>
      </c>
      <c r="F36" s="18">
        <v>83006</v>
      </c>
      <c r="G36" s="19">
        <v>83442</v>
      </c>
      <c r="H36" s="8"/>
      <c r="I36" s="8"/>
    </row>
    <row r="37" spans="1:9" s="1" customFormat="1" ht="12.75" customHeight="1">
      <c r="A37" s="58" t="s">
        <v>134</v>
      </c>
      <c r="B37" s="18">
        <v>58378</v>
      </c>
      <c r="C37" s="18">
        <v>56839</v>
      </c>
      <c r="D37" s="18">
        <v>53422</v>
      </c>
      <c r="E37" s="18">
        <v>52131</v>
      </c>
      <c r="F37" s="18">
        <v>111800</v>
      </c>
      <c r="G37" s="19">
        <v>108970</v>
      </c>
      <c r="H37" s="8"/>
      <c r="I37" s="8"/>
    </row>
    <row r="38" spans="1:9" s="1" customFormat="1" ht="12.75" customHeight="1">
      <c r="A38" s="58" t="s">
        <v>135</v>
      </c>
      <c r="B38" s="18">
        <v>88636</v>
      </c>
      <c r="C38" s="18">
        <v>80685</v>
      </c>
      <c r="D38" s="18">
        <v>79801</v>
      </c>
      <c r="E38" s="18">
        <v>71288</v>
      </c>
      <c r="F38" s="18">
        <v>168437</v>
      </c>
      <c r="G38" s="19">
        <v>151973</v>
      </c>
      <c r="H38" s="8"/>
      <c r="I38" s="8"/>
    </row>
    <row r="39" spans="1:9" s="1" customFormat="1" ht="12.75" customHeight="1">
      <c r="A39" s="58" t="s">
        <v>136</v>
      </c>
      <c r="B39" s="18">
        <v>153264</v>
      </c>
      <c r="C39" s="18">
        <v>126812</v>
      </c>
      <c r="D39" s="18">
        <v>137532</v>
      </c>
      <c r="E39" s="18">
        <v>111604</v>
      </c>
      <c r="F39" s="18">
        <v>290796</v>
      </c>
      <c r="G39" s="19">
        <v>238416</v>
      </c>
      <c r="H39" s="8"/>
      <c r="I39" s="8"/>
    </row>
    <row r="40" spans="1:9" s="1" customFormat="1" ht="12.75" customHeight="1">
      <c r="A40" s="58" t="s">
        <v>137</v>
      </c>
      <c r="B40" s="18">
        <v>212350</v>
      </c>
      <c r="C40" s="18">
        <v>184464</v>
      </c>
      <c r="D40" s="18">
        <v>197948</v>
      </c>
      <c r="E40" s="18">
        <v>170079</v>
      </c>
      <c r="F40" s="18">
        <v>410298</v>
      </c>
      <c r="G40" s="19">
        <v>354543</v>
      </c>
      <c r="H40" s="8"/>
      <c r="I40" s="8"/>
    </row>
    <row r="41" spans="1:9" s="1" customFormat="1" ht="12.75" customHeight="1">
      <c r="A41" s="58" t="s">
        <v>138</v>
      </c>
      <c r="B41" s="18">
        <v>232087</v>
      </c>
      <c r="C41" s="18">
        <v>228385</v>
      </c>
      <c r="D41" s="18">
        <v>221051</v>
      </c>
      <c r="E41" s="18">
        <v>216979</v>
      </c>
      <c r="F41" s="18">
        <v>453138</v>
      </c>
      <c r="G41" s="19">
        <v>445364</v>
      </c>
      <c r="H41" s="8"/>
      <c r="I41" s="8"/>
    </row>
    <row r="42" spans="1:9" s="1" customFormat="1" ht="12.75" customHeight="1">
      <c r="A42" s="58" t="s">
        <v>139</v>
      </c>
      <c r="B42" s="18">
        <v>189284</v>
      </c>
      <c r="C42" s="18">
        <v>210685</v>
      </c>
      <c r="D42" s="18">
        <v>181322</v>
      </c>
      <c r="E42" s="18">
        <v>202876</v>
      </c>
      <c r="F42" s="18">
        <v>370606</v>
      </c>
      <c r="G42" s="19">
        <v>413561</v>
      </c>
      <c r="H42" s="8"/>
      <c r="I42" s="8"/>
    </row>
    <row r="43" spans="1:9" s="1" customFormat="1" ht="12.75" customHeight="1">
      <c r="A43" s="58" t="s">
        <v>140</v>
      </c>
      <c r="B43" s="18">
        <v>165772</v>
      </c>
      <c r="C43" s="18">
        <v>189710</v>
      </c>
      <c r="D43" s="18">
        <v>158511</v>
      </c>
      <c r="E43" s="18">
        <v>183287</v>
      </c>
      <c r="F43" s="18">
        <v>324283</v>
      </c>
      <c r="G43" s="19">
        <v>372997</v>
      </c>
      <c r="H43" s="8"/>
      <c r="I43" s="8"/>
    </row>
    <row r="44" spans="1:9" s="1" customFormat="1" ht="12.75" customHeight="1">
      <c r="A44" s="58" t="s">
        <v>141</v>
      </c>
      <c r="B44" s="18">
        <v>163783</v>
      </c>
      <c r="C44" s="18">
        <v>175091</v>
      </c>
      <c r="D44" s="18">
        <v>156871</v>
      </c>
      <c r="E44" s="18">
        <v>169654</v>
      </c>
      <c r="F44" s="18">
        <v>320654</v>
      </c>
      <c r="G44" s="19">
        <v>344745</v>
      </c>
      <c r="H44" s="8"/>
      <c r="I44" s="8"/>
    </row>
    <row r="45" spans="1:9" s="1" customFormat="1" ht="12.75" customHeight="1">
      <c r="A45" s="58" t="s">
        <v>142</v>
      </c>
      <c r="B45" s="18">
        <v>153246</v>
      </c>
      <c r="C45" s="18">
        <v>147231</v>
      </c>
      <c r="D45" s="18">
        <v>148067</v>
      </c>
      <c r="E45" s="18">
        <v>143726</v>
      </c>
      <c r="F45" s="18">
        <v>301313</v>
      </c>
      <c r="G45" s="19">
        <v>290957</v>
      </c>
      <c r="H45" s="8"/>
      <c r="I45" s="8"/>
    </row>
    <row r="46" spans="1:9" s="1" customFormat="1" ht="12.75" customHeight="1">
      <c r="A46" s="58" t="s">
        <v>143</v>
      </c>
      <c r="B46" s="18">
        <v>132175</v>
      </c>
      <c r="C46" s="18">
        <v>106263</v>
      </c>
      <c r="D46" s="18">
        <v>127784</v>
      </c>
      <c r="E46" s="18">
        <v>103317</v>
      </c>
      <c r="F46" s="18">
        <v>259959</v>
      </c>
      <c r="G46" s="19">
        <v>209580</v>
      </c>
      <c r="H46" s="8"/>
      <c r="I46" s="8"/>
    </row>
    <row r="47" spans="1:9" s="1" customFormat="1" ht="12.75" customHeight="1">
      <c r="A47" s="58" t="s">
        <v>144</v>
      </c>
      <c r="B47" s="18">
        <v>97372</v>
      </c>
      <c r="C47" s="18">
        <v>73078</v>
      </c>
      <c r="D47" s="18">
        <v>94922</v>
      </c>
      <c r="E47" s="18">
        <v>71253</v>
      </c>
      <c r="F47" s="18">
        <v>192294</v>
      </c>
      <c r="G47" s="19">
        <v>144331</v>
      </c>
      <c r="H47" s="8"/>
      <c r="I47" s="8"/>
    </row>
    <row r="48" spans="1:9" s="1" customFormat="1" ht="12.75" customHeight="1">
      <c r="A48" s="58" t="s">
        <v>145</v>
      </c>
      <c r="B48" s="18">
        <v>63197</v>
      </c>
      <c r="C48" s="18">
        <v>45570</v>
      </c>
      <c r="D48" s="18">
        <v>61410</v>
      </c>
      <c r="E48" s="18">
        <v>44426</v>
      </c>
      <c r="F48" s="18">
        <v>124607</v>
      </c>
      <c r="G48" s="19">
        <v>89996</v>
      </c>
      <c r="H48" s="8"/>
      <c r="I48" s="8"/>
    </row>
    <row r="49" spans="1:9" s="1" customFormat="1" ht="12.75" customHeight="1">
      <c r="A49" s="58" t="s">
        <v>146</v>
      </c>
      <c r="B49" s="18">
        <v>38726</v>
      </c>
      <c r="C49" s="18">
        <v>26889</v>
      </c>
      <c r="D49" s="18">
        <v>37937</v>
      </c>
      <c r="E49" s="18">
        <v>26148</v>
      </c>
      <c r="F49" s="18">
        <v>76663</v>
      </c>
      <c r="G49" s="19">
        <v>53037</v>
      </c>
      <c r="H49" s="8"/>
      <c r="I49" s="8"/>
    </row>
    <row r="50" spans="1:9" s="1" customFormat="1" ht="12.75" customHeight="1">
      <c r="A50" s="58" t="s">
        <v>147</v>
      </c>
      <c r="B50" s="18">
        <v>21595</v>
      </c>
      <c r="C50" s="18">
        <v>14258</v>
      </c>
      <c r="D50" s="18">
        <v>20965</v>
      </c>
      <c r="E50" s="18">
        <v>13904</v>
      </c>
      <c r="F50" s="18">
        <v>42560</v>
      </c>
      <c r="G50" s="19">
        <v>28162</v>
      </c>
      <c r="H50" s="8"/>
      <c r="I50" s="8"/>
    </row>
    <row r="51" spans="1:9" s="1" customFormat="1" ht="12.75" customHeight="1">
      <c r="A51" s="58" t="s">
        <v>148</v>
      </c>
      <c r="B51" s="18">
        <v>10336</v>
      </c>
      <c r="C51" s="18">
        <v>6761</v>
      </c>
      <c r="D51" s="18">
        <v>10113</v>
      </c>
      <c r="E51" s="18">
        <v>6586</v>
      </c>
      <c r="F51" s="18">
        <v>20449</v>
      </c>
      <c r="G51" s="19">
        <v>13347</v>
      </c>
      <c r="H51" s="8"/>
      <c r="I51" s="8"/>
    </row>
    <row r="52" spans="1:9" s="1" customFormat="1" ht="12.75" customHeight="1">
      <c r="A52" s="59" t="s">
        <v>149</v>
      </c>
      <c r="B52" s="27">
        <v>4232</v>
      </c>
      <c r="C52" s="27">
        <v>2534</v>
      </c>
      <c r="D52" s="27">
        <v>4119</v>
      </c>
      <c r="E52" s="27">
        <v>2444</v>
      </c>
      <c r="F52" s="27">
        <v>8351</v>
      </c>
      <c r="G52" s="28">
        <v>4978</v>
      </c>
      <c r="H52" s="8"/>
      <c r="I52" s="8"/>
    </row>
    <row r="53" spans="1:9" s="1" customFormat="1" ht="12.75" customHeight="1">
      <c r="A53" s="9"/>
      <c r="B53" s="9"/>
      <c r="C53" s="9"/>
      <c r="D53" s="9"/>
      <c r="E53" s="8"/>
      <c r="F53" s="8"/>
      <c r="G53" s="8"/>
      <c r="H53" s="8"/>
      <c r="I53" s="8"/>
    </row>
    <row r="54" spans="1:9" s="1" customFormat="1" ht="12.75" customHeight="1">
      <c r="A54" s="732">
        <v>2014</v>
      </c>
      <c r="B54" s="732"/>
      <c r="C54" s="732"/>
      <c r="D54" s="732"/>
      <c r="E54" s="732"/>
      <c r="F54" s="732"/>
      <c r="G54" s="732"/>
      <c r="H54" s="8"/>
      <c r="I54" s="8"/>
    </row>
    <row r="55" spans="1:9" s="1" customFormat="1" ht="12.75" customHeight="1">
      <c r="A55" s="783" t="s">
        <v>131</v>
      </c>
      <c r="B55" s="781" t="s">
        <v>106</v>
      </c>
      <c r="C55" s="781"/>
      <c r="D55" s="781" t="s">
        <v>107</v>
      </c>
      <c r="E55" s="781"/>
      <c r="F55" s="781" t="s">
        <v>108</v>
      </c>
      <c r="G55" s="782"/>
      <c r="H55" s="8"/>
      <c r="I55" s="8"/>
    </row>
    <row r="56" spans="1:9" s="1" customFormat="1" ht="12.75" customHeight="1">
      <c r="A56" s="784"/>
      <c r="B56" s="82" t="s">
        <v>126</v>
      </c>
      <c r="C56" s="82" t="s">
        <v>127</v>
      </c>
      <c r="D56" s="82" t="s">
        <v>126</v>
      </c>
      <c r="E56" s="82" t="s">
        <v>127</v>
      </c>
      <c r="F56" s="82" t="s">
        <v>126</v>
      </c>
      <c r="G56" s="83" t="s">
        <v>127</v>
      </c>
      <c r="H56" s="8"/>
      <c r="I56" s="8"/>
    </row>
    <row r="57" spans="1:9" s="1" customFormat="1" ht="12.75" customHeight="1">
      <c r="A57" s="60" t="s">
        <v>132</v>
      </c>
      <c r="B57" s="53">
        <v>37733</v>
      </c>
      <c r="C57" s="53">
        <v>37877</v>
      </c>
      <c r="D57" s="53">
        <v>34570</v>
      </c>
      <c r="E57" s="53">
        <v>34498</v>
      </c>
      <c r="F57" s="53">
        <v>72303</v>
      </c>
      <c r="G57" s="54">
        <v>72375</v>
      </c>
      <c r="H57" s="8"/>
      <c r="I57" s="8"/>
    </row>
    <row r="58" spans="1:9" s="1" customFormat="1" ht="12.75" customHeight="1">
      <c r="A58" s="58" t="s">
        <v>133</v>
      </c>
      <c r="B58" s="18">
        <v>48426</v>
      </c>
      <c r="C58" s="18">
        <v>49264</v>
      </c>
      <c r="D58" s="18">
        <v>45147</v>
      </c>
      <c r="E58" s="18">
        <v>45665</v>
      </c>
      <c r="F58" s="18">
        <v>93573</v>
      </c>
      <c r="G58" s="19">
        <v>94929</v>
      </c>
      <c r="H58" s="8"/>
      <c r="I58" s="8"/>
    </row>
    <row r="59" spans="1:9" s="1" customFormat="1" ht="12.75" customHeight="1">
      <c r="A59" s="58" t="s">
        <v>134</v>
      </c>
      <c r="B59" s="18">
        <v>62936</v>
      </c>
      <c r="C59" s="18">
        <v>61253</v>
      </c>
      <c r="D59" s="18">
        <v>58312</v>
      </c>
      <c r="E59" s="18">
        <v>57027</v>
      </c>
      <c r="F59" s="18">
        <v>121248</v>
      </c>
      <c r="G59" s="19">
        <v>118280</v>
      </c>
      <c r="H59" s="8"/>
      <c r="I59" s="8"/>
    </row>
    <row r="60" spans="1:9" s="1" customFormat="1" ht="12.75" customHeight="1">
      <c r="A60" s="58" t="s">
        <v>135</v>
      </c>
      <c r="B60" s="18">
        <v>94873</v>
      </c>
      <c r="C60" s="18">
        <v>85555</v>
      </c>
      <c r="D60" s="18">
        <v>88214</v>
      </c>
      <c r="E60" s="18">
        <v>77231</v>
      </c>
      <c r="F60" s="18">
        <v>183087</v>
      </c>
      <c r="G60" s="19">
        <v>162786</v>
      </c>
      <c r="H60" s="8"/>
      <c r="I60" s="8"/>
    </row>
    <row r="61" spans="1:9" s="1" customFormat="1" ht="12.75" customHeight="1">
      <c r="A61" s="58" t="s">
        <v>136</v>
      </c>
      <c r="B61" s="18">
        <v>162545</v>
      </c>
      <c r="C61" s="18">
        <v>135771</v>
      </c>
      <c r="D61" s="18">
        <v>148799</v>
      </c>
      <c r="E61" s="18">
        <v>122192</v>
      </c>
      <c r="F61" s="18">
        <v>311344</v>
      </c>
      <c r="G61" s="19">
        <v>257963</v>
      </c>
      <c r="H61" s="8"/>
      <c r="I61" s="8"/>
    </row>
    <row r="62" spans="1:9" s="1" customFormat="1" ht="12.75" customHeight="1">
      <c r="A62" s="58" t="s">
        <v>137</v>
      </c>
      <c r="B62" s="18">
        <v>232703</v>
      </c>
      <c r="C62" s="18">
        <v>198421</v>
      </c>
      <c r="D62" s="18">
        <v>219702</v>
      </c>
      <c r="E62" s="18">
        <v>185407</v>
      </c>
      <c r="F62" s="18">
        <v>452405</v>
      </c>
      <c r="G62" s="19">
        <v>383828</v>
      </c>
      <c r="H62" s="8"/>
      <c r="I62" s="8"/>
    </row>
    <row r="63" spans="1:9" s="1" customFormat="1" ht="12.75" customHeight="1">
      <c r="A63" s="58" t="s">
        <v>138</v>
      </c>
      <c r="B63" s="18">
        <v>249766</v>
      </c>
      <c r="C63" s="18">
        <v>242798</v>
      </c>
      <c r="D63" s="18">
        <v>239631</v>
      </c>
      <c r="E63" s="18">
        <v>232507</v>
      </c>
      <c r="F63" s="18">
        <v>489397</v>
      </c>
      <c r="G63" s="19">
        <v>475305</v>
      </c>
      <c r="H63" s="8"/>
      <c r="I63" s="8"/>
    </row>
    <row r="64" spans="1:9" s="1" customFormat="1" ht="12.75" customHeight="1">
      <c r="A64" s="58" t="s">
        <v>139</v>
      </c>
      <c r="B64" s="18">
        <v>211683</v>
      </c>
      <c r="C64" s="18">
        <v>226412</v>
      </c>
      <c r="D64" s="18">
        <v>203118</v>
      </c>
      <c r="E64" s="18">
        <v>218892</v>
      </c>
      <c r="F64" s="18">
        <v>414801</v>
      </c>
      <c r="G64" s="19">
        <v>445304</v>
      </c>
      <c r="H64" s="8"/>
      <c r="I64" s="8"/>
    </row>
    <row r="65" spans="1:9" s="1" customFormat="1" ht="12.75" customHeight="1">
      <c r="A65" s="58" t="s">
        <v>140</v>
      </c>
      <c r="B65" s="18">
        <v>176662</v>
      </c>
      <c r="C65" s="18">
        <v>197670</v>
      </c>
      <c r="D65" s="18">
        <v>170278</v>
      </c>
      <c r="E65" s="18">
        <v>191333</v>
      </c>
      <c r="F65" s="18">
        <v>346940</v>
      </c>
      <c r="G65" s="19">
        <v>389003</v>
      </c>
      <c r="H65" s="8"/>
      <c r="I65" s="8"/>
    </row>
    <row r="66" spans="1:9" s="1" customFormat="1" ht="12.75" customHeight="1">
      <c r="A66" s="58" t="s">
        <v>141</v>
      </c>
      <c r="B66" s="18">
        <v>172706</v>
      </c>
      <c r="C66" s="18">
        <v>181251</v>
      </c>
      <c r="D66" s="18">
        <v>166160</v>
      </c>
      <c r="E66" s="18">
        <v>175943</v>
      </c>
      <c r="F66" s="18">
        <v>338866</v>
      </c>
      <c r="G66" s="19">
        <v>357194</v>
      </c>
      <c r="H66" s="8"/>
      <c r="I66" s="8"/>
    </row>
    <row r="67" spans="1:9" s="1" customFormat="1" ht="12.75" customHeight="1">
      <c r="A67" s="58" t="s">
        <v>142</v>
      </c>
      <c r="B67" s="18">
        <v>168619</v>
      </c>
      <c r="C67" s="18">
        <v>159799</v>
      </c>
      <c r="D67" s="18">
        <v>163798</v>
      </c>
      <c r="E67" s="18">
        <v>155938</v>
      </c>
      <c r="F67" s="18">
        <v>332417</v>
      </c>
      <c r="G67" s="19">
        <v>315737</v>
      </c>
      <c r="H67" s="8"/>
      <c r="I67" s="8"/>
    </row>
    <row r="68" spans="1:9" s="1" customFormat="1" ht="12.75" customHeight="1">
      <c r="A68" s="58" t="s">
        <v>143</v>
      </c>
      <c r="B68" s="18">
        <v>144505</v>
      </c>
      <c r="C68" s="18">
        <v>114709</v>
      </c>
      <c r="D68" s="18">
        <v>140759</v>
      </c>
      <c r="E68" s="18">
        <v>111628</v>
      </c>
      <c r="F68" s="18">
        <v>285264</v>
      </c>
      <c r="G68" s="19">
        <v>226337</v>
      </c>
      <c r="H68" s="8"/>
      <c r="I68" s="8"/>
    </row>
    <row r="69" spans="1:9" s="1" customFormat="1" ht="12.75" customHeight="1">
      <c r="A69" s="58" t="s">
        <v>144</v>
      </c>
      <c r="B69" s="18">
        <v>108450</v>
      </c>
      <c r="C69" s="18">
        <v>80115</v>
      </c>
      <c r="D69" s="18">
        <v>105816</v>
      </c>
      <c r="E69" s="18">
        <v>78329</v>
      </c>
      <c r="F69" s="18">
        <v>214266</v>
      </c>
      <c r="G69" s="19">
        <v>158444</v>
      </c>
      <c r="H69" s="8"/>
      <c r="I69" s="8"/>
    </row>
    <row r="70" spans="1:9" s="1" customFormat="1" ht="12.75" customHeight="1">
      <c r="A70" s="58" t="s">
        <v>145</v>
      </c>
      <c r="B70" s="18">
        <v>71231</v>
      </c>
      <c r="C70" s="18">
        <v>50863</v>
      </c>
      <c r="D70" s="18">
        <v>69849</v>
      </c>
      <c r="E70" s="18">
        <v>49595</v>
      </c>
      <c r="F70" s="18">
        <v>141080</v>
      </c>
      <c r="G70" s="19">
        <v>100458</v>
      </c>
      <c r="H70" s="8"/>
      <c r="I70" s="8"/>
    </row>
    <row r="71" spans="1:9" s="1" customFormat="1" ht="12.75" customHeight="1">
      <c r="A71" s="58" t="s">
        <v>146</v>
      </c>
      <c r="B71" s="18">
        <v>42087</v>
      </c>
      <c r="C71" s="18">
        <v>29800</v>
      </c>
      <c r="D71" s="18">
        <v>41384</v>
      </c>
      <c r="E71" s="18">
        <v>29195</v>
      </c>
      <c r="F71" s="18">
        <v>83471</v>
      </c>
      <c r="G71" s="19">
        <v>58995</v>
      </c>
      <c r="H71" s="8"/>
      <c r="I71" s="8"/>
    </row>
    <row r="72" spans="1:9" s="1" customFormat="1" ht="12.75" customHeight="1">
      <c r="A72" s="58" t="s">
        <v>147</v>
      </c>
      <c r="B72" s="18">
        <v>24130</v>
      </c>
      <c r="C72" s="18">
        <v>15670</v>
      </c>
      <c r="D72" s="18">
        <v>23540</v>
      </c>
      <c r="E72" s="18">
        <v>15266</v>
      </c>
      <c r="F72" s="18">
        <v>47670</v>
      </c>
      <c r="G72" s="19">
        <v>30936</v>
      </c>
      <c r="H72" s="8"/>
      <c r="I72" s="8"/>
    </row>
    <row r="73" spans="1:9" s="1" customFormat="1" ht="12.75" customHeight="1">
      <c r="A73" s="58" t="s">
        <v>148</v>
      </c>
      <c r="B73" s="18">
        <v>11381</v>
      </c>
      <c r="C73" s="18">
        <v>7245</v>
      </c>
      <c r="D73" s="18">
        <v>11362</v>
      </c>
      <c r="E73" s="18">
        <v>7183</v>
      </c>
      <c r="F73" s="18">
        <v>22743</v>
      </c>
      <c r="G73" s="19">
        <v>14428</v>
      </c>
      <c r="H73" s="8"/>
      <c r="I73" s="8"/>
    </row>
    <row r="74" spans="1:9" s="1" customFormat="1" ht="12.75" customHeight="1">
      <c r="A74" s="59" t="s">
        <v>149</v>
      </c>
      <c r="B74" s="27">
        <v>4878</v>
      </c>
      <c r="C74" s="27">
        <v>3002</v>
      </c>
      <c r="D74" s="27">
        <v>4772</v>
      </c>
      <c r="E74" s="27">
        <v>2941</v>
      </c>
      <c r="F74" s="27">
        <v>9650</v>
      </c>
      <c r="G74" s="28">
        <v>5943</v>
      </c>
      <c r="H74" s="8"/>
      <c r="I74" s="8"/>
    </row>
    <row r="75" spans="1:9" s="1" customFormat="1" ht="12.75" customHeight="1">
      <c r="A75" s="789"/>
      <c r="B75" s="789"/>
      <c r="C75" s="85"/>
      <c r="D75" s="85"/>
      <c r="E75" s="85"/>
      <c r="F75" s="85"/>
      <c r="G75" s="85"/>
      <c r="H75" s="8"/>
      <c r="I75" s="8"/>
    </row>
    <row r="76" spans="1:9" s="1" customFormat="1" ht="12.75" customHeight="1">
      <c r="A76" s="732">
        <v>2015</v>
      </c>
      <c r="B76" s="732"/>
      <c r="C76" s="732"/>
      <c r="D76" s="732"/>
      <c r="E76" s="732"/>
      <c r="F76" s="732"/>
      <c r="G76" s="732"/>
      <c r="H76" s="8"/>
      <c r="I76" s="8"/>
    </row>
    <row r="77" spans="1:9" s="1" customFormat="1" ht="12.75" customHeight="1">
      <c r="A77" s="783" t="s">
        <v>131</v>
      </c>
      <c r="B77" s="781" t="s">
        <v>106</v>
      </c>
      <c r="C77" s="781"/>
      <c r="D77" s="781" t="s">
        <v>107</v>
      </c>
      <c r="E77" s="781"/>
      <c r="F77" s="781" t="s">
        <v>108</v>
      </c>
      <c r="G77" s="782"/>
      <c r="H77" s="8"/>
      <c r="I77" s="8"/>
    </row>
    <row r="78" spans="1:9" s="1" customFormat="1" ht="12.75" customHeight="1">
      <c r="A78" s="784"/>
      <c r="B78" s="82" t="s">
        <v>126</v>
      </c>
      <c r="C78" s="82" t="s">
        <v>127</v>
      </c>
      <c r="D78" s="82" t="s">
        <v>126</v>
      </c>
      <c r="E78" s="82" t="s">
        <v>127</v>
      </c>
      <c r="F78" s="82" t="s">
        <v>126</v>
      </c>
      <c r="G78" s="83" t="s">
        <v>127</v>
      </c>
      <c r="H78" s="8"/>
      <c r="I78" s="8"/>
    </row>
    <row r="79" spans="1:9" s="1" customFormat="1" ht="12.75" customHeight="1">
      <c r="A79" s="60" t="s">
        <v>132</v>
      </c>
      <c r="B79" s="53">
        <v>36635</v>
      </c>
      <c r="C79" s="53">
        <v>36931</v>
      </c>
      <c r="D79" s="53">
        <v>33821</v>
      </c>
      <c r="E79" s="53">
        <v>34083</v>
      </c>
      <c r="F79" s="53">
        <v>70456</v>
      </c>
      <c r="G79" s="54">
        <v>71014</v>
      </c>
      <c r="H79" s="8"/>
      <c r="I79" s="8"/>
    </row>
    <row r="80" spans="1:9" s="1" customFormat="1" ht="12.75" customHeight="1">
      <c r="A80" s="58" t="s">
        <v>133</v>
      </c>
      <c r="B80" s="18">
        <v>45972</v>
      </c>
      <c r="C80" s="18">
        <v>46566</v>
      </c>
      <c r="D80" s="18">
        <v>43462</v>
      </c>
      <c r="E80" s="18">
        <v>44027</v>
      </c>
      <c r="F80" s="18">
        <v>89434</v>
      </c>
      <c r="G80" s="19">
        <v>90593</v>
      </c>
      <c r="H80" s="8"/>
      <c r="I80" s="8"/>
    </row>
    <row r="81" spans="1:9" s="1" customFormat="1" ht="12.75" customHeight="1">
      <c r="A81" s="58" t="s">
        <v>134</v>
      </c>
      <c r="B81" s="18">
        <v>58823</v>
      </c>
      <c r="C81" s="18">
        <v>56618</v>
      </c>
      <c r="D81" s="18">
        <v>55541</v>
      </c>
      <c r="E81" s="18">
        <v>53832</v>
      </c>
      <c r="F81" s="18">
        <v>114364</v>
      </c>
      <c r="G81" s="19">
        <v>110450</v>
      </c>
      <c r="H81" s="8"/>
      <c r="I81" s="8"/>
    </row>
    <row r="82" spans="1:9" s="1" customFormat="1" ht="12.75" customHeight="1">
      <c r="A82" s="58" t="s">
        <v>135</v>
      </c>
      <c r="B82" s="18">
        <v>89370</v>
      </c>
      <c r="C82" s="18">
        <v>81059</v>
      </c>
      <c r="D82" s="18">
        <v>83825</v>
      </c>
      <c r="E82" s="18">
        <v>74354</v>
      </c>
      <c r="F82" s="18">
        <v>173195</v>
      </c>
      <c r="G82" s="19">
        <v>155413</v>
      </c>
      <c r="H82" s="8"/>
      <c r="I82" s="8"/>
    </row>
    <row r="83" spans="1:9" s="1" customFormat="1" ht="12.75" customHeight="1">
      <c r="A83" s="58" t="s">
        <v>136</v>
      </c>
      <c r="B83" s="18">
        <v>164857</v>
      </c>
      <c r="C83" s="18">
        <v>139181</v>
      </c>
      <c r="D83" s="18">
        <v>153027</v>
      </c>
      <c r="E83" s="18">
        <v>128404</v>
      </c>
      <c r="F83" s="18">
        <v>317884</v>
      </c>
      <c r="G83" s="19">
        <v>267585</v>
      </c>
      <c r="H83" s="8"/>
      <c r="I83" s="8"/>
    </row>
    <row r="84" spans="1:9" s="1" customFormat="1" ht="12.75" customHeight="1">
      <c r="A84" s="58" t="s">
        <v>137</v>
      </c>
      <c r="B84" s="18">
        <v>235236</v>
      </c>
      <c r="C84" s="18">
        <v>196441</v>
      </c>
      <c r="D84" s="18">
        <v>224797</v>
      </c>
      <c r="E84" s="18">
        <v>186065</v>
      </c>
      <c r="F84" s="18">
        <v>460033</v>
      </c>
      <c r="G84" s="19">
        <v>382506</v>
      </c>
      <c r="H84" s="8"/>
      <c r="I84" s="8"/>
    </row>
    <row r="85" spans="1:9" s="1" customFormat="1" ht="12.75" customHeight="1">
      <c r="A85" s="58" t="s">
        <v>138</v>
      </c>
      <c r="B85" s="18">
        <v>245123</v>
      </c>
      <c r="C85" s="18">
        <v>234927</v>
      </c>
      <c r="D85" s="18">
        <v>237017</v>
      </c>
      <c r="E85" s="18">
        <v>227466</v>
      </c>
      <c r="F85" s="18">
        <v>482140</v>
      </c>
      <c r="G85" s="19">
        <v>462393</v>
      </c>
      <c r="H85" s="8"/>
      <c r="I85" s="8"/>
    </row>
    <row r="86" spans="1:9" s="1" customFormat="1" ht="12.75" customHeight="1">
      <c r="A86" s="58" t="s">
        <v>139</v>
      </c>
      <c r="B86" s="18">
        <v>215088</v>
      </c>
      <c r="C86" s="18">
        <v>227615</v>
      </c>
      <c r="D86" s="18">
        <v>209478</v>
      </c>
      <c r="E86" s="18">
        <v>222207</v>
      </c>
      <c r="F86" s="18">
        <v>424566</v>
      </c>
      <c r="G86" s="19">
        <v>449822</v>
      </c>
      <c r="H86" s="8"/>
      <c r="I86" s="8"/>
    </row>
    <row r="87" spans="1:9" s="1" customFormat="1" ht="12.75" customHeight="1">
      <c r="A87" s="58" t="s">
        <v>140</v>
      </c>
      <c r="B87" s="18">
        <v>174188</v>
      </c>
      <c r="C87" s="18">
        <v>193282</v>
      </c>
      <c r="D87" s="18">
        <v>169487</v>
      </c>
      <c r="E87" s="18">
        <v>189497</v>
      </c>
      <c r="F87" s="18">
        <v>343675</v>
      </c>
      <c r="G87" s="19">
        <v>382779</v>
      </c>
      <c r="H87" s="8"/>
      <c r="I87" s="8"/>
    </row>
    <row r="88" spans="1:9" s="1" customFormat="1" ht="12.75" customHeight="1">
      <c r="A88" s="58" t="s">
        <v>141</v>
      </c>
      <c r="B88" s="18">
        <v>168226</v>
      </c>
      <c r="C88" s="18">
        <v>175647</v>
      </c>
      <c r="D88" s="18">
        <v>163821</v>
      </c>
      <c r="E88" s="18">
        <v>172473</v>
      </c>
      <c r="F88" s="18">
        <v>332047</v>
      </c>
      <c r="G88" s="19">
        <v>348120</v>
      </c>
      <c r="H88" s="8"/>
      <c r="I88" s="8"/>
    </row>
    <row r="89" spans="1:9" s="1" customFormat="1" ht="12.75" customHeight="1">
      <c r="A89" s="58" t="s">
        <v>142</v>
      </c>
      <c r="B89" s="18">
        <v>167391</v>
      </c>
      <c r="C89" s="18">
        <v>157167</v>
      </c>
      <c r="D89" s="18">
        <v>164932</v>
      </c>
      <c r="E89" s="18">
        <v>155641</v>
      </c>
      <c r="F89" s="18">
        <v>332323</v>
      </c>
      <c r="G89" s="19">
        <v>312808</v>
      </c>
      <c r="H89" s="8"/>
      <c r="I89" s="8"/>
    </row>
    <row r="90" spans="1:9" s="1" customFormat="1" ht="12.75" customHeight="1">
      <c r="A90" s="58" t="s">
        <v>143</v>
      </c>
      <c r="B90" s="18">
        <v>143851</v>
      </c>
      <c r="C90" s="18">
        <v>115150</v>
      </c>
      <c r="D90" s="18">
        <v>141339</v>
      </c>
      <c r="E90" s="18">
        <v>114331</v>
      </c>
      <c r="F90" s="18">
        <v>285190</v>
      </c>
      <c r="G90" s="19">
        <v>229481</v>
      </c>
      <c r="H90" s="8"/>
      <c r="I90" s="8"/>
    </row>
    <row r="91" spans="1:9" s="1" customFormat="1" ht="12.75" customHeight="1">
      <c r="A91" s="58" t="s">
        <v>144</v>
      </c>
      <c r="B91" s="18">
        <v>109385</v>
      </c>
      <c r="C91" s="18">
        <v>79848</v>
      </c>
      <c r="D91" s="18">
        <v>108165</v>
      </c>
      <c r="E91" s="18">
        <v>79333</v>
      </c>
      <c r="F91" s="18">
        <v>217550</v>
      </c>
      <c r="G91" s="19">
        <v>159181</v>
      </c>
      <c r="H91" s="8"/>
      <c r="I91" s="8"/>
    </row>
    <row r="92" spans="1:9" s="1" customFormat="1" ht="12.75" customHeight="1">
      <c r="A92" s="58" t="s">
        <v>145</v>
      </c>
      <c r="B92" s="18">
        <v>72674</v>
      </c>
      <c r="C92" s="18">
        <v>51477</v>
      </c>
      <c r="D92" s="18">
        <v>71692</v>
      </c>
      <c r="E92" s="18">
        <v>51086</v>
      </c>
      <c r="F92" s="18">
        <v>144366</v>
      </c>
      <c r="G92" s="19">
        <v>102563</v>
      </c>
      <c r="H92" s="8"/>
      <c r="I92" s="8"/>
    </row>
    <row r="93" spans="1:9" s="1" customFormat="1" ht="12.75" customHeight="1">
      <c r="A93" s="58" t="s">
        <v>146</v>
      </c>
      <c r="B93" s="18">
        <v>42921</v>
      </c>
      <c r="C93" s="18">
        <v>30246</v>
      </c>
      <c r="D93" s="18">
        <v>42459</v>
      </c>
      <c r="E93" s="18">
        <v>30079</v>
      </c>
      <c r="F93" s="18">
        <v>85380</v>
      </c>
      <c r="G93" s="19">
        <v>60325</v>
      </c>
      <c r="H93" s="8"/>
      <c r="I93" s="8"/>
    </row>
    <row r="94" spans="1:9" s="1" customFormat="1" ht="12.75" customHeight="1">
      <c r="A94" s="58" t="s">
        <v>147</v>
      </c>
      <c r="B94" s="18">
        <v>25265</v>
      </c>
      <c r="C94" s="18">
        <v>16464</v>
      </c>
      <c r="D94" s="18">
        <v>24960</v>
      </c>
      <c r="E94" s="18">
        <v>16236</v>
      </c>
      <c r="F94" s="18">
        <v>50225</v>
      </c>
      <c r="G94" s="19">
        <v>32700</v>
      </c>
      <c r="H94" s="8"/>
      <c r="I94" s="8"/>
    </row>
    <row r="95" spans="1:9" s="1" customFormat="1" ht="12.75" customHeight="1">
      <c r="A95" s="58" t="s">
        <v>148</v>
      </c>
      <c r="B95" s="18">
        <v>11917</v>
      </c>
      <c r="C95" s="18">
        <v>7347</v>
      </c>
      <c r="D95" s="18">
        <v>11905</v>
      </c>
      <c r="E95" s="18">
        <v>7291</v>
      </c>
      <c r="F95" s="18">
        <v>23822</v>
      </c>
      <c r="G95" s="19">
        <v>14638</v>
      </c>
      <c r="H95" s="8"/>
      <c r="I95" s="8"/>
    </row>
    <row r="96" spans="1:9" s="1" customFormat="1" ht="12.75" customHeight="1">
      <c r="A96" s="59" t="s">
        <v>149</v>
      </c>
      <c r="B96" s="27">
        <v>5380</v>
      </c>
      <c r="C96" s="27">
        <v>3223</v>
      </c>
      <c r="D96" s="27">
        <v>5363</v>
      </c>
      <c r="E96" s="27">
        <v>3189</v>
      </c>
      <c r="F96" s="27">
        <v>10743</v>
      </c>
      <c r="G96" s="28">
        <v>6412</v>
      </c>
      <c r="H96" s="8"/>
      <c r="I96" s="8"/>
    </row>
    <row r="97" spans="1:9" s="1" customFormat="1" ht="12.75" customHeight="1">
      <c r="A97" s="86"/>
      <c r="B97" s="86"/>
      <c r="C97" s="85"/>
      <c r="D97" s="85"/>
      <c r="E97" s="85"/>
      <c r="F97" s="85"/>
      <c r="G97" s="85"/>
      <c r="H97" s="8"/>
      <c r="I97" s="8"/>
    </row>
    <row r="98" spans="1:9" s="1" customFormat="1" ht="12.75" customHeight="1">
      <c r="A98" s="732">
        <v>2016</v>
      </c>
      <c r="B98" s="732"/>
      <c r="C98" s="732"/>
      <c r="D98" s="732"/>
      <c r="E98" s="732"/>
      <c r="F98" s="732"/>
      <c r="G98" s="732"/>
      <c r="H98" s="8"/>
      <c r="I98" s="8"/>
    </row>
    <row r="99" spans="1:9" s="1" customFormat="1" ht="12.75" customHeight="1">
      <c r="A99" s="783" t="s">
        <v>131</v>
      </c>
      <c r="B99" s="781" t="s">
        <v>106</v>
      </c>
      <c r="C99" s="781"/>
      <c r="D99" s="781" t="s">
        <v>107</v>
      </c>
      <c r="E99" s="781"/>
      <c r="F99" s="781" t="s">
        <v>108</v>
      </c>
      <c r="G99" s="782"/>
      <c r="H99" s="8"/>
      <c r="I99" s="8"/>
    </row>
    <row r="100" spans="1:9" s="1" customFormat="1" ht="12.75" customHeight="1">
      <c r="A100" s="784"/>
      <c r="B100" s="82" t="s">
        <v>126</v>
      </c>
      <c r="C100" s="82" t="s">
        <v>127</v>
      </c>
      <c r="D100" s="82" t="s">
        <v>126</v>
      </c>
      <c r="E100" s="82" t="s">
        <v>127</v>
      </c>
      <c r="F100" s="82" t="s">
        <v>126</v>
      </c>
      <c r="G100" s="83" t="s">
        <v>127</v>
      </c>
      <c r="H100" s="8"/>
      <c r="I100" s="8"/>
    </row>
    <row r="101" spans="1:9" s="1" customFormat="1" ht="12.75" customHeight="1">
      <c r="A101" s="60" t="s">
        <v>132</v>
      </c>
      <c r="B101" s="53">
        <v>35711</v>
      </c>
      <c r="C101" s="53">
        <v>35499</v>
      </c>
      <c r="D101" s="53">
        <v>31152</v>
      </c>
      <c r="E101" s="53">
        <v>30760</v>
      </c>
      <c r="F101" s="53">
        <v>66863</v>
      </c>
      <c r="G101" s="54">
        <v>66259</v>
      </c>
      <c r="H101" s="8"/>
      <c r="I101" s="8"/>
    </row>
    <row r="102" spans="1:9" s="1" customFormat="1" ht="12.75" customHeight="1">
      <c r="A102" s="58" t="s">
        <v>133</v>
      </c>
      <c r="B102" s="18">
        <v>43679</v>
      </c>
      <c r="C102" s="18">
        <v>43970</v>
      </c>
      <c r="D102" s="18">
        <v>39364</v>
      </c>
      <c r="E102" s="18">
        <v>39336</v>
      </c>
      <c r="F102" s="18">
        <v>83043</v>
      </c>
      <c r="G102" s="19">
        <v>83306</v>
      </c>
      <c r="H102" s="8"/>
      <c r="I102" s="8"/>
    </row>
    <row r="103" spans="1:9" s="1" customFormat="1" ht="12.75" customHeight="1">
      <c r="A103" s="58" t="s">
        <v>134</v>
      </c>
      <c r="B103" s="18">
        <v>54793</v>
      </c>
      <c r="C103" s="18">
        <v>52747</v>
      </c>
      <c r="D103" s="18">
        <v>48787</v>
      </c>
      <c r="E103" s="18">
        <v>47134</v>
      </c>
      <c r="F103" s="18">
        <v>103580</v>
      </c>
      <c r="G103" s="19">
        <v>99881</v>
      </c>
      <c r="H103" s="8"/>
      <c r="I103" s="8"/>
    </row>
    <row r="104" spans="1:9" s="1" customFormat="1" ht="12.75" customHeight="1">
      <c r="A104" s="58" t="s">
        <v>135</v>
      </c>
      <c r="B104" s="18">
        <v>83193</v>
      </c>
      <c r="C104" s="18">
        <v>75578</v>
      </c>
      <c r="D104" s="18">
        <v>74379</v>
      </c>
      <c r="E104" s="18">
        <v>65103</v>
      </c>
      <c r="F104" s="18">
        <v>157572</v>
      </c>
      <c r="G104" s="19">
        <v>140681</v>
      </c>
      <c r="H104" s="8"/>
      <c r="I104" s="8"/>
    </row>
    <row r="105" spans="1:9" s="1" customFormat="1" ht="12.75" customHeight="1">
      <c r="A105" s="58" t="s">
        <v>136</v>
      </c>
      <c r="B105" s="18">
        <v>162163</v>
      </c>
      <c r="C105" s="18">
        <v>136521</v>
      </c>
      <c r="D105" s="18">
        <v>144627</v>
      </c>
      <c r="E105" s="18">
        <v>119460</v>
      </c>
      <c r="F105" s="18">
        <v>306790</v>
      </c>
      <c r="G105" s="19">
        <v>255981</v>
      </c>
      <c r="H105" s="8"/>
      <c r="I105" s="8"/>
    </row>
    <row r="106" spans="1:9" s="1" customFormat="1" ht="12.75" customHeight="1">
      <c r="A106" s="58" t="s">
        <v>137</v>
      </c>
      <c r="B106" s="18">
        <v>233568</v>
      </c>
      <c r="C106" s="18">
        <v>197516</v>
      </c>
      <c r="D106" s="18">
        <v>216079</v>
      </c>
      <c r="E106" s="18">
        <v>180800</v>
      </c>
      <c r="F106" s="18">
        <v>449647</v>
      </c>
      <c r="G106" s="19">
        <v>378316</v>
      </c>
      <c r="H106" s="8"/>
      <c r="I106" s="8"/>
    </row>
    <row r="107" spans="1:9" s="1" customFormat="1" ht="12.75" customHeight="1">
      <c r="A107" s="58" t="s">
        <v>138</v>
      </c>
      <c r="B107" s="18">
        <v>233658</v>
      </c>
      <c r="C107" s="18">
        <v>226785</v>
      </c>
      <c r="D107" s="18">
        <v>220833</v>
      </c>
      <c r="E107" s="18">
        <v>213563</v>
      </c>
      <c r="F107" s="18">
        <v>454491</v>
      </c>
      <c r="G107" s="19">
        <v>440348</v>
      </c>
      <c r="H107" s="8"/>
      <c r="I107" s="8"/>
    </row>
    <row r="108" spans="1:9" s="1" customFormat="1" ht="12.75" customHeight="1">
      <c r="A108" s="58" t="s">
        <v>139</v>
      </c>
      <c r="B108" s="18">
        <v>212902</v>
      </c>
      <c r="C108" s="18">
        <v>225105</v>
      </c>
      <c r="D108" s="18">
        <v>202201</v>
      </c>
      <c r="E108" s="18">
        <v>215446</v>
      </c>
      <c r="F108" s="18">
        <v>415103</v>
      </c>
      <c r="G108" s="19">
        <v>440551</v>
      </c>
      <c r="H108" s="8"/>
      <c r="I108" s="8"/>
    </row>
    <row r="109" spans="1:9" s="1" customFormat="1" ht="12.75" customHeight="1">
      <c r="A109" s="58" t="s">
        <v>140</v>
      </c>
      <c r="B109" s="18">
        <v>168844</v>
      </c>
      <c r="C109" s="18">
        <v>185852</v>
      </c>
      <c r="D109" s="18">
        <v>161076</v>
      </c>
      <c r="E109" s="18">
        <v>178812</v>
      </c>
      <c r="F109" s="18">
        <v>329920</v>
      </c>
      <c r="G109" s="19">
        <v>364664</v>
      </c>
      <c r="H109" s="8"/>
      <c r="I109" s="8"/>
    </row>
    <row r="110" spans="1:9" s="1" customFormat="1" ht="12.75" customHeight="1">
      <c r="A110" s="58" t="s">
        <v>141</v>
      </c>
      <c r="B110" s="18">
        <v>161417</v>
      </c>
      <c r="C110" s="18">
        <v>168839</v>
      </c>
      <c r="D110" s="18">
        <v>153429</v>
      </c>
      <c r="E110" s="18">
        <v>163123</v>
      </c>
      <c r="F110" s="18">
        <v>314846</v>
      </c>
      <c r="G110" s="19">
        <v>331962</v>
      </c>
      <c r="H110" s="8"/>
      <c r="I110" s="8"/>
    </row>
    <row r="111" spans="1:9" s="1" customFormat="1" ht="12.75" customHeight="1">
      <c r="A111" s="58" t="s">
        <v>142</v>
      </c>
      <c r="B111" s="18">
        <v>163560</v>
      </c>
      <c r="C111" s="18">
        <v>153306</v>
      </c>
      <c r="D111" s="18">
        <v>157048</v>
      </c>
      <c r="E111" s="18">
        <v>148603</v>
      </c>
      <c r="F111" s="18">
        <v>320608</v>
      </c>
      <c r="G111" s="19">
        <v>301909</v>
      </c>
      <c r="H111" s="8"/>
      <c r="I111" s="8"/>
    </row>
    <row r="112" spans="1:9" s="1" customFormat="1" ht="12.75" customHeight="1">
      <c r="A112" s="58" t="s">
        <v>143</v>
      </c>
      <c r="B112" s="18">
        <v>145192</v>
      </c>
      <c r="C112" s="18">
        <v>116608</v>
      </c>
      <c r="D112" s="18">
        <v>139680</v>
      </c>
      <c r="E112" s="18">
        <v>113114</v>
      </c>
      <c r="F112" s="18">
        <v>284872</v>
      </c>
      <c r="G112" s="19">
        <v>229722</v>
      </c>
      <c r="H112" s="8"/>
      <c r="I112" s="8"/>
    </row>
    <row r="113" spans="1:9" s="1" customFormat="1" ht="12.75" customHeight="1">
      <c r="A113" s="58" t="s">
        <v>144</v>
      </c>
      <c r="B113" s="18">
        <v>113809</v>
      </c>
      <c r="C113" s="18">
        <v>82239</v>
      </c>
      <c r="D113" s="18">
        <v>110699</v>
      </c>
      <c r="E113" s="18">
        <v>80160</v>
      </c>
      <c r="F113" s="18">
        <v>224508</v>
      </c>
      <c r="G113" s="19">
        <v>162399</v>
      </c>
      <c r="H113" s="8"/>
      <c r="I113" s="8"/>
    </row>
    <row r="114" spans="1:9" s="1" customFormat="1" ht="12.75" customHeight="1">
      <c r="A114" s="58" t="s">
        <v>145</v>
      </c>
      <c r="B114" s="18">
        <v>76515</v>
      </c>
      <c r="C114" s="18">
        <v>53176</v>
      </c>
      <c r="D114" s="18">
        <v>74402</v>
      </c>
      <c r="E114" s="18">
        <v>52014</v>
      </c>
      <c r="F114" s="18">
        <v>150917</v>
      </c>
      <c r="G114" s="19">
        <v>105190</v>
      </c>
      <c r="H114" s="8"/>
      <c r="I114" s="8"/>
    </row>
    <row r="115" spans="1:9" s="1" customFormat="1" ht="12.75" customHeight="1">
      <c r="A115" s="58" t="s">
        <v>146</v>
      </c>
      <c r="B115" s="18">
        <v>45688</v>
      </c>
      <c r="C115" s="18">
        <v>31987</v>
      </c>
      <c r="D115" s="18">
        <v>44568</v>
      </c>
      <c r="E115" s="18">
        <v>31383</v>
      </c>
      <c r="F115" s="18">
        <v>90256</v>
      </c>
      <c r="G115" s="19">
        <v>63370</v>
      </c>
      <c r="H115" s="8"/>
      <c r="I115" s="8"/>
    </row>
    <row r="116" spans="1:9" s="1" customFormat="1" ht="12.75" customHeight="1">
      <c r="A116" s="58" t="s">
        <v>147</v>
      </c>
      <c r="B116" s="18">
        <v>26481</v>
      </c>
      <c r="C116" s="18">
        <v>17537</v>
      </c>
      <c r="D116" s="18">
        <v>25762</v>
      </c>
      <c r="E116" s="18">
        <v>17073</v>
      </c>
      <c r="F116" s="18">
        <v>52243</v>
      </c>
      <c r="G116" s="19">
        <v>34610</v>
      </c>
      <c r="H116" s="8"/>
      <c r="I116" s="8"/>
    </row>
    <row r="117" spans="1:9" s="1" customFormat="1" ht="12.75" customHeight="1">
      <c r="A117" s="58" t="s">
        <v>148</v>
      </c>
      <c r="B117" s="18">
        <v>12897</v>
      </c>
      <c r="C117" s="18">
        <v>7829</v>
      </c>
      <c r="D117" s="18">
        <v>12574</v>
      </c>
      <c r="E117" s="18">
        <v>7707</v>
      </c>
      <c r="F117" s="18">
        <v>25471</v>
      </c>
      <c r="G117" s="19">
        <v>15536</v>
      </c>
      <c r="H117" s="8"/>
      <c r="I117" s="8"/>
    </row>
    <row r="118" spans="1:9" s="1" customFormat="1" ht="12.75" customHeight="1">
      <c r="A118" s="59" t="s">
        <v>149</v>
      </c>
      <c r="B118" s="27">
        <v>5885</v>
      </c>
      <c r="C118" s="27">
        <v>3467</v>
      </c>
      <c r="D118" s="27">
        <v>5853</v>
      </c>
      <c r="E118" s="27">
        <v>3419</v>
      </c>
      <c r="F118" s="27">
        <v>11738</v>
      </c>
      <c r="G118" s="28">
        <v>6886</v>
      </c>
      <c r="H118" s="8"/>
      <c r="I118" s="8"/>
    </row>
    <row r="119" spans="1:9" s="1" customFormat="1" ht="12.75" customHeight="1">
      <c r="A119" s="86"/>
      <c r="B119" s="86"/>
      <c r="C119" s="85"/>
      <c r="D119" s="85"/>
      <c r="E119" s="85"/>
      <c r="F119" s="85"/>
      <c r="G119" s="85"/>
      <c r="H119" s="8"/>
      <c r="I119" s="8"/>
    </row>
    <row r="120" spans="1:9" s="1" customFormat="1" ht="12.75" customHeight="1">
      <c r="A120" s="732">
        <v>2017</v>
      </c>
      <c r="B120" s="732"/>
      <c r="C120" s="732"/>
      <c r="D120" s="732"/>
      <c r="E120" s="732"/>
      <c r="F120" s="732"/>
      <c r="G120" s="732"/>
      <c r="H120" s="8"/>
      <c r="I120" s="8"/>
    </row>
    <row r="121" spans="1:9" s="1" customFormat="1" ht="12.75" customHeight="1">
      <c r="A121" s="783" t="s">
        <v>131</v>
      </c>
      <c r="B121" s="781" t="s">
        <v>106</v>
      </c>
      <c r="C121" s="781"/>
      <c r="D121" s="781" t="s">
        <v>107</v>
      </c>
      <c r="E121" s="781"/>
      <c r="F121" s="781" t="s">
        <v>108</v>
      </c>
      <c r="G121" s="782"/>
      <c r="H121" s="8"/>
      <c r="I121" s="8"/>
    </row>
    <row r="122" spans="1:9" s="1" customFormat="1" ht="12.75" customHeight="1">
      <c r="A122" s="784"/>
      <c r="B122" s="82" t="s">
        <v>126</v>
      </c>
      <c r="C122" s="82" t="s">
        <v>127</v>
      </c>
      <c r="D122" s="82" t="s">
        <v>126</v>
      </c>
      <c r="E122" s="82" t="s">
        <v>127</v>
      </c>
      <c r="F122" s="82" t="s">
        <v>126</v>
      </c>
      <c r="G122" s="83" t="s">
        <v>127</v>
      </c>
      <c r="H122" s="8"/>
      <c r="I122" s="8"/>
    </row>
    <row r="123" spans="1:9" s="1" customFormat="1" ht="12.75" customHeight="1">
      <c r="A123" s="60" t="s">
        <v>132</v>
      </c>
      <c r="B123" s="257">
        <v>29459</v>
      </c>
      <c r="C123" s="258">
        <v>29744</v>
      </c>
      <c r="D123" s="258">
        <v>25812</v>
      </c>
      <c r="E123" s="258">
        <v>25801</v>
      </c>
      <c r="F123" s="258">
        <v>55271</v>
      </c>
      <c r="G123" s="259">
        <v>55545</v>
      </c>
      <c r="H123" s="8"/>
      <c r="I123" s="8"/>
    </row>
    <row r="124" spans="1:9" s="1" customFormat="1" ht="12.75" customHeight="1">
      <c r="A124" s="58" t="s">
        <v>133</v>
      </c>
      <c r="B124" s="260">
        <v>43910</v>
      </c>
      <c r="C124" s="261">
        <v>43730</v>
      </c>
      <c r="D124" s="261">
        <v>39368</v>
      </c>
      <c r="E124" s="261">
        <v>39101</v>
      </c>
      <c r="F124" s="261">
        <v>83278</v>
      </c>
      <c r="G124" s="262">
        <v>82831</v>
      </c>
      <c r="H124" s="8"/>
      <c r="I124" s="8"/>
    </row>
    <row r="125" spans="1:9" s="1" customFormat="1" ht="12.75" customHeight="1">
      <c r="A125" s="58" t="s">
        <v>134</v>
      </c>
      <c r="B125" s="260">
        <v>53851</v>
      </c>
      <c r="C125" s="261">
        <v>53826</v>
      </c>
      <c r="D125" s="261">
        <v>49109</v>
      </c>
      <c r="E125" s="261">
        <v>49004</v>
      </c>
      <c r="F125" s="261">
        <v>102960</v>
      </c>
      <c r="G125" s="262">
        <v>102830</v>
      </c>
      <c r="H125" s="8"/>
      <c r="I125" s="8"/>
    </row>
    <row r="126" spans="1:9" s="1" customFormat="1" ht="12.75" customHeight="1">
      <c r="A126" s="58" t="s">
        <v>135</v>
      </c>
      <c r="B126" s="260">
        <v>78681</v>
      </c>
      <c r="C126" s="261">
        <v>69455</v>
      </c>
      <c r="D126" s="261">
        <v>72648</v>
      </c>
      <c r="E126" s="261">
        <v>62806</v>
      </c>
      <c r="F126" s="261">
        <v>151329</v>
      </c>
      <c r="G126" s="262">
        <v>132261</v>
      </c>
      <c r="H126" s="8"/>
      <c r="I126" s="8"/>
    </row>
    <row r="127" spans="1:9" s="1" customFormat="1" ht="12.75" customHeight="1">
      <c r="A127" s="58" t="s">
        <v>136</v>
      </c>
      <c r="B127" s="260">
        <v>147122</v>
      </c>
      <c r="C127" s="261">
        <v>125723</v>
      </c>
      <c r="D127" s="261">
        <v>132009</v>
      </c>
      <c r="E127" s="261">
        <v>110073</v>
      </c>
      <c r="F127" s="261">
        <v>279131</v>
      </c>
      <c r="G127" s="262">
        <v>235796</v>
      </c>
      <c r="H127" s="8"/>
      <c r="I127" s="8"/>
    </row>
    <row r="128" spans="1:9" s="1" customFormat="1" ht="12.75" customHeight="1">
      <c r="A128" s="58" t="s">
        <v>137</v>
      </c>
      <c r="B128" s="260">
        <v>237725</v>
      </c>
      <c r="C128" s="261">
        <v>199261</v>
      </c>
      <c r="D128" s="261">
        <v>220573</v>
      </c>
      <c r="E128" s="261">
        <v>182205</v>
      </c>
      <c r="F128" s="261">
        <v>458298</v>
      </c>
      <c r="G128" s="262">
        <v>381466</v>
      </c>
      <c r="H128" s="8"/>
      <c r="I128" s="8"/>
    </row>
    <row r="129" spans="1:9" s="1" customFormat="1" ht="12.75" customHeight="1">
      <c r="A129" s="58" t="s">
        <v>138</v>
      </c>
      <c r="B129" s="260">
        <v>246941</v>
      </c>
      <c r="C129" s="261">
        <v>233112</v>
      </c>
      <c r="D129" s="261">
        <v>233993</v>
      </c>
      <c r="E129" s="261">
        <v>219781</v>
      </c>
      <c r="F129" s="261">
        <v>480934</v>
      </c>
      <c r="G129" s="262">
        <v>452893</v>
      </c>
      <c r="H129" s="8"/>
      <c r="I129" s="8"/>
    </row>
    <row r="130" spans="1:9" s="1" customFormat="1" ht="12.75" customHeight="1">
      <c r="A130" s="58" t="s">
        <v>139</v>
      </c>
      <c r="B130" s="260">
        <v>234098</v>
      </c>
      <c r="C130" s="261">
        <v>242237</v>
      </c>
      <c r="D130" s="261">
        <v>223020</v>
      </c>
      <c r="E130" s="261">
        <v>231672</v>
      </c>
      <c r="F130" s="261">
        <v>457118</v>
      </c>
      <c r="G130" s="262">
        <v>473909</v>
      </c>
      <c r="H130" s="8"/>
      <c r="I130" s="8"/>
    </row>
    <row r="131" spans="1:9" s="1" customFormat="1" ht="12.75" customHeight="1">
      <c r="A131" s="58" t="s">
        <v>140</v>
      </c>
      <c r="B131" s="260">
        <v>188902</v>
      </c>
      <c r="C131" s="261">
        <v>205853</v>
      </c>
      <c r="D131" s="261">
        <v>180550</v>
      </c>
      <c r="E131" s="261">
        <v>198211</v>
      </c>
      <c r="F131" s="261">
        <v>369452</v>
      </c>
      <c r="G131" s="262">
        <v>404064</v>
      </c>
      <c r="H131" s="8"/>
      <c r="I131" s="8"/>
    </row>
    <row r="132" spans="1:9" s="1" customFormat="1" ht="12.75" customHeight="1">
      <c r="A132" s="58" t="s">
        <v>141</v>
      </c>
      <c r="B132" s="260">
        <v>168321</v>
      </c>
      <c r="C132" s="261">
        <v>177011</v>
      </c>
      <c r="D132" s="261">
        <v>161181</v>
      </c>
      <c r="E132" s="261">
        <v>171263</v>
      </c>
      <c r="F132" s="261">
        <v>329502</v>
      </c>
      <c r="G132" s="262">
        <v>348274</v>
      </c>
      <c r="H132" s="8"/>
      <c r="I132" s="8"/>
    </row>
    <row r="133" spans="1:9" s="1" customFormat="1" ht="12.75" customHeight="1">
      <c r="A133" s="58" t="s">
        <v>142</v>
      </c>
      <c r="B133" s="260">
        <v>172414</v>
      </c>
      <c r="C133" s="261">
        <v>161341</v>
      </c>
      <c r="D133" s="261">
        <v>166499</v>
      </c>
      <c r="E133" s="261">
        <v>157044</v>
      </c>
      <c r="F133" s="261">
        <v>338913</v>
      </c>
      <c r="G133" s="262">
        <v>318385</v>
      </c>
      <c r="H133" s="8"/>
      <c r="I133" s="8"/>
    </row>
    <row r="134" spans="1:9" s="1" customFormat="1" ht="12.75" customHeight="1">
      <c r="A134" s="58" t="s">
        <v>143</v>
      </c>
      <c r="B134" s="263">
        <v>161217</v>
      </c>
      <c r="C134" s="15">
        <v>134804</v>
      </c>
      <c r="D134" s="15">
        <v>156891</v>
      </c>
      <c r="E134" s="15">
        <v>131736</v>
      </c>
      <c r="F134" s="15">
        <v>318108</v>
      </c>
      <c r="G134" s="16">
        <v>266540</v>
      </c>
      <c r="H134" s="8"/>
      <c r="I134" s="8"/>
    </row>
    <row r="135" spans="1:9" s="1" customFormat="1" ht="12.75" customHeight="1">
      <c r="A135" s="58" t="s">
        <v>144</v>
      </c>
      <c r="B135" s="264">
        <v>133728</v>
      </c>
      <c r="C135" s="18">
        <v>96275</v>
      </c>
      <c r="D135" s="18">
        <v>131091</v>
      </c>
      <c r="E135" s="18">
        <v>94517</v>
      </c>
      <c r="F135" s="18">
        <v>264819</v>
      </c>
      <c r="G135" s="19">
        <v>190792</v>
      </c>
      <c r="H135" s="8"/>
      <c r="I135" s="8"/>
    </row>
    <row r="136" spans="1:9" s="1" customFormat="1" ht="12.75" customHeight="1">
      <c r="A136" s="58" t="s">
        <v>145</v>
      </c>
      <c r="B136" s="264">
        <v>93678</v>
      </c>
      <c r="C136" s="18">
        <v>63877</v>
      </c>
      <c r="D136" s="18">
        <v>92398</v>
      </c>
      <c r="E136" s="18">
        <v>62948</v>
      </c>
      <c r="F136" s="18">
        <v>186076</v>
      </c>
      <c r="G136" s="19">
        <v>126825</v>
      </c>
      <c r="H136" s="8"/>
      <c r="I136" s="8"/>
    </row>
    <row r="137" spans="1:9" s="1" customFormat="1" ht="12.75" customHeight="1">
      <c r="A137" s="58" t="s">
        <v>146</v>
      </c>
      <c r="B137" s="264">
        <v>56834</v>
      </c>
      <c r="C137" s="18">
        <v>39563</v>
      </c>
      <c r="D137" s="18">
        <v>56190</v>
      </c>
      <c r="E137" s="18">
        <v>38915</v>
      </c>
      <c r="F137" s="18">
        <v>113024</v>
      </c>
      <c r="G137" s="19">
        <v>78478</v>
      </c>
      <c r="H137" s="8"/>
      <c r="I137" s="8"/>
    </row>
    <row r="138" spans="1:9" s="1" customFormat="1" ht="12.75" customHeight="1">
      <c r="A138" s="58" t="s">
        <v>147</v>
      </c>
      <c r="B138" s="264">
        <v>31862</v>
      </c>
      <c r="C138" s="18">
        <v>21801</v>
      </c>
      <c r="D138" s="18">
        <v>31736</v>
      </c>
      <c r="E138" s="18">
        <v>21452</v>
      </c>
      <c r="F138" s="18">
        <v>63598</v>
      </c>
      <c r="G138" s="19">
        <v>43253</v>
      </c>
      <c r="H138" s="8"/>
      <c r="I138" s="8"/>
    </row>
    <row r="139" spans="1:9" s="1" customFormat="1" ht="12.75" customHeight="1">
      <c r="A139" s="58" t="s">
        <v>148</v>
      </c>
      <c r="B139" s="264">
        <v>16626</v>
      </c>
      <c r="C139" s="18">
        <v>10470</v>
      </c>
      <c r="D139" s="18">
        <v>16520</v>
      </c>
      <c r="E139" s="18">
        <v>10360</v>
      </c>
      <c r="F139" s="18">
        <v>33146</v>
      </c>
      <c r="G139" s="19">
        <v>20830</v>
      </c>
      <c r="H139" s="8"/>
      <c r="I139" s="8"/>
    </row>
    <row r="140" spans="1:9" s="1" customFormat="1" ht="12.75" customHeight="1">
      <c r="A140" s="59" t="s">
        <v>149</v>
      </c>
      <c r="B140" s="265">
        <v>8240</v>
      </c>
      <c r="C140" s="24">
        <v>4892</v>
      </c>
      <c r="D140" s="24">
        <v>8361</v>
      </c>
      <c r="E140" s="24">
        <v>4931</v>
      </c>
      <c r="F140" s="24">
        <v>16601</v>
      </c>
      <c r="G140" s="25">
        <v>9823</v>
      </c>
      <c r="H140" s="8"/>
      <c r="I140" s="8"/>
    </row>
    <row r="141" spans="1:9" s="1" customFormat="1" ht="12.75" customHeight="1">
      <c r="A141" s="46"/>
      <c r="B141" s="264"/>
      <c r="C141" s="18"/>
      <c r="D141" s="18"/>
      <c r="E141" s="18"/>
      <c r="F141" s="18"/>
      <c r="G141" s="18"/>
      <c r="H141" s="8"/>
      <c r="I141" s="8"/>
    </row>
    <row r="142" spans="1:9" s="1" customFormat="1" ht="12.75" customHeight="1">
      <c r="A142" s="732">
        <v>2018</v>
      </c>
      <c r="B142" s="732"/>
      <c r="C142" s="732"/>
      <c r="D142" s="732"/>
      <c r="E142" s="732"/>
      <c r="F142" s="732"/>
      <c r="G142" s="732"/>
      <c r="H142" s="8"/>
      <c r="I142" s="8"/>
    </row>
    <row r="143" spans="1:9" s="1" customFormat="1" ht="12.75" customHeight="1">
      <c r="A143" s="783" t="s">
        <v>131</v>
      </c>
      <c r="B143" s="781" t="s">
        <v>106</v>
      </c>
      <c r="C143" s="781"/>
      <c r="D143" s="781" t="s">
        <v>107</v>
      </c>
      <c r="E143" s="781"/>
      <c r="F143" s="781" t="s">
        <v>108</v>
      </c>
      <c r="G143" s="782"/>
      <c r="H143" s="8"/>
      <c r="I143" s="8"/>
    </row>
    <row r="144" spans="1:9" s="1" customFormat="1" ht="12.75" customHeight="1">
      <c r="A144" s="784"/>
      <c r="B144" s="82" t="s">
        <v>126</v>
      </c>
      <c r="C144" s="82" t="s">
        <v>127</v>
      </c>
      <c r="D144" s="82" t="s">
        <v>126</v>
      </c>
      <c r="E144" s="82" t="s">
        <v>127</v>
      </c>
      <c r="F144" s="82" t="s">
        <v>126</v>
      </c>
      <c r="G144" s="83" t="s">
        <v>127</v>
      </c>
      <c r="H144" s="8"/>
      <c r="I144" s="8"/>
    </row>
    <row r="145" spans="1:9" s="1" customFormat="1" ht="12.75" customHeight="1">
      <c r="A145" s="60" t="s">
        <v>132</v>
      </c>
      <c r="B145" s="257">
        <v>36676</v>
      </c>
      <c r="C145" s="258">
        <v>36685</v>
      </c>
      <c r="D145" s="258">
        <v>31233</v>
      </c>
      <c r="E145" s="258">
        <v>31116</v>
      </c>
      <c r="F145" s="258">
        <v>67909</v>
      </c>
      <c r="G145" s="259">
        <v>67801</v>
      </c>
      <c r="H145" s="8"/>
      <c r="I145" s="8"/>
    </row>
    <row r="146" spans="1:9" s="1" customFormat="1" ht="12.75" customHeight="1">
      <c r="A146" s="58" t="s">
        <v>133</v>
      </c>
      <c r="B146" s="260">
        <v>49563</v>
      </c>
      <c r="C146" s="261">
        <v>49294</v>
      </c>
      <c r="D146" s="261">
        <v>43688</v>
      </c>
      <c r="E146" s="261">
        <v>43326</v>
      </c>
      <c r="F146" s="261">
        <v>93251</v>
      </c>
      <c r="G146" s="262">
        <v>92620</v>
      </c>
      <c r="H146" s="8"/>
      <c r="I146" s="8"/>
    </row>
    <row r="147" spans="1:9" s="1" customFormat="1" ht="12.75" customHeight="1">
      <c r="A147" s="58" t="s">
        <v>134</v>
      </c>
      <c r="B147" s="260">
        <v>60799</v>
      </c>
      <c r="C147" s="261">
        <v>60983</v>
      </c>
      <c r="D147" s="261">
        <v>54431</v>
      </c>
      <c r="E147" s="261">
        <v>53752</v>
      </c>
      <c r="F147" s="261">
        <v>115230</v>
      </c>
      <c r="G147" s="262">
        <v>114735</v>
      </c>
      <c r="H147" s="8"/>
      <c r="I147" s="8"/>
    </row>
    <row r="148" spans="1:9" s="1" customFormat="1" ht="12.75" customHeight="1">
      <c r="A148" s="58" t="s">
        <v>135</v>
      </c>
      <c r="B148" s="260">
        <v>90225</v>
      </c>
      <c r="C148" s="261">
        <v>78469</v>
      </c>
      <c r="D148" s="261">
        <v>79965</v>
      </c>
      <c r="E148" s="261">
        <v>67936</v>
      </c>
      <c r="F148" s="261">
        <v>170190</v>
      </c>
      <c r="G148" s="262">
        <v>146405</v>
      </c>
      <c r="H148" s="8"/>
      <c r="I148" s="8"/>
    </row>
    <row r="149" spans="1:9" s="3" customFormat="1" ht="12.75" customHeight="1">
      <c r="A149" s="58" t="s">
        <v>136</v>
      </c>
      <c r="B149" s="260">
        <v>165481</v>
      </c>
      <c r="C149" s="261">
        <v>139797</v>
      </c>
      <c r="D149" s="261">
        <v>146134</v>
      </c>
      <c r="E149" s="261">
        <v>120628</v>
      </c>
      <c r="F149" s="261">
        <v>311615</v>
      </c>
      <c r="G149" s="262">
        <v>260425</v>
      </c>
      <c r="H149" s="48"/>
      <c r="I149" s="48"/>
    </row>
    <row r="150" spans="1:9" s="3" customFormat="1" ht="12.75" customHeight="1">
      <c r="A150" s="58" t="s">
        <v>137</v>
      </c>
      <c r="B150" s="260">
        <v>259306</v>
      </c>
      <c r="C150" s="261">
        <v>219144</v>
      </c>
      <c r="D150" s="261">
        <v>238303</v>
      </c>
      <c r="E150" s="261">
        <v>197930</v>
      </c>
      <c r="F150" s="261">
        <v>497609</v>
      </c>
      <c r="G150" s="262">
        <v>417074</v>
      </c>
      <c r="H150" s="48"/>
      <c r="I150" s="48"/>
    </row>
    <row r="151" spans="1:9" s="1" customFormat="1" ht="12.75" customHeight="1">
      <c r="A151" s="58" t="s">
        <v>138</v>
      </c>
      <c r="B151" s="260">
        <v>267104</v>
      </c>
      <c r="C151" s="261">
        <v>252677</v>
      </c>
      <c r="D151" s="261">
        <v>250467</v>
      </c>
      <c r="E151" s="261">
        <v>236186</v>
      </c>
      <c r="F151" s="261">
        <v>517571</v>
      </c>
      <c r="G151" s="262">
        <v>488863</v>
      </c>
      <c r="H151" s="8"/>
      <c r="I151" s="8"/>
    </row>
    <row r="152" spans="1:9" ht="12.75" customHeight="1">
      <c r="A152" s="58" t="s">
        <v>139</v>
      </c>
      <c r="B152" s="260">
        <v>252485</v>
      </c>
      <c r="C152" s="261">
        <v>256993</v>
      </c>
      <c r="D152" s="261">
        <v>238615</v>
      </c>
      <c r="E152" s="261">
        <v>244103</v>
      </c>
      <c r="F152" s="261">
        <v>491100</v>
      </c>
      <c r="G152" s="262">
        <v>501096</v>
      </c>
      <c r="H152" s="49"/>
      <c r="I152" s="49"/>
    </row>
    <row r="153" spans="1:9" ht="12.75" customHeight="1">
      <c r="A153" s="58" t="s">
        <v>140</v>
      </c>
      <c r="B153" s="260">
        <v>208501</v>
      </c>
      <c r="C153" s="261">
        <v>219704</v>
      </c>
      <c r="D153" s="261">
        <v>197720</v>
      </c>
      <c r="E153" s="261">
        <v>210711</v>
      </c>
      <c r="F153" s="261">
        <v>406221</v>
      </c>
      <c r="G153" s="262">
        <v>430415</v>
      </c>
    </row>
    <row r="154" spans="1:9" ht="12.75" customHeight="1">
      <c r="A154" s="58" t="s">
        <v>141</v>
      </c>
      <c r="B154" s="260">
        <v>181316</v>
      </c>
      <c r="C154" s="261">
        <v>184200</v>
      </c>
      <c r="D154" s="261">
        <v>172158</v>
      </c>
      <c r="E154" s="261">
        <v>177054</v>
      </c>
      <c r="F154" s="261">
        <v>353474</v>
      </c>
      <c r="G154" s="262">
        <v>361254</v>
      </c>
    </row>
    <row r="155" spans="1:9" ht="12.75" customHeight="1">
      <c r="A155" s="58" t="s">
        <v>142</v>
      </c>
      <c r="B155" s="260">
        <v>185193</v>
      </c>
      <c r="C155" s="261">
        <v>167069</v>
      </c>
      <c r="D155" s="261">
        <v>177228</v>
      </c>
      <c r="E155" s="261">
        <v>161961</v>
      </c>
      <c r="F155" s="261">
        <v>362421</v>
      </c>
      <c r="G155" s="262">
        <v>329030</v>
      </c>
    </row>
    <row r="156" spans="1:9" ht="12.75" customHeight="1">
      <c r="A156" s="58" t="s">
        <v>143</v>
      </c>
      <c r="B156" s="263">
        <v>178771</v>
      </c>
      <c r="C156" s="15">
        <v>143844</v>
      </c>
      <c r="D156" s="15">
        <v>172532</v>
      </c>
      <c r="E156" s="15">
        <v>140053</v>
      </c>
      <c r="F156" s="261">
        <v>351303</v>
      </c>
      <c r="G156" s="262">
        <v>283897</v>
      </c>
    </row>
    <row r="157" spans="1:9" ht="12.75" customHeight="1">
      <c r="A157" s="58" t="s">
        <v>144</v>
      </c>
      <c r="B157" s="264">
        <v>146451</v>
      </c>
      <c r="C157" s="18">
        <v>103239</v>
      </c>
      <c r="D157" s="18">
        <v>142674</v>
      </c>
      <c r="E157" s="18">
        <v>101046</v>
      </c>
      <c r="F157" s="261">
        <v>289125</v>
      </c>
      <c r="G157" s="262">
        <v>204285</v>
      </c>
    </row>
    <row r="158" spans="1:9" ht="12.75" customHeight="1">
      <c r="A158" s="58" t="s">
        <v>145</v>
      </c>
      <c r="B158" s="264">
        <v>101703</v>
      </c>
      <c r="C158" s="18">
        <v>68302</v>
      </c>
      <c r="D158" s="18">
        <v>99731</v>
      </c>
      <c r="E158" s="18">
        <v>66949</v>
      </c>
      <c r="F158" s="261">
        <v>201434</v>
      </c>
      <c r="G158" s="262">
        <v>135251</v>
      </c>
    </row>
    <row r="159" spans="1:9" ht="12.75" customHeight="1">
      <c r="A159" s="58" t="s">
        <v>146</v>
      </c>
      <c r="B159" s="264">
        <v>62657</v>
      </c>
      <c r="C159" s="18">
        <v>42050</v>
      </c>
      <c r="D159" s="18">
        <v>61758</v>
      </c>
      <c r="E159" s="18">
        <v>41396</v>
      </c>
      <c r="F159" s="261">
        <v>124415</v>
      </c>
      <c r="G159" s="262">
        <v>83446</v>
      </c>
    </row>
    <row r="160" spans="1:9" ht="12.75" customHeight="1">
      <c r="A160" s="58" t="s">
        <v>147</v>
      </c>
      <c r="B160" s="264">
        <v>34444</v>
      </c>
      <c r="C160" s="18">
        <v>22706</v>
      </c>
      <c r="D160" s="18">
        <v>33804</v>
      </c>
      <c r="E160" s="18">
        <v>22413</v>
      </c>
      <c r="F160" s="261">
        <v>68248</v>
      </c>
      <c r="G160" s="262">
        <v>45119</v>
      </c>
    </row>
    <row r="161" spans="1:7" ht="12.75" customHeight="1">
      <c r="A161" s="58" t="s">
        <v>148</v>
      </c>
      <c r="B161" s="264">
        <v>17870</v>
      </c>
      <c r="C161" s="18">
        <v>10985</v>
      </c>
      <c r="D161" s="18">
        <v>17494</v>
      </c>
      <c r="E161" s="18">
        <v>10731</v>
      </c>
      <c r="F161" s="261">
        <v>35364</v>
      </c>
      <c r="G161" s="262">
        <v>21716</v>
      </c>
    </row>
    <row r="162" spans="1:7" ht="12.75" customHeight="1">
      <c r="A162" s="59" t="s">
        <v>149</v>
      </c>
      <c r="B162" s="265">
        <v>8495</v>
      </c>
      <c r="C162" s="24">
        <v>4919</v>
      </c>
      <c r="D162" s="24">
        <v>8381</v>
      </c>
      <c r="E162" s="24">
        <v>4850</v>
      </c>
      <c r="F162" s="425">
        <v>16876</v>
      </c>
      <c r="G162" s="426">
        <v>9769</v>
      </c>
    </row>
    <row r="163" spans="1:7">
      <c r="A163" s="46"/>
      <c r="B163" s="264"/>
      <c r="C163" s="18"/>
      <c r="D163" s="18"/>
      <c r="E163" s="18"/>
      <c r="F163" s="18"/>
      <c r="G163" s="18"/>
    </row>
    <row r="164" spans="1:7">
      <c r="A164" s="732">
        <v>2019</v>
      </c>
      <c r="B164" s="732"/>
      <c r="C164" s="732"/>
      <c r="D164" s="732"/>
      <c r="E164" s="732"/>
      <c r="F164" s="732"/>
      <c r="G164" s="732"/>
    </row>
    <row r="165" spans="1:7">
      <c r="A165" s="783" t="s">
        <v>131</v>
      </c>
      <c r="B165" s="781" t="s">
        <v>106</v>
      </c>
      <c r="C165" s="781"/>
      <c r="D165" s="781" t="s">
        <v>107</v>
      </c>
      <c r="E165" s="781"/>
      <c r="F165" s="781" t="s">
        <v>108</v>
      </c>
      <c r="G165" s="782"/>
    </row>
    <row r="166" spans="1:7">
      <c r="A166" s="784"/>
      <c r="B166" s="82" t="s">
        <v>126</v>
      </c>
      <c r="C166" s="82" t="s">
        <v>127</v>
      </c>
      <c r="D166" s="82" t="s">
        <v>126</v>
      </c>
      <c r="E166" s="82" t="s">
        <v>127</v>
      </c>
      <c r="F166" s="82" t="s">
        <v>126</v>
      </c>
      <c r="G166" s="83" t="s">
        <v>127</v>
      </c>
    </row>
    <row r="167" spans="1:7">
      <c r="A167" s="60" t="s">
        <v>132</v>
      </c>
      <c r="B167" s="257">
        <v>34892</v>
      </c>
      <c r="C167" s="258">
        <v>35253</v>
      </c>
      <c r="D167" s="258">
        <v>29490</v>
      </c>
      <c r="E167" s="258">
        <v>29701</v>
      </c>
      <c r="F167" s="258">
        <f>B167+D167</f>
        <v>64382</v>
      </c>
      <c r="G167" s="259">
        <f>C167+E167</f>
        <v>64954</v>
      </c>
    </row>
    <row r="168" spans="1:7">
      <c r="A168" s="58" t="s">
        <v>133</v>
      </c>
      <c r="B168" s="260">
        <v>49376</v>
      </c>
      <c r="C168" s="261">
        <v>48869</v>
      </c>
      <c r="D168" s="261">
        <v>43311</v>
      </c>
      <c r="E168" s="261">
        <v>42835</v>
      </c>
      <c r="F168" s="261">
        <f t="shared" ref="F168:F184" si="0">B168+D168</f>
        <v>92687</v>
      </c>
      <c r="G168" s="262">
        <f t="shared" ref="G168:G184" si="1">C168+E168</f>
        <v>91704</v>
      </c>
    </row>
    <row r="169" spans="1:7">
      <c r="A169" s="58" t="s">
        <v>134</v>
      </c>
      <c r="B169" s="260">
        <v>60572</v>
      </c>
      <c r="C169" s="261">
        <v>60417</v>
      </c>
      <c r="D169" s="261">
        <v>54523</v>
      </c>
      <c r="E169" s="261">
        <v>53957</v>
      </c>
      <c r="F169" s="261">
        <f t="shared" si="0"/>
        <v>115095</v>
      </c>
      <c r="G169" s="262">
        <f t="shared" si="1"/>
        <v>114374</v>
      </c>
    </row>
    <row r="170" spans="1:7">
      <c r="A170" s="58" t="s">
        <v>135</v>
      </c>
      <c r="B170" s="260">
        <v>88950</v>
      </c>
      <c r="C170" s="261">
        <v>78604</v>
      </c>
      <c r="D170" s="261">
        <v>79646</v>
      </c>
      <c r="E170" s="261">
        <v>68084</v>
      </c>
      <c r="F170" s="261">
        <f t="shared" si="0"/>
        <v>168596</v>
      </c>
      <c r="G170" s="262">
        <f t="shared" si="1"/>
        <v>146688</v>
      </c>
    </row>
    <row r="171" spans="1:7">
      <c r="A171" s="58" t="s">
        <v>136</v>
      </c>
      <c r="B171" s="260">
        <v>163605</v>
      </c>
      <c r="C171" s="261">
        <v>136856</v>
      </c>
      <c r="D171" s="261">
        <v>145091</v>
      </c>
      <c r="E171" s="261">
        <v>118489</v>
      </c>
      <c r="F171" s="261">
        <f t="shared" si="0"/>
        <v>308696</v>
      </c>
      <c r="G171" s="262">
        <f t="shared" si="1"/>
        <v>255345</v>
      </c>
    </row>
    <row r="172" spans="1:7">
      <c r="A172" s="58" t="s">
        <v>137</v>
      </c>
      <c r="B172" s="260">
        <v>261205</v>
      </c>
      <c r="C172" s="261">
        <v>223393</v>
      </c>
      <c r="D172" s="261">
        <v>240172</v>
      </c>
      <c r="E172" s="261">
        <v>202895</v>
      </c>
      <c r="F172" s="261">
        <f t="shared" si="0"/>
        <v>501377</v>
      </c>
      <c r="G172" s="262">
        <f t="shared" si="1"/>
        <v>426288</v>
      </c>
    </row>
    <row r="173" spans="1:7">
      <c r="A173" s="58" t="s">
        <v>138</v>
      </c>
      <c r="B173" s="260">
        <v>273199</v>
      </c>
      <c r="C173" s="261">
        <v>256264</v>
      </c>
      <c r="D173" s="261">
        <v>257336</v>
      </c>
      <c r="E173" s="261">
        <v>240670</v>
      </c>
      <c r="F173" s="261">
        <f t="shared" si="0"/>
        <v>530535</v>
      </c>
      <c r="G173" s="262">
        <f t="shared" si="1"/>
        <v>496934</v>
      </c>
    </row>
    <row r="174" spans="1:7">
      <c r="A174" s="58" t="s">
        <v>139</v>
      </c>
      <c r="B174" s="260">
        <v>256041</v>
      </c>
      <c r="C174" s="261">
        <v>259358</v>
      </c>
      <c r="D174" s="261">
        <v>242477</v>
      </c>
      <c r="E174" s="261">
        <v>247222</v>
      </c>
      <c r="F174" s="261">
        <f t="shared" si="0"/>
        <v>498518</v>
      </c>
      <c r="G174" s="262">
        <f t="shared" si="1"/>
        <v>506580</v>
      </c>
    </row>
    <row r="175" spans="1:7">
      <c r="A175" s="58" t="s">
        <v>140</v>
      </c>
      <c r="B175" s="260">
        <v>220443</v>
      </c>
      <c r="C175" s="261">
        <v>227474</v>
      </c>
      <c r="D175" s="261">
        <v>209405</v>
      </c>
      <c r="E175" s="261">
        <v>218673</v>
      </c>
      <c r="F175" s="261">
        <f t="shared" si="0"/>
        <v>429848</v>
      </c>
      <c r="G175" s="262">
        <f t="shared" si="1"/>
        <v>446147</v>
      </c>
    </row>
    <row r="176" spans="1:7">
      <c r="A176" s="58" t="s">
        <v>141</v>
      </c>
      <c r="B176" s="260">
        <v>182877</v>
      </c>
      <c r="C176" s="261">
        <v>184751</v>
      </c>
      <c r="D176" s="261">
        <v>174485</v>
      </c>
      <c r="E176" s="261">
        <v>178393</v>
      </c>
      <c r="F176" s="261">
        <f t="shared" si="0"/>
        <v>357362</v>
      </c>
      <c r="G176" s="262">
        <f t="shared" si="1"/>
        <v>363144</v>
      </c>
    </row>
    <row r="177" spans="1:7">
      <c r="A177" s="58" t="s">
        <v>142</v>
      </c>
      <c r="B177" s="260">
        <v>187394</v>
      </c>
      <c r="C177" s="261">
        <v>168099</v>
      </c>
      <c r="D177" s="261">
        <v>179980</v>
      </c>
      <c r="E177" s="261">
        <v>163092</v>
      </c>
      <c r="F177" s="261">
        <f t="shared" si="0"/>
        <v>367374</v>
      </c>
      <c r="G177" s="262">
        <f t="shared" si="1"/>
        <v>331191</v>
      </c>
    </row>
    <row r="178" spans="1:7">
      <c r="A178" s="58" t="s">
        <v>143</v>
      </c>
      <c r="B178" s="263">
        <v>186005</v>
      </c>
      <c r="C178" s="15">
        <v>149607</v>
      </c>
      <c r="D178" s="15">
        <v>181159</v>
      </c>
      <c r="E178" s="15">
        <v>146175</v>
      </c>
      <c r="F178" s="261">
        <f t="shared" si="0"/>
        <v>367164</v>
      </c>
      <c r="G178" s="262">
        <f t="shared" si="1"/>
        <v>295782</v>
      </c>
    </row>
    <row r="179" spans="1:7">
      <c r="A179" s="58" t="s">
        <v>144</v>
      </c>
      <c r="B179" s="264">
        <v>154123</v>
      </c>
      <c r="C179" s="18">
        <v>108429</v>
      </c>
      <c r="D179" s="18">
        <v>150811</v>
      </c>
      <c r="E179" s="18">
        <v>106857</v>
      </c>
      <c r="F179" s="261">
        <f t="shared" si="0"/>
        <v>304934</v>
      </c>
      <c r="G179" s="262">
        <f t="shared" si="1"/>
        <v>215286</v>
      </c>
    </row>
    <row r="180" spans="1:7">
      <c r="A180" s="58" t="s">
        <v>145</v>
      </c>
      <c r="B180" s="264">
        <v>108656</v>
      </c>
      <c r="C180" s="18">
        <v>71501</v>
      </c>
      <c r="D180" s="18">
        <v>106792</v>
      </c>
      <c r="E180" s="18">
        <v>70461</v>
      </c>
      <c r="F180" s="261">
        <f t="shared" si="0"/>
        <v>215448</v>
      </c>
      <c r="G180" s="262">
        <f t="shared" si="1"/>
        <v>141962</v>
      </c>
    </row>
    <row r="181" spans="1:7">
      <c r="A181" s="58" t="s">
        <v>146</v>
      </c>
      <c r="B181" s="264">
        <v>67425</v>
      </c>
      <c r="C181" s="18">
        <v>44800</v>
      </c>
      <c r="D181" s="18">
        <v>66380</v>
      </c>
      <c r="E181" s="18">
        <v>44324</v>
      </c>
      <c r="F181" s="261">
        <f t="shared" si="0"/>
        <v>133805</v>
      </c>
      <c r="G181" s="262">
        <f t="shared" si="1"/>
        <v>89124</v>
      </c>
    </row>
    <row r="182" spans="1:7">
      <c r="A182" s="58" t="s">
        <v>147</v>
      </c>
      <c r="B182" s="264">
        <v>36443</v>
      </c>
      <c r="C182" s="18">
        <v>24039</v>
      </c>
      <c r="D182" s="18">
        <v>35953</v>
      </c>
      <c r="E182" s="18">
        <v>23655</v>
      </c>
      <c r="F182" s="261">
        <f t="shared" si="0"/>
        <v>72396</v>
      </c>
      <c r="G182" s="262">
        <f t="shared" si="1"/>
        <v>47694</v>
      </c>
    </row>
    <row r="183" spans="1:7">
      <c r="A183" s="58" t="s">
        <v>148</v>
      </c>
      <c r="B183" s="264">
        <v>19499</v>
      </c>
      <c r="C183" s="18">
        <v>11850</v>
      </c>
      <c r="D183" s="18">
        <v>19329</v>
      </c>
      <c r="E183" s="18">
        <v>11751</v>
      </c>
      <c r="F183" s="261">
        <f t="shared" si="0"/>
        <v>38828</v>
      </c>
      <c r="G183" s="262">
        <f t="shared" si="1"/>
        <v>23601</v>
      </c>
    </row>
    <row r="184" spans="1:7">
      <c r="A184" s="59" t="s">
        <v>149</v>
      </c>
      <c r="B184" s="265">
        <v>9407</v>
      </c>
      <c r="C184" s="24">
        <v>5273</v>
      </c>
      <c r="D184" s="24">
        <v>9380</v>
      </c>
      <c r="E184" s="24">
        <v>5284</v>
      </c>
      <c r="F184" s="425">
        <f t="shared" si="0"/>
        <v>18787</v>
      </c>
      <c r="G184" s="426">
        <f t="shared" si="1"/>
        <v>10557</v>
      </c>
    </row>
    <row r="185" spans="1:7">
      <c r="A185" s="46"/>
      <c r="B185" s="264"/>
      <c r="C185" s="18"/>
      <c r="D185" s="18"/>
      <c r="E185" s="18"/>
      <c r="F185" s="18"/>
      <c r="G185" s="18"/>
    </row>
    <row r="186" spans="1:7">
      <c r="A186" s="732">
        <v>2020</v>
      </c>
      <c r="B186" s="732"/>
      <c r="C186" s="732"/>
      <c r="D186" s="732"/>
      <c r="E186" s="732"/>
      <c r="F186" s="732"/>
      <c r="G186" s="732"/>
    </row>
    <row r="187" spans="1:7">
      <c r="A187" s="783" t="s">
        <v>131</v>
      </c>
      <c r="B187" s="781" t="s">
        <v>106</v>
      </c>
      <c r="C187" s="781"/>
      <c r="D187" s="781" t="s">
        <v>107</v>
      </c>
      <c r="E187" s="781"/>
      <c r="F187" s="781" t="s">
        <v>108</v>
      </c>
      <c r="G187" s="782"/>
    </row>
    <row r="188" spans="1:7">
      <c r="A188" s="784"/>
      <c r="B188" s="82" t="s">
        <v>126</v>
      </c>
      <c r="C188" s="82" t="s">
        <v>127</v>
      </c>
      <c r="D188" s="82" t="s">
        <v>126</v>
      </c>
      <c r="E188" s="82" t="s">
        <v>127</v>
      </c>
      <c r="F188" s="82" t="s">
        <v>126</v>
      </c>
      <c r="G188" s="83" t="s">
        <v>127</v>
      </c>
    </row>
    <row r="189" spans="1:7">
      <c r="A189" s="60" t="s">
        <v>132</v>
      </c>
      <c r="B189" s="257">
        <v>8750</v>
      </c>
      <c r="C189" s="258">
        <v>8888</v>
      </c>
      <c r="D189" s="258">
        <v>8622</v>
      </c>
      <c r="E189" s="258">
        <v>8558</v>
      </c>
      <c r="F189" s="258">
        <f>B189+D189</f>
        <v>17372</v>
      </c>
      <c r="G189" s="259">
        <f>C189+E189</f>
        <v>17446</v>
      </c>
    </row>
    <row r="190" spans="1:7">
      <c r="A190" s="58" t="s">
        <v>133</v>
      </c>
      <c r="B190" s="260">
        <v>12836</v>
      </c>
      <c r="C190" s="261">
        <v>12847</v>
      </c>
      <c r="D190" s="261">
        <v>13115</v>
      </c>
      <c r="E190" s="261">
        <v>13013</v>
      </c>
      <c r="F190" s="261">
        <f t="shared" ref="F190:F206" si="2">B190+D190</f>
        <v>25951</v>
      </c>
      <c r="G190" s="262">
        <f t="shared" ref="G190:G206" si="3">C190+E190</f>
        <v>25860</v>
      </c>
    </row>
    <row r="191" spans="1:7">
      <c r="A191" s="58" t="s">
        <v>134</v>
      </c>
      <c r="B191" s="260">
        <v>15989</v>
      </c>
      <c r="C191" s="261">
        <v>15463</v>
      </c>
      <c r="D191" s="261">
        <v>16842</v>
      </c>
      <c r="E191" s="261">
        <v>16517</v>
      </c>
      <c r="F191" s="261">
        <f t="shared" si="2"/>
        <v>32831</v>
      </c>
      <c r="G191" s="262">
        <f t="shared" si="3"/>
        <v>31980</v>
      </c>
    </row>
    <row r="192" spans="1:7">
      <c r="A192" s="58" t="s">
        <v>135</v>
      </c>
      <c r="B192" s="260">
        <v>23740</v>
      </c>
      <c r="C192" s="261">
        <v>22370</v>
      </c>
      <c r="D192" s="261">
        <v>24570</v>
      </c>
      <c r="E192" s="261">
        <v>22677</v>
      </c>
      <c r="F192" s="261">
        <f t="shared" si="2"/>
        <v>48310</v>
      </c>
      <c r="G192" s="262">
        <f t="shared" si="3"/>
        <v>45047</v>
      </c>
    </row>
    <row r="193" spans="1:8">
      <c r="A193" s="58" t="s">
        <v>136</v>
      </c>
      <c r="B193" s="260">
        <v>49790</v>
      </c>
      <c r="C193" s="261">
        <v>42761</v>
      </c>
      <c r="D193" s="261">
        <v>50597</v>
      </c>
      <c r="E193" s="261">
        <v>42725</v>
      </c>
      <c r="F193" s="261">
        <f t="shared" si="2"/>
        <v>100387</v>
      </c>
      <c r="G193" s="262">
        <f t="shared" si="3"/>
        <v>85486</v>
      </c>
    </row>
    <row r="194" spans="1:8">
      <c r="A194" s="58" t="s">
        <v>137</v>
      </c>
      <c r="B194" s="260">
        <v>78875</v>
      </c>
      <c r="C194" s="261">
        <v>69839</v>
      </c>
      <c r="D194" s="261">
        <v>78367</v>
      </c>
      <c r="E194" s="261">
        <v>69229</v>
      </c>
      <c r="F194" s="261">
        <f t="shared" si="2"/>
        <v>157242</v>
      </c>
      <c r="G194" s="262">
        <f t="shared" si="3"/>
        <v>139068</v>
      </c>
    </row>
    <row r="195" spans="1:8">
      <c r="A195" s="58" t="s">
        <v>138</v>
      </c>
      <c r="B195" s="260">
        <v>79757</v>
      </c>
      <c r="C195" s="261">
        <v>76555</v>
      </c>
      <c r="D195" s="261">
        <v>79666</v>
      </c>
      <c r="E195" s="261">
        <v>76515</v>
      </c>
      <c r="F195" s="261">
        <f t="shared" si="2"/>
        <v>159423</v>
      </c>
      <c r="G195" s="262">
        <f t="shared" si="3"/>
        <v>153070</v>
      </c>
    </row>
    <row r="196" spans="1:8">
      <c r="A196" s="58" t="s">
        <v>139</v>
      </c>
      <c r="B196" s="260">
        <v>71301</v>
      </c>
      <c r="C196" s="261">
        <v>72883</v>
      </c>
      <c r="D196" s="261">
        <v>69810</v>
      </c>
      <c r="E196" s="261">
        <v>72664</v>
      </c>
      <c r="F196" s="261">
        <f t="shared" si="2"/>
        <v>141111</v>
      </c>
      <c r="G196" s="262">
        <f t="shared" si="3"/>
        <v>145547</v>
      </c>
    </row>
    <row r="197" spans="1:8">
      <c r="A197" s="58" t="s">
        <v>140</v>
      </c>
      <c r="B197" s="260">
        <v>63150</v>
      </c>
      <c r="C197" s="261">
        <v>64788</v>
      </c>
      <c r="D197" s="261">
        <v>62067</v>
      </c>
      <c r="E197" s="261">
        <v>64424</v>
      </c>
      <c r="F197" s="261">
        <f t="shared" si="2"/>
        <v>125217</v>
      </c>
      <c r="G197" s="262">
        <f t="shared" si="3"/>
        <v>129212</v>
      </c>
    </row>
    <row r="198" spans="1:8">
      <c r="A198" s="58" t="s">
        <v>141</v>
      </c>
      <c r="B198" s="260">
        <v>52761</v>
      </c>
      <c r="C198" s="261">
        <v>52671</v>
      </c>
      <c r="D198" s="261">
        <v>51843</v>
      </c>
      <c r="E198" s="261">
        <v>52477</v>
      </c>
      <c r="F198" s="261">
        <f t="shared" si="2"/>
        <v>104604</v>
      </c>
      <c r="G198" s="262">
        <f t="shared" si="3"/>
        <v>105148</v>
      </c>
    </row>
    <row r="199" spans="1:8">
      <c r="A199" s="58" t="s">
        <v>142</v>
      </c>
      <c r="B199" s="260">
        <v>53734</v>
      </c>
      <c r="C199" s="261">
        <v>47836</v>
      </c>
      <c r="D199" s="261">
        <v>54408</v>
      </c>
      <c r="E199" s="261">
        <v>48180</v>
      </c>
      <c r="F199" s="261">
        <f t="shared" si="2"/>
        <v>108142</v>
      </c>
      <c r="G199" s="262">
        <f t="shared" si="3"/>
        <v>96016</v>
      </c>
    </row>
    <row r="200" spans="1:8">
      <c r="A200" s="58" t="s">
        <v>143</v>
      </c>
      <c r="B200" s="263">
        <v>52971</v>
      </c>
      <c r="C200" s="15">
        <v>43182</v>
      </c>
      <c r="D200" s="15">
        <v>55539</v>
      </c>
      <c r="E200" s="15">
        <v>44560</v>
      </c>
      <c r="F200" s="261">
        <f t="shared" si="2"/>
        <v>108510</v>
      </c>
      <c r="G200" s="262">
        <f t="shared" si="3"/>
        <v>87742</v>
      </c>
    </row>
    <row r="201" spans="1:8">
      <c r="A201" s="58" t="s">
        <v>144</v>
      </c>
      <c r="B201" s="264">
        <v>41596</v>
      </c>
      <c r="C201" s="18">
        <v>30205</v>
      </c>
      <c r="D201" s="18">
        <v>45474</v>
      </c>
      <c r="E201" s="18">
        <v>32686</v>
      </c>
      <c r="F201" s="261">
        <f t="shared" si="2"/>
        <v>87070</v>
      </c>
      <c r="G201" s="262">
        <f t="shared" si="3"/>
        <v>62891</v>
      </c>
    </row>
    <row r="202" spans="1:8">
      <c r="A202" s="58" t="s">
        <v>145</v>
      </c>
      <c r="B202" s="264">
        <v>28556</v>
      </c>
      <c r="C202" s="18">
        <v>18706</v>
      </c>
      <c r="D202" s="18">
        <v>32297</v>
      </c>
      <c r="E202" s="18">
        <v>21114</v>
      </c>
      <c r="F202" s="261">
        <f t="shared" si="2"/>
        <v>60853</v>
      </c>
      <c r="G202" s="262">
        <f t="shared" si="3"/>
        <v>39820</v>
      </c>
    </row>
    <row r="203" spans="1:8">
      <c r="A203" s="58" t="s">
        <v>146</v>
      </c>
      <c r="B203" s="264">
        <v>16805</v>
      </c>
      <c r="C203" s="18">
        <v>11129</v>
      </c>
      <c r="D203" s="18">
        <v>19573</v>
      </c>
      <c r="E203" s="18">
        <v>12894</v>
      </c>
      <c r="F203" s="261">
        <f t="shared" si="2"/>
        <v>36378</v>
      </c>
      <c r="G203" s="262">
        <f t="shared" si="3"/>
        <v>24023</v>
      </c>
    </row>
    <row r="204" spans="1:8">
      <c r="A204" s="58" t="s">
        <v>147</v>
      </c>
      <c r="B204" s="264">
        <v>8629</v>
      </c>
      <c r="C204" s="18">
        <v>5775</v>
      </c>
      <c r="D204" s="18">
        <v>10390</v>
      </c>
      <c r="E204" s="18">
        <v>6832</v>
      </c>
      <c r="F204" s="261">
        <f t="shared" si="2"/>
        <v>19019</v>
      </c>
      <c r="G204" s="262">
        <f t="shared" si="3"/>
        <v>12607</v>
      </c>
    </row>
    <row r="205" spans="1:8">
      <c r="A205" s="58" t="s">
        <v>148</v>
      </c>
      <c r="B205" s="264">
        <v>4608</v>
      </c>
      <c r="C205" s="18">
        <v>2691</v>
      </c>
      <c r="D205" s="18">
        <v>5590</v>
      </c>
      <c r="E205" s="18">
        <v>3292</v>
      </c>
      <c r="F205" s="261">
        <f t="shared" si="2"/>
        <v>10198</v>
      </c>
      <c r="G205" s="262">
        <f t="shared" si="3"/>
        <v>5983</v>
      </c>
    </row>
    <row r="206" spans="1:8">
      <c r="A206" s="59" t="s">
        <v>149</v>
      </c>
      <c r="B206" s="265">
        <v>2276</v>
      </c>
      <c r="C206" s="24">
        <v>1203</v>
      </c>
      <c r="D206" s="24">
        <v>2874</v>
      </c>
      <c r="E206" s="24">
        <v>1491</v>
      </c>
      <c r="F206" s="425">
        <f t="shared" si="2"/>
        <v>5150</v>
      </c>
      <c r="G206" s="426">
        <f t="shared" si="3"/>
        <v>2694</v>
      </c>
    </row>
    <row r="208" spans="1:8">
      <c r="A208" s="751">
        <v>2021</v>
      </c>
      <c r="B208" s="751"/>
      <c r="C208" s="751"/>
      <c r="D208" s="751"/>
      <c r="E208" s="751"/>
      <c r="F208" s="751"/>
      <c r="G208" s="751"/>
      <c r="H208" s="751"/>
    </row>
    <row r="209" spans="1:8">
      <c r="A209" s="786" t="s">
        <v>131</v>
      </c>
      <c r="B209" s="787" t="s">
        <v>106</v>
      </c>
      <c r="C209" s="787"/>
      <c r="D209" s="787" t="s">
        <v>107</v>
      </c>
      <c r="E209" s="787"/>
      <c r="F209" s="787" t="s">
        <v>108</v>
      </c>
      <c r="G209" s="787"/>
      <c r="H209" s="788"/>
    </row>
    <row r="210" spans="1:8">
      <c r="A210" s="784"/>
      <c r="B210" s="587" t="s">
        <v>126</v>
      </c>
      <c r="C210" s="588" t="s">
        <v>127</v>
      </c>
      <c r="D210" s="588" t="s">
        <v>126</v>
      </c>
      <c r="E210" s="588" t="s">
        <v>127</v>
      </c>
      <c r="F210" s="588" t="s">
        <v>126</v>
      </c>
      <c r="G210" s="588" t="s">
        <v>127</v>
      </c>
      <c r="H210" s="577" t="s">
        <v>586</v>
      </c>
    </row>
    <row r="211" spans="1:8">
      <c r="A211" s="578" t="s">
        <v>132</v>
      </c>
      <c r="B211" s="579">
        <v>22977</v>
      </c>
      <c r="C211" s="580">
        <v>23150</v>
      </c>
      <c r="D211" s="580">
        <v>17303</v>
      </c>
      <c r="E211" s="580">
        <v>17382</v>
      </c>
      <c r="F211" s="580">
        <f>SUM(B211,D211)</f>
        <v>40280</v>
      </c>
      <c r="G211" s="580">
        <f>SUM(C211,E211)</f>
        <v>40532</v>
      </c>
      <c r="H211" s="69"/>
    </row>
    <row r="212" spans="1:8">
      <c r="A212" s="545" t="s">
        <v>133</v>
      </c>
      <c r="B212" s="581">
        <v>38344</v>
      </c>
      <c r="C212" s="582">
        <v>38348</v>
      </c>
      <c r="D212" s="582">
        <v>30767</v>
      </c>
      <c r="E212" s="582">
        <v>30167</v>
      </c>
      <c r="F212" s="582">
        <f t="shared" ref="F212:G229" si="4">SUM(B212,D212)</f>
        <v>69111</v>
      </c>
      <c r="G212" s="582">
        <f t="shared" si="4"/>
        <v>68515</v>
      </c>
      <c r="H212" s="69"/>
    </row>
    <row r="213" spans="1:8">
      <c r="A213" s="545" t="s">
        <v>134</v>
      </c>
      <c r="B213" s="581">
        <v>47535</v>
      </c>
      <c r="C213" s="582">
        <v>46980</v>
      </c>
      <c r="D213" s="582">
        <v>38860</v>
      </c>
      <c r="E213" s="582">
        <v>37877</v>
      </c>
      <c r="F213" s="582">
        <f t="shared" si="4"/>
        <v>86395</v>
      </c>
      <c r="G213" s="582">
        <f t="shared" si="4"/>
        <v>84857</v>
      </c>
      <c r="H213" s="69"/>
    </row>
    <row r="214" spans="1:8">
      <c r="A214" s="545" t="s">
        <v>135</v>
      </c>
      <c r="B214" s="581">
        <v>66882</v>
      </c>
      <c r="C214" s="582">
        <v>59325</v>
      </c>
      <c r="D214" s="582">
        <v>55711</v>
      </c>
      <c r="E214" s="582">
        <v>48334</v>
      </c>
      <c r="F214" s="582">
        <f t="shared" si="4"/>
        <v>122593</v>
      </c>
      <c r="G214" s="582">
        <f t="shared" si="4"/>
        <v>107659</v>
      </c>
      <c r="H214" s="69">
        <v>2</v>
      </c>
    </row>
    <row r="215" spans="1:8">
      <c r="A215" s="545" t="s">
        <v>136</v>
      </c>
      <c r="B215" s="581">
        <v>110620</v>
      </c>
      <c r="C215" s="582">
        <v>92895</v>
      </c>
      <c r="D215" s="582">
        <v>91898</v>
      </c>
      <c r="E215" s="582">
        <v>75405</v>
      </c>
      <c r="F215" s="582">
        <f t="shared" si="4"/>
        <v>202518</v>
      </c>
      <c r="G215" s="582">
        <f t="shared" si="4"/>
        <v>168300</v>
      </c>
      <c r="H215" s="69">
        <v>5</v>
      </c>
    </row>
    <row r="216" spans="1:8">
      <c r="A216" s="545" t="s">
        <v>137</v>
      </c>
      <c r="B216" s="581">
        <v>170794</v>
      </c>
      <c r="C216" s="582">
        <v>140327</v>
      </c>
      <c r="D216" s="582">
        <v>151576</v>
      </c>
      <c r="E216" s="582">
        <v>122641</v>
      </c>
      <c r="F216" s="582">
        <f t="shared" si="4"/>
        <v>322370</v>
      </c>
      <c r="G216" s="582">
        <f t="shared" si="4"/>
        <v>262968</v>
      </c>
      <c r="H216" s="69">
        <v>2</v>
      </c>
    </row>
    <row r="217" spans="1:8">
      <c r="A217" s="545" t="s">
        <v>138</v>
      </c>
      <c r="B217" s="581">
        <v>186035</v>
      </c>
      <c r="C217" s="582">
        <v>162715</v>
      </c>
      <c r="D217" s="582">
        <v>171873</v>
      </c>
      <c r="E217" s="582">
        <v>149366</v>
      </c>
      <c r="F217" s="582">
        <f t="shared" si="4"/>
        <v>357908</v>
      </c>
      <c r="G217" s="582">
        <f t="shared" si="4"/>
        <v>312081</v>
      </c>
      <c r="H217" s="69">
        <v>3</v>
      </c>
    </row>
    <row r="218" spans="1:8">
      <c r="A218" s="545" t="s">
        <v>139</v>
      </c>
      <c r="B218" s="581">
        <v>168815</v>
      </c>
      <c r="C218" s="582">
        <v>161360</v>
      </c>
      <c r="D218" s="582">
        <v>157346</v>
      </c>
      <c r="E218" s="582">
        <v>151067</v>
      </c>
      <c r="F218" s="582">
        <f t="shared" si="4"/>
        <v>326161</v>
      </c>
      <c r="G218" s="582">
        <f t="shared" si="4"/>
        <v>312427</v>
      </c>
      <c r="H218" s="69">
        <v>0</v>
      </c>
    </row>
    <row r="219" spans="1:8">
      <c r="A219" s="545" t="s">
        <v>140</v>
      </c>
      <c r="B219" s="581">
        <v>157688</v>
      </c>
      <c r="C219" s="582">
        <v>148217</v>
      </c>
      <c r="D219" s="582">
        <v>148156</v>
      </c>
      <c r="E219" s="582">
        <v>139752</v>
      </c>
      <c r="F219" s="582">
        <f t="shared" si="4"/>
        <v>305844</v>
      </c>
      <c r="G219" s="582">
        <f t="shared" si="4"/>
        <v>287969</v>
      </c>
      <c r="H219" s="69">
        <v>4</v>
      </c>
    </row>
    <row r="220" spans="1:8">
      <c r="A220" s="545" t="s">
        <v>141</v>
      </c>
      <c r="B220" s="581">
        <v>128279</v>
      </c>
      <c r="C220" s="582">
        <v>116386</v>
      </c>
      <c r="D220" s="582">
        <v>121079</v>
      </c>
      <c r="E220" s="582">
        <v>110725</v>
      </c>
      <c r="F220" s="582">
        <f t="shared" si="4"/>
        <v>249358</v>
      </c>
      <c r="G220" s="582">
        <f t="shared" si="4"/>
        <v>227111</v>
      </c>
      <c r="H220" s="69">
        <v>5</v>
      </c>
    </row>
    <row r="221" spans="1:8">
      <c r="A221" s="545" t="s">
        <v>142</v>
      </c>
      <c r="B221" s="581">
        <v>126497</v>
      </c>
      <c r="C221" s="582">
        <v>105039</v>
      </c>
      <c r="D221" s="582">
        <v>119981</v>
      </c>
      <c r="E221" s="582">
        <v>100534</v>
      </c>
      <c r="F221" s="582">
        <f t="shared" si="4"/>
        <v>246478</v>
      </c>
      <c r="G221" s="582">
        <f t="shared" si="4"/>
        <v>205573</v>
      </c>
      <c r="H221" s="69">
        <v>6</v>
      </c>
    </row>
    <row r="222" spans="1:8">
      <c r="A222" s="545" t="s">
        <v>143</v>
      </c>
      <c r="B222" s="583">
        <v>126885</v>
      </c>
      <c r="C222" s="548">
        <v>96096</v>
      </c>
      <c r="D222" s="548">
        <v>120476</v>
      </c>
      <c r="E222" s="548">
        <v>92636</v>
      </c>
      <c r="F222" s="582">
        <f t="shared" si="4"/>
        <v>247361</v>
      </c>
      <c r="G222" s="582">
        <f t="shared" si="4"/>
        <v>188732</v>
      </c>
      <c r="H222" s="69">
        <v>2</v>
      </c>
    </row>
    <row r="223" spans="1:8">
      <c r="A223" s="545" t="s">
        <v>144</v>
      </c>
      <c r="B223" s="584">
        <v>103289</v>
      </c>
      <c r="C223" s="546">
        <v>71877</v>
      </c>
      <c r="D223" s="546">
        <v>97504</v>
      </c>
      <c r="E223" s="546">
        <v>69124</v>
      </c>
      <c r="F223" s="582">
        <f t="shared" si="4"/>
        <v>200793</v>
      </c>
      <c r="G223" s="582">
        <f t="shared" si="4"/>
        <v>141001</v>
      </c>
      <c r="H223" s="69">
        <v>3</v>
      </c>
    </row>
    <row r="224" spans="1:8">
      <c r="A224" s="545" t="s">
        <v>145</v>
      </c>
      <c r="B224" s="584">
        <v>73681</v>
      </c>
      <c r="C224" s="546">
        <v>47118</v>
      </c>
      <c r="D224" s="546">
        <v>68601</v>
      </c>
      <c r="E224" s="546">
        <v>44545</v>
      </c>
      <c r="F224" s="582">
        <f t="shared" si="4"/>
        <v>142282</v>
      </c>
      <c r="G224" s="582">
        <f t="shared" si="4"/>
        <v>91663</v>
      </c>
      <c r="H224" s="69">
        <v>3</v>
      </c>
    </row>
    <row r="225" spans="1:8">
      <c r="A225" s="545" t="s">
        <v>146</v>
      </c>
      <c r="B225" s="584">
        <v>44263</v>
      </c>
      <c r="C225" s="546">
        <v>28461</v>
      </c>
      <c r="D225" s="546">
        <v>40460</v>
      </c>
      <c r="E225" s="546">
        <v>26416</v>
      </c>
      <c r="F225" s="582">
        <f t="shared" si="4"/>
        <v>84723</v>
      </c>
      <c r="G225" s="582">
        <f t="shared" si="4"/>
        <v>54877</v>
      </c>
      <c r="H225" s="69">
        <v>3</v>
      </c>
    </row>
    <row r="226" spans="1:8">
      <c r="A226" s="545" t="s">
        <v>147</v>
      </c>
      <c r="B226" s="584">
        <v>24135</v>
      </c>
      <c r="C226" s="546">
        <v>15347</v>
      </c>
      <c r="D226" s="546">
        <v>21664</v>
      </c>
      <c r="E226" s="546">
        <v>14184</v>
      </c>
      <c r="F226" s="582">
        <f t="shared" si="4"/>
        <v>45799</v>
      </c>
      <c r="G226" s="582">
        <f t="shared" si="4"/>
        <v>29531</v>
      </c>
      <c r="H226" s="69">
        <v>0</v>
      </c>
    </row>
    <row r="227" spans="1:8">
      <c r="A227" s="545" t="s">
        <v>148</v>
      </c>
      <c r="B227" s="584">
        <v>12858</v>
      </c>
      <c r="C227" s="546">
        <v>7536</v>
      </c>
      <c r="D227" s="546">
        <v>11339</v>
      </c>
      <c r="E227" s="546">
        <v>6807</v>
      </c>
      <c r="F227" s="582">
        <f t="shared" si="4"/>
        <v>24197</v>
      </c>
      <c r="G227" s="582">
        <f t="shared" si="4"/>
        <v>14343</v>
      </c>
      <c r="H227" s="69">
        <v>2</v>
      </c>
    </row>
    <row r="228" spans="1:8">
      <c r="A228" s="556" t="s">
        <v>149</v>
      </c>
      <c r="B228" s="584">
        <v>6624</v>
      </c>
      <c r="C228" s="546">
        <v>3615</v>
      </c>
      <c r="D228" s="546">
        <v>5919</v>
      </c>
      <c r="E228" s="546">
        <v>3215</v>
      </c>
      <c r="F228" s="582">
        <f t="shared" si="4"/>
        <v>12543</v>
      </c>
      <c r="G228" s="582">
        <f t="shared" si="4"/>
        <v>6830</v>
      </c>
      <c r="H228" s="69">
        <v>0</v>
      </c>
    </row>
    <row r="229" spans="1:8">
      <c r="A229" s="568" t="s">
        <v>586</v>
      </c>
      <c r="B229" s="585"/>
      <c r="C229" s="555">
        <v>1</v>
      </c>
      <c r="D229" s="555"/>
      <c r="E229" s="555">
        <v>1</v>
      </c>
      <c r="F229" s="586">
        <f t="shared" si="4"/>
        <v>0</v>
      </c>
      <c r="G229" s="586">
        <f t="shared" si="4"/>
        <v>2</v>
      </c>
      <c r="H229" s="75">
        <v>0</v>
      </c>
    </row>
    <row r="230" spans="1:8">
      <c r="A230" s="556"/>
      <c r="B230" s="584"/>
      <c r="C230" s="546"/>
      <c r="D230" s="546"/>
      <c r="E230" s="546"/>
      <c r="F230" s="582"/>
      <c r="G230" s="582"/>
    </row>
    <row r="231" spans="1:8">
      <c r="A231" s="87"/>
      <c r="B231" s="88"/>
      <c r="C231" s="89"/>
      <c r="D231" s="89"/>
      <c r="E231" s="76"/>
      <c r="F231" s="76"/>
      <c r="G231" s="76"/>
      <c r="H231" s="280"/>
    </row>
    <row r="232" spans="1:8">
      <c r="A232" s="65" t="s">
        <v>117</v>
      </c>
      <c r="B232" s="66"/>
      <c r="C232" s="66"/>
      <c r="D232" s="66"/>
      <c r="E232" s="48"/>
      <c r="F232" s="48"/>
      <c r="G232" s="48"/>
      <c r="H232" s="251"/>
    </row>
    <row r="233" spans="1:8" ht="24.6" customHeight="1">
      <c r="A233" s="682" t="s">
        <v>118</v>
      </c>
      <c r="B233" s="683"/>
      <c r="C233" s="683"/>
      <c r="D233" s="683"/>
      <c r="E233" s="683"/>
      <c r="F233" s="683"/>
      <c r="G233" s="683"/>
      <c r="H233" s="684"/>
    </row>
    <row r="234" spans="1:8">
      <c r="A234" s="685" t="s">
        <v>637</v>
      </c>
      <c r="B234" s="686"/>
      <c r="C234" s="686"/>
      <c r="D234" s="686"/>
      <c r="E234" s="686"/>
      <c r="F234" s="390"/>
      <c r="G234" s="390"/>
      <c r="H234" s="251"/>
    </row>
    <row r="235" spans="1:8" ht="14.25">
      <c r="A235" s="70"/>
      <c r="B235" s="71"/>
      <c r="C235" s="71"/>
      <c r="D235" s="71"/>
      <c r="E235" s="77"/>
      <c r="F235" s="77"/>
      <c r="G235" s="77"/>
      <c r="H235" s="252"/>
    </row>
  </sheetData>
  <mergeCells count="57">
    <mergeCell ref="A208:H208"/>
    <mergeCell ref="A233:H233"/>
    <mergeCell ref="A120:G120"/>
    <mergeCell ref="F55:G55"/>
    <mergeCell ref="A76:G76"/>
    <mergeCell ref="A142:G142"/>
    <mergeCell ref="A143:A144"/>
    <mergeCell ref="B143:C143"/>
    <mergeCell ref="D143:E143"/>
    <mergeCell ref="F143:G143"/>
    <mergeCell ref="A121:A122"/>
    <mergeCell ref="B121:C121"/>
    <mergeCell ref="D121:E121"/>
    <mergeCell ref="F121:G121"/>
    <mergeCell ref="A164:G164"/>
    <mergeCell ref="A165:A166"/>
    <mergeCell ref="B165:C165"/>
    <mergeCell ref="D165:E165"/>
    <mergeCell ref="F165:G165"/>
    <mergeCell ref="A186:G186"/>
    <mergeCell ref="A187:A188"/>
    <mergeCell ref="B187:C187"/>
    <mergeCell ref="D187:E187"/>
    <mergeCell ref="F187:G187"/>
    <mergeCell ref="A32:G32"/>
    <mergeCell ref="A98:G98"/>
    <mergeCell ref="A99:A100"/>
    <mergeCell ref="B99:C99"/>
    <mergeCell ref="D99:E99"/>
    <mergeCell ref="F99:G99"/>
    <mergeCell ref="A77:A78"/>
    <mergeCell ref="B77:C77"/>
    <mergeCell ref="D77:E77"/>
    <mergeCell ref="F77:G77"/>
    <mergeCell ref="A75:B75"/>
    <mergeCell ref="A33:A34"/>
    <mergeCell ref="A1:G3"/>
    <mergeCell ref="A4:G5"/>
    <mergeCell ref="A7:G8"/>
    <mergeCell ref="A9:D9"/>
    <mergeCell ref="A10:G10"/>
    <mergeCell ref="F11:G11"/>
    <mergeCell ref="B33:C33"/>
    <mergeCell ref="A234:E234"/>
    <mergeCell ref="A55:A56"/>
    <mergeCell ref="B55:C55"/>
    <mergeCell ref="D33:E33"/>
    <mergeCell ref="F33:G33"/>
    <mergeCell ref="A54:G54"/>
    <mergeCell ref="D55:E55"/>
    <mergeCell ref="A11:A12"/>
    <mergeCell ref="B11:C11"/>
    <mergeCell ref="D11:E11"/>
    <mergeCell ref="A209:A210"/>
    <mergeCell ref="B209:C209"/>
    <mergeCell ref="D209:E209"/>
    <mergeCell ref="F209:H209"/>
  </mergeCells>
  <hyperlinks>
    <hyperlink ref="I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I184"/>
  <sheetViews>
    <sheetView showGridLines="0" zoomScaleNormal="100" workbookViewId="0">
      <selection activeCell="I5" sqref="I5"/>
    </sheetView>
  </sheetViews>
  <sheetFormatPr baseColWidth="10" defaultColWidth="11.42578125" defaultRowHeight="12.75"/>
  <cols>
    <col min="1" max="1" width="17.42578125" customWidth="1"/>
    <col min="2" max="7" width="14" customWidth="1"/>
  </cols>
  <sheetData>
    <row r="1" spans="1:9" s="1" customFormat="1" ht="12">
      <c r="A1" s="702"/>
      <c r="B1" s="702"/>
      <c r="C1" s="702"/>
      <c r="D1" s="702"/>
      <c r="E1" s="702"/>
      <c r="F1" s="702"/>
      <c r="G1" s="702"/>
    </row>
    <row r="2" spans="1:9" s="1" customFormat="1" ht="12">
      <c r="A2" s="702"/>
      <c r="B2" s="702"/>
      <c r="C2" s="702"/>
      <c r="D2" s="702"/>
      <c r="E2" s="702"/>
      <c r="F2" s="702"/>
      <c r="G2" s="702"/>
    </row>
    <row r="3" spans="1:9" s="1" customFormat="1" ht="55.9" customHeight="1">
      <c r="A3" s="702"/>
      <c r="B3" s="702"/>
      <c r="C3" s="702"/>
      <c r="D3" s="702"/>
      <c r="E3" s="702"/>
      <c r="F3" s="702"/>
      <c r="G3" s="702"/>
    </row>
    <row r="4" spans="1:9" s="1" customFormat="1" ht="12" customHeight="1">
      <c r="A4" s="688" t="s">
        <v>102</v>
      </c>
      <c r="B4" s="688"/>
      <c r="C4" s="688"/>
      <c r="D4" s="688"/>
      <c r="E4" s="688"/>
      <c r="F4" s="688"/>
      <c r="G4" s="688"/>
    </row>
    <row r="5" spans="1:9" s="1" customFormat="1" ht="16.899999999999999" customHeight="1">
      <c r="A5" s="688"/>
      <c r="B5" s="688"/>
      <c r="C5" s="688"/>
      <c r="D5" s="688"/>
      <c r="E5" s="688"/>
      <c r="F5" s="688"/>
      <c r="G5" s="688"/>
      <c r="I5" s="5" t="s">
        <v>103</v>
      </c>
    </row>
    <row r="6" spans="1:9" s="1" customFormat="1" ht="12"/>
    <row r="7" spans="1:9" s="1" customFormat="1" ht="12.75" customHeight="1">
      <c r="A7" s="779" t="s">
        <v>617</v>
      </c>
      <c r="B7" s="779"/>
      <c r="C7" s="779"/>
      <c r="D7" s="779"/>
      <c r="E7" s="779"/>
      <c r="F7" s="779"/>
      <c r="G7" s="779"/>
      <c r="H7" s="8"/>
      <c r="I7" s="8"/>
    </row>
    <row r="8" spans="1:9" s="1" customFormat="1" ht="12.75" customHeight="1">
      <c r="A8" s="779"/>
      <c r="B8" s="779"/>
      <c r="C8" s="779"/>
      <c r="D8" s="779"/>
      <c r="E8" s="779"/>
      <c r="F8" s="779"/>
      <c r="G8" s="779"/>
      <c r="H8" s="8"/>
      <c r="I8" s="8"/>
    </row>
    <row r="9" spans="1:9" s="1" customFormat="1" ht="12.75" customHeight="1">
      <c r="A9" s="771"/>
      <c r="B9" s="754"/>
      <c r="C9" s="754"/>
      <c r="D9" s="754"/>
      <c r="E9" s="8"/>
      <c r="F9" s="8"/>
      <c r="G9" s="8"/>
      <c r="H9" s="8"/>
      <c r="I9" s="8"/>
    </row>
    <row r="10" spans="1:9" s="1" customFormat="1" ht="12.75" customHeight="1">
      <c r="A10" s="732">
        <v>2012</v>
      </c>
      <c r="B10" s="732"/>
      <c r="C10" s="732"/>
      <c r="D10" s="732"/>
      <c r="E10" s="732"/>
      <c r="F10" s="732"/>
      <c r="G10" s="732"/>
      <c r="H10" s="8"/>
      <c r="I10" s="8"/>
    </row>
    <row r="11" spans="1:9" s="1" customFormat="1" ht="12.75" customHeight="1">
      <c r="A11" s="790" t="s">
        <v>151</v>
      </c>
      <c r="B11" s="781" t="s">
        <v>106</v>
      </c>
      <c r="C11" s="781"/>
      <c r="D11" s="781" t="s">
        <v>107</v>
      </c>
      <c r="E11" s="781"/>
      <c r="F11" s="781" t="s">
        <v>108</v>
      </c>
      <c r="G11" s="782"/>
      <c r="H11" s="8"/>
      <c r="I11" s="8"/>
    </row>
    <row r="12" spans="1:9" s="1" customFormat="1" ht="12.75" customHeight="1">
      <c r="A12" s="794"/>
      <c r="B12" s="73" t="s">
        <v>126</v>
      </c>
      <c r="C12" s="73" t="s">
        <v>127</v>
      </c>
      <c r="D12" s="73" t="s">
        <v>126</v>
      </c>
      <c r="E12" s="73" t="s">
        <v>127</v>
      </c>
      <c r="F12" s="73" t="s">
        <v>126</v>
      </c>
      <c r="G12" s="74" t="s">
        <v>127</v>
      </c>
      <c r="H12" s="8"/>
      <c r="I12" s="8"/>
    </row>
    <row r="13" spans="1:9" s="1" customFormat="1" ht="12.75" customHeight="1">
      <c r="A13" s="60" t="s">
        <v>152</v>
      </c>
      <c r="B13" s="53">
        <v>159189</v>
      </c>
      <c r="C13" s="53">
        <v>151587</v>
      </c>
      <c r="D13" s="53">
        <v>136787</v>
      </c>
      <c r="E13" s="53">
        <v>122681</v>
      </c>
      <c r="F13" s="53">
        <v>295976</v>
      </c>
      <c r="G13" s="54">
        <v>274268</v>
      </c>
      <c r="H13" s="8"/>
      <c r="I13" s="8"/>
    </row>
    <row r="14" spans="1:9" s="1" customFormat="1" ht="12.75" customHeight="1">
      <c r="A14" s="58" t="s">
        <v>153</v>
      </c>
      <c r="B14" s="18">
        <v>97689</v>
      </c>
      <c r="C14" s="18">
        <v>102180</v>
      </c>
      <c r="D14" s="18">
        <v>81631</v>
      </c>
      <c r="E14" s="18">
        <v>84191</v>
      </c>
      <c r="F14" s="18">
        <v>179320</v>
      </c>
      <c r="G14" s="19">
        <v>186371</v>
      </c>
      <c r="H14" s="8"/>
      <c r="I14" s="8"/>
    </row>
    <row r="15" spans="1:9" s="1" customFormat="1" ht="12.75" customHeight="1">
      <c r="A15" s="58" t="s">
        <v>154</v>
      </c>
      <c r="B15" s="18">
        <v>122746</v>
      </c>
      <c r="C15" s="18">
        <v>123911</v>
      </c>
      <c r="D15" s="18">
        <v>92027</v>
      </c>
      <c r="E15" s="18">
        <v>99580</v>
      </c>
      <c r="F15" s="18">
        <v>214773</v>
      </c>
      <c r="G15" s="19">
        <v>223491</v>
      </c>
      <c r="H15" s="8"/>
      <c r="I15" s="8"/>
    </row>
    <row r="16" spans="1:9" s="1" customFormat="1" ht="12.75" customHeight="1">
      <c r="A16" s="58" t="s">
        <v>155</v>
      </c>
      <c r="B16" s="18">
        <v>115179</v>
      </c>
      <c r="C16" s="18">
        <v>116415</v>
      </c>
      <c r="D16" s="18">
        <v>109136</v>
      </c>
      <c r="E16" s="18">
        <v>109602</v>
      </c>
      <c r="F16" s="18">
        <v>224315</v>
      </c>
      <c r="G16" s="19">
        <v>226017</v>
      </c>
      <c r="H16" s="8"/>
      <c r="I16" s="8"/>
    </row>
    <row r="17" spans="1:9" s="1" customFormat="1" ht="12.75" customHeight="1">
      <c r="A17" s="58" t="s">
        <v>156</v>
      </c>
      <c r="B17" s="18">
        <v>110376</v>
      </c>
      <c r="C17" s="18">
        <v>112519</v>
      </c>
      <c r="D17" s="18">
        <v>100898</v>
      </c>
      <c r="E17" s="18">
        <v>103944</v>
      </c>
      <c r="F17" s="18">
        <v>211274</v>
      </c>
      <c r="G17" s="19">
        <v>216463</v>
      </c>
      <c r="H17" s="8"/>
      <c r="I17" s="8"/>
    </row>
    <row r="18" spans="1:9" s="1" customFormat="1" ht="12.75" customHeight="1">
      <c r="A18" s="58" t="s">
        <v>157</v>
      </c>
      <c r="B18" s="18">
        <v>157545</v>
      </c>
      <c r="C18" s="18">
        <v>148560</v>
      </c>
      <c r="D18" s="18">
        <v>123121</v>
      </c>
      <c r="E18" s="18">
        <v>121471</v>
      </c>
      <c r="F18" s="18">
        <v>280666</v>
      </c>
      <c r="G18" s="19">
        <v>270031</v>
      </c>
      <c r="H18" s="8"/>
      <c r="I18" s="8"/>
    </row>
    <row r="19" spans="1:9" s="1" customFormat="1" ht="12.75" customHeight="1">
      <c r="A19" s="58" t="s">
        <v>158</v>
      </c>
      <c r="B19" s="18">
        <v>142587</v>
      </c>
      <c r="C19" s="18">
        <v>138164</v>
      </c>
      <c r="D19" s="18">
        <v>163702</v>
      </c>
      <c r="E19" s="18">
        <v>147183</v>
      </c>
      <c r="F19" s="18">
        <v>306289</v>
      </c>
      <c r="G19" s="19">
        <v>285347</v>
      </c>
      <c r="H19" s="8"/>
      <c r="I19" s="8"/>
    </row>
    <row r="20" spans="1:9" s="1" customFormat="1" ht="12.75" customHeight="1">
      <c r="A20" s="58" t="s">
        <v>159</v>
      </c>
      <c r="B20" s="18">
        <v>135457</v>
      </c>
      <c r="C20" s="18">
        <v>128231</v>
      </c>
      <c r="D20" s="18">
        <v>125752</v>
      </c>
      <c r="E20" s="18">
        <v>122333</v>
      </c>
      <c r="F20" s="18">
        <v>261209</v>
      </c>
      <c r="G20" s="19">
        <v>250564</v>
      </c>
      <c r="H20" s="8"/>
      <c r="I20" s="8"/>
    </row>
    <row r="21" spans="1:9" s="1" customFormat="1" ht="12.75" customHeight="1">
      <c r="A21" s="58" t="s">
        <v>160</v>
      </c>
      <c r="B21" s="18">
        <v>123458</v>
      </c>
      <c r="C21" s="18">
        <v>124271</v>
      </c>
      <c r="D21" s="18">
        <v>104589</v>
      </c>
      <c r="E21" s="18">
        <v>109094</v>
      </c>
      <c r="F21" s="18">
        <v>228047</v>
      </c>
      <c r="G21" s="19">
        <v>233365</v>
      </c>
      <c r="H21" s="8"/>
      <c r="I21" s="8"/>
    </row>
    <row r="22" spans="1:9" s="1" customFormat="1" ht="12.75" customHeight="1">
      <c r="A22" s="58" t="s">
        <v>161</v>
      </c>
      <c r="B22" s="18">
        <v>130009</v>
      </c>
      <c r="C22" s="18">
        <v>131071</v>
      </c>
      <c r="D22" s="18">
        <v>127435</v>
      </c>
      <c r="E22" s="18">
        <v>126196</v>
      </c>
      <c r="F22" s="18">
        <v>257444</v>
      </c>
      <c r="G22" s="19">
        <v>257267</v>
      </c>
      <c r="H22" s="8"/>
      <c r="I22" s="8"/>
    </row>
    <row r="23" spans="1:9" s="1" customFormat="1" ht="12.75" customHeight="1">
      <c r="A23" s="58" t="s">
        <v>162</v>
      </c>
      <c r="B23" s="18">
        <v>130316</v>
      </c>
      <c r="C23" s="18">
        <v>129945</v>
      </c>
      <c r="D23" s="18">
        <v>126758</v>
      </c>
      <c r="E23" s="18">
        <v>124470</v>
      </c>
      <c r="F23" s="18">
        <v>257074</v>
      </c>
      <c r="G23" s="19">
        <v>254415</v>
      </c>
      <c r="H23" s="8"/>
      <c r="I23" s="8"/>
    </row>
    <row r="24" spans="1:9" s="1" customFormat="1" ht="12.75" customHeight="1">
      <c r="A24" s="58" t="s">
        <v>163</v>
      </c>
      <c r="B24" s="18">
        <v>180068</v>
      </c>
      <c r="C24" s="18">
        <v>158083</v>
      </c>
      <c r="D24" s="18">
        <v>177746</v>
      </c>
      <c r="E24" s="18">
        <v>163640</v>
      </c>
      <c r="F24" s="18">
        <v>357814</v>
      </c>
      <c r="G24" s="19">
        <v>321723</v>
      </c>
      <c r="H24" s="8"/>
      <c r="I24" s="8"/>
    </row>
    <row r="25" spans="1:9" s="1" customFormat="1" ht="12.75" customHeight="1">
      <c r="A25" s="59" t="s">
        <v>108</v>
      </c>
      <c r="B25" s="27">
        <v>1604619</v>
      </c>
      <c r="C25" s="27">
        <v>1564937</v>
      </c>
      <c r="D25" s="27">
        <v>1469582</v>
      </c>
      <c r="E25" s="27">
        <v>1434385</v>
      </c>
      <c r="F25" s="27">
        <v>3074201</v>
      </c>
      <c r="G25" s="28">
        <v>2999322</v>
      </c>
      <c r="H25" s="8"/>
      <c r="I25" s="8"/>
    </row>
    <row r="26" spans="1:9" s="1" customFormat="1" ht="12.75" customHeight="1">
      <c r="A26" s="9"/>
      <c r="B26" s="9"/>
      <c r="C26" s="9"/>
      <c r="D26" s="9"/>
      <c r="E26" s="8"/>
      <c r="F26" s="8"/>
      <c r="G26" s="8"/>
      <c r="H26" s="8"/>
      <c r="I26" s="8"/>
    </row>
    <row r="27" spans="1:9" s="1" customFormat="1" ht="12.75" customHeight="1">
      <c r="A27" s="80">
        <v>2013</v>
      </c>
      <c r="B27" s="81"/>
      <c r="C27" s="81"/>
      <c r="D27" s="81"/>
      <c r="E27" s="81"/>
      <c r="F27" s="81"/>
      <c r="G27" s="81"/>
      <c r="H27" s="8"/>
      <c r="I27" s="8"/>
    </row>
    <row r="28" spans="1:9" s="1" customFormat="1" ht="12.75" customHeight="1">
      <c r="A28" s="790" t="s">
        <v>151</v>
      </c>
      <c r="B28" s="781" t="s">
        <v>106</v>
      </c>
      <c r="C28" s="781"/>
      <c r="D28" s="781" t="s">
        <v>107</v>
      </c>
      <c r="E28" s="781"/>
      <c r="F28" s="781" t="s">
        <v>108</v>
      </c>
      <c r="G28" s="782"/>
      <c r="H28" s="8"/>
      <c r="I28" s="8"/>
    </row>
    <row r="29" spans="1:9" s="1" customFormat="1" ht="12.75" customHeight="1">
      <c r="A29" s="794"/>
      <c r="B29" s="73" t="s">
        <v>126</v>
      </c>
      <c r="C29" s="73" t="s">
        <v>127</v>
      </c>
      <c r="D29" s="73" t="s">
        <v>126</v>
      </c>
      <c r="E29" s="73" t="s">
        <v>127</v>
      </c>
      <c r="F29" s="73" t="s">
        <v>126</v>
      </c>
      <c r="G29" s="74" t="s">
        <v>127</v>
      </c>
      <c r="H29" s="8"/>
      <c r="I29" s="8"/>
    </row>
    <row r="30" spans="1:9" s="1" customFormat="1" ht="12.75" customHeight="1">
      <c r="A30" s="57" t="s">
        <v>152</v>
      </c>
      <c r="B30" s="15">
        <v>194134</v>
      </c>
      <c r="C30" s="15">
        <v>182659</v>
      </c>
      <c r="D30" s="15">
        <v>185849</v>
      </c>
      <c r="E30" s="15">
        <v>163825</v>
      </c>
      <c r="F30" s="15">
        <v>379983</v>
      </c>
      <c r="G30" s="16">
        <v>346484</v>
      </c>
      <c r="H30" s="8"/>
      <c r="I30" s="8"/>
    </row>
    <row r="31" spans="1:9" s="1" customFormat="1" ht="12.75" customHeight="1">
      <c r="A31" s="58" t="s">
        <v>153</v>
      </c>
      <c r="B31" s="18">
        <v>112141</v>
      </c>
      <c r="C31" s="18">
        <v>114163</v>
      </c>
      <c r="D31" s="18">
        <v>100597</v>
      </c>
      <c r="E31" s="18">
        <v>102182</v>
      </c>
      <c r="F31" s="18">
        <v>212738</v>
      </c>
      <c r="G31" s="19">
        <v>216345</v>
      </c>
      <c r="H31" s="8"/>
      <c r="I31" s="8"/>
    </row>
    <row r="32" spans="1:9" s="1" customFormat="1" ht="12.75" customHeight="1">
      <c r="A32" s="58" t="s">
        <v>154</v>
      </c>
      <c r="B32" s="18">
        <v>153266</v>
      </c>
      <c r="C32" s="18">
        <v>146349</v>
      </c>
      <c r="D32" s="18">
        <v>127056</v>
      </c>
      <c r="E32" s="18">
        <v>127273</v>
      </c>
      <c r="F32" s="18">
        <v>280322</v>
      </c>
      <c r="G32" s="19">
        <v>273622</v>
      </c>
      <c r="H32" s="8"/>
      <c r="I32" s="8"/>
    </row>
    <row r="33" spans="1:9" s="1" customFormat="1" ht="12.75" customHeight="1">
      <c r="A33" s="58" t="s">
        <v>155</v>
      </c>
      <c r="B33" s="18">
        <v>113852</v>
      </c>
      <c r="C33" s="18">
        <v>117498</v>
      </c>
      <c r="D33" s="18">
        <v>113235</v>
      </c>
      <c r="E33" s="18">
        <v>114570</v>
      </c>
      <c r="F33" s="18">
        <v>227087</v>
      </c>
      <c r="G33" s="19">
        <v>232068</v>
      </c>
      <c r="H33" s="8"/>
      <c r="I33" s="8"/>
    </row>
    <row r="34" spans="1:9" s="1" customFormat="1" ht="12.75" customHeight="1">
      <c r="A34" s="58" t="s">
        <v>156</v>
      </c>
      <c r="B34" s="18">
        <v>133738</v>
      </c>
      <c r="C34" s="18">
        <v>130622</v>
      </c>
      <c r="D34" s="18">
        <v>121220</v>
      </c>
      <c r="E34" s="18">
        <v>121501</v>
      </c>
      <c r="F34" s="18">
        <v>254958</v>
      </c>
      <c r="G34" s="19">
        <v>252123</v>
      </c>
      <c r="H34" s="8"/>
      <c r="I34" s="8"/>
    </row>
    <row r="35" spans="1:9" s="1" customFormat="1" ht="12.75" customHeight="1">
      <c r="A35" s="58" t="s">
        <v>157</v>
      </c>
      <c r="B35" s="18">
        <v>182435</v>
      </c>
      <c r="C35" s="18">
        <v>165390</v>
      </c>
      <c r="D35" s="18">
        <v>147436</v>
      </c>
      <c r="E35" s="18">
        <v>138823</v>
      </c>
      <c r="F35" s="18">
        <v>329871</v>
      </c>
      <c r="G35" s="19">
        <v>304213</v>
      </c>
      <c r="H35" s="8"/>
      <c r="I35" s="8"/>
    </row>
    <row r="36" spans="1:9" s="1" customFormat="1" ht="12.75" customHeight="1">
      <c r="A36" s="58" t="s">
        <v>158</v>
      </c>
      <c r="B36" s="18">
        <v>158507</v>
      </c>
      <c r="C36" s="18">
        <v>149654</v>
      </c>
      <c r="D36" s="18">
        <v>187020</v>
      </c>
      <c r="E36" s="18">
        <v>165340</v>
      </c>
      <c r="F36" s="18">
        <v>345527</v>
      </c>
      <c r="G36" s="19">
        <v>314994</v>
      </c>
      <c r="H36" s="8"/>
      <c r="I36" s="8"/>
    </row>
    <row r="37" spans="1:9" s="1" customFormat="1" ht="12.75" customHeight="1">
      <c r="A37" s="58" t="s">
        <v>159</v>
      </c>
      <c r="B37" s="18">
        <v>152796</v>
      </c>
      <c r="C37" s="18">
        <v>139177</v>
      </c>
      <c r="D37" s="18">
        <v>147164</v>
      </c>
      <c r="E37" s="18">
        <v>137602</v>
      </c>
      <c r="F37" s="18">
        <v>299960</v>
      </c>
      <c r="G37" s="19">
        <v>276779</v>
      </c>
      <c r="H37" s="8"/>
      <c r="I37" s="8"/>
    </row>
    <row r="38" spans="1:9" s="1" customFormat="1" ht="12.75" customHeight="1">
      <c r="A38" s="58" t="s">
        <v>160</v>
      </c>
      <c r="B38" s="18">
        <v>138734</v>
      </c>
      <c r="C38" s="18">
        <v>134371</v>
      </c>
      <c r="D38" s="18">
        <v>119643</v>
      </c>
      <c r="E38" s="18">
        <v>117374</v>
      </c>
      <c r="F38" s="18">
        <v>258377</v>
      </c>
      <c r="G38" s="19">
        <v>251745</v>
      </c>
      <c r="H38" s="8"/>
      <c r="I38" s="8"/>
    </row>
    <row r="39" spans="1:9" s="1" customFormat="1" ht="12.75" customHeight="1">
      <c r="A39" s="58" t="s">
        <v>161</v>
      </c>
      <c r="B39" s="18">
        <v>157817</v>
      </c>
      <c r="C39" s="18">
        <v>150872</v>
      </c>
      <c r="D39" s="18">
        <v>154383</v>
      </c>
      <c r="E39" s="18">
        <v>145366</v>
      </c>
      <c r="F39" s="18">
        <v>312200</v>
      </c>
      <c r="G39" s="19">
        <v>296238</v>
      </c>
      <c r="H39" s="8"/>
      <c r="I39" s="8"/>
    </row>
    <row r="40" spans="1:9" s="1" customFormat="1" ht="12.75" customHeight="1">
      <c r="A40" s="58" t="s">
        <v>162</v>
      </c>
      <c r="B40" s="18">
        <v>158626</v>
      </c>
      <c r="C40" s="18">
        <v>147256</v>
      </c>
      <c r="D40" s="18">
        <v>152675</v>
      </c>
      <c r="E40" s="18">
        <v>142208</v>
      </c>
      <c r="F40" s="18">
        <v>311301</v>
      </c>
      <c r="G40" s="19">
        <v>289464</v>
      </c>
      <c r="H40" s="8"/>
      <c r="I40" s="8"/>
    </row>
    <row r="41" spans="1:9" s="1" customFormat="1" ht="12.75" customHeight="1">
      <c r="A41" s="58" t="s">
        <v>163</v>
      </c>
      <c r="B41" s="18">
        <v>205300</v>
      </c>
      <c r="C41" s="18">
        <v>174857</v>
      </c>
      <c r="D41" s="18">
        <v>204790</v>
      </c>
      <c r="E41" s="18">
        <v>183413</v>
      </c>
      <c r="F41" s="18">
        <v>410090</v>
      </c>
      <c r="G41" s="19">
        <v>358270</v>
      </c>
      <c r="H41" s="8"/>
      <c r="I41" s="8"/>
    </row>
    <row r="42" spans="1:9" s="1" customFormat="1" ht="12.75" customHeight="1">
      <c r="A42" s="59" t="s">
        <v>108</v>
      </c>
      <c r="B42" s="27">
        <v>1861346</v>
      </c>
      <c r="C42" s="27">
        <v>1752868</v>
      </c>
      <c r="D42" s="27">
        <v>1761068</v>
      </c>
      <c r="E42" s="27">
        <v>1659477</v>
      </c>
      <c r="F42" s="27">
        <v>3622414</v>
      </c>
      <c r="G42" s="28">
        <v>3412345</v>
      </c>
      <c r="H42" s="8"/>
      <c r="I42" s="8"/>
    </row>
    <row r="43" spans="1:9" s="1" customFormat="1" ht="12.75" customHeight="1">
      <c r="A43" s="9"/>
      <c r="B43" s="9"/>
      <c r="C43" s="9"/>
      <c r="D43" s="9"/>
      <c r="E43" s="8"/>
      <c r="F43" s="8"/>
      <c r="G43" s="8"/>
      <c r="H43" s="8"/>
      <c r="I43" s="8"/>
    </row>
    <row r="44" spans="1:9" s="1" customFormat="1" ht="12.75" customHeight="1">
      <c r="A44" s="80">
        <v>2014</v>
      </c>
      <c r="B44" s="81"/>
      <c r="C44" s="81"/>
      <c r="D44" s="81"/>
      <c r="E44" s="81"/>
      <c r="F44" s="81"/>
      <c r="G44" s="81"/>
      <c r="H44" s="8"/>
      <c r="I44" s="8"/>
    </row>
    <row r="45" spans="1:9" s="1" customFormat="1" ht="12.75" customHeight="1">
      <c r="A45" s="790" t="s">
        <v>151</v>
      </c>
      <c r="B45" s="781" t="s">
        <v>106</v>
      </c>
      <c r="C45" s="781"/>
      <c r="D45" s="781" t="s">
        <v>107</v>
      </c>
      <c r="E45" s="781"/>
      <c r="F45" s="781" t="s">
        <v>108</v>
      </c>
      <c r="G45" s="782"/>
      <c r="H45" s="8"/>
      <c r="I45" s="8"/>
    </row>
    <row r="46" spans="1:9" s="1" customFormat="1" ht="12.75" customHeight="1">
      <c r="A46" s="791"/>
      <c r="B46" s="82" t="s">
        <v>126</v>
      </c>
      <c r="C46" s="82" t="s">
        <v>127</v>
      </c>
      <c r="D46" s="82" t="s">
        <v>126</v>
      </c>
      <c r="E46" s="82" t="s">
        <v>127</v>
      </c>
      <c r="F46" s="82" t="s">
        <v>126</v>
      </c>
      <c r="G46" s="83" t="s">
        <v>127</v>
      </c>
      <c r="H46" s="8"/>
      <c r="I46" s="8"/>
    </row>
    <row r="47" spans="1:9" s="1" customFormat="1" ht="12.75" customHeight="1">
      <c r="A47" s="60" t="s">
        <v>152</v>
      </c>
      <c r="B47" s="53">
        <v>221778</v>
      </c>
      <c r="C47" s="53">
        <v>202709</v>
      </c>
      <c r="D47" s="53">
        <v>221257</v>
      </c>
      <c r="E47" s="53">
        <v>189289</v>
      </c>
      <c r="F47" s="53">
        <v>443035</v>
      </c>
      <c r="G47" s="54">
        <v>391998</v>
      </c>
      <c r="H47" s="8"/>
      <c r="I47" s="8"/>
    </row>
    <row r="48" spans="1:9" s="1" customFormat="1" ht="12.75" customHeight="1">
      <c r="A48" s="58" t="s">
        <v>153</v>
      </c>
      <c r="B48" s="18">
        <v>117811</v>
      </c>
      <c r="C48" s="18">
        <v>117648</v>
      </c>
      <c r="D48" s="18">
        <v>113507</v>
      </c>
      <c r="E48" s="18">
        <v>111620</v>
      </c>
      <c r="F48" s="18">
        <v>231318</v>
      </c>
      <c r="G48" s="19">
        <v>229268</v>
      </c>
      <c r="H48" s="8"/>
      <c r="I48" s="8"/>
    </row>
    <row r="49" spans="1:9" s="1" customFormat="1" ht="12.75" customHeight="1">
      <c r="A49" s="58" t="s">
        <v>154</v>
      </c>
      <c r="B49" s="18">
        <v>129373</v>
      </c>
      <c r="C49" s="18">
        <v>129065</v>
      </c>
      <c r="D49" s="18">
        <v>112671</v>
      </c>
      <c r="E49" s="18">
        <v>113686</v>
      </c>
      <c r="F49" s="18">
        <v>242044</v>
      </c>
      <c r="G49" s="19">
        <v>242751</v>
      </c>
      <c r="H49" s="8"/>
      <c r="I49" s="8"/>
    </row>
    <row r="50" spans="1:9" s="1" customFormat="1" ht="12.75" customHeight="1">
      <c r="A50" s="58" t="s">
        <v>155</v>
      </c>
      <c r="B50" s="18">
        <v>160273</v>
      </c>
      <c r="C50" s="18">
        <v>149033</v>
      </c>
      <c r="D50" s="18">
        <v>139424</v>
      </c>
      <c r="E50" s="18">
        <v>133547</v>
      </c>
      <c r="F50" s="18">
        <v>299697</v>
      </c>
      <c r="G50" s="19">
        <v>282580</v>
      </c>
      <c r="H50" s="8"/>
      <c r="I50" s="8"/>
    </row>
    <row r="51" spans="1:9" s="1" customFormat="1" ht="12.75" customHeight="1">
      <c r="A51" s="58" t="s">
        <v>156</v>
      </c>
      <c r="B51" s="18">
        <v>143613</v>
      </c>
      <c r="C51" s="18">
        <v>136413</v>
      </c>
      <c r="D51" s="18">
        <v>130612</v>
      </c>
      <c r="E51" s="18">
        <v>127472</v>
      </c>
      <c r="F51" s="18">
        <v>274225</v>
      </c>
      <c r="G51" s="19">
        <v>263885</v>
      </c>
      <c r="H51" s="8"/>
      <c r="I51" s="8"/>
    </row>
    <row r="52" spans="1:9" s="1" customFormat="1" ht="12.75" customHeight="1">
      <c r="A52" s="58" t="s">
        <v>157</v>
      </c>
      <c r="B52" s="18">
        <v>197759</v>
      </c>
      <c r="C52" s="18">
        <v>186439</v>
      </c>
      <c r="D52" s="18">
        <v>160244</v>
      </c>
      <c r="E52" s="18">
        <v>151537</v>
      </c>
      <c r="F52" s="18">
        <v>358003</v>
      </c>
      <c r="G52" s="19">
        <v>337976</v>
      </c>
      <c r="H52" s="8"/>
      <c r="I52" s="8"/>
    </row>
    <row r="53" spans="1:9" s="1" customFormat="1" ht="12.75" customHeight="1">
      <c r="A53" s="58" t="s">
        <v>158</v>
      </c>
      <c r="B53" s="18">
        <v>176186</v>
      </c>
      <c r="C53" s="18">
        <v>160811</v>
      </c>
      <c r="D53" s="18">
        <v>203391</v>
      </c>
      <c r="E53" s="18">
        <v>181586</v>
      </c>
      <c r="F53" s="18">
        <v>379577</v>
      </c>
      <c r="G53" s="19">
        <v>342397</v>
      </c>
      <c r="H53" s="8"/>
      <c r="I53" s="8"/>
    </row>
    <row r="54" spans="1:9" s="1" customFormat="1" ht="12.75" customHeight="1">
      <c r="A54" s="58" t="s">
        <v>159</v>
      </c>
      <c r="B54" s="18">
        <v>180573</v>
      </c>
      <c r="C54" s="18">
        <v>159937</v>
      </c>
      <c r="D54" s="18">
        <v>171664</v>
      </c>
      <c r="E54" s="18">
        <v>155346</v>
      </c>
      <c r="F54" s="18">
        <v>352237</v>
      </c>
      <c r="G54" s="19">
        <v>315283</v>
      </c>
      <c r="H54" s="8"/>
      <c r="I54" s="8"/>
    </row>
    <row r="55" spans="1:9" s="1" customFormat="1" ht="12.75" customHeight="1">
      <c r="A55" s="58" t="s">
        <v>160</v>
      </c>
      <c r="B55" s="18">
        <v>157575</v>
      </c>
      <c r="C55" s="18">
        <v>147455</v>
      </c>
      <c r="D55" s="18">
        <v>138745</v>
      </c>
      <c r="E55" s="18">
        <v>131904</v>
      </c>
      <c r="F55" s="18">
        <v>296320</v>
      </c>
      <c r="G55" s="19">
        <v>279359</v>
      </c>
      <c r="H55" s="8"/>
      <c r="I55" s="8"/>
    </row>
    <row r="56" spans="1:9" s="1" customFormat="1" ht="12.75" customHeight="1">
      <c r="A56" s="58" t="s">
        <v>161</v>
      </c>
      <c r="B56" s="18">
        <v>170178</v>
      </c>
      <c r="C56" s="18">
        <v>159454</v>
      </c>
      <c r="D56" s="18">
        <v>168591</v>
      </c>
      <c r="E56" s="18">
        <v>155945</v>
      </c>
      <c r="F56" s="18">
        <v>338769</v>
      </c>
      <c r="G56" s="19">
        <v>315399</v>
      </c>
      <c r="H56" s="8"/>
      <c r="I56" s="8"/>
    </row>
    <row r="57" spans="1:9" s="1" customFormat="1" ht="12.75" customHeight="1">
      <c r="A57" s="58" t="s">
        <v>162</v>
      </c>
      <c r="B57" s="18">
        <v>159961</v>
      </c>
      <c r="C57" s="18">
        <v>150107</v>
      </c>
      <c r="D57" s="18">
        <v>162655</v>
      </c>
      <c r="E57" s="18">
        <v>149636</v>
      </c>
      <c r="F57" s="18">
        <v>322616</v>
      </c>
      <c r="G57" s="19">
        <v>299743</v>
      </c>
      <c r="H57" s="8"/>
      <c r="I57" s="8"/>
    </row>
    <row r="58" spans="1:9" s="1" customFormat="1" ht="12.75" customHeight="1">
      <c r="A58" s="58" t="s">
        <v>163</v>
      </c>
      <c r="B58" s="18">
        <v>215521</v>
      </c>
      <c r="C58" s="18">
        <v>183798</v>
      </c>
      <c r="D58" s="18">
        <v>218639</v>
      </c>
      <c r="E58" s="18">
        <v>195879</v>
      </c>
      <c r="F58" s="18">
        <v>434160</v>
      </c>
      <c r="G58" s="19">
        <v>379677</v>
      </c>
      <c r="H58" s="8"/>
      <c r="I58" s="8"/>
    </row>
    <row r="59" spans="1:9" s="1" customFormat="1" ht="12.75" customHeight="1">
      <c r="A59" s="59" t="s">
        <v>108</v>
      </c>
      <c r="B59" s="27">
        <v>2030601</v>
      </c>
      <c r="C59" s="27">
        <v>1882869</v>
      </c>
      <c r="D59" s="27">
        <v>1941400</v>
      </c>
      <c r="E59" s="27">
        <v>1797447</v>
      </c>
      <c r="F59" s="27">
        <v>3972001</v>
      </c>
      <c r="G59" s="28">
        <v>3680316</v>
      </c>
      <c r="H59" s="8"/>
      <c r="I59" s="8"/>
    </row>
    <row r="60" spans="1:9" s="1" customFormat="1" ht="12.75" customHeight="1">
      <c r="A60" s="84"/>
      <c r="B60" s="84"/>
      <c r="C60" s="85"/>
      <c r="D60" s="85"/>
      <c r="E60" s="85"/>
      <c r="F60" s="85"/>
      <c r="G60" s="85"/>
      <c r="H60" s="8"/>
      <c r="I60" s="8"/>
    </row>
    <row r="61" spans="1:9" s="1" customFormat="1" ht="12.75" customHeight="1">
      <c r="A61" s="80">
        <v>2015</v>
      </c>
      <c r="B61" s="81"/>
      <c r="C61" s="81"/>
      <c r="D61" s="81"/>
      <c r="E61" s="81"/>
      <c r="F61" s="81"/>
      <c r="G61" s="81"/>
      <c r="H61" s="8"/>
      <c r="I61" s="8"/>
    </row>
    <row r="62" spans="1:9" s="1" customFormat="1" ht="12.75" customHeight="1">
      <c r="A62" s="790" t="s">
        <v>151</v>
      </c>
      <c r="B62" s="781" t="s">
        <v>106</v>
      </c>
      <c r="C62" s="781"/>
      <c r="D62" s="781" t="s">
        <v>107</v>
      </c>
      <c r="E62" s="781"/>
      <c r="F62" s="781" t="s">
        <v>108</v>
      </c>
      <c r="G62" s="782"/>
      <c r="H62" s="8"/>
      <c r="I62" s="8"/>
    </row>
    <row r="63" spans="1:9" s="1" customFormat="1" ht="12.75" customHeight="1">
      <c r="A63" s="791"/>
      <c r="B63" s="82" t="s">
        <v>126</v>
      </c>
      <c r="C63" s="82" t="s">
        <v>127</v>
      </c>
      <c r="D63" s="82" t="s">
        <v>126</v>
      </c>
      <c r="E63" s="82" t="s">
        <v>127</v>
      </c>
      <c r="F63" s="82" t="s">
        <v>126</v>
      </c>
      <c r="G63" s="83" t="s">
        <v>127</v>
      </c>
      <c r="H63" s="8"/>
      <c r="I63" s="8"/>
    </row>
    <row r="64" spans="1:9" s="1" customFormat="1" ht="12.75" customHeight="1">
      <c r="A64" s="60" t="s">
        <v>152</v>
      </c>
      <c r="B64" s="53">
        <v>224344</v>
      </c>
      <c r="C64" s="53">
        <v>203795</v>
      </c>
      <c r="D64" s="53">
        <v>226273</v>
      </c>
      <c r="E64" s="53">
        <v>193969</v>
      </c>
      <c r="F64" s="53">
        <v>450617</v>
      </c>
      <c r="G64" s="54">
        <v>397764</v>
      </c>
      <c r="H64" s="8"/>
      <c r="I64" s="8"/>
    </row>
    <row r="65" spans="1:9" s="1" customFormat="1" ht="12.75" customHeight="1">
      <c r="A65" s="58" t="s">
        <v>153</v>
      </c>
      <c r="B65" s="18">
        <v>125783</v>
      </c>
      <c r="C65" s="18">
        <v>121867</v>
      </c>
      <c r="D65" s="18">
        <v>115581</v>
      </c>
      <c r="E65" s="18">
        <v>112006</v>
      </c>
      <c r="F65" s="18">
        <v>241364</v>
      </c>
      <c r="G65" s="19">
        <v>233873</v>
      </c>
      <c r="H65" s="8"/>
      <c r="I65" s="8"/>
    </row>
    <row r="66" spans="1:9" s="1" customFormat="1" ht="12.75" customHeight="1">
      <c r="A66" s="58" t="s">
        <v>154</v>
      </c>
      <c r="B66" s="18">
        <v>166091</v>
      </c>
      <c r="C66" s="18">
        <v>158295</v>
      </c>
      <c r="D66" s="18">
        <v>126519</v>
      </c>
      <c r="E66" s="18">
        <v>127345</v>
      </c>
      <c r="F66" s="18">
        <v>292610</v>
      </c>
      <c r="G66" s="19">
        <v>285640</v>
      </c>
      <c r="H66" s="8"/>
      <c r="I66" s="8"/>
    </row>
    <row r="67" spans="1:9" s="1" customFormat="1" ht="12.75" customHeight="1">
      <c r="A67" s="58" t="s">
        <v>155</v>
      </c>
      <c r="B67" s="18">
        <v>140595</v>
      </c>
      <c r="C67" s="18">
        <v>135549</v>
      </c>
      <c r="D67" s="18">
        <v>144419</v>
      </c>
      <c r="E67" s="18">
        <v>137972</v>
      </c>
      <c r="F67" s="18">
        <v>285014</v>
      </c>
      <c r="G67" s="19">
        <v>273521</v>
      </c>
      <c r="H67" s="8"/>
      <c r="I67" s="8"/>
    </row>
    <row r="68" spans="1:9" s="1" customFormat="1" ht="12.75" customHeight="1">
      <c r="A68" s="58" t="s">
        <v>156</v>
      </c>
      <c r="B68" s="18">
        <v>155249</v>
      </c>
      <c r="C68" s="18">
        <v>145312</v>
      </c>
      <c r="D68" s="18">
        <v>145330</v>
      </c>
      <c r="E68" s="18">
        <v>139113</v>
      </c>
      <c r="F68" s="18">
        <v>300579</v>
      </c>
      <c r="G68" s="19">
        <v>284425</v>
      </c>
      <c r="H68" s="8"/>
      <c r="I68" s="8"/>
    </row>
    <row r="69" spans="1:9" s="1" customFormat="1" ht="12.75" customHeight="1">
      <c r="A69" s="58" t="s">
        <v>157</v>
      </c>
      <c r="B69" s="18">
        <v>221350</v>
      </c>
      <c r="C69" s="18">
        <v>196865</v>
      </c>
      <c r="D69" s="18">
        <v>179105</v>
      </c>
      <c r="E69" s="18">
        <v>162717</v>
      </c>
      <c r="F69" s="18">
        <v>400455</v>
      </c>
      <c r="G69" s="19">
        <v>359582</v>
      </c>
      <c r="H69" s="8"/>
      <c r="I69" s="8"/>
    </row>
    <row r="70" spans="1:9" s="1" customFormat="1" ht="12.75" customHeight="1">
      <c r="A70" s="58" t="s">
        <v>158</v>
      </c>
      <c r="B70" s="18">
        <v>190003</v>
      </c>
      <c r="C70" s="18">
        <v>170886</v>
      </c>
      <c r="D70" s="18">
        <v>221218</v>
      </c>
      <c r="E70" s="18">
        <v>190740</v>
      </c>
      <c r="F70" s="18">
        <v>411221</v>
      </c>
      <c r="G70" s="19">
        <v>361626</v>
      </c>
      <c r="H70" s="8"/>
      <c r="I70" s="8"/>
    </row>
    <row r="71" spans="1:9" s="1" customFormat="1" ht="12.75" customHeight="1">
      <c r="A71" s="58" t="s">
        <v>159</v>
      </c>
      <c r="B71" s="18">
        <v>177326</v>
      </c>
      <c r="C71" s="18">
        <v>157184</v>
      </c>
      <c r="D71" s="18">
        <v>172596</v>
      </c>
      <c r="E71" s="18">
        <v>154452</v>
      </c>
      <c r="F71" s="18">
        <v>349922</v>
      </c>
      <c r="G71" s="19">
        <v>311636</v>
      </c>
      <c r="H71" s="8"/>
      <c r="I71" s="8"/>
    </row>
    <row r="72" spans="1:9" s="1" customFormat="1" ht="12.75" customHeight="1">
      <c r="A72" s="58" t="s">
        <v>160</v>
      </c>
      <c r="B72" s="18">
        <v>142378</v>
      </c>
      <c r="C72" s="18">
        <v>133667</v>
      </c>
      <c r="D72" s="18">
        <v>124691</v>
      </c>
      <c r="E72" s="18">
        <v>119292</v>
      </c>
      <c r="F72" s="18">
        <v>267069</v>
      </c>
      <c r="G72" s="19">
        <v>252959</v>
      </c>
      <c r="H72" s="8"/>
      <c r="I72" s="8"/>
    </row>
    <row r="73" spans="1:9" s="1" customFormat="1" ht="12.75" customHeight="1">
      <c r="A73" s="58" t="s">
        <v>161</v>
      </c>
      <c r="B73" s="18">
        <v>141906</v>
      </c>
      <c r="C73" s="18">
        <v>135174</v>
      </c>
      <c r="D73" s="18">
        <v>144225</v>
      </c>
      <c r="E73" s="18">
        <v>137053</v>
      </c>
      <c r="F73" s="18">
        <v>286131</v>
      </c>
      <c r="G73" s="19">
        <v>272227</v>
      </c>
      <c r="H73" s="8"/>
      <c r="I73" s="8"/>
    </row>
    <row r="74" spans="1:9" s="1" customFormat="1" ht="12.75" customHeight="1">
      <c r="A74" s="58" t="s">
        <v>162</v>
      </c>
      <c r="B74" s="18">
        <v>139222</v>
      </c>
      <c r="C74" s="18">
        <v>134600</v>
      </c>
      <c r="D74" s="18">
        <v>144145</v>
      </c>
      <c r="E74" s="18">
        <v>134294</v>
      </c>
      <c r="F74" s="18">
        <v>283367</v>
      </c>
      <c r="G74" s="19">
        <v>268894</v>
      </c>
      <c r="H74" s="8"/>
      <c r="I74" s="8"/>
    </row>
    <row r="75" spans="1:9" s="1" customFormat="1" ht="12.75" customHeight="1">
      <c r="A75" s="58" t="s">
        <v>163</v>
      </c>
      <c r="B75" s="18">
        <v>188056</v>
      </c>
      <c r="C75" s="18">
        <v>155995</v>
      </c>
      <c r="D75" s="18">
        <v>200989</v>
      </c>
      <c r="E75" s="18">
        <v>180641</v>
      </c>
      <c r="F75" s="18">
        <v>389045</v>
      </c>
      <c r="G75" s="19">
        <v>336636</v>
      </c>
      <c r="H75" s="8"/>
      <c r="I75" s="8"/>
    </row>
    <row r="76" spans="1:9" s="1" customFormat="1" ht="12.75" customHeight="1">
      <c r="A76" s="59" t="s">
        <v>108</v>
      </c>
      <c r="B76" s="27">
        <v>2012303</v>
      </c>
      <c r="C76" s="27">
        <v>1849189</v>
      </c>
      <c r="D76" s="27">
        <v>1945091</v>
      </c>
      <c r="E76" s="27">
        <v>1789594</v>
      </c>
      <c r="F76" s="27">
        <v>3957394</v>
      </c>
      <c r="G76" s="28">
        <v>3638783</v>
      </c>
      <c r="H76" s="8"/>
      <c r="I76" s="8"/>
    </row>
    <row r="77" spans="1:9" s="1" customFormat="1" ht="12.75" customHeight="1">
      <c r="A77" s="86"/>
      <c r="B77" s="86"/>
      <c r="C77" s="85"/>
      <c r="D77" s="85"/>
      <c r="E77" s="85"/>
      <c r="F77" s="85"/>
      <c r="G77" s="85"/>
      <c r="H77" s="8"/>
      <c r="I77" s="8"/>
    </row>
    <row r="78" spans="1:9" s="1" customFormat="1" ht="12.75" customHeight="1">
      <c r="A78" s="80">
        <v>2016</v>
      </c>
      <c r="B78" s="81"/>
      <c r="C78" s="81"/>
      <c r="D78" s="81"/>
      <c r="E78" s="81"/>
      <c r="F78" s="81"/>
      <c r="G78" s="81"/>
      <c r="H78" s="8"/>
      <c r="I78" s="8"/>
    </row>
    <row r="79" spans="1:9" s="1" customFormat="1" ht="12.75" customHeight="1">
      <c r="A79" s="790" t="s">
        <v>151</v>
      </c>
      <c r="B79" s="781" t="s">
        <v>106</v>
      </c>
      <c r="C79" s="781"/>
      <c r="D79" s="781" t="s">
        <v>107</v>
      </c>
      <c r="E79" s="781"/>
      <c r="F79" s="781" t="s">
        <v>108</v>
      </c>
      <c r="G79" s="782"/>
      <c r="H79" s="8"/>
      <c r="I79" s="8"/>
    </row>
    <row r="80" spans="1:9" s="1" customFormat="1" ht="12.75" customHeight="1">
      <c r="A80" s="791"/>
      <c r="B80" s="82" t="s">
        <v>126</v>
      </c>
      <c r="C80" s="82" t="s">
        <v>127</v>
      </c>
      <c r="D80" s="82" t="s">
        <v>126</v>
      </c>
      <c r="E80" s="82" t="s">
        <v>127</v>
      </c>
      <c r="F80" s="82" t="s">
        <v>126</v>
      </c>
      <c r="G80" s="83" t="s">
        <v>127</v>
      </c>
      <c r="H80" s="8"/>
      <c r="I80" s="8"/>
    </row>
    <row r="81" spans="1:9" s="1" customFormat="1" ht="12.75" customHeight="1">
      <c r="A81" s="60" t="s">
        <v>152</v>
      </c>
      <c r="B81" s="53">
        <v>194137</v>
      </c>
      <c r="C81" s="53">
        <v>178250</v>
      </c>
      <c r="D81" s="53">
        <v>190758</v>
      </c>
      <c r="E81" s="53">
        <v>161736</v>
      </c>
      <c r="F81" s="53">
        <v>384895</v>
      </c>
      <c r="G81" s="54">
        <v>339986</v>
      </c>
      <c r="H81" s="8"/>
      <c r="I81" s="8"/>
    </row>
    <row r="82" spans="1:9" s="1" customFormat="1" ht="12.75" customHeight="1">
      <c r="A82" s="58" t="s">
        <v>153</v>
      </c>
      <c r="B82" s="18">
        <v>120676</v>
      </c>
      <c r="C82" s="18">
        <v>118258</v>
      </c>
      <c r="D82" s="18">
        <v>103205</v>
      </c>
      <c r="E82" s="18">
        <v>100404</v>
      </c>
      <c r="F82" s="18">
        <v>223881</v>
      </c>
      <c r="G82" s="19">
        <v>218662</v>
      </c>
      <c r="H82" s="8"/>
      <c r="I82" s="8"/>
    </row>
    <row r="83" spans="1:9" s="1" customFormat="1" ht="12.75" customHeight="1">
      <c r="A83" s="58" t="s">
        <v>154</v>
      </c>
      <c r="B83" s="18">
        <v>154566</v>
      </c>
      <c r="C83" s="18">
        <v>144557</v>
      </c>
      <c r="D83" s="18">
        <v>131798</v>
      </c>
      <c r="E83" s="18">
        <v>125824</v>
      </c>
      <c r="F83" s="18">
        <v>286364</v>
      </c>
      <c r="G83" s="19">
        <v>270381</v>
      </c>
      <c r="H83" s="8"/>
      <c r="I83" s="8"/>
    </row>
    <row r="84" spans="1:9" s="1" customFormat="1" ht="12.75" customHeight="1">
      <c r="A84" s="58" t="s">
        <v>155</v>
      </c>
      <c r="B84" s="18">
        <v>125702</v>
      </c>
      <c r="C84" s="18">
        <v>123686</v>
      </c>
      <c r="D84" s="18">
        <v>109682</v>
      </c>
      <c r="E84" s="18">
        <v>112142</v>
      </c>
      <c r="F84" s="18">
        <v>235384</v>
      </c>
      <c r="G84" s="19">
        <v>235828</v>
      </c>
      <c r="H84" s="8"/>
      <c r="I84" s="8"/>
    </row>
    <row r="85" spans="1:9" s="1" customFormat="1" ht="12.75" customHeight="1">
      <c r="A85" s="58" t="s">
        <v>156</v>
      </c>
      <c r="B85" s="18">
        <v>149068</v>
      </c>
      <c r="C85" s="18">
        <v>139364</v>
      </c>
      <c r="D85" s="18">
        <v>130860</v>
      </c>
      <c r="E85" s="18">
        <v>124180</v>
      </c>
      <c r="F85" s="18">
        <v>279928</v>
      </c>
      <c r="G85" s="19">
        <v>263544</v>
      </c>
      <c r="H85" s="8"/>
      <c r="I85" s="8"/>
    </row>
    <row r="86" spans="1:9" s="1" customFormat="1" ht="12.75" customHeight="1">
      <c r="A86" s="58" t="s">
        <v>157</v>
      </c>
      <c r="B86" s="18">
        <v>190723</v>
      </c>
      <c r="C86" s="18">
        <v>167570</v>
      </c>
      <c r="D86" s="18">
        <v>159419</v>
      </c>
      <c r="E86" s="18">
        <v>142210</v>
      </c>
      <c r="F86" s="18">
        <v>350142</v>
      </c>
      <c r="G86" s="19">
        <v>309780</v>
      </c>
      <c r="H86" s="8"/>
      <c r="I86" s="8"/>
    </row>
    <row r="87" spans="1:9" s="1" customFormat="1" ht="12.75" customHeight="1">
      <c r="A87" s="58" t="s">
        <v>158</v>
      </c>
      <c r="B87" s="18">
        <v>174069</v>
      </c>
      <c r="C87" s="18">
        <v>159214</v>
      </c>
      <c r="D87" s="18">
        <v>197655</v>
      </c>
      <c r="E87" s="18">
        <v>174816</v>
      </c>
      <c r="F87" s="18">
        <v>371724</v>
      </c>
      <c r="G87" s="19">
        <v>334030</v>
      </c>
      <c r="H87" s="8"/>
      <c r="I87" s="8"/>
    </row>
    <row r="88" spans="1:9" s="1" customFormat="1" ht="12.75" customHeight="1">
      <c r="A88" s="58" t="s">
        <v>159</v>
      </c>
      <c r="B88" s="18">
        <v>171910</v>
      </c>
      <c r="C88" s="18">
        <v>154045</v>
      </c>
      <c r="D88" s="18">
        <v>160132</v>
      </c>
      <c r="E88" s="18">
        <v>144154</v>
      </c>
      <c r="F88" s="18">
        <v>332042</v>
      </c>
      <c r="G88" s="19">
        <v>298199</v>
      </c>
      <c r="H88" s="8"/>
      <c r="I88" s="8"/>
    </row>
    <row r="89" spans="1:9" s="1" customFormat="1" ht="12.75" customHeight="1">
      <c r="A89" s="58" t="s">
        <v>160</v>
      </c>
      <c r="B89" s="18">
        <v>158674</v>
      </c>
      <c r="C89" s="18">
        <v>145967</v>
      </c>
      <c r="D89" s="18">
        <v>137054</v>
      </c>
      <c r="E89" s="18">
        <v>129148</v>
      </c>
      <c r="F89" s="18">
        <v>295728</v>
      </c>
      <c r="G89" s="19">
        <v>275115</v>
      </c>
      <c r="H89" s="8"/>
      <c r="I89" s="8"/>
    </row>
    <row r="90" spans="1:9" s="1" customFormat="1" ht="12.75" customHeight="1">
      <c r="A90" s="58" t="s">
        <v>161</v>
      </c>
      <c r="B90" s="18">
        <v>167510</v>
      </c>
      <c r="C90" s="18">
        <v>157289</v>
      </c>
      <c r="D90" s="18">
        <v>169139</v>
      </c>
      <c r="E90" s="18">
        <v>155351</v>
      </c>
      <c r="F90" s="18">
        <v>336649</v>
      </c>
      <c r="G90" s="19">
        <v>312640</v>
      </c>
      <c r="H90" s="8"/>
      <c r="I90" s="8"/>
    </row>
    <row r="91" spans="1:9" s="1" customFormat="1" ht="12.75" customHeight="1">
      <c r="A91" s="58" t="s">
        <v>162</v>
      </c>
      <c r="B91" s="18">
        <v>160051</v>
      </c>
      <c r="C91" s="18">
        <v>148526</v>
      </c>
      <c r="D91" s="18">
        <v>157940</v>
      </c>
      <c r="E91" s="18">
        <v>143949</v>
      </c>
      <c r="F91" s="18">
        <v>317991</v>
      </c>
      <c r="G91" s="19">
        <v>292475</v>
      </c>
      <c r="H91" s="8"/>
      <c r="I91" s="8"/>
    </row>
    <row r="92" spans="1:9" s="1" customFormat="1" ht="12.75" customHeight="1">
      <c r="A92" s="58" t="s">
        <v>163</v>
      </c>
      <c r="B92" s="18">
        <v>212869</v>
      </c>
      <c r="C92" s="18">
        <v>177835</v>
      </c>
      <c r="D92" s="18">
        <v>214872</v>
      </c>
      <c r="E92" s="18">
        <v>193096</v>
      </c>
      <c r="F92" s="18">
        <v>427741</v>
      </c>
      <c r="G92" s="19">
        <v>370931</v>
      </c>
      <c r="H92" s="8"/>
      <c r="I92" s="8"/>
    </row>
    <row r="93" spans="1:9" s="1" customFormat="1" ht="12.75" customHeight="1">
      <c r="A93" s="59" t="s">
        <v>108</v>
      </c>
      <c r="B93" s="27">
        <v>1979955</v>
      </c>
      <c r="C93" s="27">
        <v>1814561</v>
      </c>
      <c r="D93" s="27">
        <v>1862514</v>
      </c>
      <c r="E93" s="27">
        <v>1707010</v>
      </c>
      <c r="F93" s="27">
        <v>3842469</v>
      </c>
      <c r="G93" s="28">
        <v>3521571</v>
      </c>
      <c r="H93" s="8"/>
      <c r="I93" s="8"/>
    </row>
    <row r="94" spans="1:9" s="1" customFormat="1" ht="12.75" customHeight="1">
      <c r="A94" s="86"/>
      <c r="B94" s="86"/>
      <c r="C94" s="85"/>
      <c r="D94" s="85"/>
      <c r="E94" s="85"/>
      <c r="F94" s="85"/>
      <c r="G94" s="85"/>
      <c r="H94" s="8"/>
      <c r="I94" s="8"/>
    </row>
    <row r="95" spans="1:9" s="1" customFormat="1" ht="12.75" customHeight="1">
      <c r="A95" s="80">
        <v>2017</v>
      </c>
      <c r="B95" s="81"/>
      <c r="C95" s="81"/>
      <c r="D95" s="81"/>
      <c r="E95" s="81"/>
      <c r="F95" s="81"/>
      <c r="G95" s="81"/>
      <c r="H95" s="8"/>
      <c r="I95" s="8"/>
    </row>
    <row r="96" spans="1:9" s="1" customFormat="1" ht="12.75" customHeight="1">
      <c r="A96" s="790" t="s">
        <v>151</v>
      </c>
      <c r="B96" s="781" t="s">
        <v>106</v>
      </c>
      <c r="C96" s="781"/>
      <c r="D96" s="781" t="s">
        <v>107</v>
      </c>
      <c r="E96" s="781"/>
      <c r="F96" s="781" t="s">
        <v>108</v>
      </c>
      <c r="G96" s="782"/>
      <c r="H96" s="8"/>
      <c r="I96" s="8"/>
    </row>
    <row r="97" spans="1:9" s="1" customFormat="1" ht="12.75" customHeight="1">
      <c r="A97" s="791"/>
      <c r="B97" s="82" t="s">
        <v>126</v>
      </c>
      <c r="C97" s="82" t="s">
        <v>127</v>
      </c>
      <c r="D97" s="82" t="s">
        <v>126</v>
      </c>
      <c r="E97" s="82" t="s">
        <v>127</v>
      </c>
      <c r="F97" s="82" t="s">
        <v>126</v>
      </c>
      <c r="G97" s="83" t="s">
        <v>127</v>
      </c>
      <c r="H97" s="8"/>
      <c r="I97" s="8"/>
    </row>
    <row r="98" spans="1:9" s="1" customFormat="1" ht="12.75" customHeight="1">
      <c r="A98" s="60" t="s">
        <v>152</v>
      </c>
      <c r="B98" s="53">
        <v>208141</v>
      </c>
      <c r="C98" s="53">
        <v>191620</v>
      </c>
      <c r="D98" s="53">
        <v>214215</v>
      </c>
      <c r="E98" s="53">
        <v>180300</v>
      </c>
      <c r="F98" s="53">
        <v>422356</v>
      </c>
      <c r="G98" s="54">
        <v>371920</v>
      </c>
      <c r="H98" s="8"/>
      <c r="I98" s="8"/>
    </row>
    <row r="99" spans="1:9" s="1" customFormat="1" ht="12.75" customHeight="1">
      <c r="A99" s="58" t="s">
        <v>153</v>
      </c>
      <c r="B99" s="18">
        <v>128883</v>
      </c>
      <c r="C99" s="18">
        <v>123804</v>
      </c>
      <c r="D99" s="18">
        <v>117229</v>
      </c>
      <c r="E99" s="18">
        <v>112155</v>
      </c>
      <c r="F99" s="18">
        <v>246112</v>
      </c>
      <c r="G99" s="19">
        <v>235959</v>
      </c>
      <c r="H99" s="8"/>
      <c r="I99" s="8"/>
    </row>
    <row r="100" spans="1:9" s="1" customFormat="1" ht="12.75" customHeight="1">
      <c r="A100" s="58" t="s">
        <v>154</v>
      </c>
      <c r="B100" s="18">
        <v>154399</v>
      </c>
      <c r="C100" s="18">
        <v>151890</v>
      </c>
      <c r="D100" s="18">
        <v>126739</v>
      </c>
      <c r="E100" s="18">
        <v>128253</v>
      </c>
      <c r="F100" s="18">
        <v>281138</v>
      </c>
      <c r="G100" s="19">
        <v>280143</v>
      </c>
      <c r="H100" s="8"/>
      <c r="I100" s="8"/>
    </row>
    <row r="101" spans="1:9" s="1" customFormat="1" ht="12.75" customHeight="1">
      <c r="A101" s="58" t="s">
        <v>155</v>
      </c>
      <c r="B101" s="18">
        <v>175069</v>
      </c>
      <c r="C101" s="18">
        <v>160107</v>
      </c>
      <c r="D101" s="18">
        <v>157323</v>
      </c>
      <c r="E101" s="18">
        <v>147480</v>
      </c>
      <c r="F101" s="18">
        <v>332392</v>
      </c>
      <c r="G101" s="19">
        <v>307587</v>
      </c>
      <c r="H101" s="8"/>
      <c r="I101" s="8"/>
    </row>
    <row r="102" spans="1:9" s="1" customFormat="1" ht="12.75" customHeight="1">
      <c r="A102" s="58" t="s">
        <v>156</v>
      </c>
      <c r="B102" s="18">
        <v>162823</v>
      </c>
      <c r="C102" s="18">
        <v>150643</v>
      </c>
      <c r="D102" s="18">
        <v>145993</v>
      </c>
      <c r="E102" s="18">
        <v>137241</v>
      </c>
      <c r="F102" s="18">
        <v>308816</v>
      </c>
      <c r="G102" s="19">
        <v>287884</v>
      </c>
      <c r="H102" s="8"/>
      <c r="I102" s="8"/>
    </row>
    <row r="103" spans="1:9" s="1" customFormat="1" ht="12.75" customHeight="1">
      <c r="A103" s="58" t="s">
        <v>157</v>
      </c>
      <c r="B103" s="18">
        <v>214835</v>
      </c>
      <c r="C103" s="18">
        <v>185807</v>
      </c>
      <c r="D103" s="18">
        <v>176267</v>
      </c>
      <c r="E103" s="18">
        <v>155650</v>
      </c>
      <c r="F103" s="18">
        <v>391102</v>
      </c>
      <c r="G103" s="19">
        <v>341457</v>
      </c>
      <c r="H103" s="8"/>
      <c r="I103" s="8"/>
    </row>
    <row r="104" spans="1:9" s="1" customFormat="1" ht="12.75" customHeight="1">
      <c r="A104" s="58" t="s">
        <v>158</v>
      </c>
      <c r="B104" s="18">
        <v>178319</v>
      </c>
      <c r="C104" s="18">
        <v>160993</v>
      </c>
      <c r="D104" s="18">
        <v>209056</v>
      </c>
      <c r="E104" s="18">
        <v>180376</v>
      </c>
      <c r="F104" s="18">
        <v>387375</v>
      </c>
      <c r="G104" s="19">
        <v>341369</v>
      </c>
      <c r="H104" s="8"/>
      <c r="I104" s="8"/>
    </row>
    <row r="105" spans="1:9" s="1" customFormat="1" ht="12.75" customHeight="1">
      <c r="A105" s="58" t="s">
        <v>159</v>
      </c>
      <c r="B105" s="18">
        <v>177384</v>
      </c>
      <c r="C105" s="18">
        <v>156719</v>
      </c>
      <c r="D105" s="18">
        <v>169605</v>
      </c>
      <c r="E105" s="18">
        <v>150382</v>
      </c>
      <c r="F105" s="18">
        <v>346989</v>
      </c>
      <c r="G105" s="19">
        <v>307101</v>
      </c>
      <c r="H105" s="8"/>
      <c r="I105" s="8"/>
    </row>
    <row r="106" spans="1:9" s="1" customFormat="1" ht="12.75" customHeight="1">
      <c r="A106" s="58" t="s">
        <v>160</v>
      </c>
      <c r="B106" s="18">
        <v>157336</v>
      </c>
      <c r="C106" s="18">
        <v>144451</v>
      </c>
      <c r="D106" s="18">
        <v>137878</v>
      </c>
      <c r="E106" s="18">
        <v>129327</v>
      </c>
      <c r="F106" s="18">
        <v>295214</v>
      </c>
      <c r="G106" s="19">
        <v>273778</v>
      </c>
      <c r="H106" s="8"/>
      <c r="I106" s="8"/>
    </row>
    <row r="107" spans="1:9" s="1" customFormat="1" ht="12.75" customHeight="1">
      <c r="A107" s="58" t="s">
        <v>161</v>
      </c>
      <c r="B107" s="18">
        <v>167831</v>
      </c>
      <c r="C107" s="18">
        <v>157593</v>
      </c>
      <c r="D107" s="18">
        <v>166636</v>
      </c>
      <c r="E107" s="18">
        <v>151976</v>
      </c>
      <c r="F107" s="18">
        <v>334467</v>
      </c>
      <c r="G107" s="19">
        <v>309569</v>
      </c>
      <c r="H107" s="8"/>
      <c r="I107" s="8"/>
    </row>
    <row r="108" spans="1:9" s="1" customFormat="1" ht="12.75" customHeight="1">
      <c r="A108" s="58" t="s">
        <v>162</v>
      </c>
      <c r="B108" s="18">
        <v>161412</v>
      </c>
      <c r="C108" s="18">
        <v>148746</v>
      </c>
      <c r="D108" s="18">
        <v>158994</v>
      </c>
      <c r="E108" s="18">
        <v>143962</v>
      </c>
      <c r="F108" s="18">
        <v>320406</v>
      </c>
      <c r="G108" s="19">
        <v>292708</v>
      </c>
      <c r="H108" s="8"/>
      <c r="I108" s="8"/>
    </row>
    <row r="109" spans="1:9" s="1" customFormat="1" ht="12.75" customHeight="1">
      <c r="A109" s="58" t="s">
        <v>163</v>
      </c>
      <c r="B109" s="18">
        <v>217177</v>
      </c>
      <c r="C109" s="18">
        <v>180602</v>
      </c>
      <c r="D109" s="18">
        <v>218014</v>
      </c>
      <c r="E109" s="18">
        <v>194718</v>
      </c>
      <c r="F109" s="18">
        <v>435191</v>
      </c>
      <c r="G109" s="19">
        <v>375320</v>
      </c>
      <c r="H109" s="8"/>
      <c r="I109" s="8"/>
    </row>
    <row r="110" spans="1:9" s="1" customFormat="1" ht="12.75" customHeight="1">
      <c r="A110" s="59" t="s">
        <v>108</v>
      </c>
      <c r="B110" s="27">
        <v>2103609</v>
      </c>
      <c r="C110" s="27">
        <v>1912975</v>
      </c>
      <c r="D110" s="27">
        <v>1997949</v>
      </c>
      <c r="E110" s="27">
        <v>1811820</v>
      </c>
      <c r="F110" s="27">
        <v>4101558</v>
      </c>
      <c r="G110" s="28">
        <v>3724795</v>
      </c>
      <c r="H110" s="8"/>
      <c r="I110" s="8"/>
    </row>
    <row r="111" spans="1:9" s="1" customFormat="1" ht="12.75" customHeight="1">
      <c r="A111" s="46"/>
      <c r="B111" s="47"/>
      <c r="C111" s="47"/>
      <c r="D111" s="47"/>
      <c r="E111" s="47"/>
      <c r="F111" s="47"/>
      <c r="G111" s="47"/>
      <c r="H111" s="8"/>
      <c r="I111" s="8"/>
    </row>
    <row r="112" spans="1:9" s="1" customFormat="1" ht="12.75" customHeight="1">
      <c r="A112" s="80">
        <v>2018</v>
      </c>
      <c r="B112" s="81"/>
      <c r="C112" s="81"/>
      <c r="D112" s="81"/>
      <c r="E112" s="81"/>
      <c r="F112" s="81"/>
      <c r="G112" s="81"/>
      <c r="H112" s="8"/>
      <c r="I112" s="8"/>
    </row>
    <row r="113" spans="1:9" s="1" customFormat="1" ht="12.75" customHeight="1">
      <c r="A113" s="790" t="s">
        <v>151</v>
      </c>
      <c r="B113" s="781" t="s">
        <v>106</v>
      </c>
      <c r="C113" s="781"/>
      <c r="D113" s="781" t="s">
        <v>107</v>
      </c>
      <c r="E113" s="781"/>
      <c r="F113" s="781" t="s">
        <v>108</v>
      </c>
      <c r="G113" s="782"/>
      <c r="H113" s="8"/>
      <c r="I113" s="8"/>
    </row>
    <row r="114" spans="1:9" s="3" customFormat="1" ht="12.75" customHeight="1">
      <c r="A114" s="791"/>
      <c r="B114" s="82" t="s">
        <v>126</v>
      </c>
      <c r="C114" s="82" t="s">
        <v>127</v>
      </c>
      <c r="D114" s="82" t="s">
        <v>126</v>
      </c>
      <c r="E114" s="82" t="s">
        <v>127</v>
      </c>
      <c r="F114" s="82" t="s">
        <v>126</v>
      </c>
      <c r="G114" s="83" t="s">
        <v>127</v>
      </c>
      <c r="H114" s="48"/>
      <c r="I114" s="48"/>
    </row>
    <row r="115" spans="1:9" s="3" customFormat="1" ht="12.75" customHeight="1">
      <c r="A115" s="60" t="s">
        <v>152</v>
      </c>
      <c r="B115" s="53">
        <v>208872</v>
      </c>
      <c r="C115" s="53">
        <v>192228</v>
      </c>
      <c r="D115" s="53">
        <v>214780</v>
      </c>
      <c r="E115" s="53">
        <v>179766</v>
      </c>
      <c r="F115" s="53">
        <v>423652</v>
      </c>
      <c r="G115" s="54">
        <v>371994</v>
      </c>
      <c r="H115" s="48"/>
      <c r="I115" s="48"/>
    </row>
    <row r="116" spans="1:9" s="1" customFormat="1" ht="12.75" customHeight="1">
      <c r="A116" s="58" t="s">
        <v>153</v>
      </c>
      <c r="B116" s="18">
        <v>134760</v>
      </c>
      <c r="C116" s="18">
        <v>129636</v>
      </c>
      <c r="D116" s="18">
        <v>119350</v>
      </c>
      <c r="E116" s="18">
        <v>113469</v>
      </c>
      <c r="F116" s="15">
        <v>254110</v>
      </c>
      <c r="G116" s="16">
        <v>243105</v>
      </c>
      <c r="H116" s="8"/>
      <c r="I116" s="8"/>
    </row>
    <row r="117" spans="1:9" ht="12.75" customHeight="1">
      <c r="A117" s="58" t="s">
        <v>154</v>
      </c>
      <c r="B117" s="18">
        <v>186806</v>
      </c>
      <c r="C117" s="18">
        <v>170016</v>
      </c>
      <c r="D117" s="18">
        <v>143382</v>
      </c>
      <c r="E117" s="18">
        <v>138046</v>
      </c>
      <c r="F117" s="15">
        <v>330188</v>
      </c>
      <c r="G117" s="16">
        <v>308062</v>
      </c>
      <c r="H117" s="49"/>
      <c r="I117" s="49"/>
    </row>
    <row r="118" spans="1:9">
      <c r="A118" s="58" t="s">
        <v>155</v>
      </c>
      <c r="B118" s="18">
        <v>162795</v>
      </c>
      <c r="C118" s="18">
        <v>155000</v>
      </c>
      <c r="D118" s="18">
        <v>151081</v>
      </c>
      <c r="E118" s="18">
        <v>143975</v>
      </c>
      <c r="F118" s="15">
        <v>313876</v>
      </c>
      <c r="G118" s="16">
        <v>298975</v>
      </c>
    </row>
    <row r="119" spans="1:9">
      <c r="A119" s="58" t="s">
        <v>156</v>
      </c>
      <c r="B119" s="18">
        <v>180339</v>
      </c>
      <c r="C119" s="18">
        <v>162641</v>
      </c>
      <c r="D119" s="18">
        <v>160945</v>
      </c>
      <c r="E119" s="18">
        <v>147137</v>
      </c>
      <c r="F119" s="15">
        <v>341284</v>
      </c>
      <c r="G119" s="16">
        <v>309778</v>
      </c>
    </row>
    <row r="120" spans="1:9">
      <c r="A120" s="58" t="s">
        <v>157</v>
      </c>
      <c r="B120" s="18">
        <v>227528</v>
      </c>
      <c r="C120" s="18">
        <v>198156</v>
      </c>
      <c r="D120" s="18">
        <v>187855</v>
      </c>
      <c r="E120" s="18">
        <v>163619</v>
      </c>
      <c r="F120" s="15">
        <v>415383</v>
      </c>
      <c r="G120" s="16">
        <v>361775</v>
      </c>
    </row>
    <row r="121" spans="1:9">
      <c r="A121" s="58" t="s">
        <v>158</v>
      </c>
      <c r="B121" s="18">
        <v>197224</v>
      </c>
      <c r="C121" s="18">
        <v>173127</v>
      </c>
      <c r="D121" s="18">
        <v>221069</v>
      </c>
      <c r="E121" s="18">
        <v>190289</v>
      </c>
      <c r="F121" s="15">
        <v>418293</v>
      </c>
      <c r="G121" s="16">
        <v>363416</v>
      </c>
    </row>
    <row r="122" spans="1:9">
      <c r="A122" s="58" t="s">
        <v>159</v>
      </c>
      <c r="B122" s="18">
        <v>194780</v>
      </c>
      <c r="C122" s="18">
        <v>166665</v>
      </c>
      <c r="D122" s="18">
        <v>183587</v>
      </c>
      <c r="E122" s="18">
        <v>160333</v>
      </c>
      <c r="F122" s="15">
        <v>378367</v>
      </c>
      <c r="G122" s="16">
        <v>326998</v>
      </c>
    </row>
    <row r="123" spans="1:9">
      <c r="A123" s="58" t="s">
        <v>160</v>
      </c>
      <c r="B123" s="18">
        <v>180700</v>
      </c>
      <c r="C123" s="18">
        <v>161360</v>
      </c>
      <c r="D123" s="18">
        <v>161631</v>
      </c>
      <c r="E123" s="18">
        <v>144514</v>
      </c>
      <c r="F123" s="15">
        <v>342331</v>
      </c>
      <c r="G123" s="16">
        <v>305874</v>
      </c>
    </row>
    <row r="124" spans="1:9">
      <c r="A124" s="58" t="s">
        <v>161</v>
      </c>
      <c r="B124" s="18">
        <v>197108</v>
      </c>
      <c r="C124" s="18">
        <v>178668</v>
      </c>
      <c r="D124" s="18">
        <v>192709</v>
      </c>
      <c r="E124" s="18">
        <v>171412</v>
      </c>
      <c r="F124" s="15">
        <v>389817</v>
      </c>
      <c r="G124" s="16">
        <v>350080</v>
      </c>
    </row>
    <row r="125" spans="1:9">
      <c r="A125" s="58" t="s">
        <v>162</v>
      </c>
      <c r="B125" s="18">
        <v>191811</v>
      </c>
      <c r="C125" s="18">
        <v>171586</v>
      </c>
      <c r="D125" s="18">
        <v>185701</v>
      </c>
      <c r="E125" s="18">
        <v>164924</v>
      </c>
      <c r="F125" s="15">
        <v>377512</v>
      </c>
      <c r="G125" s="16">
        <v>336510</v>
      </c>
    </row>
    <row r="126" spans="1:9">
      <c r="A126" s="58" t="s">
        <v>163</v>
      </c>
      <c r="B126" s="18">
        <v>244317</v>
      </c>
      <c r="C126" s="18">
        <v>201977</v>
      </c>
      <c r="D126" s="18">
        <v>244226</v>
      </c>
      <c r="E126" s="18">
        <v>214657</v>
      </c>
      <c r="F126" s="15">
        <v>488543</v>
      </c>
      <c r="G126" s="16">
        <v>416634</v>
      </c>
    </row>
    <row r="127" spans="1:9">
      <c r="A127" s="59" t="s">
        <v>108</v>
      </c>
      <c r="B127" s="27">
        <v>2307040</v>
      </c>
      <c r="C127" s="27">
        <v>2061060</v>
      </c>
      <c r="D127" s="27">
        <v>2166316</v>
      </c>
      <c r="E127" s="27">
        <v>1932141</v>
      </c>
      <c r="F127" s="229">
        <v>4473356</v>
      </c>
      <c r="G127" s="206">
        <v>3993201</v>
      </c>
    </row>
    <row r="128" spans="1:9">
      <c r="A128" s="46"/>
      <c r="B128" s="46"/>
      <c r="C128" s="47"/>
      <c r="D128" s="47"/>
      <c r="E128" s="47"/>
      <c r="F128" s="47"/>
      <c r="G128" s="47"/>
    </row>
    <row r="129" spans="1:7">
      <c r="A129" s="751">
        <v>2019</v>
      </c>
      <c r="B129" s="751"/>
      <c r="C129" s="751"/>
      <c r="D129" s="751"/>
      <c r="E129" s="751"/>
      <c r="F129" s="751"/>
      <c r="G129" s="751"/>
    </row>
    <row r="130" spans="1:7">
      <c r="A130" s="790" t="s">
        <v>151</v>
      </c>
      <c r="B130" s="781" t="s">
        <v>106</v>
      </c>
      <c r="C130" s="781"/>
      <c r="D130" s="781" t="s">
        <v>107</v>
      </c>
      <c r="E130" s="781"/>
      <c r="F130" s="781" t="s">
        <v>108</v>
      </c>
      <c r="G130" s="782"/>
    </row>
    <row r="131" spans="1:7">
      <c r="A131" s="791"/>
      <c r="B131" s="82" t="s">
        <v>126</v>
      </c>
      <c r="C131" s="82" t="s">
        <v>127</v>
      </c>
      <c r="D131" s="82" t="s">
        <v>126</v>
      </c>
      <c r="E131" s="82" t="s">
        <v>127</v>
      </c>
      <c r="F131" s="82" t="s">
        <v>126</v>
      </c>
      <c r="G131" s="83" t="s">
        <v>127</v>
      </c>
    </row>
    <row r="132" spans="1:7">
      <c r="A132" s="60" t="s">
        <v>152</v>
      </c>
      <c r="B132" s="53">
        <v>229954</v>
      </c>
      <c r="C132" s="53">
        <v>206903</v>
      </c>
      <c r="D132" s="53">
        <v>240589</v>
      </c>
      <c r="E132" s="53">
        <v>198331</v>
      </c>
      <c r="F132" s="53">
        <f>B132+D132</f>
        <v>470543</v>
      </c>
      <c r="G132" s="54">
        <f t="shared" ref="G132:G144" si="0">C132+E132</f>
        <v>405234</v>
      </c>
    </row>
    <row r="133" spans="1:7">
      <c r="A133" s="58" t="s">
        <v>153</v>
      </c>
      <c r="B133" s="18">
        <v>148450</v>
      </c>
      <c r="C133" s="18">
        <v>138294</v>
      </c>
      <c r="D133" s="18">
        <v>133886</v>
      </c>
      <c r="E133" s="18">
        <v>123200</v>
      </c>
      <c r="F133" s="15">
        <f t="shared" ref="F133:F144" si="1">B133+D133</f>
        <v>282336</v>
      </c>
      <c r="G133" s="16">
        <f t="shared" si="0"/>
        <v>261494</v>
      </c>
    </row>
    <row r="134" spans="1:7">
      <c r="A134" s="58" t="s">
        <v>154</v>
      </c>
      <c r="B134" s="18">
        <v>170189</v>
      </c>
      <c r="C134" s="18">
        <v>158392</v>
      </c>
      <c r="D134" s="18">
        <v>142020</v>
      </c>
      <c r="E134" s="18">
        <v>135929</v>
      </c>
      <c r="F134" s="15">
        <f t="shared" si="1"/>
        <v>312209</v>
      </c>
      <c r="G134" s="16">
        <f t="shared" si="0"/>
        <v>294321</v>
      </c>
    </row>
    <row r="135" spans="1:7">
      <c r="A135" s="58" t="s">
        <v>155</v>
      </c>
      <c r="B135" s="18">
        <v>193614</v>
      </c>
      <c r="C135" s="18">
        <v>173951</v>
      </c>
      <c r="D135" s="18">
        <v>167478</v>
      </c>
      <c r="E135" s="18">
        <v>153471</v>
      </c>
      <c r="F135" s="15">
        <f t="shared" si="1"/>
        <v>361092</v>
      </c>
      <c r="G135" s="16">
        <f t="shared" si="0"/>
        <v>327422</v>
      </c>
    </row>
    <row r="136" spans="1:7">
      <c r="A136" s="58" t="s">
        <v>156</v>
      </c>
      <c r="B136" s="18">
        <v>191095</v>
      </c>
      <c r="C136" s="18">
        <v>170491</v>
      </c>
      <c r="D136" s="18">
        <v>164334</v>
      </c>
      <c r="E136" s="18">
        <v>149160</v>
      </c>
      <c r="F136" s="15">
        <f t="shared" si="1"/>
        <v>355429</v>
      </c>
      <c r="G136" s="16">
        <f t="shared" si="0"/>
        <v>319651</v>
      </c>
    </row>
    <row r="137" spans="1:7">
      <c r="A137" s="58" t="s">
        <v>157</v>
      </c>
      <c r="B137" s="18">
        <v>230022</v>
      </c>
      <c r="C137" s="18">
        <v>200072</v>
      </c>
      <c r="D137" s="18">
        <v>198221</v>
      </c>
      <c r="E137" s="18">
        <v>173295</v>
      </c>
      <c r="F137" s="15">
        <f t="shared" si="1"/>
        <v>428243</v>
      </c>
      <c r="G137" s="16">
        <f t="shared" si="0"/>
        <v>373367</v>
      </c>
    </row>
    <row r="138" spans="1:7">
      <c r="A138" s="58" t="s">
        <v>158</v>
      </c>
      <c r="B138" s="18">
        <v>196644</v>
      </c>
      <c r="C138" s="18">
        <v>173933</v>
      </c>
      <c r="D138" s="18">
        <v>215998</v>
      </c>
      <c r="E138" s="18">
        <v>185081</v>
      </c>
      <c r="F138" s="15">
        <f t="shared" si="1"/>
        <v>412642</v>
      </c>
      <c r="G138" s="16">
        <f t="shared" si="0"/>
        <v>359014</v>
      </c>
    </row>
    <row r="139" spans="1:7">
      <c r="A139" s="58" t="s">
        <v>159</v>
      </c>
      <c r="B139" s="18">
        <v>198514</v>
      </c>
      <c r="C139" s="18">
        <v>170097</v>
      </c>
      <c r="D139" s="18">
        <v>187549</v>
      </c>
      <c r="E139" s="18">
        <v>164830</v>
      </c>
      <c r="F139" s="15">
        <f t="shared" si="1"/>
        <v>386063</v>
      </c>
      <c r="G139" s="16">
        <f t="shared" si="0"/>
        <v>334927</v>
      </c>
    </row>
    <row r="140" spans="1:7">
      <c r="A140" s="58" t="s">
        <v>160</v>
      </c>
      <c r="B140" s="18">
        <v>186396</v>
      </c>
      <c r="C140" s="18">
        <v>166659</v>
      </c>
      <c r="D140" s="18">
        <v>164733</v>
      </c>
      <c r="E140" s="18">
        <v>147089</v>
      </c>
      <c r="F140" s="15">
        <f t="shared" si="1"/>
        <v>351129</v>
      </c>
      <c r="G140" s="16">
        <f t="shared" si="0"/>
        <v>313748</v>
      </c>
    </row>
    <row r="141" spans="1:7">
      <c r="A141" s="58" t="s">
        <v>161</v>
      </c>
      <c r="B141" s="18">
        <v>193892</v>
      </c>
      <c r="C141" s="18">
        <v>175015</v>
      </c>
      <c r="D141" s="18">
        <v>190303</v>
      </c>
      <c r="E141" s="18">
        <v>168929</v>
      </c>
      <c r="F141" s="15">
        <f t="shared" si="1"/>
        <v>384195</v>
      </c>
      <c r="G141" s="16">
        <f t="shared" si="0"/>
        <v>343944</v>
      </c>
    </row>
    <row r="142" spans="1:7">
      <c r="A142" s="58" t="s">
        <v>162</v>
      </c>
      <c r="B142" s="18">
        <v>185123</v>
      </c>
      <c r="C142" s="18">
        <v>166509</v>
      </c>
      <c r="D142" s="18">
        <v>181105</v>
      </c>
      <c r="E142" s="18">
        <v>163765</v>
      </c>
      <c r="F142" s="15">
        <f t="shared" si="1"/>
        <v>366228</v>
      </c>
      <c r="G142" s="16">
        <f t="shared" si="0"/>
        <v>330274</v>
      </c>
    </row>
    <row r="143" spans="1:7">
      <c r="A143" s="58" t="s">
        <v>163</v>
      </c>
      <c r="B143" s="18">
        <v>236221</v>
      </c>
      <c r="C143" s="18">
        <v>194521</v>
      </c>
      <c r="D143" s="18">
        <v>239509</v>
      </c>
      <c r="E143" s="18">
        <v>209438</v>
      </c>
      <c r="F143" s="15">
        <f t="shared" si="1"/>
        <v>475730</v>
      </c>
      <c r="G143" s="16">
        <f t="shared" si="0"/>
        <v>403959</v>
      </c>
    </row>
    <row r="144" spans="1:7">
      <c r="A144" s="59" t="s">
        <v>108</v>
      </c>
      <c r="B144" s="27">
        <v>2360114</v>
      </c>
      <c r="C144" s="27">
        <v>2094837</v>
      </c>
      <c r="D144" s="27">
        <v>2225725</v>
      </c>
      <c r="E144" s="27">
        <v>1972518</v>
      </c>
      <c r="F144" s="229">
        <f t="shared" si="1"/>
        <v>4585839</v>
      </c>
      <c r="G144" s="206">
        <f t="shared" si="0"/>
        <v>4067355</v>
      </c>
    </row>
    <row r="145" spans="1:7">
      <c r="A145" s="46"/>
      <c r="B145" s="46"/>
      <c r="C145" s="47"/>
      <c r="D145" s="47"/>
      <c r="E145" s="47"/>
      <c r="F145" s="47"/>
      <c r="G145" s="47"/>
    </row>
    <row r="146" spans="1:7">
      <c r="A146" s="751">
        <v>2020</v>
      </c>
      <c r="B146" s="751"/>
      <c r="C146" s="751"/>
      <c r="D146" s="751"/>
      <c r="E146" s="751"/>
      <c r="F146" s="751"/>
      <c r="G146" s="751"/>
    </row>
    <row r="147" spans="1:7">
      <c r="A147" s="790" t="s">
        <v>151</v>
      </c>
      <c r="B147" s="781" t="s">
        <v>106</v>
      </c>
      <c r="C147" s="781"/>
      <c r="D147" s="781" t="s">
        <v>107</v>
      </c>
      <c r="E147" s="781"/>
      <c r="F147" s="781" t="s">
        <v>108</v>
      </c>
      <c r="G147" s="782"/>
    </row>
    <row r="148" spans="1:7" ht="23.25" customHeight="1">
      <c r="A148" s="791"/>
      <c r="B148" s="82" t="s">
        <v>126</v>
      </c>
      <c r="C148" s="82" t="s">
        <v>127</v>
      </c>
      <c r="D148" s="82" t="s">
        <v>126</v>
      </c>
      <c r="E148" s="82" t="s">
        <v>127</v>
      </c>
      <c r="F148" s="82" t="s">
        <v>126</v>
      </c>
      <c r="G148" s="83" t="s">
        <v>127</v>
      </c>
    </row>
    <row r="149" spans="1:7">
      <c r="A149" s="60" t="s">
        <v>152</v>
      </c>
      <c r="B149" s="53">
        <v>225392</v>
      </c>
      <c r="C149" s="53">
        <v>201837</v>
      </c>
      <c r="D149" s="53">
        <v>232577</v>
      </c>
      <c r="E149" s="53">
        <v>191827</v>
      </c>
      <c r="F149" s="53">
        <f>B149+D149</f>
        <v>457969</v>
      </c>
      <c r="G149" s="54">
        <f t="shared" ref="G149:G161" si="2">C149+E149</f>
        <v>393664</v>
      </c>
    </row>
    <row r="150" spans="1:7">
      <c r="A150" s="58" t="s">
        <v>153</v>
      </c>
      <c r="B150" s="18">
        <v>156039</v>
      </c>
      <c r="C150" s="18">
        <v>146062</v>
      </c>
      <c r="D150" s="18">
        <v>142199</v>
      </c>
      <c r="E150" s="18">
        <v>131866</v>
      </c>
      <c r="F150" s="15">
        <f t="shared" ref="F150:F161" si="3">B150+D150</f>
        <v>298238</v>
      </c>
      <c r="G150" s="16">
        <f t="shared" si="2"/>
        <v>277928</v>
      </c>
    </row>
    <row r="151" spans="1:7">
      <c r="A151" s="58" t="s">
        <v>154</v>
      </c>
      <c r="B151" s="18">
        <v>85722</v>
      </c>
      <c r="C151" s="18">
        <v>76638</v>
      </c>
      <c r="D151" s="18">
        <v>89481</v>
      </c>
      <c r="E151" s="18">
        <v>83767</v>
      </c>
      <c r="F151" s="15">
        <f t="shared" si="3"/>
        <v>175203</v>
      </c>
      <c r="G151" s="16">
        <f t="shared" si="2"/>
        <v>160405</v>
      </c>
    </row>
    <row r="152" spans="1:7">
      <c r="A152" s="58" t="s">
        <v>155</v>
      </c>
      <c r="B152" s="18">
        <v>1274</v>
      </c>
      <c r="C152" s="18">
        <v>1968</v>
      </c>
      <c r="D152" s="18">
        <v>1021</v>
      </c>
      <c r="E152" s="18">
        <v>2064</v>
      </c>
      <c r="F152" s="15">
        <f t="shared" si="3"/>
        <v>2295</v>
      </c>
      <c r="G152" s="16">
        <f t="shared" si="2"/>
        <v>4032</v>
      </c>
    </row>
    <row r="153" spans="1:7">
      <c r="A153" s="58" t="s">
        <v>156</v>
      </c>
      <c r="B153" s="18">
        <v>2709</v>
      </c>
      <c r="C153" s="18">
        <v>3676</v>
      </c>
      <c r="D153" s="18">
        <v>3863</v>
      </c>
      <c r="E153" s="18">
        <v>5528</v>
      </c>
      <c r="F153" s="15">
        <f t="shared" si="3"/>
        <v>6572</v>
      </c>
      <c r="G153" s="16">
        <f t="shared" si="2"/>
        <v>9204</v>
      </c>
    </row>
    <row r="154" spans="1:7">
      <c r="A154" s="58" t="s">
        <v>157</v>
      </c>
      <c r="B154" s="18">
        <v>4699</v>
      </c>
      <c r="C154" s="18">
        <v>4609</v>
      </c>
      <c r="D154" s="18">
        <v>6958</v>
      </c>
      <c r="E154" s="18">
        <v>7982</v>
      </c>
      <c r="F154" s="15">
        <f t="shared" si="3"/>
        <v>11657</v>
      </c>
      <c r="G154" s="16">
        <f t="shared" si="2"/>
        <v>12591</v>
      </c>
    </row>
    <row r="155" spans="1:7">
      <c r="A155" s="58" t="s">
        <v>158</v>
      </c>
      <c r="B155" s="18">
        <v>3460</v>
      </c>
      <c r="C155" s="18">
        <v>4026</v>
      </c>
      <c r="D155" s="18">
        <v>5013</v>
      </c>
      <c r="E155" s="18">
        <v>5730</v>
      </c>
      <c r="F155" s="15">
        <f t="shared" si="3"/>
        <v>8473</v>
      </c>
      <c r="G155" s="16">
        <f t="shared" si="2"/>
        <v>9756</v>
      </c>
    </row>
    <row r="156" spans="1:7">
      <c r="A156" s="58" t="s">
        <v>159</v>
      </c>
      <c r="B156" s="18">
        <v>3023</v>
      </c>
      <c r="C156" s="18">
        <v>3984</v>
      </c>
      <c r="D156" s="18">
        <v>3163</v>
      </c>
      <c r="E156" s="18">
        <v>4386</v>
      </c>
      <c r="F156" s="15">
        <f t="shared" si="3"/>
        <v>6186</v>
      </c>
      <c r="G156" s="16">
        <f t="shared" si="2"/>
        <v>8370</v>
      </c>
    </row>
    <row r="157" spans="1:7">
      <c r="A157" s="58" t="s">
        <v>160</v>
      </c>
      <c r="B157" s="18">
        <v>8616</v>
      </c>
      <c r="C157" s="18">
        <v>8575</v>
      </c>
      <c r="D157" s="18">
        <v>7620</v>
      </c>
      <c r="E157" s="18">
        <v>8704</v>
      </c>
      <c r="F157" s="15">
        <f t="shared" si="3"/>
        <v>16236</v>
      </c>
      <c r="G157" s="16">
        <f t="shared" si="2"/>
        <v>17279</v>
      </c>
    </row>
    <row r="158" spans="1:7">
      <c r="A158" s="58" t="s">
        <v>161</v>
      </c>
      <c r="B158" s="18">
        <v>38676</v>
      </c>
      <c r="C158" s="18">
        <v>33921</v>
      </c>
      <c r="D158" s="18">
        <v>34736</v>
      </c>
      <c r="E158" s="18">
        <v>31023</v>
      </c>
      <c r="F158" s="15">
        <f t="shared" si="3"/>
        <v>73412</v>
      </c>
      <c r="G158" s="16">
        <f t="shared" si="2"/>
        <v>64944</v>
      </c>
    </row>
    <row r="159" spans="1:7">
      <c r="A159" s="58" t="s">
        <v>162</v>
      </c>
      <c r="B159" s="18">
        <v>54393</v>
      </c>
      <c r="C159" s="18">
        <v>48018</v>
      </c>
      <c r="D159" s="18">
        <v>57413</v>
      </c>
      <c r="E159" s="18">
        <v>49974</v>
      </c>
      <c r="F159" s="15">
        <f t="shared" si="3"/>
        <v>111806</v>
      </c>
      <c r="G159" s="16">
        <f t="shared" si="2"/>
        <v>97992</v>
      </c>
    </row>
    <row r="160" spans="1:7">
      <c r="A160" s="58" t="s">
        <v>163</v>
      </c>
      <c r="B160" s="18">
        <v>82122</v>
      </c>
      <c r="C160" s="18">
        <v>66480</v>
      </c>
      <c r="D160" s="18">
        <v>97600</v>
      </c>
      <c r="E160" s="18">
        <v>87000</v>
      </c>
      <c r="F160" s="15">
        <f t="shared" si="3"/>
        <v>179722</v>
      </c>
      <c r="G160" s="16">
        <f t="shared" si="2"/>
        <v>153480</v>
      </c>
    </row>
    <row r="161" spans="1:8">
      <c r="A161" s="59" t="s">
        <v>108</v>
      </c>
      <c r="B161" s="27">
        <v>666125</v>
      </c>
      <c r="C161" s="27">
        <v>599794</v>
      </c>
      <c r="D161" s="27">
        <v>681644</v>
      </c>
      <c r="E161" s="27">
        <v>609851</v>
      </c>
      <c r="F161" s="229">
        <f t="shared" si="3"/>
        <v>1347769</v>
      </c>
      <c r="G161" s="206">
        <f t="shared" si="2"/>
        <v>1209645</v>
      </c>
    </row>
    <row r="162" spans="1:8">
      <c r="A162" s="556"/>
      <c r="B162" s="556"/>
      <c r="C162" s="557"/>
      <c r="D162" s="557"/>
      <c r="E162" s="557"/>
      <c r="F162" s="557"/>
      <c r="G162" s="557"/>
    </row>
    <row r="163" spans="1:8">
      <c r="A163" s="751">
        <v>2021</v>
      </c>
      <c r="B163" s="751"/>
      <c r="C163" s="751"/>
      <c r="D163" s="751"/>
      <c r="E163" s="751"/>
      <c r="F163" s="751"/>
      <c r="G163" s="751"/>
      <c r="H163" s="751"/>
    </row>
    <row r="164" spans="1:8">
      <c r="A164" s="792" t="s">
        <v>151</v>
      </c>
      <c r="B164" s="787" t="s">
        <v>106</v>
      </c>
      <c r="C164" s="787"/>
      <c r="D164" s="787" t="s">
        <v>107</v>
      </c>
      <c r="E164" s="787"/>
      <c r="F164" s="787" t="s">
        <v>108</v>
      </c>
      <c r="G164" s="787"/>
      <c r="H164" s="788"/>
    </row>
    <row r="165" spans="1:8" ht="23.25" customHeight="1">
      <c r="A165" s="793"/>
      <c r="B165" s="588" t="s">
        <v>126</v>
      </c>
      <c r="C165" s="588" t="s">
        <v>127</v>
      </c>
      <c r="D165" s="588" t="s">
        <v>126</v>
      </c>
      <c r="E165" s="588" t="s">
        <v>127</v>
      </c>
      <c r="F165" s="588" t="s">
        <v>126</v>
      </c>
      <c r="G165" s="588" t="s">
        <v>127</v>
      </c>
      <c r="H165" s="577" t="s">
        <v>586</v>
      </c>
    </row>
    <row r="166" spans="1:8">
      <c r="A166" s="578" t="s">
        <v>152</v>
      </c>
      <c r="B166" s="571">
        <v>91046</v>
      </c>
      <c r="C166" s="571">
        <v>81054</v>
      </c>
      <c r="D166" s="571">
        <v>80193</v>
      </c>
      <c r="E166" s="571">
        <v>63918</v>
      </c>
      <c r="F166" s="571">
        <f>SUM(B166,D166)</f>
        <v>171239</v>
      </c>
      <c r="G166" s="571">
        <f>SUM(C166,E166)</f>
        <v>144972</v>
      </c>
      <c r="H166" s="572">
        <v>2</v>
      </c>
    </row>
    <row r="167" spans="1:8">
      <c r="A167" s="545" t="s">
        <v>153</v>
      </c>
      <c r="B167" s="546">
        <v>55368</v>
      </c>
      <c r="C167" s="546">
        <v>49870</v>
      </c>
      <c r="D167" s="546">
        <v>47866</v>
      </c>
      <c r="E167" s="546">
        <v>41340</v>
      </c>
      <c r="F167" s="548">
        <f t="shared" ref="F167:G178" si="4">SUM(B167,D167)</f>
        <v>103234</v>
      </c>
      <c r="G167" s="548">
        <f t="shared" si="4"/>
        <v>91210</v>
      </c>
      <c r="H167" s="549">
        <v>2</v>
      </c>
    </row>
    <row r="168" spans="1:8">
      <c r="A168" s="545" t="s">
        <v>154</v>
      </c>
      <c r="B168" s="546">
        <v>84361</v>
      </c>
      <c r="C168" s="546">
        <v>72749</v>
      </c>
      <c r="D168" s="546">
        <v>62826</v>
      </c>
      <c r="E168" s="546">
        <v>53943</v>
      </c>
      <c r="F168" s="548">
        <f t="shared" si="4"/>
        <v>147187</v>
      </c>
      <c r="G168" s="548">
        <f t="shared" si="4"/>
        <v>126692</v>
      </c>
      <c r="H168" s="549">
        <v>6</v>
      </c>
    </row>
    <row r="169" spans="1:8">
      <c r="A169" s="545" t="s">
        <v>155</v>
      </c>
      <c r="B169" s="546">
        <v>81482</v>
      </c>
      <c r="C169" s="546">
        <v>71713</v>
      </c>
      <c r="D169" s="546">
        <v>74853</v>
      </c>
      <c r="E169" s="546">
        <v>64304</v>
      </c>
      <c r="F169" s="548">
        <f t="shared" si="4"/>
        <v>156335</v>
      </c>
      <c r="G169" s="548">
        <f t="shared" si="4"/>
        <v>136017</v>
      </c>
      <c r="H169" s="549">
        <v>1</v>
      </c>
    </row>
    <row r="170" spans="1:8">
      <c r="A170" s="545" t="s">
        <v>156</v>
      </c>
      <c r="B170" s="546">
        <v>121660</v>
      </c>
      <c r="C170" s="546">
        <v>106595</v>
      </c>
      <c r="D170" s="546">
        <v>97286</v>
      </c>
      <c r="E170" s="546">
        <v>87406</v>
      </c>
      <c r="F170" s="548">
        <f t="shared" si="4"/>
        <v>218946</v>
      </c>
      <c r="G170" s="548">
        <f t="shared" si="4"/>
        <v>194001</v>
      </c>
      <c r="H170" s="549">
        <v>3</v>
      </c>
    </row>
    <row r="171" spans="1:8">
      <c r="A171" s="545" t="s">
        <v>157</v>
      </c>
      <c r="B171" s="546">
        <v>158763</v>
      </c>
      <c r="C171" s="546">
        <v>133456</v>
      </c>
      <c r="D171" s="546">
        <v>130726</v>
      </c>
      <c r="E171" s="546">
        <v>109689</v>
      </c>
      <c r="F171" s="548">
        <f t="shared" si="4"/>
        <v>289489</v>
      </c>
      <c r="G171" s="548">
        <f t="shared" si="4"/>
        <v>243145</v>
      </c>
      <c r="H171" s="549">
        <v>3</v>
      </c>
    </row>
    <row r="172" spans="1:8">
      <c r="A172" s="545" t="s">
        <v>158</v>
      </c>
      <c r="B172" s="546">
        <v>160595</v>
      </c>
      <c r="C172" s="546">
        <v>132039</v>
      </c>
      <c r="D172" s="546">
        <v>163886</v>
      </c>
      <c r="E172" s="546">
        <v>134421</v>
      </c>
      <c r="F172" s="548">
        <f t="shared" si="4"/>
        <v>324481</v>
      </c>
      <c r="G172" s="548">
        <f t="shared" si="4"/>
        <v>266460</v>
      </c>
      <c r="H172" s="549">
        <v>4</v>
      </c>
    </row>
    <row r="173" spans="1:8">
      <c r="A173" s="545" t="s">
        <v>159</v>
      </c>
      <c r="B173" s="546">
        <v>144310</v>
      </c>
      <c r="C173" s="546">
        <v>118637</v>
      </c>
      <c r="D173" s="546">
        <v>141768</v>
      </c>
      <c r="E173" s="546">
        <v>116844</v>
      </c>
      <c r="F173" s="548">
        <f t="shared" si="4"/>
        <v>286078</v>
      </c>
      <c r="G173" s="548">
        <f t="shared" si="4"/>
        <v>235481</v>
      </c>
      <c r="H173" s="549">
        <v>6</v>
      </c>
    </row>
    <row r="174" spans="1:8">
      <c r="A174" s="545" t="s">
        <v>160</v>
      </c>
      <c r="B174" s="546">
        <v>146781</v>
      </c>
      <c r="C174" s="546">
        <v>123778</v>
      </c>
      <c r="D174" s="546">
        <v>125688</v>
      </c>
      <c r="E174" s="546">
        <v>105871</v>
      </c>
      <c r="F174" s="548">
        <f t="shared" si="4"/>
        <v>272469</v>
      </c>
      <c r="G174" s="548">
        <f t="shared" si="4"/>
        <v>229649</v>
      </c>
      <c r="H174" s="549">
        <v>6</v>
      </c>
    </row>
    <row r="175" spans="1:8">
      <c r="A175" s="545" t="s">
        <v>161</v>
      </c>
      <c r="B175" s="546">
        <v>175887</v>
      </c>
      <c r="C175" s="546">
        <v>148103</v>
      </c>
      <c r="D175" s="546">
        <v>158303</v>
      </c>
      <c r="E175" s="546">
        <v>132928</v>
      </c>
      <c r="F175" s="548">
        <f t="shared" si="4"/>
        <v>334190</v>
      </c>
      <c r="G175" s="548">
        <f t="shared" si="4"/>
        <v>281031</v>
      </c>
      <c r="H175" s="549">
        <v>3</v>
      </c>
    </row>
    <row r="176" spans="1:8">
      <c r="A176" s="545" t="s">
        <v>162</v>
      </c>
      <c r="B176" s="546">
        <v>173740</v>
      </c>
      <c r="C176" s="546">
        <v>149451</v>
      </c>
      <c r="D176" s="546">
        <v>166807</v>
      </c>
      <c r="E176" s="546">
        <v>139860</v>
      </c>
      <c r="F176" s="548">
        <f t="shared" si="4"/>
        <v>340547</v>
      </c>
      <c r="G176" s="548">
        <f t="shared" si="4"/>
        <v>289311</v>
      </c>
      <c r="H176" s="549">
        <v>2</v>
      </c>
    </row>
    <row r="177" spans="1:8">
      <c r="A177" s="545" t="s">
        <v>163</v>
      </c>
      <c r="B177" s="546">
        <v>222208</v>
      </c>
      <c r="C177" s="546">
        <v>177348</v>
      </c>
      <c r="D177" s="546">
        <v>220311</v>
      </c>
      <c r="E177" s="546">
        <v>189654</v>
      </c>
      <c r="F177" s="548">
        <f t="shared" si="4"/>
        <v>442519</v>
      </c>
      <c r="G177" s="548">
        <f t="shared" si="4"/>
        <v>367002</v>
      </c>
      <c r="H177" s="549">
        <v>2</v>
      </c>
    </row>
    <row r="178" spans="1:8">
      <c r="A178" s="550" t="s">
        <v>108</v>
      </c>
      <c r="B178" s="551">
        <f>SUM(B166:B177)</f>
        <v>1616201</v>
      </c>
      <c r="C178" s="551">
        <f t="shared" ref="C178:E178" si="5">SUM(C166:C177)</f>
        <v>1364793</v>
      </c>
      <c r="D178" s="551">
        <f t="shared" si="5"/>
        <v>1470513</v>
      </c>
      <c r="E178" s="551">
        <f t="shared" si="5"/>
        <v>1240178</v>
      </c>
      <c r="F178" s="589">
        <f t="shared" si="4"/>
        <v>3086714</v>
      </c>
      <c r="G178" s="589">
        <f t="shared" si="4"/>
        <v>2604971</v>
      </c>
      <c r="H178" s="552">
        <f t="shared" ref="H178" si="6">SUM(H166:H177)</f>
        <v>40</v>
      </c>
    </row>
    <row r="179" spans="1:8">
      <c r="A179" s="46"/>
      <c r="B179" s="46"/>
      <c r="C179" s="47"/>
      <c r="D179" s="47"/>
      <c r="E179" s="47"/>
      <c r="F179" s="47"/>
      <c r="G179" s="47"/>
    </row>
    <row r="180" spans="1:8">
      <c r="A180" s="87"/>
      <c r="B180" s="88"/>
      <c r="C180" s="89"/>
      <c r="D180" s="89"/>
      <c r="E180" s="76"/>
      <c r="F180" s="76"/>
      <c r="G180" s="76"/>
      <c r="H180" s="280"/>
    </row>
    <row r="181" spans="1:8">
      <c r="A181" s="65" t="s">
        <v>117</v>
      </c>
      <c r="B181" s="66"/>
      <c r="C181" s="66"/>
      <c r="D181" s="66"/>
      <c r="E181" s="48"/>
      <c r="F181" s="48"/>
      <c r="G181" s="48"/>
      <c r="H181" s="251"/>
    </row>
    <row r="182" spans="1:8" ht="25.5" customHeight="1">
      <c r="A182" s="682" t="s">
        <v>118</v>
      </c>
      <c r="B182" s="683"/>
      <c r="C182" s="683"/>
      <c r="D182" s="683"/>
      <c r="E182" s="683"/>
      <c r="F182" s="683"/>
      <c r="G182" s="683"/>
      <c r="H182" s="684"/>
    </row>
    <row r="183" spans="1:8">
      <c r="A183" s="685" t="s">
        <v>637</v>
      </c>
      <c r="B183" s="686"/>
      <c r="C183" s="686"/>
      <c r="D183" s="686"/>
      <c r="E183" s="686"/>
      <c r="F183" s="390"/>
      <c r="G183" s="390"/>
      <c r="H183" s="251"/>
    </row>
    <row r="184" spans="1:8" ht="14.25">
      <c r="A184" s="70"/>
      <c r="B184" s="71"/>
      <c r="C184" s="71"/>
      <c r="D184" s="71"/>
      <c r="E184" s="77"/>
      <c r="F184" s="77"/>
      <c r="G184" s="77"/>
      <c r="H184" s="252"/>
    </row>
  </sheetData>
  <mergeCells count="50">
    <mergeCell ref="A146:G146"/>
    <mergeCell ref="A129:G129"/>
    <mergeCell ref="A130:A131"/>
    <mergeCell ref="B130:C130"/>
    <mergeCell ref="D130:E130"/>
    <mergeCell ref="F130:G130"/>
    <mergeCell ref="A113:A114"/>
    <mergeCell ref="B113:C113"/>
    <mergeCell ref="D113:E113"/>
    <mergeCell ref="F113:G113"/>
    <mergeCell ref="A96:A97"/>
    <mergeCell ref="B96:C96"/>
    <mergeCell ref="D96:E96"/>
    <mergeCell ref="F96:G96"/>
    <mergeCell ref="B45:C45"/>
    <mergeCell ref="D45:E45"/>
    <mergeCell ref="F45:G45"/>
    <mergeCell ref="A62:A63"/>
    <mergeCell ref="B62:C62"/>
    <mergeCell ref="D62:E62"/>
    <mergeCell ref="A45:A46"/>
    <mergeCell ref="A79:A80"/>
    <mergeCell ref="B79:C79"/>
    <mergeCell ref="D79:E79"/>
    <mergeCell ref="F79:G79"/>
    <mergeCell ref="F62:G62"/>
    <mergeCell ref="B11:C11"/>
    <mergeCell ref="D11:E11"/>
    <mergeCell ref="F11:G11"/>
    <mergeCell ref="A11:A12"/>
    <mergeCell ref="A28:A29"/>
    <mergeCell ref="B28:C28"/>
    <mergeCell ref="D28:E28"/>
    <mergeCell ref="F28:G28"/>
    <mergeCell ref="A1:G3"/>
    <mergeCell ref="A4:G5"/>
    <mergeCell ref="A7:G8"/>
    <mergeCell ref="A9:D9"/>
    <mergeCell ref="A10:G10"/>
    <mergeCell ref="A183:E183"/>
    <mergeCell ref="A147:A148"/>
    <mergeCell ref="B147:C147"/>
    <mergeCell ref="D147:E147"/>
    <mergeCell ref="F147:G147"/>
    <mergeCell ref="A164:A165"/>
    <mergeCell ref="B164:C164"/>
    <mergeCell ref="D164:E164"/>
    <mergeCell ref="F164:H164"/>
    <mergeCell ref="A163:H163"/>
    <mergeCell ref="A182:H182"/>
  </mergeCells>
  <hyperlinks>
    <hyperlink ref="I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I47"/>
  <sheetViews>
    <sheetView showGridLines="0" zoomScaleNormal="100" workbookViewId="0">
      <selection activeCell="I5" sqref="I5"/>
    </sheetView>
  </sheetViews>
  <sheetFormatPr baseColWidth="10" defaultColWidth="11.42578125" defaultRowHeight="12.75"/>
  <cols>
    <col min="1" max="2" width="14.7109375" customWidth="1"/>
    <col min="3" max="7" width="16" customWidth="1"/>
  </cols>
  <sheetData>
    <row r="1" spans="1:9" s="1" customFormat="1" ht="12">
      <c r="A1" s="702"/>
      <c r="B1" s="702"/>
      <c r="C1" s="702"/>
      <c r="D1" s="702"/>
      <c r="E1" s="702"/>
      <c r="F1" s="702"/>
      <c r="G1" s="702"/>
    </row>
    <row r="2" spans="1:9" s="1" customFormat="1" ht="12">
      <c r="A2" s="702"/>
      <c r="B2" s="702"/>
      <c r="C2" s="702"/>
      <c r="D2" s="702"/>
      <c r="E2" s="702"/>
      <c r="F2" s="702"/>
      <c r="G2" s="702"/>
    </row>
    <row r="3" spans="1:9" s="1" customFormat="1" ht="55.9" customHeight="1">
      <c r="A3" s="702"/>
      <c r="B3" s="702"/>
      <c r="C3" s="702"/>
      <c r="D3" s="702"/>
      <c r="E3" s="702"/>
      <c r="F3" s="702"/>
      <c r="G3" s="702"/>
    </row>
    <row r="4" spans="1:9" s="1" customFormat="1" ht="12" customHeight="1">
      <c r="A4" s="688" t="s">
        <v>102</v>
      </c>
      <c r="B4" s="688"/>
      <c r="C4" s="688"/>
      <c r="D4" s="688"/>
      <c r="E4" s="688"/>
      <c r="F4" s="688"/>
      <c r="G4" s="688"/>
    </row>
    <row r="5" spans="1:9" s="1" customFormat="1" ht="16.899999999999999" customHeight="1">
      <c r="A5" s="688"/>
      <c r="B5" s="688"/>
      <c r="C5" s="688"/>
      <c r="D5" s="688"/>
      <c r="E5" s="688"/>
      <c r="F5" s="688"/>
      <c r="G5" s="688"/>
      <c r="I5" s="5" t="s">
        <v>103</v>
      </c>
    </row>
    <row r="6" spans="1:9" s="1" customFormat="1" ht="12"/>
    <row r="7" spans="1:9" s="1" customFormat="1" ht="12.75" customHeight="1">
      <c r="A7" s="779" t="s">
        <v>618</v>
      </c>
      <c r="B7" s="779"/>
      <c r="C7" s="779"/>
      <c r="D7" s="779"/>
      <c r="E7" s="779"/>
      <c r="F7" s="779"/>
      <c r="G7" s="779"/>
      <c r="H7" s="8"/>
      <c r="I7" s="8"/>
    </row>
    <row r="8" spans="1:9" s="1" customFormat="1" ht="12.75" customHeight="1">
      <c r="A8" s="779"/>
      <c r="B8" s="779"/>
      <c r="C8" s="779"/>
      <c r="D8" s="779"/>
      <c r="E8" s="779"/>
      <c r="F8" s="779"/>
      <c r="G8" s="779"/>
      <c r="H8" s="8"/>
      <c r="I8" s="8"/>
    </row>
    <row r="9" spans="1:9" s="1" customFormat="1" ht="12.75" customHeight="1">
      <c r="A9" s="771"/>
      <c r="B9" s="754"/>
      <c r="C9" s="754"/>
      <c r="D9" s="754"/>
      <c r="E9" s="8"/>
      <c r="F9" s="8"/>
      <c r="G9" s="8"/>
      <c r="H9" s="8"/>
      <c r="I9" s="8"/>
    </row>
    <row r="10" spans="1:9" s="1" customFormat="1" ht="12.75" customHeight="1">
      <c r="A10" s="772"/>
      <c r="B10" s="773"/>
      <c r="C10" s="781" t="s">
        <v>165</v>
      </c>
      <c r="D10" s="781"/>
      <c r="E10" s="781"/>
      <c r="F10" s="781"/>
      <c r="G10" s="782"/>
      <c r="H10" s="8"/>
      <c r="I10" s="8"/>
    </row>
    <row r="11" spans="1:9" s="1" customFormat="1" ht="12.75" customHeight="1">
      <c r="A11" s="800"/>
      <c r="B11" s="801"/>
      <c r="C11" s="73" t="s">
        <v>166</v>
      </c>
      <c r="D11" s="73" t="s">
        <v>167</v>
      </c>
      <c r="E11" s="73" t="s">
        <v>168</v>
      </c>
      <c r="F11" s="73" t="s">
        <v>169</v>
      </c>
      <c r="G11" s="74" t="s">
        <v>108</v>
      </c>
      <c r="H11" s="8"/>
      <c r="I11" s="8"/>
    </row>
    <row r="12" spans="1:9" s="1" customFormat="1" ht="12.75" customHeight="1">
      <c r="A12" s="806" t="s">
        <v>110</v>
      </c>
      <c r="B12" s="52" t="s">
        <v>106</v>
      </c>
      <c r="C12" s="53">
        <v>2520602</v>
      </c>
      <c r="D12" s="53">
        <v>615227</v>
      </c>
      <c r="E12" s="53">
        <v>28662</v>
      </c>
      <c r="F12" s="53">
        <v>5065</v>
      </c>
      <c r="G12" s="54">
        <v>3169556</v>
      </c>
      <c r="H12" s="8"/>
      <c r="I12" s="8"/>
    </row>
    <row r="13" spans="1:9" s="1" customFormat="1" ht="12.75" customHeight="1">
      <c r="A13" s="775"/>
      <c r="B13" s="17" t="s">
        <v>107</v>
      </c>
      <c r="C13" s="18">
        <v>2444248</v>
      </c>
      <c r="D13" s="18">
        <v>432049</v>
      </c>
      <c r="E13" s="18">
        <v>24930</v>
      </c>
      <c r="F13" s="18">
        <v>2740</v>
      </c>
      <c r="G13" s="19">
        <v>2903967</v>
      </c>
      <c r="H13" s="8"/>
      <c r="I13" s="8"/>
    </row>
    <row r="14" spans="1:9" s="1" customFormat="1" ht="12.75" customHeight="1">
      <c r="A14" s="776"/>
      <c r="B14" s="23" t="s">
        <v>108</v>
      </c>
      <c r="C14" s="24">
        <v>4964850</v>
      </c>
      <c r="D14" s="24">
        <v>1047276</v>
      </c>
      <c r="E14" s="24">
        <v>53592</v>
      </c>
      <c r="F14" s="24">
        <v>7805</v>
      </c>
      <c r="G14" s="25">
        <v>6073523</v>
      </c>
      <c r="H14" s="8"/>
      <c r="I14" s="8"/>
    </row>
    <row r="15" spans="1:9" s="1" customFormat="1" ht="12.75" customHeight="1">
      <c r="A15" s="796" t="s">
        <v>111</v>
      </c>
      <c r="B15" s="17" t="s">
        <v>106</v>
      </c>
      <c r="C15" s="18">
        <v>2798863</v>
      </c>
      <c r="D15" s="18">
        <v>752075</v>
      </c>
      <c r="E15" s="18">
        <v>51683</v>
      </c>
      <c r="F15" s="18">
        <v>11594</v>
      </c>
      <c r="G15" s="19">
        <v>3614215</v>
      </c>
      <c r="H15" s="8"/>
      <c r="I15" s="8"/>
    </row>
    <row r="16" spans="1:9" s="1" customFormat="1" ht="12.75" customHeight="1">
      <c r="A16" s="775"/>
      <c r="B16" s="17" t="s">
        <v>107</v>
      </c>
      <c r="C16" s="18">
        <v>2734389</v>
      </c>
      <c r="D16" s="18">
        <v>629483</v>
      </c>
      <c r="E16" s="18">
        <v>48188</v>
      </c>
      <c r="F16" s="18">
        <v>8487</v>
      </c>
      <c r="G16" s="19">
        <v>3420547</v>
      </c>
      <c r="H16" s="8"/>
      <c r="I16" s="8"/>
    </row>
    <row r="17" spans="1:9" s="1" customFormat="1" ht="12.75" customHeight="1">
      <c r="A17" s="775"/>
      <c r="B17" s="17" t="s">
        <v>108</v>
      </c>
      <c r="C17" s="18">
        <v>5533252</v>
      </c>
      <c r="D17" s="18">
        <v>1381558</v>
      </c>
      <c r="E17" s="18">
        <v>99871</v>
      </c>
      <c r="F17" s="18">
        <v>20081</v>
      </c>
      <c r="G17" s="19">
        <v>7034762</v>
      </c>
      <c r="H17" s="8"/>
      <c r="I17" s="8"/>
    </row>
    <row r="18" spans="1:9" s="1" customFormat="1" ht="12.75" customHeight="1">
      <c r="A18" s="795" t="s">
        <v>112</v>
      </c>
      <c r="B18" s="20" t="s">
        <v>106</v>
      </c>
      <c r="C18" s="21">
        <v>3136947</v>
      </c>
      <c r="D18" s="21">
        <v>716021</v>
      </c>
      <c r="E18" s="21">
        <v>54129</v>
      </c>
      <c r="F18" s="21">
        <v>6374</v>
      </c>
      <c r="G18" s="22">
        <v>3913471</v>
      </c>
      <c r="H18" s="8"/>
      <c r="I18" s="8"/>
    </row>
    <row r="19" spans="1:9" s="1" customFormat="1" ht="12.75" customHeight="1">
      <c r="A19" s="775"/>
      <c r="B19" s="17" t="s">
        <v>107</v>
      </c>
      <c r="C19" s="18">
        <v>3064670</v>
      </c>
      <c r="D19" s="18">
        <v>616023</v>
      </c>
      <c r="E19" s="18">
        <v>52912</v>
      </c>
      <c r="F19" s="18">
        <v>5242</v>
      </c>
      <c r="G19" s="19">
        <v>3738847</v>
      </c>
      <c r="H19" s="8"/>
      <c r="I19" s="8"/>
    </row>
    <row r="20" spans="1:9" s="1" customFormat="1" ht="12.75" customHeight="1">
      <c r="A20" s="776"/>
      <c r="B20" s="23" t="s">
        <v>108</v>
      </c>
      <c r="C20" s="24">
        <v>6201617</v>
      </c>
      <c r="D20" s="24">
        <v>1332044</v>
      </c>
      <c r="E20" s="24">
        <v>107041</v>
      </c>
      <c r="F20" s="24">
        <v>11616</v>
      </c>
      <c r="G20" s="25">
        <v>7652318</v>
      </c>
      <c r="H20" s="8"/>
      <c r="I20" s="8"/>
    </row>
    <row r="21" spans="1:9" s="1" customFormat="1" ht="12.75" customHeight="1">
      <c r="A21" s="796" t="s">
        <v>113</v>
      </c>
      <c r="B21" s="17" t="s">
        <v>106</v>
      </c>
      <c r="C21" s="18">
        <v>3259309</v>
      </c>
      <c r="D21" s="18">
        <v>555429</v>
      </c>
      <c r="E21" s="18">
        <v>42173</v>
      </c>
      <c r="F21" s="18">
        <v>4585</v>
      </c>
      <c r="G21" s="19">
        <v>3861496</v>
      </c>
      <c r="H21" s="8"/>
      <c r="I21" s="8"/>
    </row>
    <row r="22" spans="1:9" s="1" customFormat="1" ht="12.75" customHeight="1">
      <c r="A22" s="775"/>
      <c r="B22" s="17" t="s">
        <v>107</v>
      </c>
      <c r="C22" s="18">
        <v>3194112</v>
      </c>
      <c r="D22" s="18">
        <v>498035</v>
      </c>
      <c r="E22" s="18">
        <v>37818</v>
      </c>
      <c r="F22" s="18">
        <v>4726</v>
      </c>
      <c r="G22" s="19">
        <v>3734691</v>
      </c>
      <c r="H22" s="8"/>
      <c r="I22" s="8"/>
    </row>
    <row r="23" spans="1:9" s="1" customFormat="1" ht="12.75" customHeight="1">
      <c r="A23" s="775"/>
      <c r="B23" s="17" t="s">
        <v>108</v>
      </c>
      <c r="C23" s="18">
        <v>6453421</v>
      </c>
      <c r="D23" s="18">
        <v>1053464</v>
      </c>
      <c r="E23" s="18">
        <v>79991</v>
      </c>
      <c r="F23" s="18">
        <v>9311</v>
      </c>
      <c r="G23" s="19">
        <v>7596187</v>
      </c>
      <c r="H23" s="8"/>
      <c r="I23" s="8"/>
    </row>
    <row r="24" spans="1:9" s="1" customFormat="1" ht="12.75" customHeight="1">
      <c r="A24" s="795" t="s">
        <v>114</v>
      </c>
      <c r="B24" s="20" t="s">
        <v>106</v>
      </c>
      <c r="C24" s="21">
        <v>3506057</v>
      </c>
      <c r="D24" s="21">
        <v>256385</v>
      </c>
      <c r="E24" s="21">
        <v>30907</v>
      </c>
      <c r="F24" s="21">
        <v>1180</v>
      </c>
      <c r="G24" s="22">
        <v>3794529</v>
      </c>
      <c r="H24" s="8"/>
      <c r="I24" s="8"/>
    </row>
    <row r="25" spans="1:9" s="1" customFormat="1" ht="12.75" customHeight="1">
      <c r="A25" s="775"/>
      <c r="B25" s="17" t="s">
        <v>107</v>
      </c>
      <c r="C25" s="18">
        <v>3343056</v>
      </c>
      <c r="D25" s="18">
        <v>198431</v>
      </c>
      <c r="E25" s="18">
        <v>27171</v>
      </c>
      <c r="F25" s="18">
        <v>876</v>
      </c>
      <c r="G25" s="19">
        <v>3569534</v>
      </c>
      <c r="H25" s="8"/>
      <c r="I25" s="8"/>
    </row>
    <row r="26" spans="1:9" s="1" customFormat="1" ht="12.75" customHeight="1">
      <c r="A26" s="778"/>
      <c r="B26" s="26" t="s">
        <v>108</v>
      </c>
      <c r="C26" s="27">
        <v>6849113</v>
      </c>
      <c r="D26" s="27">
        <v>454816</v>
      </c>
      <c r="E26" s="27">
        <v>58078</v>
      </c>
      <c r="F26" s="27">
        <v>2056</v>
      </c>
      <c r="G26" s="28">
        <v>7364063</v>
      </c>
      <c r="H26" s="8"/>
      <c r="I26" s="8"/>
    </row>
    <row r="27" spans="1:9" s="1" customFormat="1" ht="12.75" customHeight="1">
      <c r="A27" s="798">
        <v>2017</v>
      </c>
      <c r="B27" s="17" t="s">
        <v>106</v>
      </c>
      <c r="C27" s="21">
        <v>3614819</v>
      </c>
      <c r="D27" s="21">
        <v>342086</v>
      </c>
      <c r="E27" s="21">
        <v>57465</v>
      </c>
      <c r="F27" s="21">
        <v>2227</v>
      </c>
      <c r="G27" s="22">
        <v>4016597</v>
      </c>
      <c r="H27" s="8"/>
      <c r="I27" s="8"/>
    </row>
    <row r="28" spans="1:9" s="1" customFormat="1" ht="12.75" customHeight="1">
      <c r="A28" s="802"/>
      <c r="B28" s="17" t="s">
        <v>107</v>
      </c>
      <c r="C28" s="18">
        <v>3471110</v>
      </c>
      <c r="D28" s="18">
        <v>282950</v>
      </c>
      <c r="E28" s="18">
        <v>53504</v>
      </c>
      <c r="F28" s="18">
        <v>2224</v>
      </c>
      <c r="G28" s="19">
        <v>3809788</v>
      </c>
      <c r="H28" s="8"/>
      <c r="I28" s="8"/>
    </row>
    <row r="29" spans="1:9" s="1" customFormat="1" ht="12.75" customHeight="1">
      <c r="A29" s="803"/>
      <c r="B29" s="26" t="s">
        <v>108</v>
      </c>
      <c r="C29" s="27">
        <v>7085929</v>
      </c>
      <c r="D29" s="27">
        <v>625036</v>
      </c>
      <c r="E29" s="27">
        <v>110969</v>
      </c>
      <c r="F29" s="27">
        <v>4451</v>
      </c>
      <c r="G29" s="28">
        <v>7826385</v>
      </c>
      <c r="H29" s="8"/>
      <c r="I29" s="8"/>
    </row>
    <row r="30" spans="1:9" s="1" customFormat="1" ht="12.75" customHeight="1">
      <c r="A30" s="798">
        <v>2018</v>
      </c>
      <c r="B30" s="17" t="s">
        <v>106</v>
      </c>
      <c r="C30" s="21">
        <v>4000024</v>
      </c>
      <c r="D30" s="21">
        <v>305068</v>
      </c>
      <c r="E30" s="21">
        <v>58217</v>
      </c>
      <c r="F30" s="21">
        <v>4851</v>
      </c>
      <c r="G30" s="22">
        <v>4368160</v>
      </c>
      <c r="H30" s="8"/>
      <c r="I30" s="8"/>
    </row>
    <row r="31" spans="1:9" s="1" customFormat="1" ht="12.75" customHeight="1">
      <c r="A31" s="802"/>
      <c r="B31" s="17" t="s">
        <v>107</v>
      </c>
      <c r="C31" s="18">
        <v>3792392</v>
      </c>
      <c r="D31" s="18">
        <v>246515</v>
      </c>
      <c r="E31" s="18">
        <v>55111</v>
      </c>
      <c r="F31" s="18">
        <v>4486</v>
      </c>
      <c r="G31" s="19">
        <v>4098504</v>
      </c>
      <c r="H31" s="8"/>
      <c r="I31" s="8"/>
    </row>
    <row r="32" spans="1:9" s="3" customFormat="1" ht="12.75" customHeight="1">
      <c r="A32" s="803"/>
      <c r="B32" s="26" t="s">
        <v>108</v>
      </c>
      <c r="C32" s="27">
        <v>7792416</v>
      </c>
      <c r="D32" s="27">
        <v>551583</v>
      </c>
      <c r="E32" s="27">
        <v>113328</v>
      </c>
      <c r="F32" s="27">
        <v>9337</v>
      </c>
      <c r="G32" s="28">
        <v>8466664</v>
      </c>
      <c r="H32" s="48"/>
      <c r="I32" s="48"/>
    </row>
    <row r="33" spans="1:9" s="3" customFormat="1" ht="12.75" customHeight="1">
      <c r="A33" s="797">
        <v>2019</v>
      </c>
      <c r="B33" s="17" t="s">
        <v>106</v>
      </c>
      <c r="C33" s="21">
        <v>4145090</v>
      </c>
      <c r="D33" s="21">
        <v>238567</v>
      </c>
      <c r="E33" s="21">
        <v>64917</v>
      </c>
      <c r="F33" s="21">
        <v>6434</v>
      </c>
      <c r="G33" s="22">
        <v>4455008</v>
      </c>
      <c r="H33" s="48"/>
      <c r="I33" s="48"/>
    </row>
    <row r="34" spans="1:9" s="3" customFormat="1" ht="12.75" customHeight="1">
      <c r="A34" s="798"/>
      <c r="B34" s="17" t="s">
        <v>107</v>
      </c>
      <c r="C34" s="18">
        <v>3941060</v>
      </c>
      <c r="D34" s="18">
        <v>190628</v>
      </c>
      <c r="E34" s="18">
        <v>61786</v>
      </c>
      <c r="F34" s="18">
        <v>4841</v>
      </c>
      <c r="G34" s="19">
        <v>4198315</v>
      </c>
      <c r="H34" s="48"/>
      <c r="I34" s="48"/>
    </row>
    <row r="35" spans="1:9" s="3" customFormat="1" ht="12.75" customHeight="1">
      <c r="A35" s="799"/>
      <c r="B35" s="26" t="s">
        <v>108</v>
      </c>
      <c r="C35" s="27">
        <v>8086150</v>
      </c>
      <c r="D35" s="27">
        <v>429195</v>
      </c>
      <c r="E35" s="27">
        <v>126703</v>
      </c>
      <c r="F35" s="27">
        <v>11275</v>
      </c>
      <c r="G35" s="28">
        <v>8653323</v>
      </c>
      <c r="H35" s="48"/>
      <c r="I35" s="48"/>
    </row>
    <row r="36" spans="1:9" s="3" customFormat="1" ht="12">
      <c r="A36" s="797">
        <v>2020</v>
      </c>
      <c r="B36" s="17" t="s">
        <v>106</v>
      </c>
      <c r="C36" s="21">
        <v>1187040</v>
      </c>
      <c r="D36" s="21">
        <v>64751</v>
      </c>
      <c r="E36" s="21">
        <v>12831</v>
      </c>
      <c r="F36" s="21">
        <v>1322</v>
      </c>
      <c r="G36" s="22">
        <v>1265944</v>
      </c>
      <c r="H36" s="48"/>
      <c r="I36" s="48"/>
    </row>
    <row r="37" spans="1:9" s="1" customFormat="1" ht="12">
      <c r="A37" s="798"/>
      <c r="B37" s="17" t="s">
        <v>107</v>
      </c>
      <c r="C37" s="18">
        <v>1222307</v>
      </c>
      <c r="D37" s="18">
        <v>55607</v>
      </c>
      <c r="E37" s="18">
        <v>12465</v>
      </c>
      <c r="F37" s="18">
        <v>1155</v>
      </c>
      <c r="G37" s="19">
        <v>1291534</v>
      </c>
      <c r="H37" s="8"/>
      <c r="I37" s="8"/>
    </row>
    <row r="38" spans="1:9" ht="15" customHeight="1">
      <c r="A38" s="799"/>
      <c r="B38" s="26" t="s">
        <v>108</v>
      </c>
      <c r="C38" s="27">
        <v>2409347</v>
      </c>
      <c r="D38" s="27">
        <v>120358</v>
      </c>
      <c r="E38" s="27">
        <v>25296</v>
      </c>
      <c r="F38" s="27">
        <v>2477</v>
      </c>
      <c r="G38" s="28">
        <v>2557478</v>
      </c>
      <c r="H38" s="49"/>
      <c r="I38" s="49"/>
    </row>
    <row r="39" spans="1:9">
      <c r="A39" s="798">
        <v>2021</v>
      </c>
      <c r="B39" s="553" t="s">
        <v>106</v>
      </c>
      <c r="C39" s="566">
        <v>2971452</v>
      </c>
      <c r="D39" s="566">
        <v>7508</v>
      </c>
      <c r="E39" s="566">
        <v>2033</v>
      </c>
      <c r="F39" s="566">
        <v>21</v>
      </c>
      <c r="G39" s="567">
        <f>SUM(C39:F39)</f>
        <v>2981014</v>
      </c>
    </row>
    <row r="40" spans="1:9">
      <c r="A40" s="804"/>
      <c r="B40" s="553" t="s">
        <v>107</v>
      </c>
      <c r="C40" s="546">
        <v>2700529</v>
      </c>
      <c r="D40" s="546">
        <v>8370</v>
      </c>
      <c r="E40" s="546">
        <v>1795</v>
      </c>
      <c r="F40" s="546">
        <v>17</v>
      </c>
      <c r="G40" s="547">
        <f t="shared" ref="G40:G41" si="0">SUM(C40:F40)</f>
        <v>2710711</v>
      </c>
    </row>
    <row r="41" spans="1:9">
      <c r="A41" s="805"/>
      <c r="B41" s="568" t="s">
        <v>108</v>
      </c>
      <c r="C41" s="551">
        <f>SUM(C39:C40)</f>
        <v>5671981</v>
      </c>
      <c r="D41" s="551">
        <f t="shared" ref="D41:F41" si="1">SUM(D39:D40)</f>
        <v>15878</v>
      </c>
      <c r="E41" s="551">
        <f t="shared" si="1"/>
        <v>3828</v>
      </c>
      <c r="F41" s="551">
        <f t="shared" si="1"/>
        <v>38</v>
      </c>
      <c r="G41" s="558">
        <f t="shared" si="0"/>
        <v>5691725</v>
      </c>
    </row>
    <row r="42" spans="1:9" ht="21" customHeight="1">
      <c r="A42" s="46"/>
      <c r="B42" s="47"/>
      <c r="C42" s="47"/>
      <c r="D42" s="47"/>
      <c r="E42" s="8"/>
      <c r="F42" s="8"/>
      <c r="G42" s="8"/>
    </row>
    <row r="43" spans="1:9">
      <c r="A43" s="61"/>
      <c r="B43" s="62"/>
      <c r="C43" s="63"/>
      <c r="D43" s="63"/>
      <c r="E43" s="76"/>
      <c r="F43" s="76"/>
      <c r="G43" s="64"/>
    </row>
    <row r="44" spans="1:9">
      <c r="A44" s="65" t="s">
        <v>117</v>
      </c>
      <c r="B44" s="66"/>
      <c r="C44" s="66"/>
      <c r="D44" s="66"/>
      <c r="E44" s="48"/>
      <c r="F44" s="48"/>
      <c r="G44" s="67"/>
    </row>
    <row r="45" spans="1:9" ht="26.25" customHeight="1">
      <c r="A45" s="682" t="s">
        <v>118</v>
      </c>
      <c r="B45" s="683"/>
      <c r="C45" s="683"/>
      <c r="D45" s="683"/>
      <c r="E45" s="683"/>
      <c r="F45" s="683"/>
      <c r="G45" s="684"/>
    </row>
    <row r="46" spans="1:9">
      <c r="A46" s="685" t="s">
        <v>637</v>
      </c>
      <c r="B46" s="686"/>
      <c r="C46" s="686"/>
      <c r="D46" s="686"/>
      <c r="E46" s="686"/>
      <c r="F46" s="686"/>
      <c r="G46" s="687"/>
    </row>
    <row r="47" spans="1:9" ht="14.25">
      <c r="A47" s="70"/>
      <c r="B47" s="71"/>
      <c r="C47" s="71"/>
      <c r="D47" s="71"/>
      <c r="E47" s="77"/>
      <c r="F47" s="77"/>
      <c r="G47" s="72"/>
    </row>
  </sheetData>
  <mergeCells count="18">
    <mergeCell ref="A46:G46"/>
    <mergeCell ref="C10:G10"/>
    <mergeCell ref="A12:A14"/>
    <mergeCell ref="A15:A17"/>
    <mergeCell ref="A1:G3"/>
    <mergeCell ref="A45:G45"/>
    <mergeCell ref="A18:A20"/>
    <mergeCell ref="A21:A23"/>
    <mergeCell ref="A24:A26"/>
    <mergeCell ref="A33:A35"/>
    <mergeCell ref="A4:G5"/>
    <mergeCell ref="A7:G8"/>
    <mergeCell ref="A9:D9"/>
    <mergeCell ref="A10:B11"/>
    <mergeCell ref="A27:A29"/>
    <mergeCell ref="A30:A32"/>
    <mergeCell ref="A39:A41"/>
    <mergeCell ref="A36:A38"/>
  </mergeCells>
  <hyperlinks>
    <hyperlink ref="I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ignoredErrors>
    <ignoredError sqref="A12:A26" numberStoredAsText="1"/>
    <ignoredError sqref="C41:F41" formulaRange="1"/>
  </ignoredError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G488"/>
  <sheetViews>
    <sheetView showGridLines="0" zoomScaleNormal="100" workbookViewId="0">
      <selection activeCell="G5" sqref="G5"/>
    </sheetView>
  </sheetViews>
  <sheetFormatPr baseColWidth="10" defaultColWidth="11.42578125" defaultRowHeight="12.75"/>
  <cols>
    <col min="1" max="1" width="58.42578125" customWidth="1"/>
    <col min="2" max="5" width="17" customWidth="1"/>
  </cols>
  <sheetData>
    <row r="1" spans="1:7" s="1" customFormat="1" ht="12">
      <c r="A1" s="702"/>
      <c r="B1" s="702"/>
      <c r="C1" s="702"/>
      <c r="D1" s="702"/>
      <c r="E1" s="702"/>
    </row>
    <row r="2" spans="1:7" s="1" customFormat="1" ht="12">
      <c r="A2" s="702"/>
      <c r="B2" s="702"/>
      <c r="C2" s="702"/>
      <c r="D2" s="702"/>
      <c r="E2" s="702"/>
    </row>
    <row r="3" spans="1:7" s="1" customFormat="1" ht="55.9" customHeight="1">
      <c r="A3" s="702"/>
      <c r="B3" s="702"/>
      <c r="C3" s="702"/>
      <c r="D3" s="702"/>
      <c r="E3" s="702"/>
    </row>
    <row r="4" spans="1:7" s="1" customFormat="1" ht="12" customHeight="1">
      <c r="A4" s="688" t="s">
        <v>102</v>
      </c>
      <c r="B4" s="688"/>
      <c r="C4" s="688"/>
      <c r="D4" s="688"/>
      <c r="E4" s="688"/>
    </row>
    <row r="5" spans="1:7" s="1" customFormat="1" ht="16.899999999999999" customHeight="1">
      <c r="A5" s="688"/>
      <c r="B5" s="688"/>
      <c r="C5" s="688"/>
      <c r="D5" s="688"/>
      <c r="E5" s="688"/>
      <c r="G5" s="5" t="s">
        <v>103</v>
      </c>
    </row>
    <row r="6" spans="1:7" s="1" customFormat="1" ht="12"/>
    <row r="7" spans="1:7" s="1" customFormat="1" ht="12.75" customHeight="1">
      <c r="A7" s="779" t="s">
        <v>619</v>
      </c>
      <c r="B7" s="779"/>
      <c r="C7" s="779"/>
      <c r="D7" s="779"/>
      <c r="E7" s="779"/>
      <c r="F7" s="8"/>
      <c r="G7" s="8"/>
    </row>
    <row r="8" spans="1:7" s="1" customFormat="1" ht="12.75" customHeight="1">
      <c r="A8" s="779"/>
      <c r="B8" s="779"/>
      <c r="C8" s="779"/>
      <c r="D8" s="779"/>
      <c r="E8" s="779"/>
      <c r="F8" s="8"/>
      <c r="G8" s="8"/>
    </row>
    <row r="9" spans="1:7" s="1" customFormat="1" ht="12.75" customHeight="1">
      <c r="A9" s="771"/>
      <c r="B9" s="754"/>
      <c r="C9" s="754"/>
      <c r="D9" s="754"/>
      <c r="E9" s="8"/>
      <c r="F9" s="8"/>
      <c r="G9" s="8"/>
    </row>
    <row r="10" spans="1:7" s="1" customFormat="1" ht="12.75" customHeight="1">
      <c r="A10" s="751">
        <v>2012</v>
      </c>
      <c r="B10" s="751"/>
      <c r="C10" s="751"/>
      <c r="D10" s="751"/>
      <c r="E10" s="751"/>
      <c r="F10" s="8"/>
      <c r="G10" s="8"/>
    </row>
    <row r="11" spans="1:7" s="3" customFormat="1" ht="18" customHeight="1">
      <c r="A11" s="10" t="s">
        <v>170</v>
      </c>
      <c r="B11" s="11" t="s">
        <v>165</v>
      </c>
      <c r="C11" s="12" t="s">
        <v>106</v>
      </c>
      <c r="D11" s="12" t="s">
        <v>107</v>
      </c>
      <c r="E11" s="13" t="s">
        <v>128</v>
      </c>
      <c r="F11" s="48"/>
      <c r="G11" s="48"/>
    </row>
    <row r="12" spans="1:7" s="1" customFormat="1" ht="12.75" customHeight="1">
      <c r="A12" s="57" t="s">
        <v>172</v>
      </c>
      <c r="B12" s="14" t="s">
        <v>166</v>
      </c>
      <c r="C12" s="15">
        <v>236043</v>
      </c>
      <c r="D12" s="15">
        <v>225414</v>
      </c>
      <c r="E12" s="16">
        <v>461457</v>
      </c>
      <c r="F12" s="8"/>
      <c r="G12" s="8"/>
    </row>
    <row r="13" spans="1:7" s="1" customFormat="1" ht="12.75" customHeight="1">
      <c r="A13" s="58" t="s">
        <v>173</v>
      </c>
      <c r="B13" s="17" t="s">
        <v>166</v>
      </c>
      <c r="C13" s="18">
        <v>3</v>
      </c>
      <c r="D13" s="18">
        <v>0</v>
      </c>
      <c r="E13" s="19">
        <v>3</v>
      </c>
      <c r="F13" s="8"/>
      <c r="G13" s="8"/>
    </row>
    <row r="14" spans="1:7" s="1" customFormat="1" ht="12.75" customHeight="1">
      <c r="A14" s="58" t="s">
        <v>174</v>
      </c>
      <c r="B14" s="17" t="s">
        <v>166</v>
      </c>
      <c r="C14" s="18">
        <v>5166</v>
      </c>
      <c r="D14" s="18">
        <v>3844</v>
      </c>
      <c r="E14" s="19">
        <v>9010</v>
      </c>
      <c r="F14" s="8"/>
      <c r="G14" s="8"/>
    </row>
    <row r="15" spans="1:7" s="1" customFormat="1" ht="12.75" customHeight="1">
      <c r="A15" s="58" t="s">
        <v>175</v>
      </c>
      <c r="B15" s="17" t="s">
        <v>166</v>
      </c>
      <c r="C15" s="18">
        <v>2050</v>
      </c>
      <c r="D15" s="18">
        <v>2039</v>
      </c>
      <c r="E15" s="19">
        <v>4089</v>
      </c>
      <c r="F15" s="8"/>
      <c r="G15" s="8"/>
    </row>
    <row r="16" spans="1:7" s="1" customFormat="1" ht="12.75" customHeight="1">
      <c r="A16" s="58" t="s">
        <v>176</v>
      </c>
      <c r="B16" s="17" t="s">
        <v>166</v>
      </c>
      <c r="C16" s="18">
        <v>5</v>
      </c>
      <c r="D16" s="18">
        <v>0</v>
      </c>
      <c r="E16" s="19">
        <v>5</v>
      </c>
      <c r="F16" s="8"/>
      <c r="G16" s="8"/>
    </row>
    <row r="17" spans="1:7" s="1" customFormat="1" ht="12.75" customHeight="1">
      <c r="A17" s="58" t="s">
        <v>177</v>
      </c>
      <c r="B17" s="17" t="s">
        <v>166</v>
      </c>
      <c r="C17" s="18">
        <v>2</v>
      </c>
      <c r="D17" s="18">
        <v>0</v>
      </c>
      <c r="E17" s="19">
        <v>2</v>
      </c>
      <c r="F17" s="8"/>
      <c r="G17" s="8"/>
    </row>
    <row r="18" spans="1:7" s="1" customFormat="1" ht="12.75" customHeight="1">
      <c r="A18" s="58" t="s">
        <v>178</v>
      </c>
      <c r="B18" s="17" t="s">
        <v>166</v>
      </c>
      <c r="C18" s="18">
        <v>6082</v>
      </c>
      <c r="D18" s="18">
        <v>6009</v>
      </c>
      <c r="E18" s="19">
        <v>12091</v>
      </c>
      <c r="F18" s="8"/>
      <c r="G18" s="8"/>
    </row>
    <row r="19" spans="1:7" s="1" customFormat="1" ht="12.75" customHeight="1">
      <c r="A19" s="58" t="s">
        <v>179</v>
      </c>
      <c r="B19" s="17" t="s">
        <v>166</v>
      </c>
      <c r="C19" s="18">
        <v>1803094</v>
      </c>
      <c r="D19" s="18">
        <v>1749799</v>
      </c>
      <c r="E19" s="19">
        <v>3552893</v>
      </c>
      <c r="F19" s="8"/>
      <c r="G19" s="8"/>
    </row>
    <row r="20" spans="1:7" s="1" customFormat="1" ht="12.75" customHeight="1">
      <c r="A20" s="58" t="s">
        <v>180</v>
      </c>
      <c r="B20" s="17" t="s">
        <v>166</v>
      </c>
      <c r="C20" s="18">
        <v>11345</v>
      </c>
      <c r="D20" s="18">
        <v>10922</v>
      </c>
      <c r="E20" s="19">
        <v>22267</v>
      </c>
      <c r="F20" s="8"/>
      <c r="G20" s="8"/>
    </row>
    <row r="21" spans="1:7" s="1" customFormat="1" ht="12.75" customHeight="1">
      <c r="A21" s="58" t="s">
        <v>181</v>
      </c>
      <c r="B21" s="17" t="s">
        <v>166</v>
      </c>
      <c r="C21" s="18">
        <v>73527</v>
      </c>
      <c r="D21" s="18">
        <v>70909</v>
      </c>
      <c r="E21" s="19">
        <v>144436</v>
      </c>
      <c r="F21" s="8"/>
      <c r="G21" s="8"/>
    </row>
    <row r="22" spans="1:7" s="1" customFormat="1" ht="12.75" customHeight="1">
      <c r="A22" s="58" t="s">
        <v>182</v>
      </c>
      <c r="B22" s="17" t="s">
        <v>166</v>
      </c>
      <c r="C22" s="18">
        <v>4095</v>
      </c>
      <c r="D22" s="18">
        <v>3992</v>
      </c>
      <c r="E22" s="19">
        <v>8087</v>
      </c>
      <c r="F22" s="8"/>
      <c r="G22" s="8"/>
    </row>
    <row r="23" spans="1:7" s="1" customFormat="1" ht="12.75" customHeight="1">
      <c r="A23" s="58" t="s">
        <v>183</v>
      </c>
      <c r="B23" s="17" t="s">
        <v>166</v>
      </c>
      <c r="C23" s="18">
        <v>289457</v>
      </c>
      <c r="D23" s="18">
        <v>282700</v>
      </c>
      <c r="E23" s="19">
        <v>572157</v>
      </c>
      <c r="F23" s="8"/>
      <c r="G23" s="8"/>
    </row>
    <row r="24" spans="1:7" s="1" customFormat="1" ht="12.75" customHeight="1">
      <c r="A24" s="58" t="s">
        <v>184</v>
      </c>
      <c r="B24" s="17" t="s">
        <v>166</v>
      </c>
      <c r="C24" s="18">
        <v>23343</v>
      </c>
      <c r="D24" s="18">
        <v>20653</v>
      </c>
      <c r="E24" s="19">
        <v>43996</v>
      </c>
      <c r="F24" s="8"/>
      <c r="G24" s="8"/>
    </row>
    <row r="25" spans="1:7" s="1" customFormat="1" ht="12.75" customHeight="1">
      <c r="A25" s="58" t="s">
        <v>185</v>
      </c>
      <c r="B25" s="17" t="s">
        <v>166</v>
      </c>
      <c r="C25" s="18">
        <v>13369</v>
      </c>
      <c r="D25" s="18">
        <v>13035</v>
      </c>
      <c r="E25" s="19">
        <v>26404</v>
      </c>
      <c r="F25" s="8"/>
      <c r="G25" s="8"/>
    </row>
    <row r="26" spans="1:7" s="1" customFormat="1" ht="12.75" customHeight="1">
      <c r="A26" s="58" t="s">
        <v>186</v>
      </c>
      <c r="B26" s="17" t="s">
        <v>166</v>
      </c>
      <c r="C26" s="18">
        <v>0</v>
      </c>
      <c r="D26" s="18">
        <v>0</v>
      </c>
      <c r="E26" s="19">
        <v>0</v>
      </c>
      <c r="F26" s="8"/>
      <c r="G26" s="8"/>
    </row>
    <row r="27" spans="1:7" s="1" customFormat="1" ht="12.75" customHeight="1">
      <c r="A27" s="58" t="s">
        <v>187</v>
      </c>
      <c r="B27" s="17" t="s">
        <v>166</v>
      </c>
      <c r="C27" s="18">
        <v>52968</v>
      </c>
      <c r="D27" s="18">
        <v>54883</v>
      </c>
      <c r="E27" s="19">
        <v>107851</v>
      </c>
      <c r="F27" s="8"/>
      <c r="G27" s="8"/>
    </row>
    <row r="28" spans="1:7" s="1" customFormat="1" ht="12.75" customHeight="1">
      <c r="A28" s="58" t="s">
        <v>188</v>
      </c>
      <c r="B28" s="17" t="s">
        <v>166</v>
      </c>
      <c r="C28" s="18">
        <v>53</v>
      </c>
      <c r="D28" s="18">
        <v>49</v>
      </c>
      <c r="E28" s="19">
        <v>102</v>
      </c>
      <c r="F28" s="8"/>
      <c r="G28" s="8"/>
    </row>
    <row r="29" spans="1:7" s="1" customFormat="1" ht="12.75" customHeight="1">
      <c r="A29" s="58" t="s">
        <v>189</v>
      </c>
      <c r="B29" s="17" t="s">
        <v>168</v>
      </c>
      <c r="C29" s="18">
        <v>21677</v>
      </c>
      <c r="D29" s="18">
        <v>20967</v>
      </c>
      <c r="E29" s="19">
        <v>42644</v>
      </c>
      <c r="F29" s="8"/>
      <c r="G29" s="8"/>
    </row>
    <row r="30" spans="1:7" s="1" customFormat="1" ht="12.75" customHeight="1">
      <c r="A30" s="58" t="s">
        <v>190</v>
      </c>
      <c r="B30" s="17" t="s">
        <v>166</v>
      </c>
      <c r="C30" s="18">
        <v>0</v>
      </c>
      <c r="D30" s="18">
        <v>0</v>
      </c>
      <c r="E30" s="19">
        <v>0</v>
      </c>
      <c r="F30" s="8"/>
      <c r="G30" s="8"/>
    </row>
    <row r="31" spans="1:7" s="1" customFormat="1" ht="12.75" customHeight="1">
      <c r="A31" s="58" t="s">
        <v>191</v>
      </c>
      <c r="B31" s="17" t="s">
        <v>168</v>
      </c>
      <c r="C31" s="18">
        <v>360</v>
      </c>
      <c r="D31" s="18">
        <v>272</v>
      </c>
      <c r="E31" s="19">
        <v>632</v>
      </c>
      <c r="F31" s="8"/>
      <c r="G31" s="8"/>
    </row>
    <row r="32" spans="1:7" s="1" customFormat="1" ht="12.75" customHeight="1">
      <c r="A32" s="58" t="s">
        <v>192</v>
      </c>
      <c r="B32" s="17" t="s">
        <v>168</v>
      </c>
      <c r="C32" s="18">
        <v>0</v>
      </c>
      <c r="D32" s="18">
        <v>0</v>
      </c>
      <c r="E32" s="19">
        <v>0</v>
      </c>
      <c r="F32" s="8"/>
      <c r="G32" s="8"/>
    </row>
    <row r="33" spans="1:7" s="1" customFormat="1" ht="12.75" customHeight="1">
      <c r="A33" s="58" t="s">
        <v>193</v>
      </c>
      <c r="B33" s="17" t="s">
        <v>166</v>
      </c>
      <c r="C33" s="18">
        <v>0</v>
      </c>
      <c r="D33" s="18">
        <v>0</v>
      </c>
      <c r="E33" s="19">
        <v>0</v>
      </c>
      <c r="F33" s="8"/>
      <c r="G33" s="8"/>
    </row>
    <row r="34" spans="1:7" s="1" customFormat="1" ht="12.75" customHeight="1">
      <c r="A34" s="58" t="s">
        <v>194</v>
      </c>
      <c r="B34" s="17" t="s">
        <v>169</v>
      </c>
      <c r="C34" s="18">
        <v>5065</v>
      </c>
      <c r="D34" s="18">
        <v>2740</v>
      </c>
      <c r="E34" s="19">
        <v>7805</v>
      </c>
      <c r="F34" s="8"/>
      <c r="G34" s="8"/>
    </row>
    <row r="35" spans="1:7" s="1" customFormat="1" ht="12.75" customHeight="1">
      <c r="A35" s="58" t="s">
        <v>195</v>
      </c>
      <c r="B35" s="17" t="s">
        <v>169</v>
      </c>
      <c r="C35" s="18">
        <v>0</v>
      </c>
      <c r="D35" s="18">
        <v>0</v>
      </c>
      <c r="E35" s="19">
        <v>0</v>
      </c>
      <c r="F35" s="8"/>
      <c r="G35" s="8"/>
    </row>
    <row r="36" spans="1:7" s="1" customFormat="1" ht="12.75" customHeight="1">
      <c r="A36" s="58" t="s">
        <v>196</v>
      </c>
      <c r="B36" s="17" t="s">
        <v>169</v>
      </c>
      <c r="C36" s="18">
        <v>0</v>
      </c>
      <c r="D36" s="18">
        <v>0</v>
      </c>
      <c r="E36" s="19">
        <v>0</v>
      </c>
      <c r="F36" s="8"/>
      <c r="G36" s="8"/>
    </row>
    <row r="37" spans="1:7" s="1" customFormat="1" ht="12.75" customHeight="1">
      <c r="A37" s="58" t="s">
        <v>197</v>
      </c>
      <c r="B37" s="17" t="s">
        <v>169</v>
      </c>
      <c r="C37" s="18">
        <v>0</v>
      </c>
      <c r="D37" s="18">
        <v>0</v>
      </c>
      <c r="E37" s="19">
        <v>0</v>
      </c>
      <c r="F37" s="8"/>
      <c r="G37" s="8"/>
    </row>
    <row r="38" spans="1:7" s="1" customFormat="1" ht="12.75" customHeight="1">
      <c r="A38" s="58" t="s">
        <v>198</v>
      </c>
      <c r="B38" s="17" t="s">
        <v>168</v>
      </c>
      <c r="C38" s="18">
        <v>96</v>
      </c>
      <c r="D38" s="18">
        <v>86</v>
      </c>
      <c r="E38" s="19">
        <v>182</v>
      </c>
      <c r="F38" s="8"/>
      <c r="G38" s="8"/>
    </row>
    <row r="39" spans="1:7" s="1" customFormat="1" ht="12.75" customHeight="1">
      <c r="A39" s="58" t="s">
        <v>199</v>
      </c>
      <c r="B39" s="17" t="s">
        <v>168</v>
      </c>
      <c r="C39" s="18">
        <v>38</v>
      </c>
      <c r="D39" s="18">
        <v>30</v>
      </c>
      <c r="E39" s="19">
        <v>68</v>
      </c>
      <c r="F39" s="8"/>
      <c r="G39" s="8"/>
    </row>
    <row r="40" spans="1:7" s="1" customFormat="1" ht="12.75" customHeight="1">
      <c r="A40" s="58" t="s">
        <v>200</v>
      </c>
      <c r="B40" s="17" t="s">
        <v>168</v>
      </c>
      <c r="C40" s="18">
        <v>2435</v>
      </c>
      <c r="D40" s="18">
        <v>1976</v>
      </c>
      <c r="E40" s="19">
        <v>4411</v>
      </c>
      <c r="F40" s="8"/>
      <c r="G40" s="8"/>
    </row>
    <row r="41" spans="1:7" s="1" customFormat="1" ht="12.75" customHeight="1">
      <c r="A41" s="58" t="s">
        <v>201</v>
      </c>
      <c r="B41" s="17" t="s">
        <v>168</v>
      </c>
      <c r="C41" s="18">
        <v>2</v>
      </c>
      <c r="D41" s="18">
        <v>0</v>
      </c>
      <c r="E41" s="19">
        <v>2</v>
      </c>
      <c r="F41" s="8"/>
      <c r="G41" s="8"/>
    </row>
    <row r="42" spans="1:7" s="1" customFormat="1" ht="12.75" customHeight="1">
      <c r="A42" s="58" t="s">
        <v>203</v>
      </c>
      <c r="B42" s="17" t="s">
        <v>168</v>
      </c>
      <c r="C42" s="18">
        <v>579</v>
      </c>
      <c r="D42" s="18">
        <v>617</v>
      </c>
      <c r="E42" s="19">
        <v>1196</v>
      </c>
      <c r="F42" s="8"/>
      <c r="G42" s="8"/>
    </row>
    <row r="43" spans="1:7" s="1" customFormat="1" ht="12.75" customHeight="1">
      <c r="A43" s="58" t="s">
        <v>204</v>
      </c>
      <c r="B43" s="17" t="s">
        <v>168</v>
      </c>
      <c r="C43" s="18">
        <v>56</v>
      </c>
      <c r="D43" s="18">
        <v>21</v>
      </c>
      <c r="E43" s="19">
        <v>77</v>
      </c>
      <c r="F43" s="8"/>
      <c r="G43" s="8"/>
    </row>
    <row r="44" spans="1:7" s="1" customFormat="1" ht="12.75" customHeight="1">
      <c r="A44" s="58" t="s">
        <v>205</v>
      </c>
      <c r="B44" s="17" t="s">
        <v>168</v>
      </c>
      <c r="C44" s="18">
        <v>3004</v>
      </c>
      <c r="D44" s="18">
        <v>577</v>
      </c>
      <c r="E44" s="19">
        <v>3581</v>
      </c>
      <c r="F44" s="8"/>
      <c r="G44" s="8"/>
    </row>
    <row r="45" spans="1:7" s="1" customFormat="1" ht="12.75" customHeight="1">
      <c r="A45" s="58" t="s">
        <v>206</v>
      </c>
      <c r="B45" s="17" t="s">
        <v>168</v>
      </c>
      <c r="C45" s="18">
        <v>341</v>
      </c>
      <c r="D45" s="18">
        <v>366</v>
      </c>
      <c r="E45" s="19">
        <v>707</v>
      </c>
      <c r="F45" s="8"/>
      <c r="G45" s="8"/>
    </row>
    <row r="46" spans="1:7" s="1" customFormat="1" ht="12.75" customHeight="1">
      <c r="A46" s="58" t="s">
        <v>207</v>
      </c>
      <c r="B46" s="17" t="s">
        <v>168</v>
      </c>
      <c r="C46" s="18">
        <v>74</v>
      </c>
      <c r="D46" s="18">
        <v>18</v>
      </c>
      <c r="E46" s="19">
        <v>92</v>
      </c>
      <c r="F46" s="8"/>
      <c r="G46" s="8"/>
    </row>
    <row r="47" spans="1:7" s="1" customFormat="1" ht="12.75" customHeight="1">
      <c r="A47" s="58" t="s">
        <v>208</v>
      </c>
      <c r="B47" s="17" t="s">
        <v>168</v>
      </c>
      <c r="C47" s="18">
        <v>0</v>
      </c>
      <c r="D47" s="18">
        <v>0</v>
      </c>
      <c r="E47" s="19">
        <v>0</v>
      </c>
      <c r="F47" s="8"/>
      <c r="G47" s="8"/>
    </row>
    <row r="48" spans="1:7" s="1" customFormat="1" ht="12.75" customHeight="1">
      <c r="A48" s="58" t="s">
        <v>209</v>
      </c>
      <c r="B48" s="17" t="s">
        <v>167</v>
      </c>
      <c r="C48" s="18">
        <v>0</v>
      </c>
      <c r="D48" s="18">
        <v>0</v>
      </c>
      <c r="E48" s="19">
        <v>0</v>
      </c>
      <c r="F48" s="8"/>
      <c r="G48" s="8"/>
    </row>
    <row r="49" spans="1:7" s="1" customFormat="1" ht="12.75" customHeight="1">
      <c r="A49" s="58" t="s">
        <v>210</v>
      </c>
      <c r="B49" s="17" t="s">
        <v>167</v>
      </c>
      <c r="C49" s="18">
        <v>196087</v>
      </c>
      <c r="D49" s="18">
        <v>140955</v>
      </c>
      <c r="E49" s="19">
        <v>337042</v>
      </c>
      <c r="F49" s="8"/>
      <c r="G49" s="8"/>
    </row>
    <row r="50" spans="1:7" s="1" customFormat="1" ht="12.75" customHeight="1">
      <c r="A50" s="58" t="s">
        <v>211</v>
      </c>
      <c r="B50" s="17" t="s">
        <v>167</v>
      </c>
      <c r="C50" s="18">
        <v>205251</v>
      </c>
      <c r="D50" s="18">
        <v>105406</v>
      </c>
      <c r="E50" s="19">
        <v>310657</v>
      </c>
      <c r="F50" s="8"/>
      <c r="G50" s="8"/>
    </row>
    <row r="51" spans="1:7" s="1" customFormat="1" ht="12.75" customHeight="1">
      <c r="A51" s="58" t="s">
        <v>212</v>
      </c>
      <c r="B51" s="17" t="s">
        <v>167</v>
      </c>
      <c r="C51" s="18">
        <v>11152</v>
      </c>
      <c r="D51" s="18">
        <v>3299</v>
      </c>
      <c r="E51" s="19">
        <v>14451</v>
      </c>
      <c r="F51" s="8"/>
      <c r="G51" s="8"/>
    </row>
    <row r="52" spans="1:7" s="1" customFormat="1" ht="12.75" customHeight="1">
      <c r="A52" s="58" t="s">
        <v>213</v>
      </c>
      <c r="B52" s="17" t="s">
        <v>167</v>
      </c>
      <c r="C52" s="18">
        <v>0</v>
      </c>
      <c r="D52" s="18">
        <v>1</v>
      </c>
      <c r="E52" s="19">
        <v>1</v>
      </c>
      <c r="F52" s="8"/>
      <c r="G52" s="8"/>
    </row>
    <row r="53" spans="1:7" s="1" customFormat="1" ht="12.75" customHeight="1">
      <c r="A53" s="58" t="s">
        <v>214</v>
      </c>
      <c r="B53" s="17" t="s">
        <v>167</v>
      </c>
      <c r="C53" s="18">
        <v>32021</v>
      </c>
      <c r="D53" s="18">
        <v>22716</v>
      </c>
      <c r="E53" s="19">
        <v>54737</v>
      </c>
      <c r="F53" s="8"/>
      <c r="G53" s="8"/>
    </row>
    <row r="54" spans="1:7" s="1" customFormat="1" ht="12.75" customHeight="1">
      <c r="A54" s="58" t="s">
        <v>216</v>
      </c>
      <c r="B54" s="17" t="s">
        <v>167</v>
      </c>
      <c r="C54" s="18">
        <v>0</v>
      </c>
      <c r="D54" s="18">
        <v>3</v>
      </c>
      <c r="E54" s="19">
        <v>3</v>
      </c>
      <c r="F54" s="8"/>
      <c r="G54" s="8"/>
    </row>
    <row r="55" spans="1:7" s="1" customFormat="1" ht="12.75" customHeight="1">
      <c r="A55" s="58" t="s">
        <v>217</v>
      </c>
      <c r="B55" s="17" t="s">
        <v>167</v>
      </c>
      <c r="C55" s="18">
        <v>170682</v>
      </c>
      <c r="D55" s="18">
        <v>156221</v>
      </c>
      <c r="E55" s="19">
        <v>326903</v>
      </c>
      <c r="F55" s="8"/>
      <c r="G55" s="8"/>
    </row>
    <row r="56" spans="1:7" s="1" customFormat="1" ht="12.75" customHeight="1">
      <c r="A56" s="58" t="s">
        <v>218</v>
      </c>
      <c r="B56" s="17" t="s">
        <v>167</v>
      </c>
      <c r="C56" s="18">
        <v>0</v>
      </c>
      <c r="D56" s="18">
        <v>0</v>
      </c>
      <c r="E56" s="19">
        <v>0</v>
      </c>
      <c r="F56" s="8"/>
      <c r="G56" s="8"/>
    </row>
    <row r="57" spans="1:7" s="1" customFormat="1" ht="12.75" customHeight="1">
      <c r="A57" s="58" t="s">
        <v>219</v>
      </c>
      <c r="B57" s="17" t="s">
        <v>167</v>
      </c>
      <c r="C57" s="18">
        <v>0</v>
      </c>
      <c r="D57" s="18">
        <v>0</v>
      </c>
      <c r="E57" s="19">
        <v>0</v>
      </c>
      <c r="F57" s="8"/>
      <c r="G57" s="8"/>
    </row>
    <row r="58" spans="1:7" s="1" customFormat="1" ht="12.75" customHeight="1">
      <c r="A58" s="58" t="s">
        <v>220</v>
      </c>
      <c r="B58" s="17" t="s">
        <v>167</v>
      </c>
      <c r="C58" s="18">
        <v>0</v>
      </c>
      <c r="D58" s="18">
        <v>0</v>
      </c>
      <c r="E58" s="19">
        <v>0</v>
      </c>
      <c r="F58" s="8"/>
      <c r="G58" s="8"/>
    </row>
    <row r="59" spans="1:7" s="1" customFormat="1" ht="12.75" customHeight="1">
      <c r="A59" s="59" t="s">
        <v>221</v>
      </c>
      <c r="B59" s="26" t="s">
        <v>167</v>
      </c>
      <c r="C59" s="27">
        <v>34</v>
      </c>
      <c r="D59" s="27">
        <v>3448</v>
      </c>
      <c r="E59" s="28">
        <v>3482</v>
      </c>
      <c r="F59" s="8"/>
      <c r="G59" s="8"/>
    </row>
    <row r="60" spans="1:7" s="1" customFormat="1" ht="12.75" customHeight="1">
      <c r="A60" s="9"/>
      <c r="B60" s="30"/>
      <c r="C60" s="30"/>
      <c r="D60" s="30"/>
      <c r="E60" s="30"/>
      <c r="F60" s="8"/>
      <c r="G60" s="8"/>
    </row>
    <row r="61" spans="1:7" s="1" customFormat="1" ht="12.75" customHeight="1">
      <c r="A61" s="751">
        <v>2013</v>
      </c>
      <c r="B61" s="751"/>
      <c r="C61" s="751"/>
      <c r="D61" s="751"/>
      <c r="E61" s="751"/>
      <c r="F61" s="8"/>
      <c r="G61" s="8"/>
    </row>
    <row r="62" spans="1:7" s="1" customFormat="1" ht="12.75" customHeight="1">
      <c r="A62" s="31" t="s">
        <v>170</v>
      </c>
      <c r="B62" s="32" t="s">
        <v>165</v>
      </c>
      <c r="C62" s="33" t="s">
        <v>106</v>
      </c>
      <c r="D62" s="33" t="s">
        <v>107</v>
      </c>
      <c r="E62" s="34" t="s">
        <v>128</v>
      </c>
      <c r="F62" s="8"/>
      <c r="G62" s="8"/>
    </row>
    <row r="63" spans="1:7" s="1" customFormat="1" ht="12.75" customHeight="1">
      <c r="A63" s="60" t="s">
        <v>172</v>
      </c>
      <c r="B63" s="52" t="s">
        <v>166</v>
      </c>
      <c r="C63" s="53">
        <v>258069</v>
      </c>
      <c r="D63" s="53">
        <v>247951</v>
      </c>
      <c r="E63" s="54">
        <v>506020</v>
      </c>
      <c r="F63" s="8"/>
      <c r="G63" s="8"/>
    </row>
    <row r="64" spans="1:7" s="1" customFormat="1" ht="12.75" customHeight="1">
      <c r="A64" s="58" t="s">
        <v>173</v>
      </c>
      <c r="B64" s="17" t="s">
        <v>166</v>
      </c>
      <c r="C64" s="18">
        <v>3</v>
      </c>
      <c r="D64" s="18">
        <v>42</v>
      </c>
      <c r="E64" s="19">
        <v>45</v>
      </c>
      <c r="F64" s="8"/>
      <c r="G64" s="8"/>
    </row>
    <row r="65" spans="1:7" s="1" customFormat="1" ht="12.75" customHeight="1">
      <c r="A65" s="58" t="s">
        <v>174</v>
      </c>
      <c r="B65" s="17" t="s">
        <v>166</v>
      </c>
      <c r="C65" s="18">
        <v>5337</v>
      </c>
      <c r="D65" s="18">
        <v>3735</v>
      </c>
      <c r="E65" s="19">
        <v>9072</v>
      </c>
      <c r="F65" s="8"/>
      <c r="G65" s="8"/>
    </row>
    <row r="66" spans="1:7" s="1" customFormat="1" ht="12.75" customHeight="1">
      <c r="A66" s="58" t="s">
        <v>175</v>
      </c>
      <c r="B66" s="17" t="s">
        <v>166</v>
      </c>
      <c r="C66" s="18">
        <v>1665</v>
      </c>
      <c r="D66" s="18">
        <v>1536</v>
      </c>
      <c r="E66" s="19">
        <v>3201</v>
      </c>
      <c r="F66" s="8"/>
      <c r="G66" s="8"/>
    </row>
    <row r="67" spans="1:7" s="1" customFormat="1" ht="12.75" customHeight="1">
      <c r="A67" s="58" t="s">
        <v>176</v>
      </c>
      <c r="B67" s="17" t="s">
        <v>166</v>
      </c>
      <c r="C67" s="18">
        <v>0</v>
      </c>
      <c r="D67" s="18">
        <v>0</v>
      </c>
      <c r="E67" s="19">
        <v>0</v>
      </c>
      <c r="F67" s="8"/>
      <c r="G67" s="8"/>
    </row>
    <row r="68" spans="1:7" s="1" customFormat="1" ht="12.75" customHeight="1">
      <c r="A68" s="58" t="s">
        <v>177</v>
      </c>
      <c r="B68" s="17" t="s">
        <v>166</v>
      </c>
      <c r="C68" s="18">
        <v>0</v>
      </c>
      <c r="D68" s="18">
        <v>1</v>
      </c>
      <c r="E68" s="19">
        <v>1</v>
      </c>
      <c r="F68" s="8"/>
      <c r="G68" s="8"/>
    </row>
    <row r="69" spans="1:7" s="1" customFormat="1" ht="12.75" customHeight="1">
      <c r="A69" s="58" t="s">
        <v>178</v>
      </c>
      <c r="B69" s="17" t="s">
        <v>166</v>
      </c>
      <c r="C69" s="18">
        <v>8396</v>
      </c>
      <c r="D69" s="18">
        <v>8074</v>
      </c>
      <c r="E69" s="19">
        <v>16470</v>
      </c>
      <c r="F69" s="8"/>
      <c r="G69" s="8"/>
    </row>
    <row r="70" spans="1:7" s="1" customFormat="1" ht="12.75" customHeight="1">
      <c r="A70" s="58" t="s">
        <v>179</v>
      </c>
      <c r="B70" s="17" t="s">
        <v>166</v>
      </c>
      <c r="C70" s="18">
        <v>1983680</v>
      </c>
      <c r="D70" s="18">
        <v>1941337</v>
      </c>
      <c r="E70" s="19">
        <v>3925017</v>
      </c>
      <c r="F70" s="8"/>
      <c r="G70" s="8"/>
    </row>
    <row r="71" spans="1:7" s="1" customFormat="1" ht="12.75" customHeight="1">
      <c r="A71" s="58" t="s">
        <v>180</v>
      </c>
      <c r="B71" s="17" t="s">
        <v>166</v>
      </c>
      <c r="C71" s="18">
        <v>12069</v>
      </c>
      <c r="D71" s="18">
        <v>11195</v>
      </c>
      <c r="E71" s="19">
        <v>23264</v>
      </c>
      <c r="F71" s="8"/>
      <c r="G71" s="8"/>
    </row>
    <row r="72" spans="1:7" s="1" customFormat="1" ht="12.75" customHeight="1">
      <c r="A72" s="58" t="s">
        <v>181</v>
      </c>
      <c r="B72" s="17" t="s">
        <v>166</v>
      </c>
      <c r="C72" s="18">
        <v>76567</v>
      </c>
      <c r="D72" s="18">
        <v>76251</v>
      </c>
      <c r="E72" s="19">
        <v>152818</v>
      </c>
      <c r="F72" s="8"/>
      <c r="G72" s="8"/>
    </row>
    <row r="73" spans="1:7" s="1" customFormat="1" ht="12.75" customHeight="1">
      <c r="A73" s="58" t="s">
        <v>182</v>
      </c>
      <c r="B73" s="17" t="s">
        <v>166</v>
      </c>
      <c r="C73" s="18">
        <v>3301</v>
      </c>
      <c r="D73" s="18">
        <v>3591</v>
      </c>
      <c r="E73" s="19">
        <v>6892</v>
      </c>
      <c r="F73" s="8"/>
      <c r="G73" s="8"/>
    </row>
    <row r="74" spans="1:7" s="1" customFormat="1" ht="12.75" customHeight="1">
      <c r="A74" s="58" t="s">
        <v>183</v>
      </c>
      <c r="B74" s="17" t="s">
        <v>166</v>
      </c>
      <c r="C74" s="18">
        <v>340090</v>
      </c>
      <c r="D74" s="18">
        <v>330673</v>
      </c>
      <c r="E74" s="19">
        <v>670763</v>
      </c>
      <c r="F74" s="8"/>
      <c r="G74" s="8"/>
    </row>
    <row r="75" spans="1:7" s="1" customFormat="1" ht="12.75" customHeight="1">
      <c r="A75" s="58" t="s">
        <v>184</v>
      </c>
      <c r="B75" s="17" t="s">
        <v>166</v>
      </c>
      <c r="C75" s="18">
        <v>30559</v>
      </c>
      <c r="D75" s="18">
        <v>27655</v>
      </c>
      <c r="E75" s="19">
        <v>58214</v>
      </c>
      <c r="F75" s="8"/>
      <c r="G75" s="8"/>
    </row>
    <row r="76" spans="1:7" s="1" customFormat="1" ht="12.75" customHeight="1">
      <c r="A76" s="58" t="s">
        <v>185</v>
      </c>
      <c r="B76" s="17" t="s">
        <v>166</v>
      </c>
      <c r="C76" s="18">
        <v>14911</v>
      </c>
      <c r="D76" s="18">
        <v>14105</v>
      </c>
      <c r="E76" s="19">
        <v>29016</v>
      </c>
      <c r="F76" s="8"/>
      <c r="G76" s="8"/>
    </row>
    <row r="77" spans="1:7" s="1" customFormat="1" ht="12.75" customHeight="1">
      <c r="A77" s="58" t="s">
        <v>186</v>
      </c>
      <c r="B77" s="17" t="s">
        <v>166</v>
      </c>
      <c r="C77" s="18">
        <v>1</v>
      </c>
      <c r="D77" s="18">
        <v>0</v>
      </c>
      <c r="E77" s="19">
        <v>1</v>
      </c>
      <c r="F77" s="8"/>
      <c r="G77" s="8"/>
    </row>
    <row r="78" spans="1:7" s="1" customFormat="1" ht="12.75" customHeight="1">
      <c r="A78" s="58" t="s">
        <v>187</v>
      </c>
      <c r="B78" s="17" t="s">
        <v>166</v>
      </c>
      <c r="C78" s="18">
        <v>64211</v>
      </c>
      <c r="D78" s="18">
        <v>68231</v>
      </c>
      <c r="E78" s="19">
        <v>132442</v>
      </c>
      <c r="F78" s="8"/>
      <c r="G78" s="8"/>
    </row>
    <row r="79" spans="1:7" s="1" customFormat="1" ht="12.75" customHeight="1">
      <c r="A79" s="58" t="s">
        <v>188</v>
      </c>
      <c r="B79" s="17" t="s">
        <v>166</v>
      </c>
      <c r="C79" s="18">
        <v>4</v>
      </c>
      <c r="D79" s="18">
        <v>12</v>
      </c>
      <c r="E79" s="19">
        <v>16</v>
      </c>
      <c r="F79" s="8"/>
      <c r="G79" s="8"/>
    </row>
    <row r="80" spans="1:7" s="1" customFormat="1" ht="12.75" customHeight="1">
      <c r="A80" s="58" t="s">
        <v>189</v>
      </c>
      <c r="B80" s="17" t="s">
        <v>168</v>
      </c>
      <c r="C80" s="18">
        <v>43312</v>
      </c>
      <c r="D80" s="18">
        <v>42578</v>
      </c>
      <c r="E80" s="19">
        <v>85890</v>
      </c>
      <c r="F80" s="8"/>
      <c r="G80" s="8"/>
    </row>
    <row r="81" spans="1:7" s="1" customFormat="1" ht="12.75" customHeight="1">
      <c r="A81" s="58" t="s">
        <v>190</v>
      </c>
      <c r="B81" s="17" t="s">
        <v>166</v>
      </c>
      <c r="C81" s="18">
        <v>0</v>
      </c>
      <c r="D81" s="18">
        <v>0</v>
      </c>
      <c r="E81" s="19">
        <v>0</v>
      </c>
      <c r="F81" s="8"/>
      <c r="G81" s="8"/>
    </row>
    <row r="82" spans="1:7" s="1" customFormat="1" ht="12.75" customHeight="1">
      <c r="A82" s="58" t="s">
        <v>191</v>
      </c>
      <c r="B82" s="17" t="s">
        <v>168</v>
      </c>
      <c r="C82" s="18">
        <v>56</v>
      </c>
      <c r="D82" s="18">
        <v>31</v>
      </c>
      <c r="E82" s="19">
        <v>87</v>
      </c>
      <c r="F82" s="8"/>
      <c r="G82" s="8"/>
    </row>
    <row r="83" spans="1:7" s="1" customFormat="1" ht="12.75" customHeight="1">
      <c r="A83" s="58" t="s">
        <v>192</v>
      </c>
      <c r="B83" s="17" t="s">
        <v>168</v>
      </c>
      <c r="C83" s="18">
        <v>215</v>
      </c>
      <c r="D83" s="18">
        <v>195</v>
      </c>
      <c r="E83" s="19">
        <v>410</v>
      </c>
      <c r="F83" s="8"/>
      <c r="G83" s="8"/>
    </row>
    <row r="84" spans="1:7" s="1" customFormat="1" ht="12.75" customHeight="1">
      <c r="A84" s="58" t="s">
        <v>193</v>
      </c>
      <c r="B84" s="17" t="s">
        <v>166</v>
      </c>
      <c r="C84" s="18">
        <v>0</v>
      </c>
      <c r="D84" s="18">
        <v>0</v>
      </c>
      <c r="E84" s="19">
        <v>0</v>
      </c>
      <c r="F84" s="8"/>
      <c r="G84" s="8"/>
    </row>
    <row r="85" spans="1:7" s="1" customFormat="1" ht="12.75" customHeight="1">
      <c r="A85" s="58" t="s">
        <v>194</v>
      </c>
      <c r="B85" s="17" t="s">
        <v>169</v>
      </c>
      <c r="C85" s="18">
        <v>11594</v>
      </c>
      <c r="D85" s="18">
        <v>8487</v>
      </c>
      <c r="E85" s="19">
        <v>20081</v>
      </c>
      <c r="F85" s="8"/>
      <c r="G85" s="8"/>
    </row>
    <row r="86" spans="1:7" s="1" customFormat="1" ht="12.75" customHeight="1">
      <c r="A86" s="58" t="s">
        <v>195</v>
      </c>
      <c r="B86" s="17" t="s">
        <v>169</v>
      </c>
      <c r="C86" s="18">
        <v>0</v>
      </c>
      <c r="D86" s="18">
        <v>0</v>
      </c>
      <c r="E86" s="19">
        <v>0</v>
      </c>
      <c r="F86" s="8"/>
      <c r="G86" s="8"/>
    </row>
    <row r="87" spans="1:7" s="1" customFormat="1" ht="12.75" customHeight="1">
      <c r="A87" s="58" t="s">
        <v>196</v>
      </c>
      <c r="B87" s="17" t="s">
        <v>169</v>
      </c>
      <c r="C87" s="18">
        <v>0</v>
      </c>
      <c r="D87" s="18">
        <v>0</v>
      </c>
      <c r="E87" s="19">
        <v>0</v>
      </c>
      <c r="F87" s="8"/>
      <c r="G87" s="8"/>
    </row>
    <row r="88" spans="1:7" s="1" customFormat="1" ht="12.75" customHeight="1">
      <c r="A88" s="58" t="s">
        <v>197</v>
      </c>
      <c r="B88" s="17" t="s">
        <v>169</v>
      </c>
      <c r="C88" s="18">
        <v>0</v>
      </c>
      <c r="D88" s="18">
        <v>0</v>
      </c>
      <c r="E88" s="19">
        <v>0</v>
      </c>
      <c r="F88" s="8"/>
      <c r="G88" s="8"/>
    </row>
    <row r="89" spans="1:7" s="1" customFormat="1" ht="12.75" customHeight="1">
      <c r="A89" s="58" t="s">
        <v>198</v>
      </c>
      <c r="B89" s="17" t="s">
        <v>168</v>
      </c>
      <c r="C89" s="18">
        <v>60</v>
      </c>
      <c r="D89" s="18">
        <v>58</v>
      </c>
      <c r="E89" s="19">
        <v>118</v>
      </c>
      <c r="F89" s="8"/>
      <c r="G89" s="8"/>
    </row>
    <row r="90" spans="1:7" s="1" customFormat="1" ht="12.75" customHeight="1">
      <c r="A90" s="58" t="s">
        <v>199</v>
      </c>
      <c r="B90" s="17" t="s">
        <v>168</v>
      </c>
      <c r="C90" s="18">
        <v>12</v>
      </c>
      <c r="D90" s="18">
        <v>17</v>
      </c>
      <c r="E90" s="19">
        <v>29</v>
      </c>
      <c r="F90" s="8"/>
      <c r="G90" s="8"/>
    </row>
    <row r="91" spans="1:7" s="1" customFormat="1" ht="12.75" customHeight="1">
      <c r="A91" s="58" t="s">
        <v>200</v>
      </c>
      <c r="B91" s="17" t="s">
        <v>168</v>
      </c>
      <c r="C91" s="18">
        <v>2968</v>
      </c>
      <c r="D91" s="18">
        <v>2464</v>
      </c>
      <c r="E91" s="19">
        <v>5432</v>
      </c>
      <c r="F91" s="8"/>
      <c r="G91" s="8"/>
    </row>
    <row r="92" spans="1:7" s="1" customFormat="1" ht="12.75" customHeight="1">
      <c r="A92" s="58" t="s">
        <v>201</v>
      </c>
      <c r="B92" s="17" t="s">
        <v>168</v>
      </c>
      <c r="C92" s="18">
        <v>0</v>
      </c>
      <c r="D92" s="18">
        <v>0</v>
      </c>
      <c r="E92" s="19">
        <v>0</v>
      </c>
      <c r="F92" s="8"/>
      <c r="G92" s="8"/>
    </row>
    <row r="93" spans="1:7" s="1" customFormat="1" ht="12.75" customHeight="1">
      <c r="A93" s="58" t="s">
        <v>203</v>
      </c>
      <c r="B93" s="17" t="s">
        <v>168</v>
      </c>
      <c r="C93" s="18">
        <v>625</v>
      </c>
      <c r="D93" s="18">
        <v>690</v>
      </c>
      <c r="E93" s="19">
        <v>1315</v>
      </c>
      <c r="F93" s="8"/>
      <c r="G93" s="8"/>
    </row>
    <row r="94" spans="1:7" s="1" customFormat="1" ht="12.75" customHeight="1">
      <c r="A94" s="58" t="s">
        <v>204</v>
      </c>
      <c r="B94" s="17" t="s">
        <v>168</v>
      </c>
      <c r="C94" s="18">
        <v>62</v>
      </c>
      <c r="D94" s="18">
        <v>60</v>
      </c>
      <c r="E94" s="19">
        <v>122</v>
      </c>
      <c r="F94" s="8"/>
      <c r="G94" s="8"/>
    </row>
    <row r="95" spans="1:7" s="1" customFormat="1" ht="12.75" customHeight="1">
      <c r="A95" s="58" t="s">
        <v>205</v>
      </c>
      <c r="B95" s="17" t="s">
        <v>168</v>
      </c>
      <c r="C95" s="18">
        <v>3514</v>
      </c>
      <c r="D95" s="18">
        <v>1315</v>
      </c>
      <c r="E95" s="19">
        <v>4829</v>
      </c>
      <c r="F95" s="8"/>
      <c r="G95" s="8"/>
    </row>
    <row r="96" spans="1:7" s="1" customFormat="1" ht="12.75" customHeight="1">
      <c r="A96" s="58" t="s">
        <v>206</v>
      </c>
      <c r="B96" s="17" t="s">
        <v>168</v>
      </c>
      <c r="C96" s="18">
        <v>759</v>
      </c>
      <c r="D96" s="18">
        <v>761</v>
      </c>
      <c r="E96" s="19">
        <v>1520</v>
      </c>
      <c r="F96" s="8"/>
      <c r="G96" s="8"/>
    </row>
    <row r="97" spans="1:7" s="1" customFormat="1" ht="12.75" customHeight="1">
      <c r="A97" s="58" t="s">
        <v>207</v>
      </c>
      <c r="B97" s="17" t="s">
        <v>168</v>
      </c>
      <c r="C97" s="18">
        <v>100</v>
      </c>
      <c r="D97" s="18">
        <v>19</v>
      </c>
      <c r="E97" s="19">
        <v>119</v>
      </c>
      <c r="F97" s="8"/>
      <c r="G97" s="8"/>
    </row>
    <row r="98" spans="1:7" s="1" customFormat="1" ht="12.75" customHeight="1">
      <c r="A98" s="58" t="s">
        <v>208</v>
      </c>
      <c r="B98" s="17" t="s">
        <v>168</v>
      </c>
      <c r="C98" s="18">
        <v>0</v>
      </c>
      <c r="D98" s="18">
        <v>0</v>
      </c>
      <c r="E98" s="19">
        <v>0</v>
      </c>
      <c r="F98" s="8"/>
      <c r="G98" s="8"/>
    </row>
    <row r="99" spans="1:7" s="1" customFormat="1" ht="12.75" customHeight="1">
      <c r="A99" s="58" t="s">
        <v>209</v>
      </c>
      <c r="B99" s="17" t="s">
        <v>167</v>
      </c>
      <c r="C99" s="18">
        <v>0</v>
      </c>
      <c r="D99" s="18">
        <v>0</v>
      </c>
      <c r="E99" s="19">
        <v>0</v>
      </c>
      <c r="F99" s="8"/>
      <c r="G99" s="8"/>
    </row>
    <row r="100" spans="1:7" s="1" customFormat="1" ht="12.75" customHeight="1">
      <c r="A100" s="58" t="s">
        <v>210</v>
      </c>
      <c r="B100" s="17" t="s">
        <v>167</v>
      </c>
      <c r="C100" s="18">
        <v>213535</v>
      </c>
      <c r="D100" s="18">
        <v>195484</v>
      </c>
      <c r="E100" s="19">
        <v>409019</v>
      </c>
      <c r="F100" s="8"/>
      <c r="G100" s="8"/>
    </row>
    <row r="101" spans="1:7" s="1" customFormat="1" ht="12.75" customHeight="1">
      <c r="A101" s="58" t="s">
        <v>211</v>
      </c>
      <c r="B101" s="17" t="s">
        <v>167</v>
      </c>
      <c r="C101" s="18">
        <v>202720</v>
      </c>
      <c r="D101" s="18">
        <v>132825</v>
      </c>
      <c r="E101" s="19">
        <v>335545</v>
      </c>
      <c r="F101" s="8"/>
      <c r="G101" s="8"/>
    </row>
    <row r="102" spans="1:7" s="1" customFormat="1" ht="12.75" customHeight="1">
      <c r="A102" s="58" t="s">
        <v>212</v>
      </c>
      <c r="B102" s="17" t="s">
        <v>167</v>
      </c>
      <c r="C102" s="18">
        <v>13506</v>
      </c>
      <c r="D102" s="18">
        <v>8595</v>
      </c>
      <c r="E102" s="19">
        <v>22101</v>
      </c>
      <c r="F102" s="8"/>
      <c r="G102" s="8"/>
    </row>
    <row r="103" spans="1:7" s="1" customFormat="1" ht="12.75" customHeight="1">
      <c r="A103" s="58" t="s">
        <v>213</v>
      </c>
      <c r="B103" s="17" t="s">
        <v>167</v>
      </c>
      <c r="C103" s="18">
        <v>0</v>
      </c>
      <c r="D103" s="18">
        <v>0</v>
      </c>
      <c r="E103" s="19">
        <v>0</v>
      </c>
      <c r="F103" s="8"/>
      <c r="G103" s="8"/>
    </row>
    <row r="104" spans="1:7" s="1" customFormat="1" ht="12.75" customHeight="1">
      <c r="A104" s="58" t="s">
        <v>214</v>
      </c>
      <c r="B104" s="17" t="s">
        <v>167</v>
      </c>
      <c r="C104" s="18">
        <v>42980</v>
      </c>
      <c r="D104" s="18">
        <v>38683</v>
      </c>
      <c r="E104" s="19">
        <v>81663</v>
      </c>
      <c r="F104" s="8"/>
      <c r="G104" s="8"/>
    </row>
    <row r="105" spans="1:7" s="1" customFormat="1" ht="12.75" customHeight="1">
      <c r="A105" s="58" t="s">
        <v>216</v>
      </c>
      <c r="B105" s="17" t="s">
        <v>167</v>
      </c>
      <c r="C105" s="18">
        <v>0</v>
      </c>
      <c r="D105" s="18">
        <v>2</v>
      </c>
      <c r="E105" s="19">
        <v>2</v>
      </c>
      <c r="F105" s="8"/>
      <c r="G105" s="8"/>
    </row>
    <row r="106" spans="1:7" s="1" customFormat="1" ht="12.75" customHeight="1">
      <c r="A106" s="58" t="s">
        <v>217</v>
      </c>
      <c r="B106" s="17" t="s">
        <v>167</v>
      </c>
      <c r="C106" s="18">
        <v>279274</v>
      </c>
      <c r="D106" s="18">
        <v>250369</v>
      </c>
      <c r="E106" s="19">
        <v>529643</v>
      </c>
      <c r="F106" s="8"/>
      <c r="G106" s="8"/>
    </row>
    <row r="107" spans="1:7" s="1" customFormat="1" ht="12.75" customHeight="1">
      <c r="A107" s="58" t="s">
        <v>218</v>
      </c>
      <c r="B107" s="17" t="s">
        <v>167</v>
      </c>
      <c r="C107" s="18">
        <v>0</v>
      </c>
      <c r="D107" s="18">
        <v>0</v>
      </c>
      <c r="E107" s="19">
        <v>0</v>
      </c>
      <c r="F107" s="8"/>
      <c r="G107" s="8"/>
    </row>
    <row r="108" spans="1:7" s="1" customFormat="1" ht="12.75" customHeight="1">
      <c r="A108" s="58" t="s">
        <v>219</v>
      </c>
      <c r="B108" s="17" t="s">
        <v>167</v>
      </c>
      <c r="C108" s="18">
        <v>0</v>
      </c>
      <c r="D108" s="18">
        <v>0</v>
      </c>
      <c r="E108" s="19">
        <v>0</v>
      </c>
      <c r="F108" s="8"/>
      <c r="G108" s="8"/>
    </row>
    <row r="109" spans="1:7" s="1" customFormat="1" ht="12.75" customHeight="1">
      <c r="A109" s="58" t="s">
        <v>220</v>
      </c>
      <c r="B109" s="17" t="s">
        <v>167</v>
      </c>
      <c r="C109" s="18">
        <v>0</v>
      </c>
      <c r="D109" s="18">
        <v>0</v>
      </c>
      <c r="E109" s="19">
        <v>0</v>
      </c>
      <c r="F109" s="8"/>
      <c r="G109" s="8"/>
    </row>
    <row r="110" spans="1:7" s="1" customFormat="1" ht="12.75" customHeight="1">
      <c r="A110" s="59" t="s">
        <v>221</v>
      </c>
      <c r="B110" s="26" t="s">
        <v>167</v>
      </c>
      <c r="C110" s="27">
        <v>60</v>
      </c>
      <c r="D110" s="27">
        <v>3525</v>
      </c>
      <c r="E110" s="28">
        <v>3585</v>
      </c>
      <c r="F110" s="8"/>
      <c r="G110" s="8"/>
    </row>
    <row r="111" spans="1:7" s="1" customFormat="1" ht="12.75" customHeight="1">
      <c r="A111" s="9"/>
      <c r="B111" s="30"/>
      <c r="C111" s="30"/>
      <c r="D111" s="30"/>
      <c r="E111" s="30"/>
      <c r="F111" s="8"/>
      <c r="G111" s="8"/>
    </row>
    <row r="112" spans="1:7" s="1" customFormat="1" ht="12.75" customHeight="1">
      <c r="A112" s="751">
        <v>2014</v>
      </c>
      <c r="B112" s="751"/>
      <c r="C112" s="751"/>
      <c r="D112" s="751"/>
      <c r="E112" s="751"/>
      <c r="F112" s="8"/>
      <c r="G112" s="8"/>
    </row>
    <row r="113" spans="1:7" s="1" customFormat="1" ht="12.75" customHeight="1">
      <c r="A113" s="31" t="s">
        <v>170</v>
      </c>
      <c r="B113" s="32" t="s">
        <v>165</v>
      </c>
      <c r="C113" s="33" t="s">
        <v>106</v>
      </c>
      <c r="D113" s="33" t="s">
        <v>107</v>
      </c>
      <c r="E113" s="34" t="s">
        <v>128</v>
      </c>
      <c r="F113" s="8"/>
      <c r="G113" s="8"/>
    </row>
    <row r="114" spans="1:7" s="1" customFormat="1" ht="12.75" customHeight="1">
      <c r="A114" s="60" t="s">
        <v>172</v>
      </c>
      <c r="B114" s="52" t="s">
        <v>166</v>
      </c>
      <c r="C114" s="53">
        <v>264681</v>
      </c>
      <c r="D114" s="53">
        <v>255849</v>
      </c>
      <c r="E114" s="54">
        <v>520530</v>
      </c>
      <c r="F114" s="8"/>
      <c r="G114" s="8"/>
    </row>
    <row r="115" spans="1:7" s="1" customFormat="1" ht="12.75" customHeight="1">
      <c r="A115" s="58" t="s">
        <v>173</v>
      </c>
      <c r="B115" s="17" t="s">
        <v>166</v>
      </c>
      <c r="C115" s="18">
        <v>2</v>
      </c>
      <c r="D115" s="18">
        <v>0</v>
      </c>
      <c r="E115" s="19">
        <v>2</v>
      </c>
      <c r="F115" s="8"/>
      <c r="G115" s="8"/>
    </row>
    <row r="116" spans="1:7" s="1" customFormat="1" ht="12.75" customHeight="1">
      <c r="A116" s="58" t="s">
        <v>174</v>
      </c>
      <c r="B116" s="17" t="s">
        <v>166</v>
      </c>
      <c r="C116" s="18">
        <v>7638</v>
      </c>
      <c r="D116" s="18">
        <v>5140</v>
      </c>
      <c r="E116" s="19">
        <v>12778</v>
      </c>
      <c r="F116" s="8"/>
      <c r="G116" s="8"/>
    </row>
    <row r="117" spans="1:7" s="1" customFormat="1" ht="12.75" customHeight="1">
      <c r="A117" s="58" t="s">
        <v>175</v>
      </c>
      <c r="B117" s="17" t="s">
        <v>166</v>
      </c>
      <c r="C117" s="18">
        <v>356</v>
      </c>
      <c r="D117" s="18">
        <v>292</v>
      </c>
      <c r="E117" s="19">
        <v>648</v>
      </c>
      <c r="F117" s="8"/>
      <c r="G117" s="8"/>
    </row>
    <row r="118" spans="1:7" s="1" customFormat="1" ht="12.75" customHeight="1">
      <c r="A118" s="58" t="s">
        <v>176</v>
      </c>
      <c r="B118" s="17" t="s">
        <v>166</v>
      </c>
      <c r="C118" s="18">
        <v>0</v>
      </c>
      <c r="D118" s="18">
        <v>0</v>
      </c>
      <c r="E118" s="19">
        <v>0</v>
      </c>
      <c r="F118" s="8"/>
      <c r="G118" s="8"/>
    </row>
    <row r="119" spans="1:7" s="1" customFormat="1" ht="12.75" customHeight="1">
      <c r="A119" s="58" t="s">
        <v>177</v>
      </c>
      <c r="B119" s="17" t="s">
        <v>166</v>
      </c>
      <c r="C119" s="18">
        <v>0</v>
      </c>
      <c r="D119" s="18">
        <v>0</v>
      </c>
      <c r="E119" s="19">
        <v>0</v>
      </c>
      <c r="F119" s="8"/>
      <c r="G119" s="8"/>
    </row>
    <row r="120" spans="1:7" s="1" customFormat="1" ht="12.75" customHeight="1">
      <c r="A120" s="58" t="s">
        <v>178</v>
      </c>
      <c r="B120" s="17" t="s">
        <v>166</v>
      </c>
      <c r="C120" s="18">
        <v>11615</v>
      </c>
      <c r="D120" s="18">
        <v>11357</v>
      </c>
      <c r="E120" s="19">
        <v>22972</v>
      </c>
      <c r="F120" s="8"/>
      <c r="G120" s="8"/>
    </row>
    <row r="121" spans="1:7" s="1" customFormat="1" ht="12.75" customHeight="1">
      <c r="A121" s="58" t="s">
        <v>179</v>
      </c>
      <c r="B121" s="17" t="s">
        <v>166</v>
      </c>
      <c r="C121" s="18">
        <v>2217863</v>
      </c>
      <c r="D121" s="18">
        <v>2163057</v>
      </c>
      <c r="E121" s="19">
        <v>4380920</v>
      </c>
      <c r="F121" s="8"/>
      <c r="G121" s="8"/>
    </row>
    <row r="122" spans="1:7" s="1" customFormat="1" ht="12.75" customHeight="1">
      <c r="A122" s="58" t="s">
        <v>180</v>
      </c>
      <c r="B122" s="17" t="s">
        <v>166</v>
      </c>
      <c r="C122" s="18">
        <v>11425</v>
      </c>
      <c r="D122" s="18">
        <v>11180</v>
      </c>
      <c r="E122" s="19">
        <v>22605</v>
      </c>
      <c r="F122" s="8"/>
      <c r="G122" s="8"/>
    </row>
    <row r="123" spans="1:7" s="1" customFormat="1" ht="12.75" customHeight="1">
      <c r="A123" s="58" t="s">
        <v>181</v>
      </c>
      <c r="B123" s="17" t="s">
        <v>166</v>
      </c>
      <c r="C123" s="18">
        <v>79422</v>
      </c>
      <c r="D123" s="18">
        <v>79896</v>
      </c>
      <c r="E123" s="19">
        <v>159318</v>
      </c>
      <c r="F123" s="8"/>
      <c r="G123" s="8"/>
    </row>
    <row r="124" spans="1:7" s="1" customFormat="1" ht="12.75" customHeight="1">
      <c r="A124" s="58" t="s">
        <v>182</v>
      </c>
      <c r="B124" s="17" t="s">
        <v>166</v>
      </c>
      <c r="C124" s="18">
        <v>7187</v>
      </c>
      <c r="D124" s="18">
        <v>7546</v>
      </c>
      <c r="E124" s="19">
        <v>14733</v>
      </c>
      <c r="F124" s="8"/>
      <c r="G124" s="8"/>
    </row>
    <row r="125" spans="1:7" s="1" customFormat="1" ht="12.75" customHeight="1">
      <c r="A125" s="58" t="s">
        <v>183</v>
      </c>
      <c r="B125" s="17" t="s">
        <v>166</v>
      </c>
      <c r="C125" s="18">
        <v>398661</v>
      </c>
      <c r="D125" s="18">
        <v>391771</v>
      </c>
      <c r="E125" s="19">
        <v>790432</v>
      </c>
      <c r="F125" s="8"/>
      <c r="G125" s="8"/>
    </row>
    <row r="126" spans="1:7" s="1" customFormat="1" ht="12.75" customHeight="1">
      <c r="A126" s="58" t="s">
        <v>184</v>
      </c>
      <c r="B126" s="17" t="s">
        <v>166</v>
      </c>
      <c r="C126" s="18">
        <v>41468</v>
      </c>
      <c r="D126" s="18">
        <v>37638</v>
      </c>
      <c r="E126" s="19">
        <v>79106</v>
      </c>
      <c r="F126" s="8"/>
      <c r="G126" s="8"/>
    </row>
    <row r="127" spans="1:7" s="1" customFormat="1" ht="12.75" customHeight="1">
      <c r="A127" s="58" t="s">
        <v>185</v>
      </c>
      <c r="B127" s="17" t="s">
        <v>166</v>
      </c>
      <c r="C127" s="18">
        <v>19403</v>
      </c>
      <c r="D127" s="18">
        <v>18985</v>
      </c>
      <c r="E127" s="19">
        <v>38388</v>
      </c>
      <c r="F127" s="8"/>
      <c r="G127" s="8"/>
    </row>
    <row r="128" spans="1:7" s="1" customFormat="1" ht="12.75" customHeight="1">
      <c r="A128" s="58" t="s">
        <v>186</v>
      </c>
      <c r="B128" s="17" t="s">
        <v>166</v>
      </c>
      <c r="C128" s="18">
        <v>0</v>
      </c>
      <c r="D128" s="18">
        <v>0</v>
      </c>
      <c r="E128" s="19">
        <v>0</v>
      </c>
      <c r="F128" s="8"/>
      <c r="G128" s="8"/>
    </row>
    <row r="129" spans="1:7" s="1" customFormat="1" ht="12.75" customHeight="1">
      <c r="A129" s="58" t="s">
        <v>187</v>
      </c>
      <c r="B129" s="17" t="s">
        <v>166</v>
      </c>
      <c r="C129" s="18">
        <v>77117</v>
      </c>
      <c r="D129" s="18">
        <v>81846</v>
      </c>
      <c r="E129" s="19">
        <v>158963</v>
      </c>
      <c r="F129" s="8"/>
      <c r="G129" s="8"/>
    </row>
    <row r="130" spans="1:7" s="1" customFormat="1" ht="12.75" customHeight="1">
      <c r="A130" s="58" t="s">
        <v>188</v>
      </c>
      <c r="B130" s="17" t="s">
        <v>166</v>
      </c>
      <c r="C130" s="18">
        <v>109</v>
      </c>
      <c r="D130" s="18">
        <v>113</v>
      </c>
      <c r="E130" s="19">
        <v>222</v>
      </c>
      <c r="F130" s="8"/>
      <c r="G130" s="8"/>
    </row>
    <row r="131" spans="1:7" s="1" customFormat="1" ht="12.75" customHeight="1">
      <c r="A131" s="58" t="s">
        <v>189</v>
      </c>
      <c r="B131" s="17" t="s">
        <v>168</v>
      </c>
      <c r="C131" s="18">
        <v>44778</v>
      </c>
      <c r="D131" s="18">
        <v>46219</v>
      </c>
      <c r="E131" s="19">
        <v>90997</v>
      </c>
      <c r="F131" s="8"/>
      <c r="G131" s="8"/>
    </row>
    <row r="132" spans="1:7" s="1" customFormat="1" ht="12.75" customHeight="1">
      <c r="A132" s="58" t="s">
        <v>190</v>
      </c>
      <c r="B132" s="17" t="s">
        <v>166</v>
      </c>
      <c r="C132" s="18">
        <v>0</v>
      </c>
      <c r="D132" s="18">
        <v>0</v>
      </c>
      <c r="E132" s="19">
        <v>0</v>
      </c>
      <c r="F132" s="8"/>
      <c r="G132" s="8"/>
    </row>
    <row r="133" spans="1:7" s="1" customFormat="1" ht="12.75" customHeight="1">
      <c r="A133" s="58" t="s">
        <v>191</v>
      </c>
      <c r="B133" s="17" t="s">
        <v>168</v>
      </c>
      <c r="C133" s="18">
        <v>85</v>
      </c>
      <c r="D133" s="18">
        <v>71</v>
      </c>
      <c r="E133" s="19">
        <v>156</v>
      </c>
      <c r="F133" s="8"/>
      <c r="G133" s="8"/>
    </row>
    <row r="134" spans="1:7" s="1" customFormat="1" ht="12.75" customHeight="1">
      <c r="A134" s="58" t="s">
        <v>192</v>
      </c>
      <c r="B134" s="17" t="s">
        <v>168</v>
      </c>
      <c r="C134" s="18">
        <v>301</v>
      </c>
      <c r="D134" s="18">
        <v>289</v>
      </c>
      <c r="E134" s="19">
        <v>590</v>
      </c>
      <c r="F134" s="8"/>
      <c r="G134" s="8"/>
    </row>
    <row r="135" spans="1:7" s="1" customFormat="1" ht="12.75" customHeight="1">
      <c r="A135" s="58" t="s">
        <v>193</v>
      </c>
      <c r="B135" s="17" t="s">
        <v>166</v>
      </c>
      <c r="C135" s="18">
        <v>0</v>
      </c>
      <c r="D135" s="18">
        <v>0</v>
      </c>
      <c r="E135" s="19">
        <v>0</v>
      </c>
      <c r="F135" s="8"/>
      <c r="G135" s="8"/>
    </row>
    <row r="136" spans="1:7" s="1" customFormat="1" ht="12.75" customHeight="1">
      <c r="A136" s="58" t="s">
        <v>194</v>
      </c>
      <c r="B136" s="17" t="s">
        <v>169</v>
      </c>
      <c r="C136" s="18">
        <v>6228</v>
      </c>
      <c r="D136" s="18">
        <v>5132</v>
      </c>
      <c r="E136" s="19">
        <v>11360</v>
      </c>
      <c r="F136" s="8"/>
      <c r="G136" s="8"/>
    </row>
    <row r="137" spans="1:7" s="1" customFormat="1" ht="12.75" customHeight="1">
      <c r="A137" s="58" t="s">
        <v>195</v>
      </c>
      <c r="B137" s="17" t="s">
        <v>169</v>
      </c>
      <c r="C137" s="18">
        <v>92</v>
      </c>
      <c r="D137" s="18">
        <v>60</v>
      </c>
      <c r="E137" s="19">
        <v>152</v>
      </c>
      <c r="F137" s="8"/>
      <c r="G137" s="8"/>
    </row>
    <row r="138" spans="1:7" s="1" customFormat="1" ht="12.75" customHeight="1">
      <c r="A138" s="58" t="s">
        <v>196</v>
      </c>
      <c r="B138" s="17" t="s">
        <v>169</v>
      </c>
      <c r="C138" s="18">
        <v>0</v>
      </c>
      <c r="D138" s="18">
        <v>0</v>
      </c>
      <c r="E138" s="19">
        <v>0</v>
      </c>
      <c r="F138" s="8"/>
      <c r="G138" s="8"/>
    </row>
    <row r="139" spans="1:7" s="1" customFormat="1" ht="12.75" customHeight="1">
      <c r="A139" s="58" t="s">
        <v>197</v>
      </c>
      <c r="B139" s="17" t="s">
        <v>169</v>
      </c>
      <c r="C139" s="18">
        <v>54</v>
      </c>
      <c r="D139" s="18">
        <v>50</v>
      </c>
      <c r="E139" s="19">
        <v>104</v>
      </c>
      <c r="F139" s="8"/>
      <c r="G139" s="8"/>
    </row>
    <row r="140" spans="1:7" s="1" customFormat="1" ht="12.75" customHeight="1">
      <c r="A140" s="58" t="s">
        <v>198</v>
      </c>
      <c r="B140" s="17" t="s">
        <v>168</v>
      </c>
      <c r="C140" s="18">
        <v>91</v>
      </c>
      <c r="D140" s="18">
        <v>56</v>
      </c>
      <c r="E140" s="19">
        <v>147</v>
      </c>
      <c r="F140" s="8"/>
      <c r="G140" s="8"/>
    </row>
    <row r="141" spans="1:7" s="1" customFormat="1" ht="12.75" customHeight="1">
      <c r="A141" s="58" t="s">
        <v>199</v>
      </c>
      <c r="B141" s="17" t="s">
        <v>168</v>
      </c>
      <c r="C141" s="18">
        <v>10</v>
      </c>
      <c r="D141" s="18">
        <v>95</v>
      </c>
      <c r="E141" s="19">
        <v>105</v>
      </c>
      <c r="F141" s="8"/>
      <c r="G141" s="8"/>
    </row>
    <row r="142" spans="1:7" s="1" customFormat="1" ht="12.75" customHeight="1">
      <c r="A142" s="58" t="s">
        <v>200</v>
      </c>
      <c r="B142" s="17" t="s">
        <v>168</v>
      </c>
      <c r="C142" s="18">
        <v>2636</v>
      </c>
      <c r="D142" s="18">
        <v>2214</v>
      </c>
      <c r="E142" s="19">
        <v>4850</v>
      </c>
      <c r="F142" s="8"/>
      <c r="G142" s="8"/>
    </row>
    <row r="143" spans="1:7" s="1" customFormat="1" ht="12.75" customHeight="1">
      <c r="A143" s="58" t="s">
        <v>201</v>
      </c>
      <c r="B143" s="17" t="s">
        <v>168</v>
      </c>
      <c r="C143" s="18">
        <v>1</v>
      </c>
      <c r="D143" s="18">
        <v>8</v>
      </c>
      <c r="E143" s="19">
        <v>9</v>
      </c>
      <c r="F143" s="8"/>
      <c r="G143" s="8"/>
    </row>
    <row r="144" spans="1:7" s="1" customFormat="1" ht="12.75" customHeight="1">
      <c r="A144" s="58" t="s">
        <v>203</v>
      </c>
      <c r="B144" s="17" t="s">
        <v>168</v>
      </c>
      <c r="C144" s="18">
        <v>592</v>
      </c>
      <c r="D144" s="18">
        <v>762</v>
      </c>
      <c r="E144" s="19">
        <v>1354</v>
      </c>
      <c r="F144" s="8"/>
      <c r="G144" s="8"/>
    </row>
    <row r="145" spans="1:7" s="1" customFormat="1" ht="12.75" customHeight="1">
      <c r="A145" s="58" t="s">
        <v>204</v>
      </c>
      <c r="B145" s="17" t="s">
        <v>168</v>
      </c>
      <c r="C145" s="18">
        <v>44</v>
      </c>
      <c r="D145" s="18">
        <v>41</v>
      </c>
      <c r="E145" s="19">
        <v>85</v>
      </c>
      <c r="F145" s="8"/>
      <c r="G145" s="8"/>
    </row>
    <row r="146" spans="1:7" s="1" customFormat="1" ht="12.75" customHeight="1">
      <c r="A146" s="58" t="s">
        <v>205</v>
      </c>
      <c r="B146" s="17" t="s">
        <v>168</v>
      </c>
      <c r="C146" s="18">
        <v>4450</v>
      </c>
      <c r="D146" s="18">
        <v>2131</v>
      </c>
      <c r="E146" s="19">
        <v>6581</v>
      </c>
      <c r="F146" s="8"/>
      <c r="G146" s="8"/>
    </row>
    <row r="147" spans="1:7" s="1" customFormat="1" ht="12.75" customHeight="1">
      <c r="A147" s="58" t="s">
        <v>206</v>
      </c>
      <c r="B147" s="17" t="s">
        <v>168</v>
      </c>
      <c r="C147" s="18">
        <v>1024</v>
      </c>
      <c r="D147" s="18">
        <v>966</v>
      </c>
      <c r="E147" s="19">
        <v>1990</v>
      </c>
      <c r="F147" s="8"/>
      <c r="G147" s="8"/>
    </row>
    <row r="148" spans="1:7" s="1" customFormat="1" ht="12.75" customHeight="1">
      <c r="A148" s="58" t="s">
        <v>207</v>
      </c>
      <c r="B148" s="17" t="s">
        <v>168</v>
      </c>
      <c r="C148" s="18">
        <v>117</v>
      </c>
      <c r="D148" s="18">
        <v>58</v>
      </c>
      <c r="E148" s="19">
        <v>175</v>
      </c>
      <c r="F148" s="8"/>
      <c r="G148" s="8"/>
    </row>
    <row r="149" spans="1:7" s="1" customFormat="1" ht="12.75" customHeight="1">
      <c r="A149" s="58" t="s">
        <v>208</v>
      </c>
      <c r="B149" s="17" t="s">
        <v>168</v>
      </c>
      <c r="C149" s="18">
        <v>0</v>
      </c>
      <c r="D149" s="18">
        <v>2</v>
      </c>
      <c r="E149" s="19">
        <v>2</v>
      </c>
      <c r="F149" s="8"/>
      <c r="G149" s="8"/>
    </row>
    <row r="150" spans="1:7" s="1" customFormat="1" ht="12.75" customHeight="1">
      <c r="A150" s="58" t="s">
        <v>209</v>
      </c>
      <c r="B150" s="17" t="s">
        <v>167</v>
      </c>
      <c r="C150" s="18">
        <v>28</v>
      </c>
      <c r="D150" s="18">
        <v>6</v>
      </c>
      <c r="E150" s="19">
        <v>34</v>
      </c>
      <c r="F150" s="8"/>
      <c r="G150" s="8"/>
    </row>
    <row r="151" spans="1:7" s="1" customFormat="1" ht="12.75" customHeight="1">
      <c r="A151" s="58" t="s">
        <v>210</v>
      </c>
      <c r="B151" s="17" t="s">
        <v>167</v>
      </c>
      <c r="C151" s="18">
        <v>183062</v>
      </c>
      <c r="D151" s="18">
        <v>171313</v>
      </c>
      <c r="E151" s="19">
        <v>354375</v>
      </c>
      <c r="F151" s="8"/>
      <c r="G151" s="8"/>
    </row>
    <row r="152" spans="1:7" s="1" customFormat="1" ht="12.75" customHeight="1">
      <c r="A152" s="58" t="s">
        <v>211</v>
      </c>
      <c r="B152" s="17" t="s">
        <v>167</v>
      </c>
      <c r="C152" s="18">
        <v>220812</v>
      </c>
      <c r="D152" s="18">
        <v>152527</v>
      </c>
      <c r="E152" s="19">
        <v>373339</v>
      </c>
      <c r="F152" s="8"/>
      <c r="G152" s="8"/>
    </row>
    <row r="153" spans="1:7" s="1" customFormat="1" ht="12.75" customHeight="1">
      <c r="A153" s="58" t="s">
        <v>212</v>
      </c>
      <c r="B153" s="17" t="s">
        <v>167</v>
      </c>
      <c r="C153" s="18">
        <v>17453</v>
      </c>
      <c r="D153" s="18">
        <v>13907</v>
      </c>
      <c r="E153" s="19">
        <v>31360</v>
      </c>
      <c r="F153" s="8"/>
      <c r="G153" s="8"/>
    </row>
    <row r="154" spans="1:7" s="1" customFormat="1" ht="12.75" customHeight="1">
      <c r="A154" s="58" t="s">
        <v>213</v>
      </c>
      <c r="B154" s="17" t="s">
        <v>167</v>
      </c>
      <c r="C154" s="18">
        <v>0</v>
      </c>
      <c r="D154" s="18">
        <v>0</v>
      </c>
      <c r="E154" s="19">
        <v>0</v>
      </c>
      <c r="F154" s="8"/>
      <c r="G154" s="8"/>
    </row>
    <row r="155" spans="1:7" s="1" customFormat="1" ht="12.75" customHeight="1">
      <c r="A155" s="58" t="s">
        <v>214</v>
      </c>
      <c r="B155" s="17" t="s">
        <v>167</v>
      </c>
      <c r="C155" s="18">
        <v>53339</v>
      </c>
      <c r="D155" s="18">
        <v>51018</v>
      </c>
      <c r="E155" s="19">
        <v>104357</v>
      </c>
      <c r="F155" s="8"/>
      <c r="G155" s="8"/>
    </row>
    <row r="156" spans="1:7" s="1" customFormat="1" ht="12.75" customHeight="1">
      <c r="A156" s="58" t="s">
        <v>216</v>
      </c>
      <c r="B156" s="17" t="s">
        <v>167</v>
      </c>
      <c r="C156" s="18">
        <v>0</v>
      </c>
      <c r="D156" s="18">
        <v>0</v>
      </c>
      <c r="E156" s="19">
        <v>0</v>
      </c>
      <c r="F156" s="8"/>
      <c r="G156" s="8"/>
    </row>
    <row r="157" spans="1:7" s="1" customFormat="1" ht="12.75" customHeight="1">
      <c r="A157" s="58" t="s">
        <v>217</v>
      </c>
      <c r="B157" s="17" t="s">
        <v>167</v>
      </c>
      <c r="C157" s="18">
        <v>241262</v>
      </c>
      <c r="D157" s="18">
        <v>224641</v>
      </c>
      <c r="E157" s="19">
        <v>465903</v>
      </c>
      <c r="F157" s="8"/>
      <c r="G157" s="8"/>
    </row>
    <row r="158" spans="1:7" s="1" customFormat="1" ht="12.75" customHeight="1">
      <c r="A158" s="58" t="s">
        <v>218</v>
      </c>
      <c r="B158" s="17" t="s">
        <v>167</v>
      </c>
      <c r="C158" s="18">
        <v>0</v>
      </c>
      <c r="D158" s="18">
        <v>0</v>
      </c>
      <c r="E158" s="19">
        <v>0</v>
      </c>
      <c r="F158" s="8"/>
      <c r="G158" s="8"/>
    </row>
    <row r="159" spans="1:7" s="1" customFormat="1" ht="12.75" customHeight="1">
      <c r="A159" s="58" t="s">
        <v>219</v>
      </c>
      <c r="B159" s="17" t="s">
        <v>167</v>
      </c>
      <c r="C159" s="18">
        <v>0</v>
      </c>
      <c r="D159" s="18">
        <v>0</v>
      </c>
      <c r="E159" s="19">
        <v>0</v>
      </c>
      <c r="F159" s="8"/>
      <c r="G159" s="8"/>
    </row>
    <row r="160" spans="1:7" s="1" customFormat="1" ht="12.75" customHeight="1">
      <c r="A160" s="58" t="s">
        <v>220</v>
      </c>
      <c r="B160" s="17" t="s">
        <v>167</v>
      </c>
      <c r="C160" s="18">
        <v>0</v>
      </c>
      <c r="D160" s="18">
        <v>0</v>
      </c>
      <c r="E160" s="19">
        <v>0</v>
      </c>
      <c r="F160" s="8"/>
      <c r="G160" s="8"/>
    </row>
    <row r="161" spans="1:7" s="1" customFormat="1" ht="12.75" customHeight="1">
      <c r="A161" s="59" t="s">
        <v>221</v>
      </c>
      <c r="B161" s="26" t="s">
        <v>167</v>
      </c>
      <c r="C161" s="27">
        <v>65</v>
      </c>
      <c r="D161" s="27">
        <v>2611</v>
      </c>
      <c r="E161" s="28">
        <v>2676</v>
      </c>
      <c r="F161" s="8"/>
      <c r="G161" s="8"/>
    </row>
    <row r="162" spans="1:7" s="1" customFormat="1" ht="12.75" customHeight="1">
      <c r="A162" s="9"/>
      <c r="B162" s="30"/>
      <c r="C162" s="30"/>
      <c r="D162" s="30"/>
      <c r="E162" s="30"/>
      <c r="F162" s="8"/>
      <c r="G162" s="8"/>
    </row>
    <row r="163" spans="1:7" s="1" customFormat="1" ht="12.75" customHeight="1">
      <c r="A163" s="751">
        <v>2015</v>
      </c>
      <c r="B163" s="751"/>
      <c r="C163" s="751"/>
      <c r="D163" s="751"/>
      <c r="E163" s="751"/>
      <c r="F163" s="8"/>
      <c r="G163" s="8"/>
    </row>
    <row r="164" spans="1:7" s="1" customFormat="1" ht="12.75" customHeight="1">
      <c r="A164" s="31" t="s">
        <v>170</v>
      </c>
      <c r="B164" s="32" t="s">
        <v>165</v>
      </c>
      <c r="C164" s="33" t="s">
        <v>106</v>
      </c>
      <c r="D164" s="33" t="s">
        <v>107</v>
      </c>
      <c r="E164" s="34" t="s">
        <v>128</v>
      </c>
      <c r="F164" s="8"/>
      <c r="G164" s="8"/>
    </row>
    <row r="165" spans="1:7" s="1" customFormat="1" ht="12.75" customHeight="1">
      <c r="A165" s="60" t="s">
        <v>172</v>
      </c>
      <c r="B165" s="52" t="s">
        <v>166</v>
      </c>
      <c r="C165" s="53">
        <v>265864</v>
      </c>
      <c r="D165" s="53">
        <v>260339</v>
      </c>
      <c r="E165" s="54">
        <v>526203</v>
      </c>
      <c r="F165" s="8"/>
      <c r="G165" s="8"/>
    </row>
    <row r="166" spans="1:7" s="1" customFormat="1" ht="12.75" customHeight="1">
      <c r="A166" s="58" t="s">
        <v>173</v>
      </c>
      <c r="B166" s="17" t="s">
        <v>166</v>
      </c>
      <c r="C166" s="18">
        <v>6</v>
      </c>
      <c r="D166" s="18">
        <v>7</v>
      </c>
      <c r="E166" s="19">
        <v>13</v>
      </c>
      <c r="F166" s="8"/>
      <c r="G166" s="8"/>
    </row>
    <row r="167" spans="1:7" s="1" customFormat="1" ht="12.75" customHeight="1">
      <c r="A167" s="58" t="s">
        <v>174</v>
      </c>
      <c r="B167" s="17" t="s">
        <v>166</v>
      </c>
      <c r="C167" s="18">
        <v>6759</v>
      </c>
      <c r="D167" s="18">
        <v>5007</v>
      </c>
      <c r="E167" s="19">
        <v>11766</v>
      </c>
      <c r="F167" s="8"/>
      <c r="G167" s="8"/>
    </row>
    <row r="168" spans="1:7" s="1" customFormat="1" ht="12.75" customHeight="1">
      <c r="A168" s="58" t="s">
        <v>175</v>
      </c>
      <c r="B168" s="17" t="s">
        <v>166</v>
      </c>
      <c r="C168" s="18">
        <v>0</v>
      </c>
      <c r="D168" s="18">
        <v>0</v>
      </c>
      <c r="E168" s="19">
        <v>0</v>
      </c>
      <c r="F168" s="8"/>
      <c r="G168" s="8"/>
    </row>
    <row r="169" spans="1:7" s="1" customFormat="1" ht="12.75" customHeight="1">
      <c r="A169" s="58" t="s">
        <v>176</v>
      </c>
      <c r="B169" s="17" t="s">
        <v>166</v>
      </c>
      <c r="C169" s="18">
        <v>0</v>
      </c>
      <c r="D169" s="18">
        <v>0</v>
      </c>
      <c r="E169" s="19">
        <v>0</v>
      </c>
      <c r="F169" s="8"/>
      <c r="G169" s="8"/>
    </row>
    <row r="170" spans="1:7" s="1" customFormat="1" ht="12.75" customHeight="1">
      <c r="A170" s="58" t="s">
        <v>177</v>
      </c>
      <c r="B170" s="17" t="s">
        <v>166</v>
      </c>
      <c r="C170" s="18">
        <v>0</v>
      </c>
      <c r="D170" s="18">
        <v>0</v>
      </c>
      <c r="E170" s="19">
        <v>0</v>
      </c>
      <c r="F170" s="8"/>
      <c r="G170" s="8"/>
    </row>
    <row r="171" spans="1:7" s="1" customFormat="1" ht="12.75" customHeight="1">
      <c r="A171" s="58" t="s">
        <v>178</v>
      </c>
      <c r="B171" s="17" t="s">
        <v>166</v>
      </c>
      <c r="C171" s="18">
        <v>9965</v>
      </c>
      <c r="D171" s="18">
        <v>9671</v>
      </c>
      <c r="E171" s="19">
        <v>19636</v>
      </c>
      <c r="F171" s="8"/>
      <c r="G171" s="8"/>
    </row>
    <row r="172" spans="1:7" s="1" customFormat="1" ht="12.75" customHeight="1">
      <c r="A172" s="58" t="s">
        <v>179</v>
      </c>
      <c r="B172" s="17" t="s">
        <v>166</v>
      </c>
      <c r="C172" s="18">
        <v>2294800</v>
      </c>
      <c r="D172" s="18">
        <v>2243389</v>
      </c>
      <c r="E172" s="19">
        <v>4538189</v>
      </c>
      <c r="F172" s="8"/>
      <c r="G172" s="8"/>
    </row>
    <row r="173" spans="1:7" s="1" customFormat="1" ht="12.75" customHeight="1">
      <c r="A173" s="58" t="s">
        <v>180</v>
      </c>
      <c r="B173" s="17" t="s">
        <v>166</v>
      </c>
      <c r="C173" s="18">
        <v>12551</v>
      </c>
      <c r="D173" s="18">
        <v>12277</v>
      </c>
      <c r="E173" s="19">
        <v>24828</v>
      </c>
      <c r="F173" s="8"/>
      <c r="G173" s="8"/>
    </row>
    <row r="174" spans="1:7" s="1" customFormat="1" ht="12.75" customHeight="1">
      <c r="A174" s="58" t="s">
        <v>181</v>
      </c>
      <c r="B174" s="17" t="s">
        <v>166</v>
      </c>
      <c r="C174" s="18">
        <v>87161</v>
      </c>
      <c r="D174" s="18">
        <v>89533</v>
      </c>
      <c r="E174" s="19">
        <v>176694</v>
      </c>
      <c r="F174" s="8"/>
      <c r="G174" s="8"/>
    </row>
    <row r="175" spans="1:7" s="1" customFormat="1" ht="12.75" customHeight="1">
      <c r="A175" s="58" t="s">
        <v>182</v>
      </c>
      <c r="B175" s="17" t="s">
        <v>166</v>
      </c>
      <c r="C175" s="18">
        <v>6049</v>
      </c>
      <c r="D175" s="18">
        <v>6362</v>
      </c>
      <c r="E175" s="19">
        <v>12411</v>
      </c>
      <c r="F175" s="8"/>
      <c r="G175" s="8"/>
    </row>
    <row r="176" spans="1:7" s="1" customFormat="1" ht="12.75" customHeight="1">
      <c r="A176" s="58" t="s">
        <v>183</v>
      </c>
      <c r="B176" s="17" t="s">
        <v>166</v>
      </c>
      <c r="C176" s="18">
        <v>418032</v>
      </c>
      <c r="D176" s="18">
        <v>410527</v>
      </c>
      <c r="E176" s="19">
        <v>828559</v>
      </c>
      <c r="F176" s="8"/>
      <c r="G176" s="8"/>
    </row>
    <row r="177" spans="1:7" s="1" customFormat="1" ht="12.75" customHeight="1">
      <c r="A177" s="58" t="s">
        <v>184</v>
      </c>
      <c r="B177" s="17" t="s">
        <v>166</v>
      </c>
      <c r="C177" s="18">
        <v>42183</v>
      </c>
      <c r="D177" s="18">
        <v>39472</v>
      </c>
      <c r="E177" s="19">
        <v>81655</v>
      </c>
      <c r="F177" s="8"/>
      <c r="G177" s="8"/>
    </row>
    <row r="178" spans="1:7" s="1" customFormat="1" ht="12.75" customHeight="1">
      <c r="A178" s="58" t="s">
        <v>185</v>
      </c>
      <c r="B178" s="17" t="s">
        <v>166</v>
      </c>
      <c r="C178" s="18">
        <v>20534</v>
      </c>
      <c r="D178" s="18">
        <v>20730</v>
      </c>
      <c r="E178" s="19">
        <v>41264</v>
      </c>
      <c r="F178" s="8"/>
      <c r="G178" s="8"/>
    </row>
    <row r="179" spans="1:7" s="1" customFormat="1" ht="12.75" customHeight="1">
      <c r="A179" s="58" t="s">
        <v>186</v>
      </c>
      <c r="B179" s="17" t="s">
        <v>166</v>
      </c>
      <c r="C179" s="18">
        <v>0</v>
      </c>
      <c r="D179" s="18">
        <v>0</v>
      </c>
      <c r="E179" s="19">
        <v>0</v>
      </c>
      <c r="F179" s="8"/>
      <c r="G179" s="8"/>
    </row>
    <row r="180" spans="1:7" s="1" customFormat="1" ht="12.75" customHeight="1">
      <c r="A180" s="58" t="s">
        <v>187</v>
      </c>
      <c r="B180" s="17" t="s">
        <v>166</v>
      </c>
      <c r="C180" s="18">
        <v>95180</v>
      </c>
      <c r="D180" s="18">
        <v>96504</v>
      </c>
      <c r="E180" s="19">
        <v>191684</v>
      </c>
      <c r="F180" s="8"/>
      <c r="G180" s="8"/>
    </row>
    <row r="181" spans="1:7" s="1" customFormat="1" ht="12.75" customHeight="1">
      <c r="A181" s="58" t="s">
        <v>188</v>
      </c>
      <c r="B181" s="17" t="s">
        <v>166</v>
      </c>
      <c r="C181" s="18">
        <v>225</v>
      </c>
      <c r="D181" s="18">
        <v>233</v>
      </c>
      <c r="E181" s="19">
        <v>458</v>
      </c>
      <c r="F181" s="8"/>
      <c r="G181" s="8"/>
    </row>
    <row r="182" spans="1:7" s="1" customFormat="1" ht="12.75" customHeight="1">
      <c r="A182" s="58" t="s">
        <v>189</v>
      </c>
      <c r="B182" s="17" t="s">
        <v>168</v>
      </c>
      <c r="C182" s="18">
        <v>34367</v>
      </c>
      <c r="D182" s="18">
        <v>32535</v>
      </c>
      <c r="E182" s="19">
        <v>66902</v>
      </c>
      <c r="F182" s="8"/>
      <c r="G182" s="8"/>
    </row>
    <row r="183" spans="1:7" s="1" customFormat="1" ht="12.75" customHeight="1">
      <c r="A183" s="58" t="s">
        <v>190</v>
      </c>
      <c r="B183" s="17" t="s">
        <v>166</v>
      </c>
      <c r="C183" s="18">
        <v>0</v>
      </c>
      <c r="D183" s="18">
        <v>0</v>
      </c>
      <c r="E183" s="19">
        <v>0</v>
      </c>
      <c r="F183" s="8"/>
      <c r="G183" s="8"/>
    </row>
    <row r="184" spans="1:7" s="1" customFormat="1" ht="12.75" customHeight="1">
      <c r="A184" s="58" t="s">
        <v>191</v>
      </c>
      <c r="B184" s="17" t="s">
        <v>168</v>
      </c>
      <c r="C184" s="18">
        <v>95</v>
      </c>
      <c r="D184" s="18">
        <v>66</v>
      </c>
      <c r="E184" s="19">
        <v>161</v>
      </c>
      <c r="F184" s="8"/>
      <c r="G184" s="8"/>
    </row>
    <row r="185" spans="1:7" s="1" customFormat="1" ht="12.75" customHeight="1">
      <c r="A185" s="58" t="s">
        <v>192</v>
      </c>
      <c r="B185" s="17" t="s">
        <v>168</v>
      </c>
      <c r="C185" s="18">
        <v>219</v>
      </c>
      <c r="D185" s="18">
        <v>195</v>
      </c>
      <c r="E185" s="19">
        <v>414</v>
      </c>
      <c r="F185" s="8"/>
      <c r="G185" s="8"/>
    </row>
    <row r="186" spans="1:7" s="1" customFormat="1" ht="12.75" customHeight="1">
      <c r="A186" s="58" t="s">
        <v>193</v>
      </c>
      <c r="B186" s="17" t="s">
        <v>166</v>
      </c>
      <c r="C186" s="18">
        <v>0</v>
      </c>
      <c r="D186" s="18">
        <v>61</v>
      </c>
      <c r="E186" s="19">
        <v>61</v>
      </c>
      <c r="F186" s="8"/>
      <c r="G186" s="8"/>
    </row>
    <row r="187" spans="1:7" s="1" customFormat="1" ht="12.75" customHeight="1">
      <c r="A187" s="58" t="s">
        <v>194</v>
      </c>
      <c r="B187" s="17" t="s">
        <v>169</v>
      </c>
      <c r="C187" s="18">
        <v>3850</v>
      </c>
      <c r="D187" s="18">
        <v>3910</v>
      </c>
      <c r="E187" s="19">
        <v>7760</v>
      </c>
      <c r="F187" s="8"/>
      <c r="G187" s="8"/>
    </row>
    <row r="188" spans="1:7" s="1" customFormat="1" ht="12.75" customHeight="1">
      <c r="A188" s="58" t="s">
        <v>195</v>
      </c>
      <c r="B188" s="17" t="s">
        <v>169</v>
      </c>
      <c r="C188" s="18">
        <v>562</v>
      </c>
      <c r="D188" s="18">
        <v>691</v>
      </c>
      <c r="E188" s="19">
        <v>1253</v>
      </c>
      <c r="F188" s="8"/>
      <c r="G188" s="8"/>
    </row>
    <row r="189" spans="1:7" s="1" customFormat="1" ht="12.75" customHeight="1">
      <c r="A189" s="58" t="s">
        <v>196</v>
      </c>
      <c r="B189" s="17" t="s">
        <v>169</v>
      </c>
      <c r="C189" s="18">
        <v>0</v>
      </c>
      <c r="D189" s="18">
        <v>0</v>
      </c>
      <c r="E189" s="19">
        <v>0</v>
      </c>
      <c r="F189" s="8"/>
      <c r="G189" s="8"/>
    </row>
    <row r="190" spans="1:7" s="1" customFormat="1" ht="12.75" customHeight="1">
      <c r="A190" s="58" t="s">
        <v>197</v>
      </c>
      <c r="B190" s="17" t="s">
        <v>169</v>
      </c>
      <c r="C190" s="18">
        <v>173</v>
      </c>
      <c r="D190" s="18">
        <v>125</v>
      </c>
      <c r="E190" s="19">
        <v>298</v>
      </c>
      <c r="F190" s="8"/>
      <c r="G190" s="8"/>
    </row>
    <row r="191" spans="1:7" s="1" customFormat="1" ht="12.75" customHeight="1">
      <c r="A191" s="58" t="s">
        <v>198</v>
      </c>
      <c r="B191" s="17" t="s">
        <v>168</v>
      </c>
      <c r="C191" s="18">
        <v>209</v>
      </c>
      <c r="D191" s="18">
        <v>29</v>
      </c>
      <c r="E191" s="19">
        <v>238</v>
      </c>
      <c r="F191" s="8"/>
      <c r="G191" s="8"/>
    </row>
    <row r="192" spans="1:7" s="1" customFormat="1" ht="12.75" customHeight="1">
      <c r="A192" s="58" t="s">
        <v>199</v>
      </c>
      <c r="B192" s="17" t="s">
        <v>168</v>
      </c>
      <c r="C192" s="18">
        <v>50</v>
      </c>
      <c r="D192" s="18">
        <v>42</v>
      </c>
      <c r="E192" s="19">
        <v>92</v>
      </c>
      <c r="F192" s="8"/>
      <c r="G192" s="8"/>
    </row>
    <row r="193" spans="1:7" s="1" customFormat="1" ht="12.75" customHeight="1">
      <c r="A193" s="58" t="s">
        <v>200</v>
      </c>
      <c r="B193" s="17" t="s">
        <v>168</v>
      </c>
      <c r="C193" s="18">
        <v>1661</v>
      </c>
      <c r="D193" s="18">
        <v>1161</v>
      </c>
      <c r="E193" s="19">
        <v>2822</v>
      </c>
      <c r="F193" s="8"/>
      <c r="G193" s="8"/>
    </row>
    <row r="194" spans="1:7" s="1" customFormat="1" ht="12.75" customHeight="1">
      <c r="A194" s="58" t="s">
        <v>201</v>
      </c>
      <c r="B194" s="17" t="s">
        <v>168</v>
      </c>
      <c r="C194" s="18">
        <v>0</v>
      </c>
      <c r="D194" s="18">
        <v>3</v>
      </c>
      <c r="E194" s="19">
        <v>3</v>
      </c>
      <c r="F194" s="8"/>
      <c r="G194" s="8"/>
    </row>
    <row r="195" spans="1:7" s="1" customFormat="1" ht="12.75" customHeight="1">
      <c r="A195" s="58" t="s">
        <v>203</v>
      </c>
      <c r="B195" s="17" t="s">
        <v>168</v>
      </c>
      <c r="C195" s="18">
        <v>471</v>
      </c>
      <c r="D195" s="18">
        <v>749</v>
      </c>
      <c r="E195" s="19">
        <v>1220</v>
      </c>
      <c r="F195" s="8"/>
      <c r="G195" s="8"/>
    </row>
    <row r="196" spans="1:7" s="1" customFormat="1" ht="12.75" customHeight="1">
      <c r="A196" s="58" t="s">
        <v>204</v>
      </c>
      <c r="B196" s="17" t="s">
        <v>168</v>
      </c>
      <c r="C196" s="18">
        <v>37</v>
      </c>
      <c r="D196" s="18">
        <v>30</v>
      </c>
      <c r="E196" s="19">
        <v>67</v>
      </c>
      <c r="F196" s="8"/>
      <c r="G196" s="8"/>
    </row>
    <row r="197" spans="1:7" s="1" customFormat="1" ht="12.75" customHeight="1">
      <c r="A197" s="58" t="s">
        <v>205</v>
      </c>
      <c r="B197" s="17" t="s">
        <v>168</v>
      </c>
      <c r="C197" s="18">
        <v>4300</v>
      </c>
      <c r="D197" s="18">
        <v>2339</v>
      </c>
      <c r="E197" s="19">
        <v>6639</v>
      </c>
      <c r="F197" s="8"/>
      <c r="G197" s="8"/>
    </row>
    <row r="198" spans="1:7" s="1" customFormat="1" ht="12.75" customHeight="1">
      <c r="A198" s="58" t="s">
        <v>206</v>
      </c>
      <c r="B198" s="17" t="s">
        <v>168</v>
      </c>
      <c r="C198" s="18">
        <v>718</v>
      </c>
      <c r="D198" s="18">
        <v>657</v>
      </c>
      <c r="E198" s="19">
        <v>1375</v>
      </c>
      <c r="F198" s="8"/>
      <c r="G198" s="8"/>
    </row>
    <row r="199" spans="1:7" s="1" customFormat="1" ht="12.75" customHeight="1">
      <c r="A199" s="58" t="s">
        <v>207</v>
      </c>
      <c r="B199" s="17" t="s">
        <v>168</v>
      </c>
      <c r="C199" s="18">
        <v>46</v>
      </c>
      <c r="D199" s="18">
        <v>12</v>
      </c>
      <c r="E199" s="19">
        <v>58</v>
      </c>
      <c r="F199" s="8"/>
      <c r="G199" s="8"/>
    </row>
    <row r="200" spans="1:7" s="1" customFormat="1" ht="12.75" customHeight="1">
      <c r="A200" s="58" t="s">
        <v>208</v>
      </c>
      <c r="B200" s="17" t="s">
        <v>168</v>
      </c>
      <c r="C200" s="18">
        <v>0</v>
      </c>
      <c r="D200" s="18">
        <v>0</v>
      </c>
      <c r="E200" s="19">
        <v>0</v>
      </c>
      <c r="F200" s="8"/>
      <c r="G200" s="8"/>
    </row>
    <row r="201" spans="1:7" s="1" customFormat="1" ht="12.75" customHeight="1">
      <c r="A201" s="58" t="s">
        <v>209</v>
      </c>
      <c r="B201" s="17" t="s">
        <v>167</v>
      </c>
      <c r="C201" s="18">
        <v>594</v>
      </c>
      <c r="D201" s="18">
        <v>424</v>
      </c>
      <c r="E201" s="19">
        <v>1018</v>
      </c>
      <c r="F201" s="8"/>
      <c r="G201" s="8"/>
    </row>
    <row r="202" spans="1:7" s="1" customFormat="1" ht="12.75" customHeight="1">
      <c r="A202" s="58" t="s">
        <v>210</v>
      </c>
      <c r="B202" s="17" t="s">
        <v>167</v>
      </c>
      <c r="C202" s="18">
        <v>132127</v>
      </c>
      <c r="D202" s="18">
        <v>134689</v>
      </c>
      <c r="E202" s="19">
        <v>266816</v>
      </c>
      <c r="F202" s="8"/>
      <c r="G202" s="8"/>
    </row>
    <row r="203" spans="1:7" s="1" customFormat="1" ht="12.75" customHeight="1">
      <c r="A203" s="58" t="s">
        <v>211</v>
      </c>
      <c r="B203" s="17" t="s">
        <v>167</v>
      </c>
      <c r="C203" s="18">
        <v>208098</v>
      </c>
      <c r="D203" s="18">
        <v>153198</v>
      </c>
      <c r="E203" s="19">
        <v>361296</v>
      </c>
      <c r="F203" s="8"/>
      <c r="G203" s="8"/>
    </row>
    <row r="204" spans="1:7" s="1" customFormat="1" ht="12.75" customHeight="1">
      <c r="A204" s="58" t="s">
        <v>212</v>
      </c>
      <c r="B204" s="17" t="s">
        <v>167</v>
      </c>
      <c r="C204" s="18">
        <v>17687</v>
      </c>
      <c r="D204" s="18">
        <v>13857</v>
      </c>
      <c r="E204" s="19">
        <v>31544</v>
      </c>
      <c r="F204" s="8"/>
      <c r="G204" s="8"/>
    </row>
    <row r="205" spans="1:7" s="1" customFormat="1" ht="12.75" customHeight="1">
      <c r="A205" s="58" t="s">
        <v>213</v>
      </c>
      <c r="B205" s="17" t="s">
        <v>167</v>
      </c>
      <c r="C205" s="18">
        <v>0</v>
      </c>
      <c r="D205" s="18">
        <v>0</v>
      </c>
      <c r="E205" s="19">
        <v>0</v>
      </c>
      <c r="F205" s="8"/>
      <c r="G205" s="8"/>
    </row>
    <row r="206" spans="1:7" s="1" customFormat="1" ht="12.75" customHeight="1">
      <c r="A206" s="58" t="s">
        <v>214</v>
      </c>
      <c r="B206" s="17" t="s">
        <v>167</v>
      </c>
      <c r="C206" s="18">
        <v>34992</v>
      </c>
      <c r="D206" s="18">
        <v>35767</v>
      </c>
      <c r="E206" s="19">
        <v>70759</v>
      </c>
      <c r="F206" s="8"/>
      <c r="G206" s="8"/>
    </row>
    <row r="207" spans="1:7" s="1" customFormat="1" ht="12.75" customHeight="1">
      <c r="A207" s="58" t="s">
        <v>216</v>
      </c>
      <c r="B207" s="17" t="s">
        <v>167</v>
      </c>
      <c r="C207" s="18">
        <v>0</v>
      </c>
      <c r="D207" s="18">
        <v>0</v>
      </c>
      <c r="E207" s="19">
        <v>0</v>
      </c>
      <c r="F207" s="8"/>
      <c r="G207" s="8"/>
    </row>
    <row r="208" spans="1:7" s="1" customFormat="1" ht="12.75" customHeight="1">
      <c r="A208" s="58" t="s">
        <v>217</v>
      </c>
      <c r="B208" s="17" t="s">
        <v>167</v>
      </c>
      <c r="C208" s="18">
        <v>161778</v>
      </c>
      <c r="D208" s="18">
        <v>157466</v>
      </c>
      <c r="E208" s="19">
        <v>319244</v>
      </c>
      <c r="F208" s="8"/>
      <c r="G208" s="8"/>
    </row>
    <row r="209" spans="1:7" s="1" customFormat="1" ht="12.75" customHeight="1">
      <c r="A209" s="58" t="s">
        <v>218</v>
      </c>
      <c r="B209" s="17" t="s">
        <v>167</v>
      </c>
      <c r="C209" s="18">
        <v>129</v>
      </c>
      <c r="D209" s="18">
        <v>132</v>
      </c>
      <c r="E209" s="19">
        <v>261</v>
      </c>
      <c r="F209" s="8"/>
      <c r="G209" s="8"/>
    </row>
    <row r="210" spans="1:7" s="1" customFormat="1" ht="12.75" customHeight="1">
      <c r="A210" s="58" t="s">
        <v>219</v>
      </c>
      <c r="B210" s="17" t="s">
        <v>167</v>
      </c>
      <c r="C210" s="18">
        <v>0</v>
      </c>
      <c r="D210" s="18">
        <v>1</v>
      </c>
      <c r="E210" s="19">
        <v>1</v>
      </c>
      <c r="F210" s="8"/>
      <c r="G210" s="8"/>
    </row>
    <row r="211" spans="1:7" s="1" customFormat="1" ht="12.75" customHeight="1">
      <c r="A211" s="58" t="s">
        <v>220</v>
      </c>
      <c r="B211" s="17" t="s">
        <v>167</v>
      </c>
      <c r="C211" s="18">
        <v>0</v>
      </c>
      <c r="D211" s="18">
        <v>0</v>
      </c>
      <c r="E211" s="19">
        <v>0</v>
      </c>
      <c r="F211" s="8"/>
      <c r="G211" s="8"/>
    </row>
    <row r="212" spans="1:7" s="1" customFormat="1" ht="12.75" customHeight="1">
      <c r="A212" s="59" t="s">
        <v>221</v>
      </c>
      <c r="B212" s="26" t="s">
        <v>167</v>
      </c>
      <c r="C212" s="27">
        <v>24</v>
      </c>
      <c r="D212" s="27">
        <v>2501</v>
      </c>
      <c r="E212" s="28">
        <v>2525</v>
      </c>
      <c r="F212" s="8"/>
      <c r="G212" s="8"/>
    </row>
    <row r="213" spans="1:7" s="1" customFormat="1" ht="12.75" customHeight="1">
      <c r="A213" s="14"/>
      <c r="B213" s="15"/>
      <c r="C213" s="15"/>
      <c r="D213" s="15"/>
      <c r="E213" s="15"/>
      <c r="F213" s="8"/>
      <c r="G213" s="8"/>
    </row>
    <row r="214" spans="1:7" s="1" customFormat="1" ht="12.75" customHeight="1">
      <c r="A214" s="751">
        <v>2016</v>
      </c>
      <c r="B214" s="751"/>
      <c r="C214" s="751"/>
      <c r="D214" s="751"/>
      <c r="E214" s="751"/>
      <c r="F214" s="8"/>
      <c r="G214" s="8"/>
    </row>
    <row r="215" spans="1:7" s="1" customFormat="1" ht="12.75" customHeight="1">
      <c r="A215" s="31" t="s">
        <v>170</v>
      </c>
      <c r="B215" s="32" t="s">
        <v>165</v>
      </c>
      <c r="C215" s="33" t="s">
        <v>106</v>
      </c>
      <c r="D215" s="33" t="s">
        <v>107</v>
      </c>
      <c r="E215" s="34" t="s">
        <v>128</v>
      </c>
      <c r="F215" s="8"/>
      <c r="G215" s="8"/>
    </row>
    <row r="216" spans="1:7" s="1" customFormat="1" ht="12.75" customHeight="1">
      <c r="A216" s="60" t="s">
        <v>172</v>
      </c>
      <c r="B216" s="52" t="s">
        <v>166</v>
      </c>
      <c r="C216" s="53">
        <v>301600</v>
      </c>
      <c r="D216" s="53">
        <v>278708</v>
      </c>
      <c r="E216" s="54">
        <v>580308</v>
      </c>
      <c r="F216" s="8"/>
      <c r="G216" s="8"/>
    </row>
    <row r="217" spans="1:7" s="1" customFormat="1" ht="12.75" customHeight="1">
      <c r="A217" s="58" t="s">
        <v>173</v>
      </c>
      <c r="B217" s="17" t="s">
        <v>166</v>
      </c>
      <c r="C217" s="18">
        <v>2</v>
      </c>
      <c r="D217" s="18">
        <v>2</v>
      </c>
      <c r="E217" s="19">
        <v>4</v>
      </c>
      <c r="F217" s="8"/>
      <c r="G217" s="8"/>
    </row>
    <row r="218" spans="1:7" s="1" customFormat="1" ht="12.75" customHeight="1">
      <c r="A218" s="58" t="s">
        <v>174</v>
      </c>
      <c r="B218" s="17" t="s">
        <v>166</v>
      </c>
      <c r="C218" s="18">
        <v>7524</v>
      </c>
      <c r="D218" s="18">
        <v>5276</v>
      </c>
      <c r="E218" s="19">
        <v>12800</v>
      </c>
      <c r="F218" s="8"/>
      <c r="G218" s="8"/>
    </row>
    <row r="219" spans="1:7" s="1" customFormat="1" ht="12.75" customHeight="1">
      <c r="A219" s="58" t="s">
        <v>175</v>
      </c>
      <c r="B219" s="17" t="s">
        <v>166</v>
      </c>
      <c r="C219" s="18">
        <v>2</v>
      </c>
      <c r="D219" s="18">
        <v>6</v>
      </c>
      <c r="E219" s="19">
        <v>8</v>
      </c>
      <c r="F219" s="8"/>
      <c r="G219" s="8"/>
    </row>
    <row r="220" spans="1:7" s="1" customFormat="1" ht="12.75" customHeight="1">
      <c r="A220" s="58" t="s">
        <v>176</v>
      </c>
      <c r="B220" s="17" t="s">
        <v>166</v>
      </c>
      <c r="C220" s="18">
        <v>0</v>
      </c>
      <c r="D220" s="18">
        <v>0</v>
      </c>
      <c r="E220" s="19">
        <v>0</v>
      </c>
      <c r="F220" s="8"/>
      <c r="G220" s="8"/>
    </row>
    <row r="221" spans="1:7" s="1" customFormat="1" ht="12.75" customHeight="1">
      <c r="A221" s="58" t="s">
        <v>177</v>
      </c>
      <c r="B221" s="17" t="s">
        <v>166</v>
      </c>
      <c r="C221" s="18">
        <v>0</v>
      </c>
      <c r="D221" s="18">
        <v>0</v>
      </c>
      <c r="E221" s="19">
        <v>0</v>
      </c>
      <c r="F221" s="8"/>
      <c r="G221" s="8"/>
    </row>
    <row r="222" spans="1:7" s="1" customFormat="1" ht="12.75" customHeight="1">
      <c r="A222" s="58" t="s">
        <v>178</v>
      </c>
      <c r="B222" s="17" t="s">
        <v>166</v>
      </c>
      <c r="C222" s="18">
        <v>6921</v>
      </c>
      <c r="D222" s="18">
        <v>6988</v>
      </c>
      <c r="E222" s="19">
        <v>13909</v>
      </c>
      <c r="F222" s="8"/>
      <c r="G222" s="8"/>
    </row>
    <row r="223" spans="1:7" s="1" customFormat="1" ht="12.75" customHeight="1">
      <c r="A223" s="58" t="s">
        <v>179</v>
      </c>
      <c r="B223" s="17" t="s">
        <v>166</v>
      </c>
      <c r="C223" s="18">
        <v>2445820</v>
      </c>
      <c r="D223" s="18">
        <v>2331588</v>
      </c>
      <c r="E223" s="19">
        <v>4777408</v>
      </c>
      <c r="F223" s="8"/>
      <c r="G223" s="8"/>
    </row>
    <row r="224" spans="1:7" s="1" customFormat="1" ht="12.75" customHeight="1">
      <c r="A224" s="58" t="s">
        <v>180</v>
      </c>
      <c r="B224" s="17" t="s">
        <v>166</v>
      </c>
      <c r="C224" s="18">
        <v>21325</v>
      </c>
      <c r="D224" s="18">
        <v>22765</v>
      </c>
      <c r="E224" s="19">
        <v>44090</v>
      </c>
      <c r="F224" s="8"/>
      <c r="G224" s="8"/>
    </row>
    <row r="225" spans="1:7" s="1" customFormat="1" ht="12.75" customHeight="1">
      <c r="A225" s="58" t="s">
        <v>181</v>
      </c>
      <c r="B225" s="17" t="s">
        <v>166</v>
      </c>
      <c r="C225" s="18">
        <v>101094</v>
      </c>
      <c r="D225" s="18">
        <v>98204</v>
      </c>
      <c r="E225" s="19">
        <v>199298</v>
      </c>
      <c r="F225" s="8"/>
      <c r="G225" s="8"/>
    </row>
    <row r="226" spans="1:7" s="1" customFormat="1" ht="12.75" customHeight="1">
      <c r="A226" s="58" t="s">
        <v>182</v>
      </c>
      <c r="B226" s="17" t="s">
        <v>166</v>
      </c>
      <c r="C226" s="18">
        <v>6028</v>
      </c>
      <c r="D226" s="18">
        <v>5892</v>
      </c>
      <c r="E226" s="19">
        <v>11920</v>
      </c>
      <c r="F226" s="8"/>
      <c r="G226" s="8"/>
    </row>
    <row r="227" spans="1:7" s="1" customFormat="1" ht="12.75" customHeight="1">
      <c r="A227" s="58" t="s">
        <v>183</v>
      </c>
      <c r="B227" s="17" t="s">
        <v>166</v>
      </c>
      <c r="C227" s="18">
        <v>454236</v>
      </c>
      <c r="D227" s="18">
        <v>438932</v>
      </c>
      <c r="E227" s="19">
        <v>893168</v>
      </c>
      <c r="F227" s="8"/>
      <c r="G227" s="8"/>
    </row>
    <row r="228" spans="1:7" s="1" customFormat="1" ht="12.75" customHeight="1">
      <c r="A228" s="58" t="s">
        <v>184</v>
      </c>
      <c r="B228" s="17" t="s">
        <v>166</v>
      </c>
      <c r="C228" s="18">
        <v>43269</v>
      </c>
      <c r="D228" s="18">
        <v>38904</v>
      </c>
      <c r="E228" s="19">
        <v>82173</v>
      </c>
      <c r="F228" s="8"/>
      <c r="G228" s="8"/>
    </row>
    <row r="229" spans="1:7" s="1" customFormat="1" ht="12.75" customHeight="1">
      <c r="A229" s="58" t="s">
        <v>185</v>
      </c>
      <c r="B229" s="17" t="s">
        <v>166</v>
      </c>
      <c r="C229" s="18">
        <v>15745</v>
      </c>
      <c r="D229" s="18">
        <v>14880</v>
      </c>
      <c r="E229" s="19">
        <v>30625</v>
      </c>
      <c r="F229" s="8"/>
      <c r="G229" s="8"/>
    </row>
    <row r="230" spans="1:7" s="1" customFormat="1" ht="12.75" customHeight="1">
      <c r="A230" s="58" t="s">
        <v>186</v>
      </c>
      <c r="B230" s="17" t="s">
        <v>166</v>
      </c>
      <c r="C230" s="18">
        <v>0</v>
      </c>
      <c r="D230" s="18">
        <v>0</v>
      </c>
      <c r="E230" s="19">
        <v>0</v>
      </c>
      <c r="F230" s="8"/>
      <c r="G230" s="8"/>
    </row>
    <row r="231" spans="1:7" s="1" customFormat="1" ht="12.75" customHeight="1">
      <c r="A231" s="58" t="s">
        <v>187</v>
      </c>
      <c r="B231" s="17" t="s">
        <v>166</v>
      </c>
      <c r="C231" s="18">
        <v>102220</v>
      </c>
      <c r="D231" s="18">
        <v>100614</v>
      </c>
      <c r="E231" s="19">
        <v>202834</v>
      </c>
      <c r="F231" s="8"/>
      <c r="G231" s="8"/>
    </row>
    <row r="232" spans="1:7" s="1" customFormat="1" ht="12.75" customHeight="1">
      <c r="A232" s="58" t="s">
        <v>188</v>
      </c>
      <c r="B232" s="17" t="s">
        <v>166</v>
      </c>
      <c r="C232" s="18">
        <v>254</v>
      </c>
      <c r="D232" s="18">
        <v>257</v>
      </c>
      <c r="E232" s="19">
        <v>511</v>
      </c>
      <c r="F232" s="8"/>
      <c r="G232" s="8"/>
    </row>
    <row r="233" spans="1:7" s="1" customFormat="1" ht="12.75" customHeight="1">
      <c r="A233" s="58" t="s">
        <v>189</v>
      </c>
      <c r="B233" s="17" t="s">
        <v>168</v>
      </c>
      <c r="C233" s="18">
        <v>24144</v>
      </c>
      <c r="D233" s="18">
        <v>22851</v>
      </c>
      <c r="E233" s="19">
        <v>46995</v>
      </c>
      <c r="F233" s="8"/>
      <c r="G233" s="8"/>
    </row>
    <row r="234" spans="1:7" s="1" customFormat="1" ht="12.75" customHeight="1">
      <c r="A234" s="58" t="s">
        <v>190</v>
      </c>
      <c r="B234" s="17" t="s">
        <v>166</v>
      </c>
      <c r="C234" s="18">
        <v>17</v>
      </c>
      <c r="D234" s="18">
        <v>18</v>
      </c>
      <c r="E234" s="19">
        <v>35</v>
      </c>
      <c r="F234" s="8"/>
      <c r="G234" s="8"/>
    </row>
    <row r="235" spans="1:7" s="1" customFormat="1" ht="12.75" customHeight="1">
      <c r="A235" s="58" t="s">
        <v>191</v>
      </c>
      <c r="B235" s="17" t="s">
        <v>168</v>
      </c>
      <c r="C235" s="18">
        <v>59</v>
      </c>
      <c r="D235" s="18">
        <v>59</v>
      </c>
      <c r="E235" s="19">
        <v>118</v>
      </c>
      <c r="F235" s="8"/>
      <c r="G235" s="8"/>
    </row>
    <row r="236" spans="1:7" s="1" customFormat="1" ht="12.75" customHeight="1">
      <c r="A236" s="58" t="s">
        <v>192</v>
      </c>
      <c r="B236" s="17" t="s">
        <v>168</v>
      </c>
      <c r="C236" s="18">
        <v>157</v>
      </c>
      <c r="D236" s="18">
        <v>145</v>
      </c>
      <c r="E236" s="19">
        <v>302</v>
      </c>
      <c r="F236" s="8"/>
      <c r="G236" s="8"/>
    </row>
    <row r="237" spans="1:7" s="1" customFormat="1" ht="12.75" customHeight="1">
      <c r="A237" s="58" t="s">
        <v>193</v>
      </c>
      <c r="B237" s="17" t="s">
        <v>166</v>
      </c>
      <c r="C237" s="18">
        <v>0</v>
      </c>
      <c r="D237" s="18">
        <v>22</v>
      </c>
      <c r="E237" s="19">
        <v>22</v>
      </c>
      <c r="F237" s="8"/>
      <c r="G237" s="8"/>
    </row>
    <row r="238" spans="1:7" s="1" customFormat="1" ht="12.75" customHeight="1">
      <c r="A238" s="58" t="s">
        <v>194</v>
      </c>
      <c r="B238" s="17" t="s">
        <v>169</v>
      </c>
      <c r="C238" s="18">
        <v>906</v>
      </c>
      <c r="D238" s="18">
        <v>626</v>
      </c>
      <c r="E238" s="19">
        <v>1532</v>
      </c>
      <c r="F238" s="8"/>
      <c r="G238" s="8"/>
    </row>
    <row r="239" spans="1:7" s="1" customFormat="1" ht="12.75" customHeight="1">
      <c r="A239" s="58" t="s">
        <v>195</v>
      </c>
      <c r="B239" s="17" t="s">
        <v>169</v>
      </c>
      <c r="C239" s="18">
        <v>106</v>
      </c>
      <c r="D239" s="18">
        <v>140</v>
      </c>
      <c r="E239" s="19">
        <v>246</v>
      </c>
      <c r="F239" s="8"/>
      <c r="G239" s="8"/>
    </row>
    <row r="240" spans="1:7" s="1" customFormat="1" ht="12.75" customHeight="1">
      <c r="A240" s="58" t="s">
        <v>196</v>
      </c>
      <c r="B240" s="17" t="s">
        <v>169</v>
      </c>
      <c r="C240" s="18">
        <v>162</v>
      </c>
      <c r="D240" s="18">
        <v>108</v>
      </c>
      <c r="E240" s="19">
        <v>270</v>
      </c>
      <c r="F240" s="8"/>
      <c r="G240" s="8"/>
    </row>
    <row r="241" spans="1:7" s="1" customFormat="1" ht="12.75" customHeight="1">
      <c r="A241" s="58" t="s">
        <v>197</v>
      </c>
      <c r="B241" s="17" t="s">
        <v>169</v>
      </c>
      <c r="C241" s="18">
        <v>6</v>
      </c>
      <c r="D241" s="18">
        <v>2</v>
      </c>
      <c r="E241" s="19">
        <v>8</v>
      </c>
      <c r="F241" s="8"/>
      <c r="G241" s="8"/>
    </row>
    <row r="242" spans="1:7" s="1" customFormat="1" ht="12.75" customHeight="1">
      <c r="A242" s="58" t="s">
        <v>198</v>
      </c>
      <c r="B242" s="17" t="s">
        <v>168</v>
      </c>
      <c r="C242" s="18">
        <v>56</v>
      </c>
      <c r="D242" s="18">
        <v>29</v>
      </c>
      <c r="E242" s="19">
        <v>85</v>
      </c>
      <c r="F242" s="8"/>
      <c r="G242" s="8"/>
    </row>
    <row r="243" spans="1:7" s="1" customFormat="1" ht="12.75" customHeight="1">
      <c r="A243" s="58" t="s">
        <v>199</v>
      </c>
      <c r="B243" s="17" t="s">
        <v>168</v>
      </c>
      <c r="C243" s="18">
        <v>27</v>
      </c>
      <c r="D243" s="18">
        <v>21</v>
      </c>
      <c r="E243" s="19">
        <v>48</v>
      </c>
      <c r="F243" s="8"/>
      <c r="G243" s="8"/>
    </row>
    <row r="244" spans="1:7" s="1" customFormat="1" ht="12.75" customHeight="1">
      <c r="A244" s="58" t="s">
        <v>200</v>
      </c>
      <c r="B244" s="17" t="s">
        <v>168</v>
      </c>
      <c r="C244" s="18">
        <v>1214</v>
      </c>
      <c r="D244" s="18">
        <v>718</v>
      </c>
      <c r="E244" s="19">
        <v>1932</v>
      </c>
      <c r="F244" s="8"/>
      <c r="G244" s="8"/>
    </row>
    <row r="245" spans="1:7" s="1" customFormat="1" ht="12.75" customHeight="1">
      <c r="A245" s="58" t="s">
        <v>201</v>
      </c>
      <c r="B245" s="17" t="s">
        <v>168</v>
      </c>
      <c r="C245" s="18">
        <v>0</v>
      </c>
      <c r="D245" s="18">
        <v>0</v>
      </c>
      <c r="E245" s="19">
        <v>0</v>
      </c>
      <c r="F245" s="8"/>
      <c r="G245" s="8"/>
    </row>
    <row r="246" spans="1:7" s="1" customFormat="1" ht="12.75" customHeight="1">
      <c r="A246" s="58" t="s">
        <v>203</v>
      </c>
      <c r="B246" s="17" t="s">
        <v>168</v>
      </c>
      <c r="C246" s="18">
        <v>674</v>
      </c>
      <c r="D246" s="18">
        <v>718</v>
      </c>
      <c r="E246" s="19">
        <v>1392</v>
      </c>
      <c r="F246" s="8"/>
      <c r="G246" s="8"/>
    </row>
    <row r="247" spans="1:7" s="1" customFormat="1" ht="12.75" customHeight="1">
      <c r="A247" s="58" t="s">
        <v>204</v>
      </c>
      <c r="B247" s="17" t="s">
        <v>168</v>
      </c>
      <c r="C247" s="18">
        <v>46</v>
      </c>
      <c r="D247" s="18">
        <v>28</v>
      </c>
      <c r="E247" s="19">
        <v>74</v>
      </c>
      <c r="F247" s="8"/>
      <c r="G247" s="8"/>
    </row>
    <row r="248" spans="1:7" s="1" customFormat="1" ht="12.75" customHeight="1">
      <c r="A248" s="58" t="s">
        <v>205</v>
      </c>
      <c r="B248" s="17" t="s">
        <v>168</v>
      </c>
      <c r="C248" s="18">
        <v>4006</v>
      </c>
      <c r="D248" s="18">
        <v>2038</v>
      </c>
      <c r="E248" s="19">
        <v>6044</v>
      </c>
      <c r="F248" s="8"/>
      <c r="G248" s="8"/>
    </row>
    <row r="249" spans="1:7" s="1" customFormat="1" ht="12.75" customHeight="1">
      <c r="A249" s="58" t="s">
        <v>206</v>
      </c>
      <c r="B249" s="17" t="s">
        <v>168</v>
      </c>
      <c r="C249" s="18">
        <v>509</v>
      </c>
      <c r="D249" s="18">
        <v>550</v>
      </c>
      <c r="E249" s="19">
        <v>1059</v>
      </c>
      <c r="F249" s="8"/>
      <c r="G249" s="8"/>
    </row>
    <row r="250" spans="1:7" s="1" customFormat="1" ht="12.75" customHeight="1">
      <c r="A250" s="58" t="s">
        <v>207</v>
      </c>
      <c r="B250" s="17" t="s">
        <v>168</v>
      </c>
      <c r="C250" s="18">
        <v>15</v>
      </c>
      <c r="D250" s="18">
        <v>14</v>
      </c>
      <c r="E250" s="19">
        <v>29</v>
      </c>
      <c r="F250" s="8"/>
      <c r="G250" s="8"/>
    </row>
    <row r="251" spans="1:7" s="1" customFormat="1" ht="12.75" customHeight="1">
      <c r="A251" s="58" t="s">
        <v>208</v>
      </c>
      <c r="B251" s="17" t="s">
        <v>168</v>
      </c>
      <c r="C251" s="18">
        <v>0</v>
      </c>
      <c r="D251" s="18">
        <v>0</v>
      </c>
      <c r="E251" s="19">
        <v>0</v>
      </c>
      <c r="F251" s="8"/>
      <c r="G251" s="8"/>
    </row>
    <row r="252" spans="1:7" s="1" customFormat="1" ht="12.75" customHeight="1">
      <c r="A252" s="58" t="s">
        <v>209</v>
      </c>
      <c r="B252" s="17" t="s">
        <v>167</v>
      </c>
      <c r="C252" s="18">
        <v>489</v>
      </c>
      <c r="D252" s="18">
        <v>357</v>
      </c>
      <c r="E252" s="19">
        <v>846</v>
      </c>
      <c r="F252" s="8"/>
      <c r="G252" s="8"/>
    </row>
    <row r="253" spans="1:7" s="1" customFormat="1" ht="12.75" customHeight="1">
      <c r="A253" s="58" t="s">
        <v>210</v>
      </c>
      <c r="B253" s="17" t="s">
        <v>167</v>
      </c>
      <c r="C253" s="18">
        <v>29085</v>
      </c>
      <c r="D253" s="18">
        <v>25888</v>
      </c>
      <c r="E253" s="19">
        <v>54973</v>
      </c>
      <c r="F253" s="8"/>
      <c r="G253" s="8"/>
    </row>
    <row r="254" spans="1:7" s="1" customFormat="1" ht="12.75" customHeight="1">
      <c r="A254" s="58" t="s">
        <v>211</v>
      </c>
      <c r="B254" s="17" t="s">
        <v>167</v>
      </c>
      <c r="C254" s="18">
        <v>180798</v>
      </c>
      <c r="D254" s="18">
        <v>125838</v>
      </c>
      <c r="E254" s="19">
        <v>306636</v>
      </c>
      <c r="F254" s="8"/>
      <c r="G254" s="8"/>
    </row>
    <row r="255" spans="1:7" s="1" customFormat="1" ht="12.75" customHeight="1">
      <c r="A255" s="58" t="s">
        <v>212</v>
      </c>
      <c r="B255" s="17" t="s">
        <v>167</v>
      </c>
      <c r="C255" s="18">
        <v>14093</v>
      </c>
      <c r="D255" s="18">
        <v>10681</v>
      </c>
      <c r="E255" s="19">
        <v>24774</v>
      </c>
      <c r="F255" s="8"/>
      <c r="G255" s="8"/>
    </row>
    <row r="256" spans="1:7" s="1" customFormat="1" ht="12.75" customHeight="1">
      <c r="A256" s="58" t="s">
        <v>213</v>
      </c>
      <c r="B256" s="17" t="s">
        <v>167</v>
      </c>
      <c r="C256" s="18">
        <v>0</v>
      </c>
      <c r="D256" s="18">
        <v>0</v>
      </c>
      <c r="E256" s="19">
        <v>0</v>
      </c>
      <c r="F256" s="8"/>
      <c r="G256" s="8"/>
    </row>
    <row r="257" spans="1:7" s="1" customFormat="1" ht="12.75" customHeight="1">
      <c r="A257" s="58" t="s">
        <v>214</v>
      </c>
      <c r="B257" s="17" t="s">
        <v>167</v>
      </c>
      <c r="C257" s="18">
        <v>10517</v>
      </c>
      <c r="D257" s="18">
        <v>7691</v>
      </c>
      <c r="E257" s="19">
        <v>18208</v>
      </c>
      <c r="F257" s="8"/>
      <c r="G257" s="8"/>
    </row>
    <row r="258" spans="1:7" s="1" customFormat="1" ht="12.75" customHeight="1">
      <c r="A258" s="58" t="s">
        <v>216</v>
      </c>
      <c r="B258" s="17" t="s">
        <v>167</v>
      </c>
      <c r="C258" s="18">
        <v>0</v>
      </c>
      <c r="D258" s="18">
        <v>0</v>
      </c>
      <c r="E258" s="19">
        <v>0</v>
      </c>
      <c r="F258" s="8"/>
      <c r="G258" s="8"/>
    </row>
    <row r="259" spans="1:7" s="1" customFormat="1" ht="12.75" customHeight="1">
      <c r="A259" s="58" t="s">
        <v>217</v>
      </c>
      <c r="B259" s="17" t="s">
        <v>167</v>
      </c>
      <c r="C259" s="18">
        <v>20931</v>
      </c>
      <c r="D259" s="18">
        <v>27270</v>
      </c>
      <c r="E259" s="19">
        <v>48201</v>
      </c>
      <c r="F259" s="8"/>
      <c r="G259" s="8"/>
    </row>
    <row r="260" spans="1:7" s="1" customFormat="1" ht="12.75" customHeight="1">
      <c r="A260" s="58" t="s">
        <v>218</v>
      </c>
      <c r="B260" s="17" t="s">
        <v>167</v>
      </c>
      <c r="C260" s="18">
        <v>0</v>
      </c>
      <c r="D260" s="18">
        <v>0</v>
      </c>
      <c r="E260" s="19">
        <v>0</v>
      </c>
      <c r="F260" s="8"/>
      <c r="G260" s="8"/>
    </row>
    <row r="261" spans="1:7" s="1" customFormat="1" ht="12.75" customHeight="1">
      <c r="A261" s="58" t="s">
        <v>219</v>
      </c>
      <c r="B261" s="17" t="s">
        <v>167</v>
      </c>
      <c r="C261" s="18">
        <v>0</v>
      </c>
      <c r="D261" s="18">
        <v>0</v>
      </c>
      <c r="E261" s="19">
        <v>0</v>
      </c>
      <c r="F261" s="8"/>
      <c r="G261" s="8"/>
    </row>
    <row r="262" spans="1:7" s="3" customFormat="1" ht="12.75" customHeight="1">
      <c r="A262" s="58" t="s">
        <v>220</v>
      </c>
      <c r="B262" s="17" t="s">
        <v>167</v>
      </c>
      <c r="C262" s="18">
        <v>450</v>
      </c>
      <c r="D262" s="18">
        <v>426</v>
      </c>
      <c r="E262" s="19">
        <v>876</v>
      </c>
      <c r="F262" s="48"/>
      <c r="G262" s="48"/>
    </row>
    <row r="263" spans="1:7" s="3" customFormat="1" ht="12.75" customHeight="1">
      <c r="A263" s="59" t="s">
        <v>221</v>
      </c>
      <c r="B263" s="26" t="s">
        <v>167</v>
      </c>
      <c r="C263" s="27">
        <v>22</v>
      </c>
      <c r="D263" s="27">
        <v>280</v>
      </c>
      <c r="E263" s="28">
        <v>302</v>
      </c>
      <c r="F263" s="48"/>
      <c r="G263" s="48"/>
    </row>
    <row r="264" spans="1:7" s="3" customFormat="1" ht="12.75" customHeight="1">
      <c r="A264" s="45"/>
      <c r="B264" s="46"/>
      <c r="C264" s="47"/>
      <c r="D264" s="47"/>
      <c r="E264" s="47"/>
      <c r="F264" s="48"/>
      <c r="G264" s="48"/>
    </row>
    <row r="265" spans="1:7" s="3" customFormat="1" ht="12.75" customHeight="1">
      <c r="A265" s="751">
        <v>2017</v>
      </c>
      <c r="B265" s="751"/>
      <c r="C265" s="751"/>
      <c r="D265" s="751"/>
      <c r="E265" s="751"/>
      <c r="F265" s="48"/>
      <c r="G265" s="48"/>
    </row>
    <row r="266" spans="1:7" s="3" customFormat="1" ht="12.75" customHeight="1">
      <c r="A266" s="10" t="s">
        <v>170</v>
      </c>
      <c r="B266" s="11" t="s">
        <v>165</v>
      </c>
      <c r="C266" s="12" t="s">
        <v>106</v>
      </c>
      <c r="D266" s="12" t="s">
        <v>107</v>
      </c>
      <c r="E266" s="13" t="s">
        <v>128</v>
      </c>
      <c r="F266" s="48"/>
      <c r="G266" s="48"/>
    </row>
    <row r="267" spans="1:7" s="3" customFormat="1" ht="12.75" customHeight="1">
      <c r="A267" s="61" t="s">
        <v>172</v>
      </c>
      <c r="B267" s="62" t="s">
        <v>166</v>
      </c>
      <c r="C267" s="63">
        <v>302624</v>
      </c>
      <c r="D267" s="63">
        <v>285658</v>
      </c>
      <c r="E267" s="78">
        <v>588282</v>
      </c>
      <c r="F267" s="48"/>
      <c r="G267" s="48"/>
    </row>
    <row r="268" spans="1:7" s="3" customFormat="1" ht="12.75" customHeight="1">
      <c r="A268" s="45" t="s">
        <v>173</v>
      </c>
      <c r="B268" s="46" t="s">
        <v>166</v>
      </c>
      <c r="C268" s="47">
        <v>10</v>
      </c>
      <c r="D268" s="47">
        <v>8</v>
      </c>
      <c r="E268" s="275">
        <v>18</v>
      </c>
      <c r="F268" s="48"/>
      <c r="G268" s="48"/>
    </row>
    <row r="269" spans="1:7" s="3" customFormat="1" ht="12.75" customHeight="1">
      <c r="A269" s="45" t="s">
        <v>174</v>
      </c>
      <c r="B269" s="46" t="s">
        <v>166</v>
      </c>
      <c r="C269" s="47">
        <v>7059</v>
      </c>
      <c r="D269" s="47">
        <v>5007</v>
      </c>
      <c r="E269" s="275">
        <v>12066</v>
      </c>
      <c r="F269" s="48"/>
      <c r="G269" s="48"/>
    </row>
    <row r="270" spans="1:7" s="3" customFormat="1" ht="12.75" customHeight="1">
      <c r="A270" s="45" t="s">
        <v>175</v>
      </c>
      <c r="B270" s="46" t="s">
        <v>166</v>
      </c>
      <c r="C270" s="47">
        <v>25</v>
      </c>
      <c r="D270" s="47">
        <v>33</v>
      </c>
      <c r="E270" s="275">
        <v>58</v>
      </c>
      <c r="F270" s="48"/>
      <c r="G270" s="48"/>
    </row>
    <row r="271" spans="1:7" s="3" customFormat="1" ht="12.75" customHeight="1">
      <c r="A271" s="45" t="s">
        <v>222</v>
      </c>
      <c r="B271" s="46" t="s">
        <v>166</v>
      </c>
      <c r="C271" s="47">
        <v>0</v>
      </c>
      <c r="D271" s="47">
        <v>0</v>
      </c>
      <c r="E271" s="275">
        <v>0</v>
      </c>
      <c r="F271" s="48"/>
      <c r="G271" s="48"/>
    </row>
    <row r="272" spans="1:7" s="3" customFormat="1" ht="12.75" customHeight="1">
      <c r="A272" s="45" t="s">
        <v>178</v>
      </c>
      <c r="B272" s="46" t="s">
        <v>166</v>
      </c>
      <c r="C272" s="47">
        <v>14</v>
      </c>
      <c r="D272" s="47">
        <v>11</v>
      </c>
      <c r="E272" s="275">
        <v>25</v>
      </c>
      <c r="F272" s="48"/>
      <c r="G272" s="48"/>
    </row>
    <row r="273" spans="1:7" s="3" customFormat="1" ht="12.75" customHeight="1">
      <c r="A273" s="45" t="s">
        <v>180</v>
      </c>
      <c r="B273" s="46" t="s">
        <v>166</v>
      </c>
      <c r="C273" s="47">
        <v>22116</v>
      </c>
      <c r="D273" s="47">
        <v>21796</v>
      </c>
      <c r="E273" s="275">
        <v>43912</v>
      </c>
      <c r="F273" s="48"/>
      <c r="G273" s="48"/>
    </row>
    <row r="274" spans="1:7" s="3" customFormat="1" ht="12.75" customHeight="1">
      <c r="A274" s="45" t="s">
        <v>179</v>
      </c>
      <c r="B274" s="46" t="s">
        <v>166</v>
      </c>
      <c r="C274" s="47">
        <v>2538591</v>
      </c>
      <c r="D274" s="47">
        <v>2433581</v>
      </c>
      <c r="E274" s="275">
        <v>4972172</v>
      </c>
      <c r="F274" s="48"/>
      <c r="G274" s="48"/>
    </row>
    <row r="275" spans="1:7" s="3" customFormat="1" ht="12.75" customHeight="1">
      <c r="A275" s="45" t="s">
        <v>224</v>
      </c>
      <c r="B275" s="46" t="s">
        <v>166</v>
      </c>
      <c r="C275" s="47">
        <v>53</v>
      </c>
      <c r="D275" s="47">
        <v>37</v>
      </c>
      <c r="E275" s="275">
        <v>90</v>
      </c>
      <c r="F275" s="48"/>
      <c r="G275" s="48"/>
    </row>
    <row r="276" spans="1:7" s="3" customFormat="1" ht="12.75" customHeight="1">
      <c r="A276" s="45" t="s">
        <v>181</v>
      </c>
      <c r="B276" s="46" t="s">
        <v>166</v>
      </c>
      <c r="C276" s="47">
        <v>100803</v>
      </c>
      <c r="D276" s="47">
        <v>99563</v>
      </c>
      <c r="E276" s="275">
        <v>200366</v>
      </c>
      <c r="F276" s="48"/>
      <c r="G276" s="48"/>
    </row>
    <row r="277" spans="1:7" s="3" customFormat="1" ht="12.75" customHeight="1">
      <c r="A277" s="45" t="s">
        <v>182</v>
      </c>
      <c r="B277" s="46" t="s">
        <v>166</v>
      </c>
      <c r="C277" s="47">
        <v>4445</v>
      </c>
      <c r="D277" s="47">
        <v>4361</v>
      </c>
      <c r="E277" s="275">
        <v>8806</v>
      </c>
      <c r="F277" s="48"/>
      <c r="G277" s="48"/>
    </row>
    <row r="278" spans="1:7" s="3" customFormat="1" ht="12.75" customHeight="1">
      <c r="A278" s="45" t="s">
        <v>183</v>
      </c>
      <c r="B278" s="46" t="s">
        <v>166</v>
      </c>
      <c r="C278" s="47">
        <v>475422</v>
      </c>
      <c r="D278" s="47">
        <v>460973</v>
      </c>
      <c r="E278" s="275">
        <v>936395</v>
      </c>
      <c r="F278" s="48"/>
      <c r="G278" s="48"/>
    </row>
    <row r="279" spans="1:7" s="3" customFormat="1" ht="12.75" customHeight="1">
      <c r="A279" s="45" t="s">
        <v>184</v>
      </c>
      <c r="B279" s="46" t="s">
        <v>166</v>
      </c>
      <c r="C279" s="47">
        <v>40640</v>
      </c>
      <c r="D279" s="47">
        <v>37935</v>
      </c>
      <c r="E279" s="275">
        <v>78575</v>
      </c>
      <c r="F279" s="48"/>
      <c r="G279" s="48"/>
    </row>
    <row r="280" spans="1:7" s="3" customFormat="1" ht="12.75" customHeight="1">
      <c r="A280" s="45" t="s">
        <v>185</v>
      </c>
      <c r="B280" s="46" t="s">
        <v>166</v>
      </c>
      <c r="C280" s="47">
        <v>15864</v>
      </c>
      <c r="D280" s="47">
        <v>15192</v>
      </c>
      <c r="E280" s="275">
        <v>31056</v>
      </c>
      <c r="F280" s="48"/>
      <c r="G280" s="48"/>
    </row>
    <row r="281" spans="1:7" s="3" customFormat="1" ht="12.75" customHeight="1">
      <c r="A281" s="45" t="s">
        <v>187</v>
      </c>
      <c r="B281" s="46" t="s">
        <v>166</v>
      </c>
      <c r="C281" s="47">
        <v>106931</v>
      </c>
      <c r="D281" s="47">
        <v>106793</v>
      </c>
      <c r="E281" s="275">
        <v>213724</v>
      </c>
      <c r="F281" s="48"/>
      <c r="G281" s="48"/>
    </row>
    <row r="282" spans="1:7" s="3" customFormat="1" ht="12.75" customHeight="1">
      <c r="A282" s="45" t="s">
        <v>223</v>
      </c>
      <c r="B282" s="46" t="s">
        <v>166</v>
      </c>
      <c r="C282" s="47">
        <v>222</v>
      </c>
      <c r="D282" s="47">
        <v>163</v>
      </c>
      <c r="E282" s="275">
        <v>385</v>
      </c>
      <c r="F282" s="48"/>
      <c r="G282" s="48"/>
    </row>
    <row r="283" spans="1:7" s="3" customFormat="1" ht="12.75" customHeight="1">
      <c r="A283" s="45" t="s">
        <v>225</v>
      </c>
      <c r="B283" s="46" t="s">
        <v>166</v>
      </c>
      <c r="C283" s="47">
        <v>0</v>
      </c>
      <c r="D283" s="47">
        <v>0</v>
      </c>
      <c r="E283" s="275">
        <v>0</v>
      </c>
      <c r="F283" s="48"/>
      <c r="G283" s="48"/>
    </row>
    <row r="284" spans="1:7" s="3" customFormat="1" ht="12.75" customHeight="1">
      <c r="A284" s="45" t="s">
        <v>189</v>
      </c>
      <c r="B284" s="46" t="s">
        <v>168</v>
      </c>
      <c r="C284" s="47">
        <v>48155</v>
      </c>
      <c r="D284" s="47">
        <v>47073</v>
      </c>
      <c r="E284" s="275">
        <v>95228</v>
      </c>
      <c r="F284" s="48"/>
      <c r="G284" s="48"/>
    </row>
    <row r="285" spans="1:7" s="3" customFormat="1" ht="12.75" customHeight="1">
      <c r="A285" s="45" t="s">
        <v>226</v>
      </c>
      <c r="B285" s="46" t="s">
        <v>167</v>
      </c>
      <c r="C285" s="47">
        <v>17336</v>
      </c>
      <c r="D285" s="47">
        <v>16323</v>
      </c>
      <c r="E285" s="275">
        <v>33659</v>
      </c>
      <c r="F285" s="48"/>
      <c r="G285" s="48"/>
    </row>
    <row r="286" spans="1:7" s="3" customFormat="1" ht="12.75" customHeight="1">
      <c r="A286" s="45" t="s">
        <v>227</v>
      </c>
      <c r="B286" s="46" t="s">
        <v>167</v>
      </c>
      <c r="C286" s="47">
        <v>54510</v>
      </c>
      <c r="D286" s="47">
        <v>51628</v>
      </c>
      <c r="E286" s="275">
        <v>106138</v>
      </c>
      <c r="F286" s="48"/>
      <c r="G286" s="48"/>
    </row>
    <row r="287" spans="1:7" s="3" customFormat="1" ht="12.75" customHeight="1">
      <c r="A287" s="45" t="s">
        <v>190</v>
      </c>
      <c r="B287" s="46" t="s">
        <v>166</v>
      </c>
      <c r="C287" s="47">
        <v>0</v>
      </c>
      <c r="D287" s="47">
        <v>0</v>
      </c>
      <c r="E287" s="275">
        <v>0</v>
      </c>
      <c r="F287" s="48"/>
      <c r="G287" s="48"/>
    </row>
    <row r="288" spans="1:7" s="3" customFormat="1" ht="12.75" customHeight="1">
      <c r="A288" s="45" t="s">
        <v>195</v>
      </c>
      <c r="B288" s="46" t="s">
        <v>169</v>
      </c>
      <c r="C288" s="47">
        <v>196</v>
      </c>
      <c r="D288" s="47">
        <v>490</v>
      </c>
      <c r="E288" s="275">
        <v>686</v>
      </c>
      <c r="F288" s="48"/>
      <c r="G288" s="48"/>
    </row>
    <row r="289" spans="1:7" s="3" customFormat="1" ht="12.75" customHeight="1">
      <c r="A289" s="45" t="s">
        <v>196</v>
      </c>
      <c r="B289" s="46" t="s">
        <v>169</v>
      </c>
      <c r="C289" s="47">
        <v>262</v>
      </c>
      <c r="D289" s="47">
        <v>199</v>
      </c>
      <c r="E289" s="275">
        <v>461</v>
      </c>
      <c r="F289" s="48"/>
      <c r="G289" s="48"/>
    </row>
    <row r="290" spans="1:7" s="3" customFormat="1" ht="12.75" customHeight="1">
      <c r="A290" s="45" t="s">
        <v>228</v>
      </c>
      <c r="B290" s="46" t="s">
        <v>169</v>
      </c>
      <c r="C290" s="47">
        <v>1769</v>
      </c>
      <c r="D290" s="47">
        <v>1535</v>
      </c>
      <c r="E290" s="275">
        <v>3304</v>
      </c>
      <c r="F290" s="48"/>
      <c r="G290" s="48"/>
    </row>
    <row r="291" spans="1:7" s="3" customFormat="1" ht="12.75" customHeight="1">
      <c r="A291" s="45" t="s">
        <v>194</v>
      </c>
      <c r="B291" s="46" t="s">
        <v>169</v>
      </c>
      <c r="C291" s="47">
        <v>2217</v>
      </c>
      <c r="D291" s="47">
        <v>1905</v>
      </c>
      <c r="E291" s="275">
        <v>4122</v>
      </c>
      <c r="F291" s="48"/>
      <c r="G291" s="48"/>
    </row>
    <row r="292" spans="1:7" s="3" customFormat="1" ht="12.75" customHeight="1">
      <c r="A292" s="45" t="s">
        <v>207</v>
      </c>
      <c r="B292" s="46" t="s">
        <v>168</v>
      </c>
      <c r="C292" s="47">
        <v>25</v>
      </c>
      <c r="D292" s="47">
        <v>23</v>
      </c>
      <c r="E292" s="275">
        <v>48</v>
      </c>
      <c r="F292" s="48"/>
      <c r="G292" s="48"/>
    </row>
    <row r="293" spans="1:7" s="3" customFormat="1" ht="12.75" customHeight="1">
      <c r="A293" s="45" t="s">
        <v>198</v>
      </c>
      <c r="B293" s="46" t="s">
        <v>168</v>
      </c>
      <c r="C293" s="47">
        <v>79</v>
      </c>
      <c r="D293" s="47">
        <v>74</v>
      </c>
      <c r="E293" s="275">
        <v>153</v>
      </c>
      <c r="F293" s="48"/>
      <c r="G293" s="48"/>
    </row>
    <row r="294" spans="1:7" s="3" customFormat="1" ht="12.75" customHeight="1">
      <c r="A294" s="45" t="s">
        <v>199</v>
      </c>
      <c r="B294" s="46" t="s">
        <v>168</v>
      </c>
      <c r="C294" s="47">
        <v>42</v>
      </c>
      <c r="D294" s="47">
        <v>38</v>
      </c>
      <c r="E294" s="275">
        <v>80</v>
      </c>
      <c r="F294" s="48"/>
      <c r="G294" s="48"/>
    </row>
    <row r="295" spans="1:7" s="3" customFormat="1" ht="12.75" customHeight="1">
      <c r="A295" s="45" t="s">
        <v>200</v>
      </c>
      <c r="B295" s="46" t="s">
        <v>168</v>
      </c>
      <c r="C295" s="47">
        <v>924</v>
      </c>
      <c r="D295" s="47">
        <v>605</v>
      </c>
      <c r="E295" s="275">
        <v>1529</v>
      </c>
      <c r="F295" s="48"/>
      <c r="G295" s="48"/>
    </row>
    <row r="296" spans="1:7" s="3" customFormat="1" ht="12.75" customHeight="1">
      <c r="A296" s="45" t="s">
        <v>201</v>
      </c>
      <c r="B296" s="46" t="s">
        <v>168</v>
      </c>
      <c r="C296" s="47">
        <v>4</v>
      </c>
      <c r="D296" s="47">
        <v>6</v>
      </c>
      <c r="E296" s="275">
        <v>10</v>
      </c>
      <c r="F296" s="48"/>
      <c r="G296" s="48"/>
    </row>
    <row r="297" spans="1:7" s="3" customFormat="1" ht="12.75" customHeight="1">
      <c r="A297" s="45" t="s">
        <v>202</v>
      </c>
      <c r="B297" s="46" t="s">
        <v>168</v>
      </c>
      <c r="C297" s="47">
        <v>70</v>
      </c>
      <c r="D297" s="47">
        <v>84</v>
      </c>
      <c r="E297" s="275">
        <v>154</v>
      </c>
      <c r="F297" s="48"/>
      <c r="G297" s="48"/>
    </row>
    <row r="298" spans="1:7" s="3" customFormat="1" ht="12.75" customHeight="1">
      <c r="A298" s="45" t="s">
        <v>203</v>
      </c>
      <c r="B298" s="46" t="s">
        <v>168</v>
      </c>
      <c r="C298" s="47">
        <v>571</v>
      </c>
      <c r="D298" s="47">
        <v>663</v>
      </c>
      <c r="E298" s="275">
        <v>1234</v>
      </c>
      <c r="F298" s="48"/>
      <c r="G298" s="48"/>
    </row>
    <row r="299" spans="1:7" s="3" customFormat="1" ht="12.75" customHeight="1">
      <c r="A299" s="45" t="s">
        <v>204</v>
      </c>
      <c r="B299" s="46" t="s">
        <v>168</v>
      </c>
      <c r="C299" s="47">
        <v>82</v>
      </c>
      <c r="D299" s="47">
        <v>33</v>
      </c>
      <c r="E299" s="275">
        <v>115</v>
      </c>
      <c r="F299" s="48"/>
      <c r="G299" s="48"/>
    </row>
    <row r="300" spans="1:7" s="3" customFormat="1" ht="12.75" customHeight="1">
      <c r="A300" s="45" t="s">
        <v>205</v>
      </c>
      <c r="B300" s="46" t="s">
        <v>168</v>
      </c>
      <c r="C300" s="47">
        <v>4670</v>
      </c>
      <c r="D300" s="47">
        <v>2422</v>
      </c>
      <c r="E300" s="275">
        <v>7092</v>
      </c>
      <c r="F300" s="48"/>
      <c r="G300" s="48"/>
    </row>
    <row r="301" spans="1:7" s="3" customFormat="1" ht="12.75" customHeight="1">
      <c r="A301" s="45" t="s">
        <v>206</v>
      </c>
      <c r="B301" s="46" t="s">
        <v>168</v>
      </c>
      <c r="C301" s="47">
        <v>253</v>
      </c>
      <c r="D301" s="47">
        <v>234</v>
      </c>
      <c r="E301" s="275">
        <v>487</v>
      </c>
      <c r="F301" s="48"/>
      <c r="G301" s="48"/>
    </row>
    <row r="302" spans="1:7" s="3" customFormat="1" ht="12.75" customHeight="1">
      <c r="A302" s="45" t="s">
        <v>230</v>
      </c>
      <c r="B302" s="46" t="s">
        <v>167</v>
      </c>
      <c r="C302" s="47">
        <v>3625</v>
      </c>
      <c r="D302" s="47">
        <v>3809</v>
      </c>
      <c r="E302" s="275">
        <v>7434</v>
      </c>
      <c r="F302" s="48"/>
      <c r="G302" s="48"/>
    </row>
    <row r="303" spans="1:7" s="3" customFormat="1" ht="12.75" customHeight="1">
      <c r="A303" s="45" t="s">
        <v>209</v>
      </c>
      <c r="B303" s="46" t="s">
        <v>167</v>
      </c>
      <c r="C303" s="47">
        <v>654</v>
      </c>
      <c r="D303" s="47">
        <v>500</v>
      </c>
      <c r="E303" s="275">
        <v>1154</v>
      </c>
      <c r="F303" s="48"/>
      <c r="G303" s="48"/>
    </row>
    <row r="304" spans="1:7" s="3" customFormat="1" ht="12.75" customHeight="1">
      <c r="A304" s="45" t="s">
        <v>229</v>
      </c>
      <c r="B304" s="46" t="s">
        <v>167</v>
      </c>
      <c r="C304" s="47">
        <v>59263</v>
      </c>
      <c r="D304" s="47">
        <v>62341</v>
      </c>
      <c r="E304" s="275">
        <v>121604</v>
      </c>
      <c r="F304" s="48"/>
      <c r="G304" s="48"/>
    </row>
    <row r="305" spans="1:7" s="3" customFormat="1" ht="12.75" customHeight="1">
      <c r="A305" s="45" t="s">
        <v>211</v>
      </c>
      <c r="B305" s="46" t="s">
        <v>167</v>
      </c>
      <c r="C305" s="47">
        <v>189226</v>
      </c>
      <c r="D305" s="47">
        <v>135118</v>
      </c>
      <c r="E305" s="275">
        <v>324344</v>
      </c>
      <c r="F305" s="48"/>
      <c r="G305" s="48"/>
    </row>
    <row r="306" spans="1:7" s="3" customFormat="1" ht="12.75" customHeight="1">
      <c r="A306" s="45" t="s">
        <v>212</v>
      </c>
      <c r="B306" s="46" t="s">
        <v>167</v>
      </c>
      <c r="C306" s="47">
        <v>17472</v>
      </c>
      <c r="D306" s="47">
        <v>13230</v>
      </c>
      <c r="E306" s="275">
        <v>30702</v>
      </c>
      <c r="F306" s="48"/>
      <c r="G306" s="48"/>
    </row>
    <row r="307" spans="1:7" s="3" customFormat="1" ht="12.75" customHeight="1">
      <c r="A307" s="45" t="s">
        <v>191</v>
      </c>
      <c r="B307" s="46" t="s">
        <v>168</v>
      </c>
      <c r="C307" s="47">
        <v>98</v>
      </c>
      <c r="D307" s="47">
        <v>77</v>
      </c>
      <c r="E307" s="275">
        <v>175</v>
      </c>
      <c r="F307" s="48"/>
      <c r="G307" s="48"/>
    </row>
    <row r="308" spans="1:7" s="3" customFormat="1" ht="12.75" customHeight="1">
      <c r="A308" s="59" t="s">
        <v>192</v>
      </c>
      <c r="B308" s="26" t="s">
        <v>168</v>
      </c>
      <c r="C308" s="27">
        <v>275</v>
      </c>
      <c r="D308" s="27">
        <v>267</v>
      </c>
      <c r="E308" s="28">
        <v>542</v>
      </c>
      <c r="F308" s="48"/>
      <c r="G308" s="48"/>
    </row>
    <row r="309" spans="1:7" s="3" customFormat="1" ht="12.75" customHeight="1">
      <c r="A309" s="45"/>
      <c r="B309" s="46"/>
      <c r="C309" s="47"/>
      <c r="D309" s="47"/>
      <c r="E309" s="47"/>
      <c r="F309" s="48"/>
      <c r="G309" s="48"/>
    </row>
    <row r="310" spans="1:7" s="3" customFormat="1" ht="12.75" customHeight="1">
      <c r="A310" s="751">
        <v>2018</v>
      </c>
      <c r="B310" s="751"/>
      <c r="C310" s="751"/>
      <c r="D310" s="751"/>
      <c r="E310" s="751"/>
      <c r="F310" s="48"/>
      <c r="G310" s="48"/>
    </row>
    <row r="311" spans="1:7" s="3" customFormat="1" ht="12.75" customHeight="1">
      <c r="A311" s="10" t="s">
        <v>170</v>
      </c>
      <c r="B311" s="11" t="s">
        <v>165</v>
      </c>
      <c r="C311" s="12" t="s">
        <v>106</v>
      </c>
      <c r="D311" s="12" t="s">
        <v>107</v>
      </c>
      <c r="E311" s="13" t="s">
        <v>128</v>
      </c>
      <c r="F311" s="8"/>
      <c r="G311" s="8"/>
    </row>
    <row r="312" spans="1:7" s="3" customFormat="1" ht="12.75" customHeight="1">
      <c r="A312" s="61" t="s">
        <v>172</v>
      </c>
      <c r="B312" s="62" t="s">
        <v>166</v>
      </c>
      <c r="C312" s="63">
        <v>329822</v>
      </c>
      <c r="D312" s="63">
        <v>301389</v>
      </c>
      <c r="E312" s="78">
        <v>631211</v>
      </c>
      <c r="F312" s="48"/>
      <c r="G312" s="48"/>
    </row>
    <row r="313" spans="1:7" s="3" customFormat="1" ht="12.75" customHeight="1">
      <c r="A313" s="45" t="s">
        <v>173</v>
      </c>
      <c r="B313" s="46" t="s">
        <v>166</v>
      </c>
      <c r="C313" s="47">
        <v>14</v>
      </c>
      <c r="D313" s="47">
        <v>15</v>
      </c>
      <c r="E313" s="275">
        <v>29</v>
      </c>
      <c r="F313" s="68"/>
      <c r="G313" s="68"/>
    </row>
    <row r="314" spans="1:7" s="3" customFormat="1" ht="12.75" customHeight="1">
      <c r="A314" s="45" t="s">
        <v>174</v>
      </c>
      <c r="B314" s="46" t="s">
        <v>166</v>
      </c>
      <c r="C314" s="47">
        <v>5625</v>
      </c>
      <c r="D314" s="47">
        <v>3338</v>
      </c>
      <c r="E314" s="275">
        <v>8963</v>
      </c>
      <c r="F314" s="8"/>
      <c r="G314" s="8"/>
    </row>
    <row r="315" spans="1:7" s="3" customFormat="1" ht="12.75" customHeight="1">
      <c r="A315" s="45" t="s">
        <v>175</v>
      </c>
      <c r="B315" s="46" t="s">
        <v>166</v>
      </c>
      <c r="C315" s="47">
        <v>20</v>
      </c>
      <c r="D315" s="47">
        <v>20</v>
      </c>
      <c r="E315" s="275">
        <v>40</v>
      </c>
      <c r="F315" s="49"/>
      <c r="G315" s="49"/>
    </row>
    <row r="316" spans="1:7" s="3" customFormat="1" ht="12.75" customHeight="1">
      <c r="A316" s="45" t="s">
        <v>178</v>
      </c>
      <c r="B316" s="46" t="s">
        <v>166</v>
      </c>
      <c r="C316" s="47">
        <v>40</v>
      </c>
      <c r="D316" s="47">
        <v>36</v>
      </c>
      <c r="E316" s="275">
        <v>76</v>
      </c>
      <c r="F316" s="48"/>
      <c r="G316" s="48"/>
    </row>
    <row r="317" spans="1:7">
      <c r="A317" s="45" t="s">
        <v>223</v>
      </c>
      <c r="B317" s="46" t="s">
        <v>166</v>
      </c>
      <c r="C317" s="47">
        <v>673</v>
      </c>
      <c r="D317" s="47">
        <v>652</v>
      </c>
      <c r="E317" s="275">
        <v>1325</v>
      </c>
    </row>
    <row r="318" spans="1:7">
      <c r="A318" s="45" t="s">
        <v>179</v>
      </c>
      <c r="B318" s="46" t="s">
        <v>166</v>
      </c>
      <c r="C318" s="47">
        <v>2822203</v>
      </c>
      <c r="D318" s="47">
        <v>2677590</v>
      </c>
      <c r="E318" s="275">
        <v>5499793</v>
      </c>
    </row>
    <row r="319" spans="1:7">
      <c r="A319" s="45" t="s">
        <v>180</v>
      </c>
      <c r="B319" s="46" t="s">
        <v>166</v>
      </c>
      <c r="C319" s="47">
        <v>22082</v>
      </c>
      <c r="D319" s="47">
        <v>21158</v>
      </c>
      <c r="E319" s="275">
        <v>43240</v>
      </c>
    </row>
    <row r="320" spans="1:7">
      <c r="A320" s="45" t="s">
        <v>224</v>
      </c>
      <c r="B320" s="46" t="s">
        <v>166</v>
      </c>
      <c r="C320" s="47">
        <v>88</v>
      </c>
      <c r="D320" s="47">
        <v>84</v>
      </c>
      <c r="E320" s="275">
        <v>172</v>
      </c>
    </row>
    <row r="321" spans="1:5">
      <c r="A321" s="45" t="s">
        <v>181</v>
      </c>
      <c r="B321" s="46" t="s">
        <v>166</v>
      </c>
      <c r="C321" s="47">
        <v>102965</v>
      </c>
      <c r="D321" s="47">
        <v>100259</v>
      </c>
      <c r="E321" s="275">
        <v>203224</v>
      </c>
    </row>
    <row r="322" spans="1:5">
      <c r="A322" s="45" t="s">
        <v>182</v>
      </c>
      <c r="B322" s="46" t="s">
        <v>166</v>
      </c>
      <c r="C322" s="47">
        <v>4253</v>
      </c>
      <c r="D322" s="47">
        <v>4171</v>
      </c>
      <c r="E322" s="275">
        <v>8424</v>
      </c>
    </row>
    <row r="323" spans="1:5">
      <c r="A323" s="45" t="s">
        <v>183</v>
      </c>
      <c r="B323" s="46" t="s">
        <v>166</v>
      </c>
      <c r="C323" s="47">
        <v>521831</v>
      </c>
      <c r="D323" s="47">
        <v>498248</v>
      </c>
      <c r="E323" s="275">
        <v>1020079</v>
      </c>
    </row>
    <row r="324" spans="1:5">
      <c r="A324" s="45" t="s">
        <v>184</v>
      </c>
      <c r="B324" s="46" t="s">
        <v>166</v>
      </c>
      <c r="C324" s="47">
        <v>42530</v>
      </c>
      <c r="D324" s="47">
        <v>41380</v>
      </c>
      <c r="E324" s="275">
        <v>83910</v>
      </c>
    </row>
    <row r="325" spans="1:5">
      <c r="A325" s="45" t="s">
        <v>185</v>
      </c>
      <c r="B325" s="46" t="s">
        <v>166</v>
      </c>
      <c r="C325" s="47">
        <v>16296</v>
      </c>
      <c r="D325" s="47">
        <v>15602</v>
      </c>
      <c r="E325" s="275">
        <v>31898</v>
      </c>
    </row>
    <row r="326" spans="1:5">
      <c r="A326" s="45" t="s">
        <v>187</v>
      </c>
      <c r="B326" s="46" t="s">
        <v>166</v>
      </c>
      <c r="C326" s="47">
        <v>131519</v>
      </c>
      <c r="D326" s="47">
        <v>128449</v>
      </c>
      <c r="E326" s="275">
        <v>259968</v>
      </c>
    </row>
    <row r="327" spans="1:5">
      <c r="A327" s="45" t="s">
        <v>231</v>
      </c>
      <c r="B327" s="46" t="s">
        <v>166</v>
      </c>
      <c r="C327" s="47">
        <v>63</v>
      </c>
      <c r="D327" s="47">
        <v>1</v>
      </c>
      <c r="E327" s="275">
        <v>64</v>
      </c>
    </row>
    <row r="328" spans="1:5">
      <c r="A328" s="45" t="s">
        <v>189</v>
      </c>
      <c r="B328" s="46" t="s">
        <v>168</v>
      </c>
      <c r="C328" s="47">
        <v>50723</v>
      </c>
      <c r="D328" s="47">
        <v>50390</v>
      </c>
      <c r="E328" s="275">
        <v>101113</v>
      </c>
    </row>
    <row r="329" spans="1:5">
      <c r="A329" s="45" t="s">
        <v>226</v>
      </c>
      <c r="B329" s="46" t="s">
        <v>167</v>
      </c>
      <c r="C329" s="47">
        <v>14122</v>
      </c>
      <c r="D329" s="47">
        <v>14057</v>
      </c>
      <c r="E329" s="275">
        <v>28179</v>
      </c>
    </row>
    <row r="330" spans="1:5">
      <c r="A330" s="45" t="s">
        <v>227</v>
      </c>
      <c r="B330" s="46" t="s">
        <v>167</v>
      </c>
      <c r="C330" s="47">
        <v>35820</v>
      </c>
      <c r="D330" s="47">
        <v>34574</v>
      </c>
      <c r="E330" s="275">
        <v>70394</v>
      </c>
    </row>
    <row r="331" spans="1:5">
      <c r="A331" s="45" t="s">
        <v>191</v>
      </c>
      <c r="B331" s="46" t="s">
        <v>168</v>
      </c>
      <c r="C331" s="47">
        <v>51</v>
      </c>
      <c r="D331" s="47">
        <v>56</v>
      </c>
      <c r="E331" s="275">
        <v>107</v>
      </c>
    </row>
    <row r="332" spans="1:5">
      <c r="A332" s="45" t="s">
        <v>192</v>
      </c>
      <c r="B332" s="46" t="s">
        <v>168</v>
      </c>
      <c r="C332" s="47">
        <v>376</v>
      </c>
      <c r="D332" s="47">
        <v>342</v>
      </c>
      <c r="E332" s="275">
        <v>718</v>
      </c>
    </row>
    <row r="333" spans="1:5">
      <c r="A333" s="45" t="s">
        <v>194</v>
      </c>
      <c r="B333" s="46" t="s">
        <v>169</v>
      </c>
      <c r="C333" s="47">
        <v>1160</v>
      </c>
      <c r="D333" s="47">
        <v>1183</v>
      </c>
      <c r="E333" s="275">
        <v>2343</v>
      </c>
    </row>
    <row r="334" spans="1:5">
      <c r="A334" s="45" t="s">
        <v>195</v>
      </c>
      <c r="B334" s="46" t="s">
        <v>169</v>
      </c>
      <c r="C334" s="47">
        <v>116</v>
      </c>
      <c r="D334" s="47">
        <v>167</v>
      </c>
      <c r="E334" s="275">
        <v>283</v>
      </c>
    </row>
    <row r="335" spans="1:5">
      <c r="A335" s="45" t="s">
        <v>196</v>
      </c>
      <c r="B335" s="46" t="s">
        <v>169</v>
      </c>
      <c r="C335" s="47">
        <v>194</v>
      </c>
      <c r="D335" s="47">
        <v>113</v>
      </c>
      <c r="E335" s="275">
        <v>307</v>
      </c>
    </row>
    <row r="336" spans="1:5">
      <c r="A336" s="45" t="s">
        <v>228</v>
      </c>
      <c r="B336" s="46" t="s">
        <v>169</v>
      </c>
      <c r="C336" s="47">
        <v>3381</v>
      </c>
      <c r="D336" s="47">
        <v>3023</v>
      </c>
      <c r="E336" s="275">
        <v>6404</v>
      </c>
    </row>
    <row r="337" spans="1:5">
      <c r="A337" s="45" t="s">
        <v>198</v>
      </c>
      <c r="B337" s="46" t="s">
        <v>168</v>
      </c>
      <c r="C337" s="47">
        <v>350</v>
      </c>
      <c r="D337" s="47">
        <v>234</v>
      </c>
      <c r="E337" s="275">
        <v>584</v>
      </c>
    </row>
    <row r="338" spans="1:5">
      <c r="A338" s="45" t="s">
        <v>199</v>
      </c>
      <c r="B338" s="46" t="s">
        <v>168</v>
      </c>
      <c r="C338" s="47">
        <v>23</v>
      </c>
      <c r="D338" s="47">
        <v>15</v>
      </c>
      <c r="E338" s="275">
        <v>38</v>
      </c>
    </row>
    <row r="339" spans="1:5">
      <c r="A339" s="45" t="s">
        <v>200</v>
      </c>
      <c r="B339" s="46" t="s">
        <v>168</v>
      </c>
      <c r="C339" s="47">
        <v>1038</v>
      </c>
      <c r="D339" s="47">
        <v>654</v>
      </c>
      <c r="E339" s="275">
        <v>1692</v>
      </c>
    </row>
    <row r="340" spans="1:5">
      <c r="A340" s="45" t="s">
        <v>201</v>
      </c>
      <c r="B340" s="46" t="s">
        <v>168</v>
      </c>
      <c r="C340" s="47">
        <v>2</v>
      </c>
      <c r="D340" s="47">
        <v>2</v>
      </c>
      <c r="E340" s="275">
        <v>4</v>
      </c>
    </row>
    <row r="341" spans="1:5">
      <c r="A341" s="45" t="s">
        <v>202</v>
      </c>
      <c r="B341" s="46" t="s">
        <v>168</v>
      </c>
      <c r="C341" s="47">
        <v>200</v>
      </c>
      <c r="D341" s="47">
        <v>288</v>
      </c>
      <c r="E341" s="275">
        <v>488</v>
      </c>
    </row>
    <row r="342" spans="1:5">
      <c r="A342" s="45" t="s">
        <v>203</v>
      </c>
      <c r="B342" s="46" t="s">
        <v>168</v>
      </c>
      <c r="C342" s="47">
        <v>517</v>
      </c>
      <c r="D342" s="47">
        <v>562</v>
      </c>
      <c r="E342" s="275">
        <v>1079</v>
      </c>
    </row>
    <row r="343" spans="1:5">
      <c r="A343" s="45" t="s">
        <v>204</v>
      </c>
      <c r="B343" s="46" t="s">
        <v>168</v>
      </c>
      <c r="C343" s="47">
        <v>72</v>
      </c>
      <c r="D343" s="47">
        <v>38</v>
      </c>
      <c r="E343" s="275">
        <v>110</v>
      </c>
    </row>
    <row r="344" spans="1:5">
      <c r="A344" s="45" t="s">
        <v>205</v>
      </c>
      <c r="B344" s="46" t="s">
        <v>168</v>
      </c>
      <c r="C344" s="47">
        <v>4685</v>
      </c>
      <c r="D344" s="47">
        <v>2371</v>
      </c>
      <c r="E344" s="275">
        <v>7056</v>
      </c>
    </row>
    <row r="345" spans="1:5">
      <c r="A345" s="45" t="s">
        <v>206</v>
      </c>
      <c r="B345" s="46" t="s">
        <v>168</v>
      </c>
      <c r="C345" s="47">
        <v>161</v>
      </c>
      <c r="D345" s="47">
        <v>144</v>
      </c>
      <c r="E345" s="275">
        <v>305</v>
      </c>
    </row>
    <row r="346" spans="1:5">
      <c r="A346" s="45" t="s">
        <v>207</v>
      </c>
      <c r="B346" s="46" t="s">
        <v>168</v>
      </c>
      <c r="C346" s="47">
        <v>19</v>
      </c>
      <c r="D346" s="47">
        <v>15</v>
      </c>
      <c r="E346" s="275">
        <v>34</v>
      </c>
    </row>
    <row r="347" spans="1:5">
      <c r="A347" s="45" t="s">
        <v>209</v>
      </c>
      <c r="B347" s="46" t="s">
        <v>167</v>
      </c>
      <c r="C347" s="47">
        <v>1923</v>
      </c>
      <c r="D347" s="47">
        <v>1542</v>
      </c>
      <c r="E347" s="275">
        <v>3465</v>
      </c>
    </row>
    <row r="348" spans="1:5">
      <c r="A348" s="45" t="s">
        <v>229</v>
      </c>
      <c r="B348" s="46" t="s">
        <v>167</v>
      </c>
      <c r="C348" s="47">
        <v>46432</v>
      </c>
      <c r="D348" s="47">
        <v>49310</v>
      </c>
      <c r="E348" s="275">
        <v>95742</v>
      </c>
    </row>
    <row r="349" spans="1:5">
      <c r="A349" s="45" t="s">
        <v>211</v>
      </c>
      <c r="B349" s="46" t="s">
        <v>167</v>
      </c>
      <c r="C349" s="47">
        <v>180524</v>
      </c>
      <c r="D349" s="47">
        <v>125721</v>
      </c>
      <c r="E349" s="275">
        <v>306245</v>
      </c>
    </row>
    <row r="350" spans="1:5">
      <c r="A350" s="45" t="s">
        <v>212</v>
      </c>
      <c r="B350" s="46" t="s">
        <v>167</v>
      </c>
      <c r="C350" s="47">
        <v>22016</v>
      </c>
      <c r="D350" s="47">
        <v>16437</v>
      </c>
      <c r="E350" s="275">
        <v>38453</v>
      </c>
    </row>
    <row r="351" spans="1:5">
      <c r="A351" s="59" t="s">
        <v>232</v>
      </c>
      <c r="B351" s="26" t="s">
        <v>167</v>
      </c>
      <c r="C351" s="27">
        <v>4231</v>
      </c>
      <c r="D351" s="27">
        <v>4874</v>
      </c>
      <c r="E351" s="28">
        <v>9105</v>
      </c>
    </row>
    <row r="352" spans="1:5">
      <c r="A352" s="45"/>
      <c r="B352" s="46"/>
      <c r="C352" s="47"/>
      <c r="D352" s="47"/>
      <c r="E352" s="47"/>
    </row>
    <row r="353" spans="1:5">
      <c r="A353" s="751">
        <v>2019</v>
      </c>
      <c r="B353" s="751"/>
      <c r="C353" s="751"/>
      <c r="D353" s="751"/>
      <c r="E353" s="751"/>
    </row>
    <row r="354" spans="1:5">
      <c r="A354" s="10" t="s">
        <v>170</v>
      </c>
      <c r="B354" s="11" t="s">
        <v>165</v>
      </c>
      <c r="C354" s="12" t="s">
        <v>106</v>
      </c>
      <c r="D354" s="12" t="s">
        <v>107</v>
      </c>
      <c r="E354" s="13" t="s">
        <v>128</v>
      </c>
    </row>
    <row r="355" spans="1:5">
      <c r="A355" s="61" t="s">
        <v>172</v>
      </c>
      <c r="B355" s="62" t="s">
        <v>166</v>
      </c>
      <c r="C355" s="63">
        <v>368202</v>
      </c>
      <c r="D355" s="63">
        <v>344820</v>
      </c>
      <c r="E355" s="78">
        <v>713022</v>
      </c>
    </row>
    <row r="356" spans="1:5">
      <c r="A356" s="45" t="s">
        <v>173</v>
      </c>
      <c r="B356" s="46" t="s">
        <v>166</v>
      </c>
      <c r="C356" s="47">
        <v>5</v>
      </c>
      <c r="D356" s="47">
        <v>29</v>
      </c>
      <c r="E356" s="275">
        <v>34</v>
      </c>
    </row>
    <row r="357" spans="1:5">
      <c r="A357" s="45" t="s">
        <v>174</v>
      </c>
      <c r="B357" s="46" t="s">
        <v>166</v>
      </c>
      <c r="C357" s="47">
        <v>5150</v>
      </c>
      <c r="D357" s="47">
        <v>3413</v>
      </c>
      <c r="E357" s="275">
        <v>8563</v>
      </c>
    </row>
    <row r="358" spans="1:5">
      <c r="A358" s="45" t="s">
        <v>175</v>
      </c>
      <c r="B358" s="46" t="s">
        <v>166</v>
      </c>
      <c r="C358" s="47">
        <v>360</v>
      </c>
      <c r="D358" s="47">
        <v>411</v>
      </c>
      <c r="E358" s="275">
        <v>771</v>
      </c>
    </row>
    <row r="359" spans="1:5">
      <c r="A359" s="45" t="s">
        <v>178</v>
      </c>
      <c r="B359" s="46" t="s">
        <v>166</v>
      </c>
      <c r="C359" s="47">
        <v>99</v>
      </c>
      <c r="D359" s="47">
        <v>78</v>
      </c>
      <c r="E359" s="275">
        <v>177</v>
      </c>
    </row>
    <row r="360" spans="1:5">
      <c r="A360" s="45" t="s">
        <v>223</v>
      </c>
      <c r="B360" s="46" t="s">
        <v>166</v>
      </c>
      <c r="C360" s="47">
        <v>1761</v>
      </c>
      <c r="D360" s="47">
        <v>1850</v>
      </c>
      <c r="E360" s="275">
        <v>3611</v>
      </c>
    </row>
    <row r="361" spans="1:5">
      <c r="A361" s="45" t="s">
        <v>179</v>
      </c>
      <c r="B361" s="46" t="s">
        <v>166</v>
      </c>
      <c r="C361" s="47">
        <v>2888858</v>
      </c>
      <c r="D361" s="47">
        <v>2739121</v>
      </c>
      <c r="E361" s="275">
        <v>5627979</v>
      </c>
    </row>
    <row r="362" spans="1:5">
      <c r="A362" s="45" t="s">
        <v>180</v>
      </c>
      <c r="B362" s="46" t="s">
        <v>166</v>
      </c>
      <c r="C362" s="47">
        <v>17445</v>
      </c>
      <c r="D362" s="47">
        <v>16703</v>
      </c>
      <c r="E362" s="275">
        <v>34148</v>
      </c>
    </row>
    <row r="363" spans="1:5">
      <c r="A363" s="45" t="s">
        <v>224</v>
      </c>
      <c r="B363" s="46" t="s">
        <v>166</v>
      </c>
      <c r="C363" s="47">
        <v>85</v>
      </c>
      <c r="D363" s="47">
        <v>94</v>
      </c>
      <c r="E363" s="275">
        <v>179</v>
      </c>
    </row>
    <row r="364" spans="1:5">
      <c r="A364" s="45" t="s">
        <v>181</v>
      </c>
      <c r="B364" s="46" t="s">
        <v>166</v>
      </c>
      <c r="C364" s="47">
        <v>99162</v>
      </c>
      <c r="D364" s="47">
        <v>97773</v>
      </c>
      <c r="E364" s="275">
        <v>196935</v>
      </c>
    </row>
    <row r="365" spans="1:5">
      <c r="A365" s="45" t="s">
        <v>182</v>
      </c>
      <c r="B365" s="46" t="s">
        <v>166</v>
      </c>
      <c r="C365" s="47">
        <v>3784</v>
      </c>
      <c r="D365" s="47">
        <v>3753</v>
      </c>
      <c r="E365" s="275">
        <v>7537</v>
      </c>
    </row>
    <row r="366" spans="1:5">
      <c r="A366" s="45" t="s">
        <v>183</v>
      </c>
      <c r="B366" s="46" t="s">
        <v>166</v>
      </c>
      <c r="C366" s="47">
        <v>564260</v>
      </c>
      <c r="D366" s="47">
        <v>542253</v>
      </c>
      <c r="E366" s="275">
        <v>1106513</v>
      </c>
    </row>
    <row r="367" spans="1:5">
      <c r="A367" s="45" t="s">
        <v>184</v>
      </c>
      <c r="B367" s="46" t="s">
        <v>166</v>
      </c>
      <c r="C367" s="47">
        <v>50573</v>
      </c>
      <c r="D367" s="47">
        <v>49606</v>
      </c>
      <c r="E367" s="275">
        <v>100179</v>
      </c>
    </row>
    <row r="368" spans="1:5">
      <c r="A368" s="45" t="s">
        <v>185</v>
      </c>
      <c r="B368" s="46" t="s">
        <v>166</v>
      </c>
      <c r="C368" s="47">
        <v>16083</v>
      </c>
      <c r="D368" s="47">
        <v>15408</v>
      </c>
      <c r="E368" s="275">
        <v>31491</v>
      </c>
    </row>
    <row r="369" spans="1:5">
      <c r="A369" s="45" t="s">
        <v>187</v>
      </c>
      <c r="B369" s="46" t="s">
        <v>166</v>
      </c>
      <c r="C369" s="47">
        <v>129263</v>
      </c>
      <c r="D369" s="47">
        <v>125748</v>
      </c>
      <c r="E369" s="275">
        <v>255011</v>
      </c>
    </row>
    <row r="370" spans="1:5">
      <c r="A370" s="45" t="s">
        <v>189</v>
      </c>
      <c r="B370" s="46" t="s">
        <v>168</v>
      </c>
      <c r="C370" s="47">
        <v>57696</v>
      </c>
      <c r="D370" s="47">
        <v>57392</v>
      </c>
      <c r="E370" s="275">
        <v>115088</v>
      </c>
    </row>
    <row r="371" spans="1:5">
      <c r="A371" s="45" t="s">
        <v>226</v>
      </c>
      <c r="B371" s="46" t="s">
        <v>167</v>
      </c>
      <c r="C371" s="47">
        <v>4708</v>
      </c>
      <c r="D371" s="47">
        <v>4827</v>
      </c>
      <c r="E371" s="275">
        <v>9535</v>
      </c>
    </row>
    <row r="372" spans="1:5">
      <c r="A372" s="45" t="s">
        <v>227</v>
      </c>
      <c r="B372" s="46" t="s">
        <v>167</v>
      </c>
      <c r="C372" s="47">
        <v>14449</v>
      </c>
      <c r="D372" s="47">
        <v>14264</v>
      </c>
      <c r="E372" s="275">
        <v>28713</v>
      </c>
    </row>
    <row r="373" spans="1:5">
      <c r="A373" s="45" t="s">
        <v>191</v>
      </c>
      <c r="B373" s="46" t="s">
        <v>168</v>
      </c>
      <c r="C373" s="47">
        <v>52</v>
      </c>
      <c r="D373" s="47">
        <v>62</v>
      </c>
      <c r="E373" s="275">
        <v>114</v>
      </c>
    </row>
    <row r="374" spans="1:5">
      <c r="A374" s="45" t="s">
        <v>192</v>
      </c>
      <c r="B374" s="46" t="s">
        <v>168</v>
      </c>
      <c r="C374" s="47">
        <v>435</v>
      </c>
      <c r="D374" s="47">
        <v>391</v>
      </c>
      <c r="E374" s="275">
        <v>826</v>
      </c>
    </row>
    <row r="375" spans="1:5">
      <c r="A375" s="45" t="s">
        <v>194</v>
      </c>
      <c r="B375" s="46" t="s">
        <v>168</v>
      </c>
      <c r="C375" s="47">
        <v>517</v>
      </c>
      <c r="D375" s="47">
        <v>458</v>
      </c>
      <c r="E375" s="275">
        <v>975</v>
      </c>
    </row>
    <row r="376" spans="1:5">
      <c r="A376" s="45" t="s">
        <v>195</v>
      </c>
      <c r="B376" s="46" t="s">
        <v>169</v>
      </c>
      <c r="C376" s="47">
        <v>71</v>
      </c>
      <c r="D376" s="47">
        <v>99</v>
      </c>
      <c r="E376" s="275">
        <v>170</v>
      </c>
    </row>
    <row r="377" spans="1:5">
      <c r="A377" s="45" t="s">
        <v>196</v>
      </c>
      <c r="B377" s="46" t="s">
        <v>169</v>
      </c>
      <c r="C377" s="47">
        <v>388</v>
      </c>
      <c r="D377" s="47">
        <v>236</v>
      </c>
      <c r="E377" s="275">
        <v>624</v>
      </c>
    </row>
    <row r="378" spans="1:5">
      <c r="A378" s="45" t="s">
        <v>228</v>
      </c>
      <c r="B378" s="46" t="s">
        <v>169</v>
      </c>
      <c r="C378" s="47">
        <v>5975</v>
      </c>
      <c r="D378" s="47">
        <v>4506</v>
      </c>
      <c r="E378" s="275">
        <v>10481</v>
      </c>
    </row>
    <row r="379" spans="1:5">
      <c r="A379" s="45" t="s">
        <v>198</v>
      </c>
      <c r="B379" s="46" t="s">
        <v>168</v>
      </c>
      <c r="C379" s="47">
        <v>369</v>
      </c>
      <c r="D379" s="47">
        <v>198</v>
      </c>
      <c r="E379" s="275">
        <v>567</v>
      </c>
    </row>
    <row r="380" spans="1:5">
      <c r="A380" s="45" t="s">
        <v>199</v>
      </c>
      <c r="B380" s="46" t="s">
        <v>168</v>
      </c>
      <c r="C380" s="47">
        <v>9</v>
      </c>
      <c r="D380" s="47">
        <v>72</v>
      </c>
      <c r="E380" s="275">
        <v>81</v>
      </c>
    </row>
    <row r="381" spans="1:5">
      <c r="A381" s="45" t="s">
        <v>200</v>
      </c>
      <c r="B381" s="46" t="s">
        <v>168</v>
      </c>
      <c r="C381" s="47">
        <v>1139</v>
      </c>
      <c r="D381" s="47">
        <v>715</v>
      </c>
      <c r="E381" s="275">
        <v>1854</v>
      </c>
    </row>
    <row r="382" spans="1:5">
      <c r="A382" s="45" t="s">
        <v>201</v>
      </c>
      <c r="B382" s="46" t="s">
        <v>168</v>
      </c>
      <c r="C382" s="47">
        <v>2</v>
      </c>
      <c r="D382" s="47">
        <v>8</v>
      </c>
      <c r="E382" s="275">
        <v>10</v>
      </c>
    </row>
    <row r="383" spans="1:5">
      <c r="A383" s="45" t="s">
        <v>202</v>
      </c>
      <c r="B383" s="46" t="s">
        <v>168</v>
      </c>
      <c r="C383" s="47">
        <v>59</v>
      </c>
      <c r="D383" s="47">
        <v>49</v>
      </c>
      <c r="E383" s="275">
        <v>108</v>
      </c>
    </row>
    <row r="384" spans="1:5">
      <c r="A384" s="45" t="s">
        <v>203</v>
      </c>
      <c r="B384" s="46" t="s">
        <v>168</v>
      </c>
      <c r="C384" s="47">
        <v>534</v>
      </c>
      <c r="D384" s="47">
        <v>511</v>
      </c>
      <c r="E384" s="275">
        <v>1045</v>
      </c>
    </row>
    <row r="385" spans="1:5">
      <c r="A385" s="45" t="s">
        <v>204</v>
      </c>
      <c r="B385" s="46" t="s">
        <v>168</v>
      </c>
      <c r="C385" s="47">
        <v>68</v>
      </c>
      <c r="D385" s="47">
        <v>21</v>
      </c>
      <c r="E385" s="275">
        <v>89</v>
      </c>
    </row>
    <row r="386" spans="1:5">
      <c r="A386" s="45" t="s">
        <v>205</v>
      </c>
      <c r="B386" s="46" t="s">
        <v>168</v>
      </c>
      <c r="C386" s="47">
        <v>3944</v>
      </c>
      <c r="D386" s="47">
        <v>1842</v>
      </c>
      <c r="E386" s="275">
        <v>5786</v>
      </c>
    </row>
    <row r="387" spans="1:5">
      <c r="A387" s="45" t="s">
        <v>206</v>
      </c>
      <c r="B387" s="46" t="s">
        <v>168</v>
      </c>
      <c r="C387" s="47">
        <v>77</v>
      </c>
      <c r="D387" s="47">
        <v>65</v>
      </c>
      <c r="E387" s="275">
        <v>142</v>
      </c>
    </row>
    <row r="388" spans="1:5">
      <c r="A388" s="45" t="s">
        <v>207</v>
      </c>
      <c r="B388" s="46" t="s">
        <v>168</v>
      </c>
      <c r="C388" s="47">
        <v>16</v>
      </c>
      <c r="D388" s="47">
        <v>2</v>
      </c>
      <c r="E388" s="275">
        <v>18</v>
      </c>
    </row>
    <row r="389" spans="1:5">
      <c r="A389" s="45" t="s">
        <v>209</v>
      </c>
      <c r="B389" s="46" t="s">
        <v>167</v>
      </c>
      <c r="C389" s="47">
        <v>844</v>
      </c>
      <c r="D389" s="47">
        <v>657</v>
      </c>
      <c r="E389" s="275">
        <v>1501</v>
      </c>
    </row>
    <row r="390" spans="1:5">
      <c r="A390" s="45" t="s">
        <v>229</v>
      </c>
      <c r="B390" s="46" t="s">
        <v>167</v>
      </c>
      <c r="C390" s="47">
        <v>27954</v>
      </c>
      <c r="D390" s="47">
        <v>27069</v>
      </c>
      <c r="E390" s="275">
        <v>55023</v>
      </c>
    </row>
    <row r="391" spans="1:5">
      <c r="A391" s="45" t="s">
        <v>211</v>
      </c>
      <c r="B391" s="46" t="s">
        <v>167</v>
      </c>
      <c r="C391" s="47">
        <v>167422</v>
      </c>
      <c r="D391" s="47">
        <v>125936</v>
      </c>
      <c r="E391" s="275">
        <v>293358</v>
      </c>
    </row>
    <row r="392" spans="1:5">
      <c r="A392" s="45" t="s">
        <v>212</v>
      </c>
      <c r="B392" s="46" t="s">
        <v>167</v>
      </c>
      <c r="C392" s="47">
        <v>21210</v>
      </c>
      <c r="D392" s="47">
        <v>15918</v>
      </c>
      <c r="E392" s="275">
        <v>37128</v>
      </c>
    </row>
    <row r="393" spans="1:5">
      <c r="A393" s="59" t="s">
        <v>232</v>
      </c>
      <c r="B393" s="26" t="s">
        <v>167</v>
      </c>
      <c r="C393" s="27">
        <v>1980</v>
      </c>
      <c r="D393" s="27">
        <v>1957</v>
      </c>
      <c r="E393" s="28">
        <v>3937</v>
      </c>
    </row>
    <row r="394" spans="1:5">
      <c r="A394" s="46"/>
      <c r="B394" s="46"/>
      <c r="C394" s="47"/>
      <c r="D394" s="47"/>
      <c r="E394" s="47"/>
    </row>
    <row r="395" spans="1:5">
      <c r="A395" s="751">
        <v>2020</v>
      </c>
      <c r="B395" s="751"/>
      <c r="C395" s="751"/>
      <c r="D395" s="751"/>
      <c r="E395" s="751"/>
    </row>
    <row r="396" spans="1:5">
      <c r="A396" s="10" t="s">
        <v>170</v>
      </c>
      <c r="B396" s="11" t="s">
        <v>165</v>
      </c>
      <c r="C396" s="12" t="s">
        <v>106</v>
      </c>
      <c r="D396" s="12" t="s">
        <v>107</v>
      </c>
      <c r="E396" s="13" t="s">
        <v>128</v>
      </c>
    </row>
    <row r="397" spans="1:5">
      <c r="A397" s="61" t="s">
        <v>172</v>
      </c>
      <c r="B397" s="62" t="s">
        <v>166</v>
      </c>
      <c r="C397" s="63">
        <v>109584</v>
      </c>
      <c r="D397" s="63">
        <v>110453</v>
      </c>
      <c r="E397" s="78">
        <v>220037</v>
      </c>
    </row>
    <row r="398" spans="1:5">
      <c r="A398" s="45" t="s">
        <v>174</v>
      </c>
      <c r="B398" s="46" t="s">
        <v>166</v>
      </c>
      <c r="C398" s="47">
        <v>1678</v>
      </c>
      <c r="D398" s="47">
        <v>1185</v>
      </c>
      <c r="E398" s="275">
        <v>2863</v>
      </c>
    </row>
    <row r="399" spans="1:5">
      <c r="A399" s="45" t="s">
        <v>175</v>
      </c>
      <c r="B399" s="46" t="s">
        <v>166</v>
      </c>
      <c r="C399" s="47">
        <v>141</v>
      </c>
      <c r="D399" s="47">
        <v>88</v>
      </c>
      <c r="E399" s="275">
        <v>229</v>
      </c>
    </row>
    <row r="400" spans="1:5">
      <c r="A400" s="45" t="s">
        <v>178</v>
      </c>
      <c r="B400" s="46" t="s">
        <v>166</v>
      </c>
      <c r="C400" s="47">
        <v>41</v>
      </c>
      <c r="D400" s="47">
        <v>11</v>
      </c>
      <c r="E400" s="275">
        <v>52</v>
      </c>
    </row>
    <row r="401" spans="1:5">
      <c r="A401" s="45" t="s">
        <v>223</v>
      </c>
      <c r="B401" s="46" t="s">
        <v>166</v>
      </c>
      <c r="C401" s="47">
        <v>146</v>
      </c>
      <c r="D401" s="47">
        <v>133</v>
      </c>
      <c r="E401" s="275">
        <v>279</v>
      </c>
    </row>
    <row r="402" spans="1:5">
      <c r="A402" s="45" t="s">
        <v>179</v>
      </c>
      <c r="B402" s="46" t="s">
        <v>166</v>
      </c>
      <c r="C402" s="47">
        <v>789020</v>
      </c>
      <c r="D402" s="47">
        <v>826068</v>
      </c>
      <c r="E402" s="275">
        <v>1615088</v>
      </c>
    </row>
    <row r="403" spans="1:5">
      <c r="A403" s="45" t="s">
        <v>180</v>
      </c>
      <c r="B403" s="46" t="s">
        <v>166</v>
      </c>
      <c r="C403" s="47">
        <v>8246</v>
      </c>
      <c r="D403" s="47">
        <v>8449</v>
      </c>
      <c r="E403" s="275">
        <v>16695</v>
      </c>
    </row>
    <row r="404" spans="1:5">
      <c r="A404" s="45" t="s">
        <v>224</v>
      </c>
      <c r="B404" s="46" t="s">
        <v>166</v>
      </c>
      <c r="C404" s="47">
        <v>58</v>
      </c>
      <c r="D404" s="47">
        <v>50</v>
      </c>
      <c r="E404" s="275">
        <v>108</v>
      </c>
    </row>
    <row r="405" spans="1:5">
      <c r="A405" s="45" t="s">
        <v>181</v>
      </c>
      <c r="B405" s="46" t="s">
        <v>166</v>
      </c>
      <c r="C405" s="47">
        <v>33571</v>
      </c>
      <c r="D405" s="47">
        <v>33421</v>
      </c>
      <c r="E405" s="275">
        <v>66992</v>
      </c>
    </row>
    <row r="406" spans="1:5">
      <c r="A406" s="45" t="s">
        <v>182</v>
      </c>
      <c r="B406" s="46" t="s">
        <v>166</v>
      </c>
      <c r="C406" s="47">
        <v>906</v>
      </c>
      <c r="D406" s="47">
        <v>951</v>
      </c>
      <c r="E406" s="275">
        <v>1857</v>
      </c>
    </row>
    <row r="407" spans="1:5">
      <c r="A407" s="45" t="s">
        <v>183</v>
      </c>
      <c r="B407" s="46" t="s">
        <v>166</v>
      </c>
      <c r="C407" s="47">
        <v>181789</v>
      </c>
      <c r="D407" s="47">
        <v>179085</v>
      </c>
      <c r="E407" s="275">
        <v>360874</v>
      </c>
    </row>
    <row r="408" spans="1:5">
      <c r="A408" s="45" t="s">
        <v>233</v>
      </c>
      <c r="B408" s="46" t="s">
        <v>166</v>
      </c>
      <c r="C408" s="47">
        <v>19</v>
      </c>
      <c r="D408" s="47">
        <v>0</v>
      </c>
      <c r="E408" s="275">
        <v>19</v>
      </c>
    </row>
    <row r="409" spans="1:5">
      <c r="A409" s="45" t="s">
        <v>184</v>
      </c>
      <c r="B409" s="46" t="s">
        <v>166</v>
      </c>
      <c r="C409" s="47">
        <v>12426</v>
      </c>
      <c r="D409" s="47">
        <v>13203</v>
      </c>
      <c r="E409" s="275">
        <v>25629</v>
      </c>
    </row>
    <row r="410" spans="1:5">
      <c r="A410" s="45" t="s">
        <v>185</v>
      </c>
      <c r="B410" s="46" t="s">
        <v>166</v>
      </c>
      <c r="C410" s="47">
        <v>5522</v>
      </c>
      <c r="D410" s="47">
        <v>5516</v>
      </c>
      <c r="E410" s="275">
        <v>11038</v>
      </c>
    </row>
    <row r="411" spans="1:5">
      <c r="A411" s="45" t="s">
        <v>187</v>
      </c>
      <c r="B411" s="46" t="s">
        <v>166</v>
      </c>
      <c r="C411" s="47">
        <v>43893</v>
      </c>
      <c r="D411" s="47">
        <v>43694</v>
      </c>
      <c r="E411" s="275">
        <v>87587</v>
      </c>
    </row>
    <row r="412" spans="1:5">
      <c r="A412" s="45" t="s">
        <v>189</v>
      </c>
      <c r="B412" s="46" t="s">
        <v>168</v>
      </c>
      <c r="C412" s="47">
        <v>11039</v>
      </c>
      <c r="D412" s="47">
        <v>11186</v>
      </c>
      <c r="E412" s="275">
        <v>22225</v>
      </c>
    </row>
    <row r="413" spans="1:5">
      <c r="A413" s="45" t="s">
        <v>226</v>
      </c>
      <c r="B413" s="46" t="s">
        <v>167</v>
      </c>
      <c r="C413" s="47">
        <v>991</v>
      </c>
      <c r="D413" s="47">
        <v>1127</v>
      </c>
      <c r="E413" s="275">
        <v>2118</v>
      </c>
    </row>
    <row r="414" spans="1:5">
      <c r="A414" s="45" t="s">
        <v>227</v>
      </c>
      <c r="B414" s="46" t="s">
        <v>167</v>
      </c>
      <c r="C414" s="47">
        <v>5452</v>
      </c>
      <c r="D414" s="47">
        <v>5307</v>
      </c>
      <c r="E414" s="275">
        <v>10759</v>
      </c>
    </row>
    <row r="415" spans="1:5">
      <c r="A415" s="45" t="s">
        <v>234</v>
      </c>
      <c r="B415" s="46" t="s">
        <v>167</v>
      </c>
      <c r="C415" s="47">
        <v>1</v>
      </c>
      <c r="D415" s="47">
        <v>0</v>
      </c>
      <c r="E415" s="275">
        <v>1</v>
      </c>
    </row>
    <row r="416" spans="1:5">
      <c r="A416" s="45" t="s">
        <v>191</v>
      </c>
      <c r="B416" s="46" t="s">
        <v>168</v>
      </c>
      <c r="C416" s="47">
        <v>9</v>
      </c>
      <c r="D416" s="47">
        <v>14</v>
      </c>
      <c r="E416" s="275">
        <v>23</v>
      </c>
    </row>
    <row r="417" spans="1:5">
      <c r="A417" s="45" t="s">
        <v>192</v>
      </c>
      <c r="B417" s="46" t="s">
        <v>168</v>
      </c>
      <c r="C417" s="47">
        <v>91</v>
      </c>
      <c r="D417" s="47">
        <v>75</v>
      </c>
      <c r="E417" s="275">
        <v>166</v>
      </c>
    </row>
    <row r="418" spans="1:5">
      <c r="A418" s="45" t="s">
        <v>235</v>
      </c>
      <c r="B418" s="46" t="s">
        <v>167</v>
      </c>
      <c r="C418" s="47">
        <v>119</v>
      </c>
      <c r="D418" s="47">
        <v>133</v>
      </c>
      <c r="E418" s="275">
        <v>252</v>
      </c>
    </row>
    <row r="419" spans="1:5">
      <c r="A419" s="45" t="s">
        <v>194</v>
      </c>
      <c r="B419" s="46" t="s">
        <v>168</v>
      </c>
      <c r="C419" s="47">
        <v>80</v>
      </c>
      <c r="D419" s="47">
        <v>97</v>
      </c>
      <c r="E419" s="275">
        <v>177</v>
      </c>
    </row>
    <row r="420" spans="1:5">
      <c r="A420" s="45" t="s">
        <v>195</v>
      </c>
      <c r="B420" s="46" t="s">
        <v>169</v>
      </c>
      <c r="C420" s="47">
        <v>20</v>
      </c>
      <c r="D420" s="47">
        <v>28</v>
      </c>
      <c r="E420" s="275">
        <v>48</v>
      </c>
    </row>
    <row r="421" spans="1:5">
      <c r="A421" s="45" t="s">
        <v>196</v>
      </c>
      <c r="B421" s="46" t="s">
        <v>169</v>
      </c>
      <c r="C421" s="47">
        <v>80</v>
      </c>
      <c r="D421" s="47">
        <v>87</v>
      </c>
      <c r="E421" s="275">
        <v>167</v>
      </c>
    </row>
    <row r="422" spans="1:5">
      <c r="A422" s="45" t="s">
        <v>228</v>
      </c>
      <c r="B422" s="46" t="s">
        <v>169</v>
      </c>
      <c r="C422" s="47">
        <v>1222</v>
      </c>
      <c r="D422" s="47">
        <v>1040</v>
      </c>
      <c r="E422" s="275">
        <v>2262</v>
      </c>
    </row>
    <row r="423" spans="1:5">
      <c r="A423" s="45" t="s">
        <v>198</v>
      </c>
      <c r="B423" s="46" t="s">
        <v>168</v>
      </c>
      <c r="C423" s="47">
        <v>55</v>
      </c>
      <c r="D423" s="47">
        <v>40</v>
      </c>
      <c r="E423" s="275">
        <v>95</v>
      </c>
    </row>
    <row r="424" spans="1:5">
      <c r="A424" s="45" t="s">
        <v>199</v>
      </c>
      <c r="B424" s="46" t="s">
        <v>168</v>
      </c>
      <c r="C424" s="47">
        <v>8</v>
      </c>
      <c r="D424" s="47">
        <v>4</v>
      </c>
      <c r="E424" s="275">
        <v>12</v>
      </c>
    </row>
    <row r="425" spans="1:5">
      <c r="A425" s="45" t="s">
        <v>200</v>
      </c>
      <c r="B425" s="46" t="s">
        <v>168</v>
      </c>
      <c r="C425" s="47">
        <v>220</v>
      </c>
      <c r="D425" s="47">
        <v>118</v>
      </c>
      <c r="E425" s="275">
        <v>338</v>
      </c>
    </row>
    <row r="426" spans="1:5">
      <c r="A426" s="45" t="s">
        <v>201</v>
      </c>
      <c r="B426" s="46" t="s">
        <v>168</v>
      </c>
      <c r="C426" s="47">
        <v>4</v>
      </c>
      <c r="D426" s="47">
        <v>1</v>
      </c>
      <c r="E426" s="275">
        <v>5</v>
      </c>
    </row>
    <row r="427" spans="1:5">
      <c r="A427" s="45" t="s">
        <v>202</v>
      </c>
      <c r="B427" s="46" t="s">
        <v>168</v>
      </c>
      <c r="C427" s="47">
        <v>12</v>
      </c>
      <c r="D427" s="47">
        <v>13</v>
      </c>
      <c r="E427" s="275">
        <v>25</v>
      </c>
    </row>
    <row r="428" spans="1:5">
      <c r="A428" s="45" t="s">
        <v>203</v>
      </c>
      <c r="B428" s="46" t="s">
        <v>168</v>
      </c>
      <c r="C428" s="47">
        <v>315</v>
      </c>
      <c r="D428" s="47">
        <v>405</v>
      </c>
      <c r="E428" s="275">
        <v>720</v>
      </c>
    </row>
    <row r="429" spans="1:5">
      <c r="A429" s="45" t="s">
        <v>204</v>
      </c>
      <c r="B429" s="46" t="s">
        <v>168</v>
      </c>
      <c r="C429" s="47">
        <v>5</v>
      </c>
      <c r="D429" s="47">
        <v>26</v>
      </c>
      <c r="E429" s="275">
        <v>31</v>
      </c>
    </row>
    <row r="430" spans="1:5">
      <c r="A430" s="45" t="s">
        <v>205</v>
      </c>
      <c r="B430" s="46" t="s">
        <v>168</v>
      </c>
      <c r="C430" s="47">
        <v>939</v>
      </c>
      <c r="D430" s="47">
        <v>462</v>
      </c>
      <c r="E430" s="275">
        <v>1401</v>
      </c>
    </row>
    <row r="431" spans="1:5">
      <c r="A431" s="45" t="s">
        <v>206</v>
      </c>
      <c r="B431" s="46" t="s">
        <v>168</v>
      </c>
      <c r="C431" s="47">
        <v>22</v>
      </c>
      <c r="D431" s="47">
        <v>14</v>
      </c>
      <c r="E431" s="275">
        <v>36</v>
      </c>
    </row>
    <row r="432" spans="1:5">
      <c r="A432" s="45" t="s">
        <v>207</v>
      </c>
      <c r="B432" s="46" t="s">
        <v>168</v>
      </c>
      <c r="C432" s="47">
        <v>32</v>
      </c>
      <c r="D432" s="47">
        <v>10</v>
      </c>
      <c r="E432" s="275">
        <v>42</v>
      </c>
    </row>
    <row r="433" spans="1:5">
      <c r="A433" s="45" t="s">
        <v>209</v>
      </c>
      <c r="B433" s="46" t="s">
        <v>167</v>
      </c>
      <c r="C433" s="47">
        <v>163</v>
      </c>
      <c r="D433" s="47">
        <v>154</v>
      </c>
      <c r="E433" s="275">
        <v>317</v>
      </c>
    </row>
    <row r="434" spans="1:5">
      <c r="A434" s="45" t="s">
        <v>229</v>
      </c>
      <c r="B434" s="46" t="s">
        <v>167</v>
      </c>
      <c r="C434" s="47">
        <v>7386</v>
      </c>
      <c r="D434" s="47">
        <v>5603</v>
      </c>
      <c r="E434" s="275">
        <v>12989</v>
      </c>
    </row>
    <row r="435" spans="1:5">
      <c r="A435" s="45" t="s">
        <v>211</v>
      </c>
      <c r="B435" s="46" t="s">
        <v>167</v>
      </c>
      <c r="C435" s="47">
        <v>44821</v>
      </c>
      <c r="D435" s="47">
        <v>38414</v>
      </c>
      <c r="E435" s="275">
        <v>83235</v>
      </c>
    </row>
    <row r="436" spans="1:5">
      <c r="A436" s="45" t="s">
        <v>212</v>
      </c>
      <c r="B436" s="46" t="s">
        <v>167</v>
      </c>
      <c r="C436" s="47">
        <v>5305</v>
      </c>
      <c r="D436" s="47">
        <v>4417</v>
      </c>
      <c r="E436" s="275">
        <v>9722</v>
      </c>
    </row>
    <row r="437" spans="1:5">
      <c r="A437" s="59" t="s">
        <v>232</v>
      </c>
      <c r="B437" s="26" t="s">
        <v>167</v>
      </c>
      <c r="C437" s="27">
        <v>513</v>
      </c>
      <c r="D437" s="27">
        <v>452</v>
      </c>
      <c r="E437" s="28">
        <v>965</v>
      </c>
    </row>
    <row r="439" spans="1:5">
      <c r="A439" s="751">
        <v>2021</v>
      </c>
      <c r="B439" s="751"/>
      <c r="C439" s="751"/>
      <c r="D439" s="751"/>
      <c r="E439" s="751"/>
    </row>
    <row r="440" spans="1:5">
      <c r="A440" s="563" t="s">
        <v>170</v>
      </c>
      <c r="B440" s="564" t="s">
        <v>165</v>
      </c>
      <c r="C440" s="565" t="s">
        <v>106</v>
      </c>
      <c r="D440" s="565" t="s">
        <v>107</v>
      </c>
      <c r="E440" s="569" t="s">
        <v>128</v>
      </c>
    </row>
    <row r="441" spans="1:5">
      <c r="A441" s="559" t="s">
        <v>172</v>
      </c>
      <c r="B441" s="560" t="s">
        <v>166</v>
      </c>
      <c r="C441" s="561">
        <v>285266</v>
      </c>
      <c r="D441" s="561">
        <v>260510</v>
      </c>
      <c r="E441" s="562">
        <f>SUM(C441:D441)</f>
        <v>545776</v>
      </c>
    </row>
    <row r="442" spans="1:5">
      <c r="A442" s="570" t="s">
        <v>173</v>
      </c>
      <c r="B442" s="556" t="s">
        <v>166</v>
      </c>
      <c r="C442" s="557">
        <v>2</v>
      </c>
      <c r="D442" s="557">
        <v>3</v>
      </c>
      <c r="E442" s="590">
        <f t="shared" ref="E442:E480" si="0">SUM(C442:D442)</f>
        <v>5</v>
      </c>
    </row>
    <row r="443" spans="1:5">
      <c r="A443" s="570" t="s">
        <v>174</v>
      </c>
      <c r="B443" s="556" t="s">
        <v>166</v>
      </c>
      <c r="C443" s="557">
        <v>1324</v>
      </c>
      <c r="D443" s="557">
        <v>2119</v>
      </c>
      <c r="E443" s="590">
        <f t="shared" si="0"/>
        <v>3443</v>
      </c>
    </row>
    <row r="444" spans="1:5">
      <c r="A444" s="570" t="s">
        <v>175</v>
      </c>
      <c r="B444" s="556" t="s">
        <v>166</v>
      </c>
      <c r="C444" s="557">
        <v>0</v>
      </c>
      <c r="D444" s="557">
        <v>0</v>
      </c>
      <c r="E444" s="590">
        <f t="shared" si="0"/>
        <v>0</v>
      </c>
    </row>
    <row r="445" spans="1:5">
      <c r="A445" s="570" t="s">
        <v>178</v>
      </c>
      <c r="B445" s="556" t="s">
        <v>166</v>
      </c>
      <c r="C445" s="557">
        <v>426</v>
      </c>
      <c r="D445" s="557">
        <v>369</v>
      </c>
      <c r="E445" s="590">
        <f t="shared" si="0"/>
        <v>795</v>
      </c>
    </row>
    <row r="446" spans="1:5">
      <c r="A446" s="570" t="s">
        <v>223</v>
      </c>
      <c r="B446" s="556" t="s">
        <v>166</v>
      </c>
      <c r="C446" s="557">
        <v>347</v>
      </c>
      <c r="D446" s="557">
        <v>311</v>
      </c>
      <c r="E446" s="590">
        <f t="shared" si="0"/>
        <v>658</v>
      </c>
    </row>
    <row r="447" spans="1:5">
      <c r="A447" s="570" t="s">
        <v>179</v>
      </c>
      <c r="B447" s="556" t="s">
        <v>166</v>
      </c>
      <c r="C447" s="557">
        <v>1834023</v>
      </c>
      <c r="D447" s="557">
        <v>1637070</v>
      </c>
      <c r="E447" s="590">
        <f t="shared" si="0"/>
        <v>3471093</v>
      </c>
    </row>
    <row r="448" spans="1:5">
      <c r="A448" s="570" t="s">
        <v>180</v>
      </c>
      <c r="B448" s="556" t="s">
        <v>166</v>
      </c>
      <c r="C448" s="557">
        <v>21446</v>
      </c>
      <c r="D448" s="557">
        <v>20735</v>
      </c>
      <c r="E448" s="590">
        <f t="shared" si="0"/>
        <v>42181</v>
      </c>
    </row>
    <row r="449" spans="1:5">
      <c r="A449" s="570" t="s">
        <v>224</v>
      </c>
      <c r="B449" s="556" t="s">
        <v>166</v>
      </c>
      <c r="C449" s="557">
        <v>87</v>
      </c>
      <c r="D449" s="557">
        <v>39</v>
      </c>
      <c r="E449" s="590">
        <f t="shared" si="0"/>
        <v>126</v>
      </c>
    </row>
    <row r="450" spans="1:5">
      <c r="A450" s="570" t="s">
        <v>181</v>
      </c>
      <c r="B450" s="556" t="s">
        <v>166</v>
      </c>
      <c r="C450" s="557">
        <v>114977</v>
      </c>
      <c r="D450" s="557">
        <v>109281</v>
      </c>
      <c r="E450" s="590">
        <f t="shared" si="0"/>
        <v>224258</v>
      </c>
    </row>
    <row r="451" spans="1:5">
      <c r="A451" s="570" t="s">
        <v>182</v>
      </c>
      <c r="B451" s="556" t="s">
        <v>166</v>
      </c>
      <c r="C451" s="557">
        <v>247</v>
      </c>
      <c r="D451" s="557">
        <v>422</v>
      </c>
      <c r="E451" s="590">
        <f t="shared" si="0"/>
        <v>669</v>
      </c>
    </row>
    <row r="452" spans="1:5">
      <c r="A452" s="570" t="s">
        <v>183</v>
      </c>
      <c r="B452" s="556" t="s">
        <v>166</v>
      </c>
      <c r="C452" s="557">
        <v>545845</v>
      </c>
      <c r="D452" s="557">
        <v>513172</v>
      </c>
      <c r="E452" s="590">
        <f t="shared" si="0"/>
        <v>1059017</v>
      </c>
    </row>
    <row r="453" spans="1:5">
      <c r="A453" s="570" t="s">
        <v>184</v>
      </c>
      <c r="B453" s="556" t="s">
        <v>166</v>
      </c>
      <c r="C453" s="557">
        <v>46996</v>
      </c>
      <c r="D453" s="557">
        <v>44559</v>
      </c>
      <c r="E453" s="590">
        <f t="shared" si="0"/>
        <v>91555</v>
      </c>
    </row>
    <row r="454" spans="1:5">
      <c r="A454" s="570" t="s">
        <v>185</v>
      </c>
      <c r="B454" s="556" t="s">
        <v>166</v>
      </c>
      <c r="C454" s="557">
        <v>24298</v>
      </c>
      <c r="D454" s="557">
        <v>21964</v>
      </c>
      <c r="E454" s="590">
        <f t="shared" si="0"/>
        <v>46262</v>
      </c>
    </row>
    <row r="455" spans="1:5">
      <c r="A455" s="570" t="s">
        <v>187</v>
      </c>
      <c r="B455" s="556" t="s">
        <v>166</v>
      </c>
      <c r="C455" s="557">
        <v>96168</v>
      </c>
      <c r="D455" s="557">
        <v>89975</v>
      </c>
      <c r="E455" s="590">
        <f t="shared" si="0"/>
        <v>186143</v>
      </c>
    </row>
    <row r="456" spans="1:5">
      <c r="A456" s="570" t="s">
        <v>189</v>
      </c>
      <c r="B456" s="556" t="s">
        <v>168</v>
      </c>
      <c r="C456" s="557">
        <v>750</v>
      </c>
      <c r="D456" s="557">
        <v>661</v>
      </c>
      <c r="E456" s="590">
        <f t="shared" si="0"/>
        <v>1411</v>
      </c>
    </row>
    <row r="457" spans="1:5">
      <c r="A457" s="570" t="s">
        <v>226</v>
      </c>
      <c r="B457" s="556" t="s">
        <v>167</v>
      </c>
      <c r="C457" s="557">
        <v>106</v>
      </c>
      <c r="D457" s="557">
        <v>101</v>
      </c>
      <c r="E457" s="590">
        <f t="shared" si="0"/>
        <v>207</v>
      </c>
    </row>
    <row r="458" spans="1:5">
      <c r="A458" s="570" t="s">
        <v>227</v>
      </c>
      <c r="B458" s="556" t="s">
        <v>167</v>
      </c>
      <c r="C458" s="557">
        <v>1690</v>
      </c>
      <c r="D458" s="557">
        <v>2033</v>
      </c>
      <c r="E458" s="590">
        <f t="shared" si="0"/>
        <v>3723</v>
      </c>
    </row>
    <row r="459" spans="1:5">
      <c r="A459" s="570" t="s">
        <v>191</v>
      </c>
      <c r="B459" s="556" t="s">
        <v>168</v>
      </c>
      <c r="C459" s="557">
        <v>64</v>
      </c>
      <c r="D459" s="557">
        <v>50</v>
      </c>
      <c r="E459" s="590">
        <f t="shared" si="0"/>
        <v>114</v>
      </c>
    </row>
    <row r="460" spans="1:5">
      <c r="A460" s="570" t="s">
        <v>192</v>
      </c>
      <c r="B460" s="556" t="s">
        <v>168</v>
      </c>
      <c r="C460" s="557">
        <v>149</v>
      </c>
      <c r="D460" s="557">
        <v>116</v>
      </c>
      <c r="E460" s="590">
        <f t="shared" si="0"/>
        <v>265</v>
      </c>
    </row>
    <row r="461" spans="1:5">
      <c r="A461" s="570" t="s">
        <v>194</v>
      </c>
      <c r="B461" s="556" t="s">
        <v>168</v>
      </c>
      <c r="C461" s="557">
        <v>39</v>
      </c>
      <c r="D461" s="557">
        <v>38</v>
      </c>
      <c r="E461" s="590">
        <f t="shared" si="0"/>
        <v>77</v>
      </c>
    </row>
    <row r="462" spans="1:5">
      <c r="A462" s="570" t="s">
        <v>195</v>
      </c>
      <c r="B462" s="556" t="s">
        <v>169</v>
      </c>
      <c r="C462" s="557">
        <v>9</v>
      </c>
      <c r="D462" s="557">
        <v>10</v>
      </c>
      <c r="E462" s="590">
        <f t="shared" si="0"/>
        <v>19</v>
      </c>
    </row>
    <row r="463" spans="1:5">
      <c r="A463" s="570" t="s">
        <v>196</v>
      </c>
      <c r="B463" s="556" t="s">
        <v>169</v>
      </c>
      <c r="C463" s="557">
        <v>3</v>
      </c>
      <c r="D463" s="557">
        <v>2</v>
      </c>
      <c r="E463" s="590">
        <f t="shared" si="0"/>
        <v>5</v>
      </c>
    </row>
    <row r="464" spans="1:5">
      <c r="A464" s="570" t="s">
        <v>228</v>
      </c>
      <c r="B464" s="556" t="s">
        <v>169</v>
      </c>
      <c r="C464" s="557">
        <v>9</v>
      </c>
      <c r="D464" s="557">
        <v>5</v>
      </c>
      <c r="E464" s="590">
        <f t="shared" si="0"/>
        <v>14</v>
      </c>
    </row>
    <row r="465" spans="1:5">
      <c r="A465" s="570" t="s">
        <v>198</v>
      </c>
      <c r="B465" s="556" t="s">
        <v>168</v>
      </c>
      <c r="C465" s="557">
        <v>55</v>
      </c>
      <c r="D465" s="557">
        <v>34</v>
      </c>
      <c r="E465" s="590">
        <f t="shared" si="0"/>
        <v>89</v>
      </c>
    </row>
    <row r="466" spans="1:5">
      <c r="A466" s="570" t="s">
        <v>199</v>
      </c>
      <c r="B466" s="556" t="s">
        <v>168</v>
      </c>
      <c r="C466" s="557">
        <v>18</v>
      </c>
      <c r="D466" s="557">
        <v>20</v>
      </c>
      <c r="E466" s="590">
        <f t="shared" si="0"/>
        <v>38</v>
      </c>
    </row>
    <row r="467" spans="1:5">
      <c r="A467" s="570" t="s">
        <v>200</v>
      </c>
      <c r="B467" s="556" t="s">
        <v>168</v>
      </c>
      <c r="C467" s="557">
        <v>399</v>
      </c>
      <c r="D467" s="557">
        <v>283</v>
      </c>
      <c r="E467" s="590">
        <f t="shared" si="0"/>
        <v>682</v>
      </c>
    </row>
    <row r="468" spans="1:5">
      <c r="A468" s="570" t="s">
        <v>201</v>
      </c>
      <c r="B468" s="556" t="s">
        <v>168</v>
      </c>
      <c r="C468" s="557">
        <v>1</v>
      </c>
      <c r="D468" s="557">
        <v>2</v>
      </c>
      <c r="E468" s="590">
        <f t="shared" si="0"/>
        <v>3</v>
      </c>
    </row>
    <row r="469" spans="1:5">
      <c r="A469" s="570" t="s">
        <v>202</v>
      </c>
      <c r="B469" s="556" t="s">
        <v>168</v>
      </c>
      <c r="C469" s="557">
        <v>1</v>
      </c>
      <c r="D469" s="557">
        <v>2</v>
      </c>
      <c r="E469" s="590">
        <f t="shared" si="0"/>
        <v>3</v>
      </c>
    </row>
    <row r="470" spans="1:5">
      <c r="A470" s="570" t="s">
        <v>203</v>
      </c>
      <c r="B470" s="556" t="s">
        <v>168</v>
      </c>
      <c r="C470" s="557">
        <v>491</v>
      </c>
      <c r="D470" s="557">
        <v>509</v>
      </c>
      <c r="E470" s="590">
        <f t="shared" si="0"/>
        <v>1000</v>
      </c>
    </row>
    <row r="471" spans="1:5">
      <c r="A471" s="570" t="s">
        <v>204</v>
      </c>
      <c r="B471" s="556" t="s">
        <v>168</v>
      </c>
      <c r="C471" s="557">
        <v>20</v>
      </c>
      <c r="D471" s="557">
        <v>17</v>
      </c>
      <c r="E471" s="590">
        <f t="shared" si="0"/>
        <v>37</v>
      </c>
    </row>
    <row r="472" spans="1:5">
      <c r="A472" s="570" t="s">
        <v>205</v>
      </c>
      <c r="B472" s="556" t="s">
        <v>168</v>
      </c>
      <c r="C472" s="557">
        <v>21</v>
      </c>
      <c r="D472" s="557">
        <v>37</v>
      </c>
      <c r="E472" s="590">
        <f t="shared" si="0"/>
        <v>58</v>
      </c>
    </row>
    <row r="473" spans="1:5">
      <c r="A473" s="570" t="s">
        <v>206</v>
      </c>
      <c r="B473" s="556" t="s">
        <v>168</v>
      </c>
      <c r="C473" s="557">
        <v>14</v>
      </c>
      <c r="D473" s="557">
        <v>20</v>
      </c>
      <c r="E473" s="590">
        <f t="shared" si="0"/>
        <v>34</v>
      </c>
    </row>
    <row r="474" spans="1:5">
      <c r="A474" s="570" t="s">
        <v>207</v>
      </c>
      <c r="B474" s="556" t="s">
        <v>168</v>
      </c>
      <c r="C474" s="557">
        <v>11</v>
      </c>
      <c r="D474" s="557">
        <v>6</v>
      </c>
      <c r="E474" s="590">
        <f t="shared" si="0"/>
        <v>17</v>
      </c>
    </row>
    <row r="475" spans="1:5">
      <c r="A475" s="570" t="s">
        <v>209</v>
      </c>
      <c r="B475" s="556" t="s">
        <v>167</v>
      </c>
      <c r="C475" s="557">
        <v>0</v>
      </c>
      <c r="D475" s="557">
        <v>0</v>
      </c>
      <c r="E475" s="590">
        <f t="shared" si="0"/>
        <v>0</v>
      </c>
    </row>
    <row r="476" spans="1:5">
      <c r="A476" s="570" t="s">
        <v>229</v>
      </c>
      <c r="B476" s="556" t="s">
        <v>167</v>
      </c>
      <c r="C476" s="557">
        <v>2876</v>
      </c>
      <c r="D476" s="557">
        <v>2752</v>
      </c>
      <c r="E476" s="590">
        <f t="shared" si="0"/>
        <v>5628</v>
      </c>
    </row>
    <row r="477" spans="1:5">
      <c r="A477" s="570" t="s">
        <v>211</v>
      </c>
      <c r="B477" s="556" t="s">
        <v>167</v>
      </c>
      <c r="C477" s="557">
        <v>2521</v>
      </c>
      <c r="D477" s="557">
        <v>3052</v>
      </c>
      <c r="E477" s="590">
        <f t="shared" si="0"/>
        <v>5573</v>
      </c>
    </row>
    <row r="478" spans="1:5">
      <c r="A478" s="570" t="s">
        <v>212</v>
      </c>
      <c r="B478" s="556" t="s">
        <v>167</v>
      </c>
      <c r="C478" s="557">
        <v>19</v>
      </c>
      <c r="D478" s="557">
        <v>17</v>
      </c>
      <c r="E478" s="590">
        <f t="shared" si="0"/>
        <v>36</v>
      </c>
    </row>
    <row r="479" spans="1:5">
      <c r="A479" s="570" t="s">
        <v>236</v>
      </c>
      <c r="B479" s="556" t="s">
        <v>167</v>
      </c>
      <c r="C479" s="557">
        <v>208</v>
      </c>
      <c r="D479" s="557">
        <v>324</v>
      </c>
      <c r="E479" s="590">
        <f t="shared" si="0"/>
        <v>532</v>
      </c>
    </row>
    <row r="480" spans="1:5">
      <c r="A480" s="550" t="s">
        <v>232</v>
      </c>
      <c r="B480" s="568" t="s">
        <v>167</v>
      </c>
      <c r="C480" s="551">
        <v>88</v>
      </c>
      <c r="D480" s="551">
        <v>91</v>
      </c>
      <c r="E480" s="552">
        <f t="shared" si="0"/>
        <v>179</v>
      </c>
    </row>
    <row r="482" spans="1:5">
      <c r="A482" s="45"/>
      <c r="B482" s="46"/>
      <c r="C482" s="47"/>
      <c r="D482" s="47"/>
      <c r="E482" s="47"/>
    </row>
    <row r="483" spans="1:5">
      <c r="A483" s="61"/>
      <c r="B483" s="62"/>
      <c r="C483" s="63"/>
      <c r="D483" s="63"/>
      <c r="E483" s="64"/>
    </row>
    <row r="484" spans="1:5">
      <c r="A484" s="65" t="s">
        <v>117</v>
      </c>
      <c r="B484" s="66"/>
      <c r="C484" s="66"/>
      <c r="D484" s="66"/>
      <c r="E484" s="67"/>
    </row>
    <row r="485" spans="1:5">
      <c r="A485" s="682" t="s">
        <v>118</v>
      </c>
      <c r="B485" s="683"/>
      <c r="C485" s="683"/>
      <c r="D485" s="683"/>
      <c r="E485" s="684"/>
    </row>
    <row r="486" spans="1:5">
      <c r="A486" s="685" t="s">
        <v>637</v>
      </c>
      <c r="B486" s="686"/>
      <c r="C486" s="686"/>
      <c r="D486" s="686"/>
      <c r="E486" s="687"/>
    </row>
    <row r="487" spans="1:5" ht="14.25">
      <c r="A487" s="70"/>
      <c r="B487" s="71"/>
      <c r="C487" s="71"/>
      <c r="D487" s="71"/>
      <c r="E487" s="72"/>
    </row>
    <row r="488" spans="1:5">
      <c r="A488" s="45"/>
      <c r="B488" s="46"/>
      <c r="C488" s="47"/>
      <c r="D488" s="47"/>
      <c r="E488" s="47"/>
    </row>
  </sheetData>
  <mergeCells count="16">
    <mergeCell ref="A1:E3"/>
    <mergeCell ref="A4:E5"/>
    <mergeCell ref="A7:E8"/>
    <mergeCell ref="A9:D9"/>
    <mergeCell ref="A10:E10"/>
    <mergeCell ref="A486:E486"/>
    <mergeCell ref="A61:E61"/>
    <mergeCell ref="A112:E112"/>
    <mergeCell ref="A163:E163"/>
    <mergeCell ref="A214:E214"/>
    <mergeCell ref="A265:E265"/>
    <mergeCell ref="A485:E485"/>
    <mergeCell ref="A310:E310"/>
    <mergeCell ref="A353:E353"/>
    <mergeCell ref="A395:E395"/>
    <mergeCell ref="A439:E439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25"/>
  <sheetViews>
    <sheetView showGridLines="0" zoomScale="110" zoomScaleNormal="110" workbookViewId="0">
      <selection sqref="A1:E3"/>
    </sheetView>
  </sheetViews>
  <sheetFormatPr baseColWidth="10" defaultColWidth="11.42578125" defaultRowHeight="12.75"/>
  <cols>
    <col min="1" max="1" width="20.7109375" customWidth="1"/>
    <col min="2" max="5" width="17.7109375" customWidth="1"/>
  </cols>
  <sheetData>
    <row r="1" spans="1:7" s="1" customFormat="1" ht="12">
      <c r="A1" s="689"/>
      <c r="B1" s="689"/>
      <c r="C1" s="689"/>
      <c r="D1" s="689"/>
      <c r="E1" s="689"/>
    </row>
    <row r="2" spans="1:7" s="1" customFormat="1" ht="12">
      <c r="A2" s="689"/>
      <c r="B2" s="689"/>
      <c r="C2" s="689"/>
      <c r="D2" s="689"/>
      <c r="E2" s="689"/>
    </row>
    <row r="3" spans="1:7" s="1" customFormat="1" ht="55.9" customHeight="1">
      <c r="A3" s="689"/>
      <c r="B3" s="689"/>
      <c r="C3" s="689"/>
      <c r="D3" s="689"/>
      <c r="E3" s="689"/>
    </row>
    <row r="4" spans="1:7" s="1" customFormat="1" ht="12">
      <c r="A4" s="688" t="s">
        <v>102</v>
      </c>
      <c r="B4" s="688"/>
      <c r="C4" s="688"/>
      <c r="D4" s="688"/>
      <c r="E4" s="688"/>
    </row>
    <row r="5" spans="1:7" s="1" customFormat="1" ht="16.899999999999999" customHeight="1">
      <c r="A5" s="688"/>
      <c r="B5" s="688"/>
      <c r="C5" s="688"/>
      <c r="D5" s="688"/>
      <c r="E5" s="688"/>
      <c r="G5" s="5" t="s">
        <v>103</v>
      </c>
    </row>
    <row r="6" spans="1:7" s="1" customFormat="1" ht="12"/>
    <row r="7" spans="1:7" s="1" customFormat="1" ht="27" customHeight="1">
      <c r="A7" s="691" t="s">
        <v>104</v>
      </c>
      <c r="B7" s="692"/>
      <c r="C7" s="692"/>
      <c r="D7" s="692"/>
      <c r="E7" s="692"/>
      <c r="F7" s="8"/>
      <c r="G7" s="8"/>
    </row>
    <row r="8" spans="1:7" s="1" customFormat="1" ht="12.75" customHeight="1">
      <c r="A8" s="104"/>
      <c r="B8" s="690"/>
      <c r="C8" s="690"/>
      <c r="D8" s="690"/>
      <c r="E8" s="690"/>
      <c r="F8" s="8"/>
      <c r="G8" s="8"/>
    </row>
    <row r="9" spans="1:7" s="1" customFormat="1" ht="21.75" customHeight="1">
      <c r="A9" s="164" t="s">
        <v>105</v>
      </c>
      <c r="B9" s="155" t="s">
        <v>106</v>
      </c>
      <c r="C9" s="155" t="s">
        <v>107</v>
      </c>
      <c r="D9" s="155" t="s">
        <v>108</v>
      </c>
      <c r="E9" s="156" t="s">
        <v>109</v>
      </c>
      <c r="F9" s="8"/>
      <c r="G9" s="8"/>
    </row>
    <row r="10" spans="1:7" s="1" customFormat="1" ht="12">
      <c r="A10" s="382" t="s">
        <v>110</v>
      </c>
      <c r="B10" s="126">
        <v>4842811</v>
      </c>
      <c r="C10" s="126">
        <v>4602856</v>
      </c>
      <c r="D10" s="126">
        <v>9445667</v>
      </c>
      <c r="E10" s="177">
        <v>-239955</v>
      </c>
      <c r="F10" s="8"/>
      <c r="G10" s="283"/>
    </row>
    <row r="11" spans="1:7" s="1" customFormat="1" ht="12">
      <c r="A11" s="383" t="s">
        <v>111</v>
      </c>
      <c r="B11" s="99">
        <v>5422696</v>
      </c>
      <c r="C11" s="99">
        <v>5260830</v>
      </c>
      <c r="D11" s="99">
        <v>10683526</v>
      </c>
      <c r="E11" s="177">
        <v>-161866</v>
      </c>
      <c r="F11" s="8"/>
      <c r="G11" s="8"/>
    </row>
    <row r="12" spans="1:7" s="1" customFormat="1" ht="12">
      <c r="A12" s="383" t="s">
        <v>112</v>
      </c>
      <c r="B12" s="99">
        <v>5932697</v>
      </c>
      <c r="C12" s="99">
        <v>5793641</v>
      </c>
      <c r="D12" s="99">
        <v>11726338</v>
      </c>
      <c r="E12" s="177">
        <v>-139056</v>
      </c>
      <c r="F12" s="8"/>
      <c r="G12" s="8"/>
    </row>
    <row r="13" spans="1:7" s="1" customFormat="1" ht="12">
      <c r="A13" s="383" t="s">
        <v>113</v>
      </c>
      <c r="B13" s="99">
        <v>6212334</v>
      </c>
      <c r="C13" s="99">
        <v>6122162</v>
      </c>
      <c r="D13" s="99">
        <v>12334496</v>
      </c>
      <c r="E13" s="177">
        <v>-90172</v>
      </c>
      <c r="F13" s="8"/>
      <c r="G13" s="8"/>
    </row>
    <row r="14" spans="1:7" s="1" customFormat="1" ht="12">
      <c r="A14" s="383" t="s">
        <v>114</v>
      </c>
      <c r="B14" s="99">
        <v>6430754</v>
      </c>
      <c r="C14" s="99">
        <v>6268828</v>
      </c>
      <c r="D14" s="99">
        <v>12699582</v>
      </c>
      <c r="E14" s="177">
        <v>-161926</v>
      </c>
      <c r="F14" s="8"/>
      <c r="G14" s="8"/>
    </row>
    <row r="15" spans="1:7" s="1" customFormat="1" ht="12">
      <c r="A15" s="383">
        <v>2017</v>
      </c>
      <c r="B15" s="99">
        <v>7207078</v>
      </c>
      <c r="C15" s="99">
        <v>7154611</v>
      </c>
      <c r="D15" s="99">
        <v>14361689</v>
      </c>
      <c r="E15" s="177">
        <v>-52467</v>
      </c>
      <c r="F15" s="8"/>
      <c r="G15" s="8"/>
    </row>
    <row r="16" spans="1:7" s="1" customFormat="1" ht="12">
      <c r="A16" s="383">
        <v>2018</v>
      </c>
      <c r="B16" s="99">
        <v>8469526</v>
      </c>
      <c r="C16" s="99">
        <v>8250135</v>
      </c>
      <c r="D16" s="99">
        <v>16719661</v>
      </c>
      <c r="E16" s="177">
        <v>-219391</v>
      </c>
      <c r="F16" s="8"/>
      <c r="G16" s="8"/>
    </row>
    <row r="17" spans="1:7" s="1" customFormat="1" ht="12">
      <c r="A17" s="386">
        <v>2019</v>
      </c>
      <c r="B17" s="108">
        <v>8447804</v>
      </c>
      <c r="C17" s="108">
        <v>8198743</v>
      </c>
      <c r="D17" s="108">
        <v>16646547</v>
      </c>
      <c r="E17" s="177">
        <v>-249061</v>
      </c>
      <c r="F17" s="8"/>
      <c r="G17" s="8"/>
    </row>
    <row r="18" spans="1:7" s="1" customFormat="1" ht="12">
      <c r="A18" s="386" t="s">
        <v>115</v>
      </c>
      <c r="B18" s="532">
        <v>2321109</v>
      </c>
      <c r="C18" s="108">
        <v>2298917</v>
      </c>
      <c r="D18" s="108">
        <v>4620026</v>
      </c>
      <c r="E18" s="177">
        <f>C18-B18</f>
        <v>-22192</v>
      </c>
      <c r="G18" s="8"/>
    </row>
    <row r="19" spans="1:7" s="1" customFormat="1" ht="12">
      <c r="A19" s="531" t="s">
        <v>116</v>
      </c>
      <c r="B19" s="444">
        <v>4460622</v>
      </c>
      <c r="C19" s="444">
        <v>4246823</v>
      </c>
      <c r="D19" s="102">
        <f>SUM(B19:C19)</f>
        <v>8707445</v>
      </c>
      <c r="E19" s="384">
        <f>C19-B19</f>
        <v>-213799</v>
      </c>
      <c r="F19" s="8"/>
      <c r="G19" s="8"/>
    </row>
    <row r="20" spans="1:7" s="1" customFormat="1" ht="12">
      <c r="A20" s="8"/>
      <c r="B20" s="8"/>
      <c r="C20" s="8"/>
      <c r="D20" s="8"/>
      <c r="E20" s="8"/>
      <c r="F20" s="8"/>
      <c r="G20" s="8"/>
    </row>
    <row r="21" spans="1:7" s="1" customFormat="1" ht="5.25" customHeight="1">
      <c r="A21" s="158"/>
      <c r="B21" s="76"/>
      <c r="C21" s="76"/>
      <c r="D21" s="76"/>
      <c r="E21" s="64"/>
      <c r="F21" s="8"/>
      <c r="G21" s="8"/>
    </row>
    <row r="22" spans="1:7" s="3" customFormat="1" ht="16.899999999999999" customHeight="1">
      <c r="A22" s="679" t="s">
        <v>117</v>
      </c>
      <c r="B22" s="680"/>
      <c r="C22" s="680"/>
      <c r="D22" s="680"/>
      <c r="E22" s="681"/>
      <c r="F22" s="48"/>
      <c r="G22" s="48"/>
    </row>
    <row r="23" spans="1:7" s="3" customFormat="1" ht="24" customHeight="1">
      <c r="A23" s="682" t="s">
        <v>118</v>
      </c>
      <c r="B23" s="683"/>
      <c r="C23" s="683"/>
      <c r="D23" s="683"/>
      <c r="E23" s="684"/>
      <c r="F23" s="48"/>
      <c r="G23" s="48"/>
    </row>
    <row r="24" spans="1:7" s="3" customFormat="1" ht="16.899999999999999" customHeight="1">
      <c r="A24" s="685" t="s">
        <v>637</v>
      </c>
      <c r="B24" s="686"/>
      <c r="C24" s="686"/>
      <c r="D24" s="686"/>
      <c r="E24" s="687"/>
      <c r="F24" s="48"/>
      <c r="G24" s="48"/>
    </row>
    <row r="25" spans="1:7" s="1" customFormat="1" ht="12">
      <c r="A25" s="70"/>
      <c r="B25" s="71"/>
      <c r="C25" s="71"/>
      <c r="D25" s="71"/>
      <c r="E25" s="75"/>
      <c r="F25" s="8"/>
      <c r="G25" s="8"/>
    </row>
  </sheetData>
  <mergeCells count="7">
    <mergeCell ref="A22:E22"/>
    <mergeCell ref="A23:E23"/>
    <mergeCell ref="A24:E24"/>
    <mergeCell ref="A4:E5"/>
    <mergeCell ref="A1:E3"/>
    <mergeCell ref="B8:E8"/>
    <mergeCell ref="A7:E7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ignoredErrors>
    <ignoredError sqref="A10:A14 A18:A19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Q1471"/>
  <sheetViews>
    <sheetView showGridLines="0" zoomScale="90" zoomScaleNormal="90" workbookViewId="0">
      <selection activeCell="P9" sqref="P9"/>
    </sheetView>
  </sheetViews>
  <sheetFormatPr baseColWidth="10" defaultColWidth="11.42578125" defaultRowHeight="12"/>
  <cols>
    <col min="1" max="1" width="51.42578125" style="8" customWidth="1"/>
    <col min="2" max="2" width="17.42578125" style="8" customWidth="1"/>
    <col min="3" max="3" width="16.7109375" style="8" customWidth="1"/>
    <col min="4" max="16" width="10.140625" style="8" customWidth="1"/>
    <col min="17" max="16384" width="11.42578125" style="8"/>
  </cols>
  <sheetData>
    <row r="1" spans="1:16">
      <c r="A1" s="752"/>
      <c r="B1" s="752"/>
      <c r="C1" s="752"/>
      <c r="D1" s="752"/>
      <c r="E1" s="752"/>
    </row>
    <row r="2" spans="1:16">
      <c r="A2" s="752"/>
      <c r="B2" s="752"/>
      <c r="C2" s="752"/>
      <c r="D2" s="752"/>
      <c r="E2" s="752"/>
    </row>
    <row r="3" spans="1:16" ht="55.9" customHeight="1">
      <c r="A3" s="752"/>
      <c r="B3" s="752"/>
      <c r="C3" s="752"/>
      <c r="D3" s="752"/>
      <c r="E3" s="752"/>
    </row>
    <row r="4" spans="1:16" ht="12" customHeight="1">
      <c r="A4" s="753" t="s">
        <v>102</v>
      </c>
      <c r="B4" s="753"/>
      <c r="C4" s="753"/>
      <c r="D4" s="753"/>
      <c r="E4" s="753"/>
    </row>
    <row r="5" spans="1:16" ht="16.899999999999999" customHeight="1">
      <c r="A5" s="753"/>
      <c r="B5" s="753"/>
      <c r="C5" s="753"/>
      <c r="D5" s="753"/>
      <c r="E5" s="753"/>
    </row>
    <row r="7" spans="1:16" s="48" customFormat="1" ht="21" customHeight="1">
      <c r="A7" s="691" t="s">
        <v>620</v>
      </c>
      <c r="B7" s="691"/>
      <c r="C7" s="691"/>
      <c r="D7" s="691"/>
      <c r="E7" s="691"/>
    </row>
    <row r="8" spans="1:16" s="48" customFormat="1" ht="18" customHeight="1">
      <c r="A8" s="691"/>
      <c r="B8" s="691"/>
      <c r="C8" s="691"/>
      <c r="D8" s="691"/>
      <c r="E8" s="691"/>
    </row>
    <row r="9" spans="1:16" ht="12.75" customHeight="1">
      <c r="A9" s="771"/>
      <c r="B9" s="754"/>
      <c r="C9" s="754"/>
      <c r="D9" s="754"/>
      <c r="P9" s="492" t="s">
        <v>103</v>
      </c>
    </row>
    <row r="10" spans="1:16" ht="12.75" customHeight="1">
      <c r="A10" s="751">
        <v>2012</v>
      </c>
      <c r="B10" s="751"/>
      <c r="C10" s="751"/>
      <c r="D10" s="751"/>
      <c r="E10" s="751"/>
      <c r="F10" s="751"/>
      <c r="G10" s="751"/>
      <c r="H10" s="751"/>
      <c r="I10" s="751"/>
      <c r="J10" s="751"/>
      <c r="K10" s="751"/>
      <c r="L10" s="751"/>
      <c r="M10" s="751"/>
      <c r="N10" s="751"/>
      <c r="O10" s="751"/>
      <c r="P10" s="751"/>
    </row>
    <row r="11" spans="1:16" s="48" customFormat="1" ht="18" customHeight="1">
      <c r="A11" s="783" t="s">
        <v>170</v>
      </c>
      <c r="B11" s="811" t="s">
        <v>171</v>
      </c>
      <c r="C11" s="811" t="s">
        <v>237</v>
      </c>
      <c r="D11" s="813" t="s">
        <v>238</v>
      </c>
      <c r="E11" s="813"/>
      <c r="F11" s="813"/>
      <c r="G11" s="813"/>
      <c r="H11" s="813"/>
      <c r="I11" s="813"/>
      <c r="J11" s="813"/>
      <c r="K11" s="813"/>
      <c r="L11" s="813"/>
      <c r="M11" s="813"/>
      <c r="N11" s="813"/>
      <c r="O11" s="813"/>
      <c r="P11" s="814"/>
    </row>
    <row r="12" spans="1:16" s="48" customFormat="1" ht="16.5" customHeight="1">
      <c r="A12" s="810"/>
      <c r="B12" s="812"/>
      <c r="C12" s="812"/>
      <c r="D12" s="50" t="s">
        <v>152</v>
      </c>
      <c r="E12" s="50" t="s">
        <v>153</v>
      </c>
      <c r="F12" s="50" t="s">
        <v>154</v>
      </c>
      <c r="G12" s="50" t="s">
        <v>155</v>
      </c>
      <c r="H12" s="50" t="s">
        <v>156</v>
      </c>
      <c r="I12" s="50" t="s">
        <v>157</v>
      </c>
      <c r="J12" s="50" t="s">
        <v>158</v>
      </c>
      <c r="K12" s="50" t="s">
        <v>159</v>
      </c>
      <c r="L12" s="50" t="s">
        <v>160</v>
      </c>
      <c r="M12" s="50" t="s">
        <v>161</v>
      </c>
      <c r="N12" s="50" t="s">
        <v>162</v>
      </c>
      <c r="O12" s="50" t="s">
        <v>163</v>
      </c>
      <c r="P12" s="51" t="s">
        <v>108</v>
      </c>
    </row>
    <row r="13" spans="1:16" ht="12.75" customHeight="1">
      <c r="A13" s="774" t="s">
        <v>172</v>
      </c>
      <c r="B13" s="821" t="s">
        <v>166</v>
      </c>
      <c r="C13" s="52" t="s">
        <v>106</v>
      </c>
      <c r="D13" s="53">
        <v>22507</v>
      </c>
      <c r="E13" s="53">
        <v>15625</v>
      </c>
      <c r="F13" s="53">
        <v>19997</v>
      </c>
      <c r="G13" s="53">
        <v>17133</v>
      </c>
      <c r="H13" s="53">
        <v>16559</v>
      </c>
      <c r="I13" s="53">
        <v>22329</v>
      </c>
      <c r="J13" s="53">
        <v>23408</v>
      </c>
      <c r="K13" s="53">
        <v>22356</v>
      </c>
      <c r="L13" s="53">
        <v>18657</v>
      </c>
      <c r="M13" s="53">
        <v>17723</v>
      </c>
      <c r="N13" s="53">
        <v>17434</v>
      </c>
      <c r="O13" s="53">
        <v>22315</v>
      </c>
      <c r="P13" s="54">
        <v>236043</v>
      </c>
    </row>
    <row r="14" spans="1:16" ht="12.75" customHeight="1">
      <c r="A14" s="775"/>
      <c r="B14" s="817"/>
      <c r="C14" s="17" t="s">
        <v>107</v>
      </c>
      <c r="D14" s="18">
        <v>19246</v>
      </c>
      <c r="E14" s="18">
        <v>13011</v>
      </c>
      <c r="F14" s="18">
        <v>14726</v>
      </c>
      <c r="G14" s="18">
        <v>16675</v>
      </c>
      <c r="H14" s="18">
        <v>15717</v>
      </c>
      <c r="I14" s="18">
        <v>18851</v>
      </c>
      <c r="J14" s="18">
        <v>25090</v>
      </c>
      <c r="K14" s="18">
        <v>22443</v>
      </c>
      <c r="L14" s="18">
        <v>16934</v>
      </c>
      <c r="M14" s="18">
        <v>17915</v>
      </c>
      <c r="N14" s="18">
        <v>19026</v>
      </c>
      <c r="O14" s="18">
        <v>25780</v>
      </c>
      <c r="P14" s="19">
        <v>225414</v>
      </c>
    </row>
    <row r="15" spans="1:16" ht="12.75" customHeight="1">
      <c r="A15" s="776"/>
      <c r="B15" s="818"/>
      <c r="C15" s="23" t="s">
        <v>128</v>
      </c>
      <c r="D15" s="24">
        <v>41753</v>
      </c>
      <c r="E15" s="24">
        <v>28636</v>
      </c>
      <c r="F15" s="24">
        <v>34723</v>
      </c>
      <c r="G15" s="24">
        <v>33808</v>
      </c>
      <c r="H15" s="24">
        <v>32276</v>
      </c>
      <c r="I15" s="24">
        <v>41180</v>
      </c>
      <c r="J15" s="24">
        <v>48498</v>
      </c>
      <c r="K15" s="24">
        <v>44799</v>
      </c>
      <c r="L15" s="24">
        <v>35591</v>
      </c>
      <c r="M15" s="24">
        <v>35638</v>
      </c>
      <c r="N15" s="24">
        <v>36460</v>
      </c>
      <c r="O15" s="24">
        <v>48095</v>
      </c>
      <c r="P15" s="25">
        <v>461457</v>
      </c>
    </row>
    <row r="16" spans="1:16" ht="12.75" customHeight="1">
      <c r="A16" s="775" t="s">
        <v>173</v>
      </c>
      <c r="B16" s="817" t="s">
        <v>166</v>
      </c>
      <c r="C16" s="17" t="s">
        <v>106</v>
      </c>
      <c r="D16" s="18">
        <v>0</v>
      </c>
      <c r="E16" s="18">
        <v>0</v>
      </c>
      <c r="F16" s="18">
        <v>0</v>
      </c>
      <c r="G16" s="18">
        <v>1</v>
      </c>
      <c r="H16" s="18">
        <v>1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1</v>
      </c>
      <c r="P16" s="19">
        <v>3</v>
      </c>
    </row>
    <row r="17" spans="1:16" ht="12.75" customHeight="1">
      <c r="A17" s="775"/>
      <c r="B17" s="817"/>
      <c r="C17" s="17" t="s">
        <v>107</v>
      </c>
      <c r="D17" s="18">
        <v>0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9">
        <v>0</v>
      </c>
    </row>
    <row r="18" spans="1:16" ht="12.75" customHeight="1">
      <c r="A18" s="775"/>
      <c r="B18" s="817"/>
      <c r="C18" s="17" t="s">
        <v>128</v>
      </c>
      <c r="D18" s="18">
        <v>0</v>
      </c>
      <c r="E18" s="18">
        <v>0</v>
      </c>
      <c r="F18" s="18">
        <v>0</v>
      </c>
      <c r="G18" s="18">
        <v>1</v>
      </c>
      <c r="H18" s="18">
        <v>1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1</v>
      </c>
      <c r="P18" s="19">
        <v>3</v>
      </c>
    </row>
    <row r="19" spans="1:16" ht="12.75" customHeight="1">
      <c r="A19" s="777" t="s">
        <v>174</v>
      </c>
      <c r="B19" s="816" t="s">
        <v>166</v>
      </c>
      <c r="C19" s="20" t="s">
        <v>106</v>
      </c>
      <c r="D19" s="21">
        <v>493</v>
      </c>
      <c r="E19" s="21">
        <v>567</v>
      </c>
      <c r="F19" s="21">
        <v>375</v>
      </c>
      <c r="G19" s="21">
        <v>362</v>
      </c>
      <c r="H19" s="21">
        <v>422</v>
      </c>
      <c r="I19" s="21">
        <v>508</v>
      </c>
      <c r="J19" s="21">
        <v>388</v>
      </c>
      <c r="K19" s="21">
        <v>437</v>
      </c>
      <c r="L19" s="21">
        <v>306</v>
      </c>
      <c r="M19" s="21">
        <v>428</v>
      </c>
      <c r="N19" s="21">
        <v>400</v>
      </c>
      <c r="O19" s="21">
        <v>480</v>
      </c>
      <c r="P19" s="22">
        <v>5166</v>
      </c>
    </row>
    <row r="20" spans="1:16" ht="12.75" customHeight="1">
      <c r="A20" s="775"/>
      <c r="B20" s="817"/>
      <c r="C20" s="17" t="s">
        <v>107</v>
      </c>
      <c r="D20" s="18">
        <v>430</v>
      </c>
      <c r="E20" s="18">
        <v>315</v>
      </c>
      <c r="F20" s="18">
        <v>372</v>
      </c>
      <c r="G20" s="18">
        <v>275</v>
      </c>
      <c r="H20" s="18">
        <v>326</v>
      </c>
      <c r="I20" s="18">
        <v>352</v>
      </c>
      <c r="J20" s="18">
        <v>374</v>
      </c>
      <c r="K20" s="18">
        <v>231</v>
      </c>
      <c r="L20" s="18">
        <v>316</v>
      </c>
      <c r="M20" s="18">
        <v>308</v>
      </c>
      <c r="N20" s="18">
        <v>265</v>
      </c>
      <c r="O20" s="18">
        <v>280</v>
      </c>
      <c r="P20" s="19">
        <v>3844</v>
      </c>
    </row>
    <row r="21" spans="1:16" ht="12.75" customHeight="1">
      <c r="A21" s="776"/>
      <c r="B21" s="818"/>
      <c r="C21" s="23" t="s">
        <v>128</v>
      </c>
      <c r="D21" s="24">
        <v>923</v>
      </c>
      <c r="E21" s="24">
        <v>882</v>
      </c>
      <c r="F21" s="24">
        <v>747</v>
      </c>
      <c r="G21" s="24">
        <v>637</v>
      </c>
      <c r="H21" s="24">
        <v>748</v>
      </c>
      <c r="I21" s="24">
        <v>860</v>
      </c>
      <c r="J21" s="24">
        <v>762</v>
      </c>
      <c r="K21" s="24">
        <v>668</v>
      </c>
      <c r="L21" s="24">
        <v>622</v>
      </c>
      <c r="M21" s="24">
        <v>736</v>
      </c>
      <c r="N21" s="24">
        <v>665</v>
      </c>
      <c r="O21" s="24">
        <v>760</v>
      </c>
      <c r="P21" s="25">
        <v>9010</v>
      </c>
    </row>
    <row r="22" spans="1:16" ht="12.75" customHeight="1">
      <c r="A22" s="775" t="s">
        <v>175</v>
      </c>
      <c r="B22" s="817" t="s">
        <v>166</v>
      </c>
      <c r="C22" s="17" t="s">
        <v>106</v>
      </c>
      <c r="D22" s="18">
        <v>328</v>
      </c>
      <c r="E22" s="18">
        <v>196</v>
      </c>
      <c r="F22" s="18">
        <v>136</v>
      </c>
      <c r="G22" s="18">
        <v>129</v>
      </c>
      <c r="H22" s="18">
        <v>140</v>
      </c>
      <c r="I22" s="18">
        <v>146</v>
      </c>
      <c r="J22" s="18">
        <v>197</v>
      </c>
      <c r="K22" s="18">
        <v>235</v>
      </c>
      <c r="L22" s="18">
        <v>115</v>
      </c>
      <c r="M22" s="18">
        <v>123</v>
      </c>
      <c r="N22" s="18">
        <v>104</v>
      </c>
      <c r="O22" s="18">
        <v>201</v>
      </c>
      <c r="P22" s="19">
        <v>2050</v>
      </c>
    </row>
    <row r="23" spans="1:16" ht="12.75" customHeight="1">
      <c r="A23" s="775"/>
      <c r="B23" s="817"/>
      <c r="C23" s="17" t="s">
        <v>107</v>
      </c>
      <c r="D23" s="18">
        <v>260</v>
      </c>
      <c r="E23" s="18">
        <v>187</v>
      </c>
      <c r="F23" s="18">
        <v>128</v>
      </c>
      <c r="G23" s="18">
        <v>151</v>
      </c>
      <c r="H23" s="18">
        <v>140</v>
      </c>
      <c r="I23" s="18">
        <v>166</v>
      </c>
      <c r="J23" s="18">
        <v>305</v>
      </c>
      <c r="K23" s="18">
        <v>125</v>
      </c>
      <c r="L23" s="18">
        <v>112</v>
      </c>
      <c r="M23" s="18">
        <v>106</v>
      </c>
      <c r="N23" s="18">
        <v>117</v>
      </c>
      <c r="O23" s="18">
        <v>242</v>
      </c>
      <c r="P23" s="19">
        <v>2039</v>
      </c>
    </row>
    <row r="24" spans="1:16" ht="12.75" customHeight="1">
      <c r="A24" s="775"/>
      <c r="B24" s="817"/>
      <c r="C24" s="17" t="s">
        <v>128</v>
      </c>
      <c r="D24" s="18">
        <v>588</v>
      </c>
      <c r="E24" s="18">
        <v>383</v>
      </c>
      <c r="F24" s="18">
        <v>264</v>
      </c>
      <c r="G24" s="18">
        <v>280</v>
      </c>
      <c r="H24" s="18">
        <v>280</v>
      </c>
      <c r="I24" s="18">
        <v>312</v>
      </c>
      <c r="J24" s="18">
        <v>502</v>
      </c>
      <c r="K24" s="18">
        <v>360</v>
      </c>
      <c r="L24" s="18">
        <v>227</v>
      </c>
      <c r="M24" s="18">
        <v>229</v>
      </c>
      <c r="N24" s="18">
        <v>221</v>
      </c>
      <c r="O24" s="18">
        <v>443</v>
      </c>
      <c r="P24" s="19">
        <v>4089</v>
      </c>
    </row>
    <row r="25" spans="1:16" ht="12.75" customHeight="1">
      <c r="A25" s="777" t="s">
        <v>176</v>
      </c>
      <c r="B25" s="816" t="s">
        <v>166</v>
      </c>
      <c r="C25" s="20" t="s">
        <v>106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5</v>
      </c>
      <c r="N25" s="21">
        <v>0</v>
      </c>
      <c r="O25" s="21">
        <v>0</v>
      </c>
      <c r="P25" s="22">
        <v>5</v>
      </c>
    </row>
    <row r="26" spans="1:16" ht="12.75" customHeight="1">
      <c r="A26" s="776"/>
      <c r="B26" s="818"/>
      <c r="C26" s="23" t="s">
        <v>128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5</v>
      </c>
      <c r="N26" s="24">
        <v>0</v>
      </c>
      <c r="O26" s="24">
        <v>0</v>
      </c>
      <c r="P26" s="25">
        <v>5</v>
      </c>
    </row>
    <row r="27" spans="1:16" ht="12.75" customHeight="1">
      <c r="A27" s="775" t="s">
        <v>177</v>
      </c>
      <c r="B27" s="817" t="s">
        <v>166</v>
      </c>
      <c r="C27" s="17" t="s">
        <v>106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2</v>
      </c>
      <c r="N27" s="18">
        <v>0</v>
      </c>
      <c r="O27" s="18">
        <v>0</v>
      </c>
      <c r="P27" s="19">
        <v>2</v>
      </c>
    </row>
    <row r="28" spans="1:16" ht="12.75" customHeight="1">
      <c r="A28" s="775"/>
      <c r="B28" s="817"/>
      <c r="C28" s="17" t="s">
        <v>107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9">
        <v>0</v>
      </c>
    </row>
    <row r="29" spans="1:16" ht="12.75" customHeight="1">
      <c r="A29" s="775"/>
      <c r="B29" s="817"/>
      <c r="C29" s="17" t="s">
        <v>128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2</v>
      </c>
      <c r="N29" s="18">
        <v>0</v>
      </c>
      <c r="O29" s="18">
        <v>0</v>
      </c>
      <c r="P29" s="19">
        <v>2</v>
      </c>
    </row>
    <row r="30" spans="1:16" ht="12.75" customHeight="1">
      <c r="A30" s="777" t="s">
        <v>178</v>
      </c>
      <c r="B30" s="816" t="s">
        <v>166</v>
      </c>
      <c r="C30" s="20" t="s">
        <v>106</v>
      </c>
      <c r="D30" s="21">
        <v>1136</v>
      </c>
      <c r="E30" s="21">
        <v>437</v>
      </c>
      <c r="F30" s="21">
        <v>465</v>
      </c>
      <c r="G30" s="21">
        <v>405</v>
      </c>
      <c r="H30" s="21">
        <v>358</v>
      </c>
      <c r="I30" s="21">
        <v>625</v>
      </c>
      <c r="J30" s="21">
        <v>339</v>
      </c>
      <c r="K30" s="21">
        <v>204</v>
      </c>
      <c r="L30" s="21">
        <v>429</v>
      </c>
      <c r="M30" s="21">
        <v>670</v>
      </c>
      <c r="N30" s="21">
        <v>427</v>
      </c>
      <c r="O30" s="21">
        <v>587</v>
      </c>
      <c r="P30" s="22">
        <v>6082</v>
      </c>
    </row>
    <row r="31" spans="1:16" ht="12.75" customHeight="1">
      <c r="A31" s="775"/>
      <c r="B31" s="817"/>
      <c r="C31" s="17" t="s">
        <v>107</v>
      </c>
      <c r="D31" s="18">
        <v>1089</v>
      </c>
      <c r="E31" s="18">
        <v>533</v>
      </c>
      <c r="F31" s="18">
        <v>413</v>
      </c>
      <c r="G31" s="18">
        <v>521</v>
      </c>
      <c r="H31" s="18">
        <v>336</v>
      </c>
      <c r="I31" s="18">
        <v>491</v>
      </c>
      <c r="J31" s="18">
        <v>560</v>
      </c>
      <c r="K31" s="18">
        <v>171</v>
      </c>
      <c r="L31" s="18">
        <v>344</v>
      </c>
      <c r="M31" s="18">
        <v>587</v>
      </c>
      <c r="N31" s="18">
        <v>411</v>
      </c>
      <c r="O31" s="18">
        <v>553</v>
      </c>
      <c r="P31" s="19">
        <v>6009</v>
      </c>
    </row>
    <row r="32" spans="1:16" ht="12.75" customHeight="1">
      <c r="A32" s="776"/>
      <c r="B32" s="818"/>
      <c r="C32" s="23" t="s">
        <v>128</v>
      </c>
      <c r="D32" s="24">
        <v>2225</v>
      </c>
      <c r="E32" s="24">
        <v>970</v>
      </c>
      <c r="F32" s="24">
        <v>878</v>
      </c>
      <c r="G32" s="24">
        <v>926</v>
      </c>
      <c r="H32" s="24">
        <v>694</v>
      </c>
      <c r="I32" s="24">
        <v>1116</v>
      </c>
      <c r="J32" s="24">
        <v>899</v>
      </c>
      <c r="K32" s="24">
        <v>375</v>
      </c>
      <c r="L32" s="24">
        <v>773</v>
      </c>
      <c r="M32" s="24">
        <v>1257</v>
      </c>
      <c r="N32" s="24">
        <v>838</v>
      </c>
      <c r="O32" s="24">
        <v>1140</v>
      </c>
      <c r="P32" s="25">
        <v>12091</v>
      </c>
    </row>
    <row r="33" spans="1:16" ht="12.75" customHeight="1">
      <c r="A33" s="775" t="s">
        <v>179</v>
      </c>
      <c r="B33" s="817" t="s">
        <v>166</v>
      </c>
      <c r="C33" s="17" t="s">
        <v>106</v>
      </c>
      <c r="D33" s="18">
        <v>163707</v>
      </c>
      <c r="E33" s="18">
        <v>113092</v>
      </c>
      <c r="F33" s="18">
        <v>147632</v>
      </c>
      <c r="G33" s="18">
        <v>133250</v>
      </c>
      <c r="H33" s="18">
        <v>135386</v>
      </c>
      <c r="I33" s="18">
        <v>176994</v>
      </c>
      <c r="J33" s="18">
        <v>156956</v>
      </c>
      <c r="K33" s="18">
        <v>150968</v>
      </c>
      <c r="L33" s="18">
        <v>145585</v>
      </c>
      <c r="M33" s="18">
        <v>154499</v>
      </c>
      <c r="N33" s="18">
        <v>144960</v>
      </c>
      <c r="O33" s="18">
        <v>180065</v>
      </c>
      <c r="P33" s="19">
        <v>1803094</v>
      </c>
    </row>
    <row r="34" spans="1:16" ht="12.75" customHeight="1">
      <c r="A34" s="775"/>
      <c r="B34" s="817"/>
      <c r="C34" s="17" t="s">
        <v>107</v>
      </c>
      <c r="D34" s="18">
        <v>159393</v>
      </c>
      <c r="E34" s="18">
        <v>99503</v>
      </c>
      <c r="F34" s="18">
        <v>119912</v>
      </c>
      <c r="G34" s="18">
        <v>132251</v>
      </c>
      <c r="H34" s="18">
        <v>130401</v>
      </c>
      <c r="I34" s="18">
        <v>148431</v>
      </c>
      <c r="J34" s="18">
        <v>184209</v>
      </c>
      <c r="K34" s="18">
        <v>147640</v>
      </c>
      <c r="L34" s="18">
        <v>127958</v>
      </c>
      <c r="M34" s="18">
        <v>157336</v>
      </c>
      <c r="N34" s="18">
        <v>151243</v>
      </c>
      <c r="O34" s="18">
        <v>191522</v>
      </c>
      <c r="P34" s="19">
        <v>1749799</v>
      </c>
    </row>
    <row r="35" spans="1:16" ht="12.75" customHeight="1">
      <c r="A35" s="775"/>
      <c r="B35" s="817"/>
      <c r="C35" s="17" t="s">
        <v>128</v>
      </c>
      <c r="D35" s="18">
        <v>323100</v>
      </c>
      <c r="E35" s="18">
        <v>212595</v>
      </c>
      <c r="F35" s="18">
        <v>267544</v>
      </c>
      <c r="G35" s="18">
        <v>265501</v>
      </c>
      <c r="H35" s="18">
        <v>265787</v>
      </c>
      <c r="I35" s="18">
        <v>325425</v>
      </c>
      <c r="J35" s="18">
        <v>341165</v>
      </c>
      <c r="K35" s="18">
        <v>298608</v>
      </c>
      <c r="L35" s="18">
        <v>273543</v>
      </c>
      <c r="M35" s="18">
        <v>311835</v>
      </c>
      <c r="N35" s="18">
        <v>296203</v>
      </c>
      <c r="O35" s="18">
        <v>371587</v>
      </c>
      <c r="P35" s="19">
        <v>3552893</v>
      </c>
    </row>
    <row r="36" spans="1:16" ht="12.75" customHeight="1">
      <c r="A36" s="777" t="s">
        <v>180</v>
      </c>
      <c r="B36" s="816" t="s">
        <v>166</v>
      </c>
      <c r="C36" s="20" t="s">
        <v>106</v>
      </c>
      <c r="D36" s="21">
        <v>984</v>
      </c>
      <c r="E36" s="21">
        <v>866</v>
      </c>
      <c r="F36" s="21">
        <v>895</v>
      </c>
      <c r="G36" s="21">
        <v>791</v>
      </c>
      <c r="H36" s="21">
        <v>858</v>
      </c>
      <c r="I36" s="21">
        <v>892</v>
      </c>
      <c r="J36" s="21">
        <v>969</v>
      </c>
      <c r="K36" s="21">
        <v>928</v>
      </c>
      <c r="L36" s="21">
        <v>941</v>
      </c>
      <c r="M36" s="21">
        <v>1016</v>
      </c>
      <c r="N36" s="21">
        <v>1078</v>
      </c>
      <c r="O36" s="21">
        <v>1127</v>
      </c>
      <c r="P36" s="22">
        <v>11345</v>
      </c>
    </row>
    <row r="37" spans="1:16" ht="12.75" customHeight="1">
      <c r="A37" s="775"/>
      <c r="B37" s="817"/>
      <c r="C37" s="17" t="s">
        <v>107</v>
      </c>
      <c r="D37" s="18">
        <v>895</v>
      </c>
      <c r="E37" s="18">
        <v>724</v>
      </c>
      <c r="F37" s="18">
        <v>741</v>
      </c>
      <c r="G37" s="18">
        <v>736</v>
      </c>
      <c r="H37" s="18">
        <v>851</v>
      </c>
      <c r="I37" s="18">
        <v>838</v>
      </c>
      <c r="J37" s="18">
        <v>946</v>
      </c>
      <c r="K37" s="18">
        <v>956</v>
      </c>
      <c r="L37" s="18">
        <v>852</v>
      </c>
      <c r="M37" s="18">
        <v>1056</v>
      </c>
      <c r="N37" s="18">
        <v>1117</v>
      </c>
      <c r="O37" s="18">
        <v>1210</v>
      </c>
      <c r="P37" s="19">
        <v>10922</v>
      </c>
    </row>
    <row r="38" spans="1:16" ht="12.75" customHeight="1">
      <c r="A38" s="776"/>
      <c r="B38" s="818"/>
      <c r="C38" s="23" t="s">
        <v>128</v>
      </c>
      <c r="D38" s="24">
        <v>1879</v>
      </c>
      <c r="E38" s="24">
        <v>1590</v>
      </c>
      <c r="F38" s="24">
        <v>1636</v>
      </c>
      <c r="G38" s="24">
        <v>1527</v>
      </c>
      <c r="H38" s="24">
        <v>1709</v>
      </c>
      <c r="I38" s="24">
        <v>1730</v>
      </c>
      <c r="J38" s="24">
        <v>1915</v>
      </c>
      <c r="K38" s="24">
        <v>1884</v>
      </c>
      <c r="L38" s="24">
        <v>1793</v>
      </c>
      <c r="M38" s="24">
        <v>2072</v>
      </c>
      <c r="N38" s="24">
        <v>2195</v>
      </c>
      <c r="O38" s="24">
        <v>2337</v>
      </c>
      <c r="P38" s="25">
        <v>22267</v>
      </c>
    </row>
    <row r="39" spans="1:16" ht="12.75" customHeight="1">
      <c r="A39" s="775" t="s">
        <v>181</v>
      </c>
      <c r="B39" s="817" t="s">
        <v>166</v>
      </c>
      <c r="C39" s="17" t="s">
        <v>106</v>
      </c>
      <c r="D39" s="18">
        <v>6982</v>
      </c>
      <c r="E39" s="18">
        <v>5413</v>
      </c>
      <c r="F39" s="18">
        <v>5908</v>
      </c>
      <c r="G39" s="18">
        <v>5233</v>
      </c>
      <c r="H39" s="18">
        <v>4970</v>
      </c>
      <c r="I39" s="18">
        <v>7130</v>
      </c>
      <c r="J39" s="18">
        <v>7204</v>
      </c>
      <c r="K39" s="18">
        <v>6116</v>
      </c>
      <c r="L39" s="18">
        <v>5408</v>
      </c>
      <c r="M39" s="18">
        <v>5964</v>
      </c>
      <c r="N39" s="18">
        <v>5776</v>
      </c>
      <c r="O39" s="18">
        <v>7423</v>
      </c>
      <c r="P39" s="19">
        <v>73527</v>
      </c>
    </row>
    <row r="40" spans="1:16" ht="12.75" customHeight="1">
      <c r="A40" s="775"/>
      <c r="B40" s="817"/>
      <c r="C40" s="17" t="s">
        <v>107</v>
      </c>
      <c r="D40" s="18">
        <v>6686</v>
      </c>
      <c r="E40" s="18">
        <v>5336</v>
      </c>
      <c r="F40" s="18">
        <v>4753</v>
      </c>
      <c r="G40" s="18">
        <v>5497</v>
      </c>
      <c r="H40" s="18">
        <v>4755</v>
      </c>
      <c r="I40" s="18">
        <v>5865</v>
      </c>
      <c r="J40" s="18">
        <v>7761</v>
      </c>
      <c r="K40" s="18">
        <v>6090</v>
      </c>
      <c r="L40" s="18">
        <v>4935</v>
      </c>
      <c r="M40" s="18">
        <v>5826</v>
      </c>
      <c r="N40" s="18">
        <v>5624</v>
      </c>
      <c r="O40" s="18">
        <v>7781</v>
      </c>
      <c r="P40" s="19">
        <v>70909</v>
      </c>
    </row>
    <row r="41" spans="1:16" ht="12.75" customHeight="1">
      <c r="A41" s="775"/>
      <c r="B41" s="817"/>
      <c r="C41" s="17" t="s">
        <v>128</v>
      </c>
      <c r="D41" s="18">
        <v>13668</v>
      </c>
      <c r="E41" s="18">
        <v>10749</v>
      </c>
      <c r="F41" s="18">
        <v>10661</v>
      </c>
      <c r="G41" s="18">
        <v>10730</v>
      </c>
      <c r="H41" s="18">
        <v>9725</v>
      </c>
      <c r="I41" s="18">
        <v>12995</v>
      </c>
      <c r="J41" s="18">
        <v>14965</v>
      </c>
      <c r="K41" s="18">
        <v>12206</v>
      </c>
      <c r="L41" s="18">
        <v>10343</v>
      </c>
      <c r="M41" s="18">
        <v>11790</v>
      </c>
      <c r="N41" s="18">
        <v>11400</v>
      </c>
      <c r="O41" s="18">
        <v>15204</v>
      </c>
      <c r="P41" s="19">
        <v>144436</v>
      </c>
    </row>
    <row r="42" spans="1:16" ht="12.75" customHeight="1">
      <c r="A42" s="777" t="s">
        <v>182</v>
      </c>
      <c r="B42" s="816" t="s">
        <v>166</v>
      </c>
      <c r="C42" s="20" t="s">
        <v>106</v>
      </c>
      <c r="D42" s="21">
        <v>594</v>
      </c>
      <c r="E42" s="21">
        <v>347</v>
      </c>
      <c r="F42" s="21">
        <v>206</v>
      </c>
      <c r="G42" s="21">
        <v>276</v>
      </c>
      <c r="H42" s="21">
        <v>290</v>
      </c>
      <c r="I42" s="21">
        <v>328</v>
      </c>
      <c r="J42" s="21">
        <v>389</v>
      </c>
      <c r="K42" s="21">
        <v>313</v>
      </c>
      <c r="L42" s="21">
        <v>203</v>
      </c>
      <c r="M42" s="21">
        <v>248</v>
      </c>
      <c r="N42" s="21">
        <v>248</v>
      </c>
      <c r="O42" s="21">
        <v>653</v>
      </c>
      <c r="P42" s="22">
        <v>4095</v>
      </c>
    </row>
    <row r="43" spans="1:16" ht="12.75" customHeight="1">
      <c r="A43" s="775"/>
      <c r="B43" s="817"/>
      <c r="C43" s="17" t="s">
        <v>107</v>
      </c>
      <c r="D43" s="18">
        <v>448</v>
      </c>
      <c r="E43" s="18">
        <v>272</v>
      </c>
      <c r="F43" s="18">
        <v>242</v>
      </c>
      <c r="G43" s="18">
        <v>284</v>
      </c>
      <c r="H43" s="18">
        <v>220</v>
      </c>
      <c r="I43" s="18">
        <v>360</v>
      </c>
      <c r="J43" s="18">
        <v>415</v>
      </c>
      <c r="K43" s="18">
        <v>274</v>
      </c>
      <c r="L43" s="18">
        <v>208</v>
      </c>
      <c r="M43" s="18">
        <v>298</v>
      </c>
      <c r="N43" s="18">
        <v>293</v>
      </c>
      <c r="O43" s="18">
        <v>678</v>
      </c>
      <c r="P43" s="19">
        <v>3992</v>
      </c>
    </row>
    <row r="44" spans="1:16" ht="12.75" customHeight="1">
      <c r="A44" s="776"/>
      <c r="B44" s="818"/>
      <c r="C44" s="23" t="s">
        <v>128</v>
      </c>
      <c r="D44" s="24">
        <v>1042</v>
      </c>
      <c r="E44" s="24">
        <v>619</v>
      </c>
      <c r="F44" s="24">
        <v>448</v>
      </c>
      <c r="G44" s="24">
        <v>560</v>
      </c>
      <c r="H44" s="24">
        <v>510</v>
      </c>
      <c r="I44" s="24">
        <v>688</v>
      </c>
      <c r="J44" s="24">
        <v>804</v>
      </c>
      <c r="K44" s="24">
        <v>587</v>
      </c>
      <c r="L44" s="24">
        <v>411</v>
      </c>
      <c r="M44" s="24">
        <v>546</v>
      </c>
      <c r="N44" s="24">
        <v>541</v>
      </c>
      <c r="O44" s="24">
        <v>1331</v>
      </c>
      <c r="P44" s="25">
        <v>8087</v>
      </c>
    </row>
    <row r="45" spans="1:16" ht="12.75" customHeight="1">
      <c r="A45" s="775" t="s">
        <v>183</v>
      </c>
      <c r="B45" s="817" t="s">
        <v>166</v>
      </c>
      <c r="C45" s="17" t="s">
        <v>106</v>
      </c>
      <c r="D45" s="18">
        <v>27596</v>
      </c>
      <c r="E45" s="18">
        <v>17735</v>
      </c>
      <c r="F45" s="18">
        <v>22198</v>
      </c>
      <c r="G45" s="18">
        <v>20327</v>
      </c>
      <c r="H45" s="18">
        <v>20559</v>
      </c>
      <c r="I45" s="18">
        <v>29906</v>
      </c>
      <c r="J45" s="18">
        <v>22254</v>
      </c>
      <c r="K45" s="18">
        <v>25130</v>
      </c>
      <c r="L45" s="18">
        <v>23529</v>
      </c>
      <c r="M45" s="18">
        <v>24806</v>
      </c>
      <c r="N45" s="18">
        <v>24502</v>
      </c>
      <c r="O45" s="18">
        <v>30915</v>
      </c>
      <c r="P45" s="19">
        <v>289457</v>
      </c>
    </row>
    <row r="46" spans="1:16" ht="12.75" customHeight="1">
      <c r="A46" s="775"/>
      <c r="B46" s="817"/>
      <c r="C46" s="17" t="s">
        <v>107</v>
      </c>
      <c r="D46" s="18">
        <v>26550</v>
      </c>
      <c r="E46" s="18">
        <v>15369</v>
      </c>
      <c r="F46" s="18">
        <v>18260</v>
      </c>
      <c r="G46" s="18">
        <v>21023</v>
      </c>
      <c r="H46" s="18">
        <v>20019</v>
      </c>
      <c r="I46" s="18">
        <v>25286</v>
      </c>
      <c r="J46" s="18">
        <v>28945</v>
      </c>
      <c r="K46" s="18">
        <v>23072</v>
      </c>
      <c r="L46" s="18">
        <v>21362</v>
      </c>
      <c r="M46" s="18">
        <v>25373</v>
      </c>
      <c r="N46" s="18">
        <v>24935</v>
      </c>
      <c r="O46" s="18">
        <v>32506</v>
      </c>
      <c r="P46" s="19">
        <v>282700</v>
      </c>
    </row>
    <row r="47" spans="1:16" ht="12.75" customHeight="1">
      <c r="A47" s="775"/>
      <c r="B47" s="817"/>
      <c r="C47" s="17" t="s">
        <v>128</v>
      </c>
      <c r="D47" s="18">
        <v>54146</v>
      </c>
      <c r="E47" s="18">
        <v>33104</v>
      </c>
      <c r="F47" s="18">
        <v>40458</v>
      </c>
      <c r="G47" s="18">
        <v>41350</v>
      </c>
      <c r="H47" s="18">
        <v>40578</v>
      </c>
      <c r="I47" s="18">
        <v>55192</v>
      </c>
      <c r="J47" s="18">
        <v>51199</v>
      </c>
      <c r="K47" s="18">
        <v>48202</v>
      </c>
      <c r="L47" s="18">
        <v>44891</v>
      </c>
      <c r="M47" s="18">
        <v>50179</v>
      </c>
      <c r="N47" s="18">
        <v>49437</v>
      </c>
      <c r="O47" s="18">
        <v>63421</v>
      </c>
      <c r="P47" s="19">
        <v>572157</v>
      </c>
    </row>
    <row r="48" spans="1:16" ht="12.75" customHeight="1">
      <c r="A48" s="777" t="s">
        <v>184</v>
      </c>
      <c r="B48" s="816" t="s">
        <v>166</v>
      </c>
      <c r="C48" s="20" t="s">
        <v>106</v>
      </c>
      <c r="D48" s="21">
        <v>1992</v>
      </c>
      <c r="E48" s="21">
        <v>1634</v>
      </c>
      <c r="F48" s="21">
        <v>1742</v>
      </c>
      <c r="G48" s="21">
        <v>1642</v>
      </c>
      <c r="H48" s="21">
        <v>1700</v>
      </c>
      <c r="I48" s="21">
        <v>2150</v>
      </c>
      <c r="J48" s="21">
        <v>2124</v>
      </c>
      <c r="K48" s="21">
        <v>2356</v>
      </c>
      <c r="L48" s="21">
        <v>1963</v>
      </c>
      <c r="M48" s="21">
        <v>2031</v>
      </c>
      <c r="N48" s="21">
        <v>1782</v>
      </c>
      <c r="O48" s="21">
        <v>2227</v>
      </c>
      <c r="P48" s="22">
        <v>23343</v>
      </c>
    </row>
    <row r="49" spans="1:16" ht="12.75" customHeight="1">
      <c r="A49" s="775"/>
      <c r="B49" s="817"/>
      <c r="C49" s="17" t="s">
        <v>107</v>
      </c>
      <c r="D49" s="18">
        <v>1749</v>
      </c>
      <c r="E49" s="18">
        <v>1187</v>
      </c>
      <c r="F49" s="18">
        <v>1373</v>
      </c>
      <c r="G49" s="18">
        <v>1496</v>
      </c>
      <c r="H49" s="18">
        <v>1422</v>
      </c>
      <c r="I49" s="18">
        <v>1662</v>
      </c>
      <c r="J49" s="18">
        <v>2186</v>
      </c>
      <c r="K49" s="18">
        <v>2011</v>
      </c>
      <c r="L49" s="18">
        <v>1620</v>
      </c>
      <c r="M49" s="18">
        <v>1667</v>
      </c>
      <c r="N49" s="18">
        <v>1718</v>
      </c>
      <c r="O49" s="18">
        <v>2562</v>
      </c>
      <c r="P49" s="19">
        <v>20653</v>
      </c>
    </row>
    <row r="50" spans="1:16" ht="12.75" customHeight="1">
      <c r="A50" s="776"/>
      <c r="B50" s="818"/>
      <c r="C50" s="23" t="s">
        <v>128</v>
      </c>
      <c r="D50" s="24">
        <v>3741</v>
      </c>
      <c r="E50" s="24">
        <v>2821</v>
      </c>
      <c r="F50" s="24">
        <v>3115</v>
      </c>
      <c r="G50" s="24">
        <v>3138</v>
      </c>
      <c r="H50" s="24">
        <v>3122</v>
      </c>
      <c r="I50" s="24">
        <v>3812</v>
      </c>
      <c r="J50" s="24">
        <v>4310</v>
      </c>
      <c r="K50" s="24">
        <v>4367</v>
      </c>
      <c r="L50" s="24">
        <v>3583</v>
      </c>
      <c r="M50" s="24">
        <v>3698</v>
      </c>
      <c r="N50" s="24">
        <v>3500</v>
      </c>
      <c r="O50" s="24">
        <v>4789</v>
      </c>
      <c r="P50" s="25">
        <v>43996</v>
      </c>
    </row>
    <row r="51" spans="1:16" ht="12.75" customHeight="1">
      <c r="A51" s="775" t="s">
        <v>185</v>
      </c>
      <c r="B51" s="817" t="s">
        <v>166</v>
      </c>
      <c r="C51" s="17" t="s">
        <v>106</v>
      </c>
      <c r="D51" s="18">
        <v>1295</v>
      </c>
      <c r="E51" s="18">
        <v>805</v>
      </c>
      <c r="F51" s="18">
        <v>1016</v>
      </c>
      <c r="G51" s="18">
        <v>757</v>
      </c>
      <c r="H51" s="18">
        <v>918</v>
      </c>
      <c r="I51" s="18">
        <v>1735</v>
      </c>
      <c r="J51" s="18">
        <v>1055</v>
      </c>
      <c r="K51" s="18">
        <v>1146</v>
      </c>
      <c r="L51" s="18">
        <v>940</v>
      </c>
      <c r="M51" s="18">
        <v>1154</v>
      </c>
      <c r="N51" s="18">
        <v>1322</v>
      </c>
      <c r="O51" s="18">
        <v>1226</v>
      </c>
      <c r="P51" s="19">
        <v>13369</v>
      </c>
    </row>
    <row r="52" spans="1:16" ht="12.75" customHeight="1">
      <c r="A52" s="775"/>
      <c r="B52" s="817"/>
      <c r="C52" s="17" t="s">
        <v>107</v>
      </c>
      <c r="D52" s="18">
        <v>1256</v>
      </c>
      <c r="E52" s="18">
        <v>771</v>
      </c>
      <c r="F52" s="18">
        <v>876</v>
      </c>
      <c r="G52" s="18">
        <v>886</v>
      </c>
      <c r="H52" s="18">
        <v>954</v>
      </c>
      <c r="I52" s="18">
        <v>1449</v>
      </c>
      <c r="J52" s="18">
        <v>1387</v>
      </c>
      <c r="K52" s="18">
        <v>955</v>
      </c>
      <c r="L52" s="18">
        <v>831</v>
      </c>
      <c r="M52" s="18">
        <v>1175</v>
      </c>
      <c r="N52" s="18">
        <v>1162</v>
      </c>
      <c r="O52" s="18">
        <v>1333</v>
      </c>
      <c r="P52" s="19">
        <v>13035</v>
      </c>
    </row>
    <row r="53" spans="1:16" ht="12.75" customHeight="1">
      <c r="A53" s="775"/>
      <c r="B53" s="817"/>
      <c r="C53" s="17" t="s">
        <v>128</v>
      </c>
      <c r="D53" s="18">
        <v>2551</v>
      </c>
      <c r="E53" s="18">
        <v>1576</v>
      </c>
      <c r="F53" s="18">
        <v>1892</v>
      </c>
      <c r="G53" s="18">
        <v>1643</v>
      </c>
      <c r="H53" s="18">
        <v>1872</v>
      </c>
      <c r="I53" s="18">
        <v>3184</v>
      </c>
      <c r="J53" s="18">
        <v>2442</v>
      </c>
      <c r="K53" s="18">
        <v>2101</v>
      </c>
      <c r="L53" s="18">
        <v>1771</v>
      </c>
      <c r="M53" s="18">
        <v>2329</v>
      </c>
      <c r="N53" s="18">
        <v>2484</v>
      </c>
      <c r="O53" s="18">
        <v>2559</v>
      </c>
      <c r="P53" s="19">
        <v>26404</v>
      </c>
    </row>
    <row r="54" spans="1:16" ht="12.75" customHeight="1">
      <c r="A54" s="777" t="s">
        <v>186</v>
      </c>
      <c r="B54" s="816" t="s">
        <v>166</v>
      </c>
      <c r="C54" s="20" t="s">
        <v>106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2">
        <v>0</v>
      </c>
    </row>
    <row r="55" spans="1:16" ht="12.75" customHeight="1">
      <c r="A55" s="776"/>
      <c r="B55" s="818"/>
      <c r="C55" s="23" t="s">
        <v>128</v>
      </c>
      <c r="D55" s="24">
        <v>0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5">
        <v>0</v>
      </c>
    </row>
    <row r="56" spans="1:16" ht="12.75" customHeight="1">
      <c r="A56" s="775" t="s">
        <v>187</v>
      </c>
      <c r="B56" s="817" t="s">
        <v>166</v>
      </c>
      <c r="C56" s="17" t="s">
        <v>106</v>
      </c>
      <c r="D56" s="18">
        <v>5090</v>
      </c>
      <c r="E56" s="18">
        <v>3207</v>
      </c>
      <c r="F56" s="18">
        <v>3798</v>
      </c>
      <c r="G56" s="18">
        <v>3520</v>
      </c>
      <c r="H56" s="18">
        <v>3064</v>
      </c>
      <c r="I56" s="18">
        <v>4609</v>
      </c>
      <c r="J56" s="18">
        <v>4845</v>
      </c>
      <c r="K56" s="18">
        <v>4430</v>
      </c>
      <c r="L56" s="18">
        <v>3885</v>
      </c>
      <c r="M56" s="18">
        <v>4809</v>
      </c>
      <c r="N56" s="18">
        <v>5357</v>
      </c>
      <c r="O56" s="18">
        <v>6354</v>
      </c>
      <c r="P56" s="19">
        <v>52968</v>
      </c>
    </row>
    <row r="57" spans="1:16" ht="12.75" customHeight="1">
      <c r="A57" s="775"/>
      <c r="B57" s="817"/>
      <c r="C57" s="17" t="s">
        <v>107</v>
      </c>
      <c r="D57" s="18">
        <v>4668</v>
      </c>
      <c r="E57" s="18">
        <v>3158</v>
      </c>
      <c r="F57" s="18">
        <v>2985</v>
      </c>
      <c r="G57" s="18">
        <v>3851</v>
      </c>
      <c r="H57" s="18">
        <v>3145</v>
      </c>
      <c r="I57" s="18">
        <v>3960</v>
      </c>
      <c r="J57" s="18">
        <v>6364</v>
      </c>
      <c r="K57" s="18">
        <v>4174</v>
      </c>
      <c r="L57" s="18">
        <v>3723</v>
      </c>
      <c r="M57" s="18">
        <v>5041</v>
      </c>
      <c r="N57" s="18">
        <v>5687</v>
      </c>
      <c r="O57" s="18">
        <v>8127</v>
      </c>
      <c r="P57" s="19">
        <v>54883</v>
      </c>
    </row>
    <row r="58" spans="1:16" ht="12.75" customHeight="1">
      <c r="A58" s="775"/>
      <c r="B58" s="817"/>
      <c r="C58" s="17" t="s">
        <v>128</v>
      </c>
      <c r="D58" s="18">
        <v>9758</v>
      </c>
      <c r="E58" s="18">
        <v>6365</v>
      </c>
      <c r="F58" s="18">
        <v>6783</v>
      </c>
      <c r="G58" s="18">
        <v>7371</v>
      </c>
      <c r="H58" s="18">
        <v>6209</v>
      </c>
      <c r="I58" s="18">
        <v>8569</v>
      </c>
      <c r="J58" s="18">
        <v>11209</v>
      </c>
      <c r="K58" s="18">
        <v>8604</v>
      </c>
      <c r="L58" s="18">
        <v>7608</v>
      </c>
      <c r="M58" s="18">
        <v>9850</v>
      </c>
      <c r="N58" s="18">
        <v>11044</v>
      </c>
      <c r="O58" s="18">
        <v>14481</v>
      </c>
      <c r="P58" s="19">
        <v>107851</v>
      </c>
    </row>
    <row r="59" spans="1:16" ht="12.75" customHeight="1">
      <c r="A59" s="777" t="s">
        <v>188</v>
      </c>
      <c r="B59" s="816" t="s">
        <v>166</v>
      </c>
      <c r="C59" s="20" t="s">
        <v>106</v>
      </c>
      <c r="D59" s="21">
        <v>9</v>
      </c>
      <c r="E59" s="21">
        <v>3</v>
      </c>
      <c r="F59" s="21">
        <v>0</v>
      </c>
      <c r="G59" s="21">
        <v>0</v>
      </c>
      <c r="H59" s="21">
        <v>7</v>
      </c>
      <c r="I59" s="21">
        <v>0</v>
      </c>
      <c r="J59" s="21">
        <v>0</v>
      </c>
      <c r="K59" s="21">
        <v>5</v>
      </c>
      <c r="L59" s="21">
        <v>0</v>
      </c>
      <c r="M59" s="21">
        <v>29</v>
      </c>
      <c r="N59" s="21">
        <v>0</v>
      </c>
      <c r="O59" s="21">
        <v>0</v>
      </c>
      <c r="P59" s="22">
        <v>53</v>
      </c>
    </row>
    <row r="60" spans="1:16" ht="12.75" customHeight="1">
      <c r="A60" s="775"/>
      <c r="B60" s="817"/>
      <c r="C60" s="17" t="s">
        <v>107</v>
      </c>
      <c r="D60" s="18">
        <v>17</v>
      </c>
      <c r="E60" s="18">
        <v>0</v>
      </c>
      <c r="F60" s="18">
        <v>0</v>
      </c>
      <c r="G60" s="18">
        <v>1</v>
      </c>
      <c r="H60" s="18">
        <v>9</v>
      </c>
      <c r="I60" s="18">
        <v>0</v>
      </c>
      <c r="J60" s="18">
        <v>2</v>
      </c>
      <c r="K60" s="18">
        <v>5</v>
      </c>
      <c r="L60" s="18">
        <v>2</v>
      </c>
      <c r="M60" s="18">
        <v>11</v>
      </c>
      <c r="N60" s="18">
        <v>2</v>
      </c>
      <c r="O60" s="18">
        <v>0</v>
      </c>
      <c r="P60" s="19">
        <v>49</v>
      </c>
    </row>
    <row r="61" spans="1:16" ht="12.75" customHeight="1">
      <c r="A61" s="776"/>
      <c r="B61" s="818"/>
      <c r="C61" s="23" t="s">
        <v>128</v>
      </c>
      <c r="D61" s="24">
        <v>26</v>
      </c>
      <c r="E61" s="24">
        <v>3</v>
      </c>
      <c r="F61" s="24">
        <v>0</v>
      </c>
      <c r="G61" s="24">
        <v>1</v>
      </c>
      <c r="H61" s="24">
        <v>16</v>
      </c>
      <c r="I61" s="24">
        <v>0</v>
      </c>
      <c r="J61" s="24">
        <v>2</v>
      </c>
      <c r="K61" s="24">
        <v>10</v>
      </c>
      <c r="L61" s="24">
        <v>2</v>
      </c>
      <c r="M61" s="24">
        <v>40</v>
      </c>
      <c r="N61" s="24">
        <v>2</v>
      </c>
      <c r="O61" s="24">
        <v>0</v>
      </c>
      <c r="P61" s="25">
        <v>102</v>
      </c>
    </row>
    <row r="62" spans="1:16" ht="12.75" customHeight="1">
      <c r="A62" s="775" t="s">
        <v>189</v>
      </c>
      <c r="B62" s="817" t="s">
        <v>168</v>
      </c>
      <c r="C62" s="17" t="s">
        <v>106</v>
      </c>
      <c r="D62" s="18">
        <v>5847</v>
      </c>
      <c r="E62" s="18">
        <v>4634</v>
      </c>
      <c r="F62" s="18">
        <v>2157</v>
      </c>
      <c r="G62" s="18">
        <v>1024</v>
      </c>
      <c r="H62" s="18">
        <v>115</v>
      </c>
      <c r="I62" s="18">
        <v>46</v>
      </c>
      <c r="J62" s="18">
        <v>63</v>
      </c>
      <c r="K62" s="18">
        <v>74</v>
      </c>
      <c r="L62" s="18">
        <v>58</v>
      </c>
      <c r="M62" s="18">
        <v>112</v>
      </c>
      <c r="N62" s="18">
        <v>735</v>
      </c>
      <c r="O62" s="18">
        <v>6812</v>
      </c>
      <c r="P62" s="19">
        <v>21677</v>
      </c>
    </row>
    <row r="63" spans="1:16" ht="12.75" customHeight="1">
      <c r="A63" s="775"/>
      <c r="B63" s="817"/>
      <c r="C63" s="17" t="s">
        <v>107</v>
      </c>
      <c r="D63" s="18">
        <v>5786</v>
      </c>
      <c r="E63" s="18">
        <v>4579</v>
      </c>
      <c r="F63" s="18">
        <v>2871</v>
      </c>
      <c r="G63" s="18">
        <v>1123</v>
      </c>
      <c r="H63" s="18">
        <v>89</v>
      </c>
      <c r="I63" s="18">
        <v>72</v>
      </c>
      <c r="J63" s="18">
        <v>62</v>
      </c>
      <c r="K63" s="18">
        <v>94</v>
      </c>
      <c r="L63" s="18">
        <v>39</v>
      </c>
      <c r="M63" s="18">
        <v>87</v>
      </c>
      <c r="N63" s="18">
        <v>125</v>
      </c>
      <c r="O63" s="18">
        <v>6040</v>
      </c>
      <c r="P63" s="19">
        <v>20967</v>
      </c>
    </row>
    <row r="64" spans="1:16" ht="12.75" customHeight="1">
      <c r="A64" s="775"/>
      <c r="B64" s="817"/>
      <c r="C64" s="17" t="s">
        <v>128</v>
      </c>
      <c r="D64" s="18">
        <v>11633</v>
      </c>
      <c r="E64" s="18">
        <v>9213</v>
      </c>
      <c r="F64" s="18">
        <v>5028</v>
      </c>
      <c r="G64" s="18">
        <v>2147</v>
      </c>
      <c r="H64" s="18">
        <v>204</v>
      </c>
      <c r="I64" s="18">
        <v>118</v>
      </c>
      <c r="J64" s="18">
        <v>125</v>
      </c>
      <c r="K64" s="18">
        <v>168</v>
      </c>
      <c r="L64" s="18">
        <v>97</v>
      </c>
      <c r="M64" s="18">
        <v>199</v>
      </c>
      <c r="N64" s="18">
        <v>860</v>
      </c>
      <c r="O64" s="18">
        <v>12852</v>
      </c>
      <c r="P64" s="19">
        <v>42644</v>
      </c>
    </row>
    <row r="65" spans="1:16" ht="12.75" customHeight="1">
      <c r="A65" s="777" t="s">
        <v>190</v>
      </c>
      <c r="B65" s="816" t="s">
        <v>166</v>
      </c>
      <c r="C65" s="20" t="s">
        <v>106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22">
        <v>0</v>
      </c>
    </row>
    <row r="66" spans="1:16" ht="12.75" customHeight="1">
      <c r="A66" s="775"/>
      <c r="B66" s="817"/>
      <c r="C66" s="17" t="s">
        <v>107</v>
      </c>
      <c r="D66" s="18">
        <v>0</v>
      </c>
      <c r="E66" s="18">
        <v>0</v>
      </c>
      <c r="F66" s="18">
        <v>0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9">
        <v>0</v>
      </c>
    </row>
    <row r="67" spans="1:16" ht="12.75" customHeight="1">
      <c r="A67" s="776"/>
      <c r="B67" s="818"/>
      <c r="C67" s="23" t="s">
        <v>128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5">
        <v>0</v>
      </c>
    </row>
    <row r="68" spans="1:16" ht="12.75" customHeight="1">
      <c r="A68" s="775" t="s">
        <v>191</v>
      </c>
      <c r="B68" s="817" t="s">
        <v>168</v>
      </c>
      <c r="C68" s="17" t="s">
        <v>106</v>
      </c>
      <c r="D68" s="18">
        <v>37</v>
      </c>
      <c r="E68" s="18">
        <v>35</v>
      </c>
      <c r="F68" s="18">
        <v>45</v>
      </c>
      <c r="G68" s="18">
        <v>47</v>
      </c>
      <c r="H68" s="18">
        <v>28</v>
      </c>
      <c r="I68" s="18">
        <v>31</v>
      </c>
      <c r="J68" s="18">
        <v>38</v>
      </c>
      <c r="K68" s="18">
        <v>23</v>
      </c>
      <c r="L68" s="18">
        <v>14</v>
      </c>
      <c r="M68" s="18">
        <v>25</v>
      </c>
      <c r="N68" s="18">
        <v>22</v>
      </c>
      <c r="O68" s="18">
        <v>15</v>
      </c>
      <c r="P68" s="19">
        <v>360</v>
      </c>
    </row>
    <row r="69" spans="1:16" ht="12.75" customHeight="1">
      <c r="A69" s="775"/>
      <c r="B69" s="817"/>
      <c r="C69" s="17" t="s">
        <v>107</v>
      </c>
      <c r="D69" s="18">
        <v>28</v>
      </c>
      <c r="E69" s="18">
        <v>24</v>
      </c>
      <c r="F69" s="18">
        <v>20</v>
      </c>
      <c r="G69" s="18">
        <v>27</v>
      </c>
      <c r="H69" s="18">
        <v>30</v>
      </c>
      <c r="I69" s="18">
        <v>17</v>
      </c>
      <c r="J69" s="18">
        <v>25</v>
      </c>
      <c r="K69" s="18">
        <v>25</v>
      </c>
      <c r="L69" s="18">
        <v>21</v>
      </c>
      <c r="M69" s="18">
        <v>15</v>
      </c>
      <c r="N69" s="18">
        <v>20</v>
      </c>
      <c r="O69" s="18">
        <v>20</v>
      </c>
      <c r="P69" s="19">
        <v>272</v>
      </c>
    </row>
    <row r="70" spans="1:16" ht="12.75" customHeight="1">
      <c r="A70" s="775"/>
      <c r="B70" s="817"/>
      <c r="C70" s="17" t="s">
        <v>128</v>
      </c>
      <c r="D70" s="18">
        <v>65</v>
      </c>
      <c r="E70" s="18">
        <v>59</v>
      </c>
      <c r="F70" s="18">
        <v>65</v>
      </c>
      <c r="G70" s="18">
        <v>74</v>
      </c>
      <c r="H70" s="18">
        <v>58</v>
      </c>
      <c r="I70" s="18">
        <v>48</v>
      </c>
      <c r="J70" s="18">
        <v>63</v>
      </c>
      <c r="K70" s="18">
        <v>48</v>
      </c>
      <c r="L70" s="18">
        <v>35</v>
      </c>
      <c r="M70" s="18">
        <v>40</v>
      </c>
      <c r="N70" s="18">
        <v>42</v>
      </c>
      <c r="O70" s="18">
        <v>35</v>
      </c>
      <c r="P70" s="19">
        <v>632</v>
      </c>
    </row>
    <row r="71" spans="1:16" ht="12.75" customHeight="1">
      <c r="A71" s="777" t="s">
        <v>192</v>
      </c>
      <c r="B71" s="816" t="s">
        <v>168</v>
      </c>
      <c r="C71" s="20" t="s">
        <v>106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2">
        <v>0</v>
      </c>
    </row>
    <row r="72" spans="1:16" ht="12.75" customHeight="1">
      <c r="A72" s="775"/>
      <c r="B72" s="817"/>
      <c r="C72" s="17" t="s">
        <v>107</v>
      </c>
      <c r="D72" s="18">
        <v>0</v>
      </c>
      <c r="E72" s="18">
        <v>0</v>
      </c>
      <c r="F72" s="18">
        <v>0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9">
        <v>0</v>
      </c>
    </row>
    <row r="73" spans="1:16" ht="12.75" customHeight="1">
      <c r="A73" s="776"/>
      <c r="B73" s="818"/>
      <c r="C73" s="23" t="s">
        <v>128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5">
        <v>0</v>
      </c>
    </row>
    <row r="74" spans="1:16" ht="12.75" customHeight="1">
      <c r="A74" s="775" t="s">
        <v>193</v>
      </c>
      <c r="B74" s="817" t="s">
        <v>166</v>
      </c>
      <c r="C74" s="17" t="s">
        <v>107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9">
        <v>0</v>
      </c>
    </row>
    <row r="75" spans="1:16" ht="12.75" customHeight="1">
      <c r="A75" s="775"/>
      <c r="B75" s="817"/>
      <c r="C75" s="17" t="s">
        <v>128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9">
        <v>0</v>
      </c>
    </row>
    <row r="76" spans="1:16" ht="12.75" customHeight="1">
      <c r="A76" s="777" t="s">
        <v>194</v>
      </c>
      <c r="B76" s="816" t="s">
        <v>169</v>
      </c>
      <c r="C76" s="20" t="s">
        <v>106</v>
      </c>
      <c r="D76" s="21">
        <v>291</v>
      </c>
      <c r="E76" s="21">
        <v>215</v>
      </c>
      <c r="F76" s="21">
        <v>247</v>
      </c>
      <c r="G76" s="21">
        <v>266</v>
      </c>
      <c r="H76" s="21">
        <v>303</v>
      </c>
      <c r="I76" s="21">
        <v>415</v>
      </c>
      <c r="J76" s="21">
        <v>457</v>
      </c>
      <c r="K76" s="21">
        <v>485</v>
      </c>
      <c r="L76" s="21">
        <v>385</v>
      </c>
      <c r="M76" s="21">
        <v>461</v>
      </c>
      <c r="N76" s="21">
        <v>586</v>
      </c>
      <c r="O76" s="21">
        <v>954</v>
      </c>
      <c r="P76" s="22">
        <v>5065</v>
      </c>
    </row>
    <row r="77" spans="1:16" ht="12.75" customHeight="1">
      <c r="A77" s="775"/>
      <c r="B77" s="817"/>
      <c r="C77" s="17" t="s">
        <v>107</v>
      </c>
      <c r="D77" s="18">
        <v>127</v>
      </c>
      <c r="E77" s="18">
        <v>113</v>
      </c>
      <c r="F77" s="18">
        <v>127</v>
      </c>
      <c r="G77" s="18">
        <v>139</v>
      </c>
      <c r="H77" s="18">
        <v>153</v>
      </c>
      <c r="I77" s="18">
        <v>166</v>
      </c>
      <c r="J77" s="18">
        <v>284</v>
      </c>
      <c r="K77" s="18">
        <v>274</v>
      </c>
      <c r="L77" s="18">
        <v>181</v>
      </c>
      <c r="M77" s="18">
        <v>303</v>
      </c>
      <c r="N77" s="18">
        <v>368</v>
      </c>
      <c r="O77" s="18">
        <v>505</v>
      </c>
      <c r="P77" s="19">
        <v>2740</v>
      </c>
    </row>
    <row r="78" spans="1:16" ht="12.75" customHeight="1">
      <c r="A78" s="776"/>
      <c r="B78" s="818"/>
      <c r="C78" s="23" t="s">
        <v>128</v>
      </c>
      <c r="D78" s="24">
        <v>418</v>
      </c>
      <c r="E78" s="24">
        <v>328</v>
      </c>
      <c r="F78" s="24">
        <v>374</v>
      </c>
      <c r="G78" s="24">
        <v>405</v>
      </c>
      <c r="H78" s="24">
        <v>456</v>
      </c>
      <c r="I78" s="24">
        <v>581</v>
      </c>
      <c r="J78" s="24">
        <v>741</v>
      </c>
      <c r="K78" s="24">
        <v>759</v>
      </c>
      <c r="L78" s="24">
        <v>566</v>
      </c>
      <c r="M78" s="24">
        <v>764</v>
      </c>
      <c r="N78" s="24">
        <v>954</v>
      </c>
      <c r="O78" s="24">
        <v>1459</v>
      </c>
      <c r="P78" s="25">
        <v>7805</v>
      </c>
    </row>
    <row r="79" spans="1:16" ht="12.75" customHeight="1">
      <c r="A79" s="775" t="s">
        <v>195</v>
      </c>
      <c r="B79" s="817" t="s">
        <v>169</v>
      </c>
      <c r="C79" s="17" t="s">
        <v>106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9">
        <v>0</v>
      </c>
    </row>
    <row r="80" spans="1:16" ht="12.75" customHeight="1">
      <c r="A80" s="775"/>
      <c r="B80" s="817"/>
      <c r="C80" s="17" t="s">
        <v>107</v>
      </c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9">
        <v>0</v>
      </c>
    </row>
    <row r="81" spans="1:16" ht="12.75" customHeight="1">
      <c r="A81" s="775"/>
      <c r="B81" s="817"/>
      <c r="C81" s="17" t="s">
        <v>128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9">
        <v>0</v>
      </c>
    </row>
    <row r="82" spans="1:16" ht="12.75" customHeight="1">
      <c r="A82" s="777" t="s">
        <v>196</v>
      </c>
      <c r="B82" s="816" t="s">
        <v>169</v>
      </c>
      <c r="C82" s="20" t="s">
        <v>106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22">
        <v>0</v>
      </c>
    </row>
    <row r="83" spans="1:16" ht="12.75" customHeight="1">
      <c r="A83" s="775"/>
      <c r="B83" s="817"/>
      <c r="C83" s="17" t="s">
        <v>107</v>
      </c>
      <c r="D83" s="18">
        <v>0</v>
      </c>
      <c r="E83" s="18">
        <v>0</v>
      </c>
      <c r="F83" s="18">
        <v>0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9">
        <v>0</v>
      </c>
    </row>
    <row r="84" spans="1:16" ht="12.75" customHeight="1">
      <c r="A84" s="776"/>
      <c r="B84" s="818"/>
      <c r="C84" s="23" t="s">
        <v>128</v>
      </c>
      <c r="D84" s="24">
        <v>0</v>
      </c>
      <c r="E84" s="24">
        <v>0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5">
        <v>0</v>
      </c>
    </row>
    <row r="85" spans="1:16" ht="12.75" customHeight="1">
      <c r="A85" s="775" t="s">
        <v>197</v>
      </c>
      <c r="B85" s="817" t="s">
        <v>169</v>
      </c>
      <c r="C85" s="17" t="s">
        <v>106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9">
        <v>0</v>
      </c>
    </row>
    <row r="86" spans="1:16" ht="12.75" customHeight="1">
      <c r="A86" s="775"/>
      <c r="B86" s="817"/>
      <c r="C86" s="17" t="s">
        <v>107</v>
      </c>
      <c r="D86" s="18">
        <v>0</v>
      </c>
      <c r="E86" s="18">
        <v>0</v>
      </c>
      <c r="F86" s="18">
        <v>0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9">
        <v>0</v>
      </c>
    </row>
    <row r="87" spans="1:16" ht="12.75" customHeight="1">
      <c r="A87" s="775"/>
      <c r="B87" s="817"/>
      <c r="C87" s="17" t="s">
        <v>128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9">
        <v>0</v>
      </c>
    </row>
    <row r="88" spans="1:16" ht="12.75" customHeight="1">
      <c r="A88" s="777" t="s">
        <v>198</v>
      </c>
      <c r="B88" s="816" t="s">
        <v>168</v>
      </c>
      <c r="C88" s="20" t="s">
        <v>106</v>
      </c>
      <c r="D88" s="21">
        <v>0</v>
      </c>
      <c r="E88" s="21">
        <v>0</v>
      </c>
      <c r="F88" s="21">
        <v>6</v>
      </c>
      <c r="G88" s="21">
        <v>8</v>
      </c>
      <c r="H88" s="21">
        <v>0</v>
      </c>
      <c r="I88" s="21">
        <v>2</v>
      </c>
      <c r="J88" s="21">
        <v>18</v>
      </c>
      <c r="K88" s="21">
        <v>22</v>
      </c>
      <c r="L88" s="21">
        <v>2</v>
      </c>
      <c r="M88" s="21">
        <v>0</v>
      </c>
      <c r="N88" s="21">
        <v>34</v>
      </c>
      <c r="O88" s="21">
        <v>4</v>
      </c>
      <c r="P88" s="22">
        <v>96</v>
      </c>
    </row>
    <row r="89" spans="1:16" ht="12.75" customHeight="1">
      <c r="A89" s="775"/>
      <c r="B89" s="817"/>
      <c r="C89" s="17" t="s">
        <v>107</v>
      </c>
      <c r="D89" s="18">
        <v>0</v>
      </c>
      <c r="E89" s="18">
        <v>0</v>
      </c>
      <c r="F89" s="18">
        <v>6</v>
      </c>
      <c r="G89" s="18">
        <v>6</v>
      </c>
      <c r="H89" s="18">
        <v>2</v>
      </c>
      <c r="I89" s="18">
        <v>4</v>
      </c>
      <c r="J89" s="18">
        <v>0</v>
      </c>
      <c r="K89" s="18">
        <v>6</v>
      </c>
      <c r="L89" s="18">
        <v>0</v>
      </c>
      <c r="M89" s="18">
        <v>0</v>
      </c>
      <c r="N89" s="18">
        <v>30</v>
      </c>
      <c r="O89" s="18">
        <v>32</v>
      </c>
      <c r="P89" s="19">
        <v>86</v>
      </c>
    </row>
    <row r="90" spans="1:16" ht="12.75" customHeight="1">
      <c r="A90" s="776"/>
      <c r="B90" s="818"/>
      <c r="C90" s="23" t="s">
        <v>128</v>
      </c>
      <c r="D90" s="24">
        <v>0</v>
      </c>
      <c r="E90" s="24">
        <v>0</v>
      </c>
      <c r="F90" s="24">
        <v>12</v>
      </c>
      <c r="G90" s="24">
        <v>14</v>
      </c>
      <c r="H90" s="24">
        <v>2</v>
      </c>
      <c r="I90" s="24">
        <v>6</v>
      </c>
      <c r="J90" s="24">
        <v>18</v>
      </c>
      <c r="K90" s="24">
        <v>28</v>
      </c>
      <c r="L90" s="24">
        <v>2</v>
      </c>
      <c r="M90" s="24">
        <v>0</v>
      </c>
      <c r="N90" s="24">
        <v>64</v>
      </c>
      <c r="O90" s="24">
        <v>36</v>
      </c>
      <c r="P90" s="25">
        <v>182</v>
      </c>
    </row>
    <row r="91" spans="1:16" ht="12.75" customHeight="1">
      <c r="A91" s="775" t="s">
        <v>199</v>
      </c>
      <c r="B91" s="817" t="s">
        <v>168</v>
      </c>
      <c r="C91" s="17" t="s">
        <v>106</v>
      </c>
      <c r="D91" s="18">
        <v>1</v>
      </c>
      <c r="E91" s="18">
        <v>18</v>
      </c>
      <c r="F91" s="18">
        <v>0</v>
      </c>
      <c r="G91" s="18">
        <v>0</v>
      </c>
      <c r="H91" s="18">
        <v>0</v>
      </c>
      <c r="I91" s="18">
        <v>1</v>
      </c>
      <c r="J91" s="18">
        <v>0</v>
      </c>
      <c r="K91" s="18">
        <v>0</v>
      </c>
      <c r="L91" s="18">
        <v>1</v>
      </c>
      <c r="M91" s="18">
        <v>9</v>
      </c>
      <c r="N91" s="18">
        <v>5</v>
      </c>
      <c r="O91" s="18">
        <v>3</v>
      </c>
      <c r="P91" s="19">
        <v>38</v>
      </c>
    </row>
    <row r="92" spans="1:16" ht="12.75" customHeight="1">
      <c r="A92" s="775"/>
      <c r="B92" s="817"/>
      <c r="C92" s="17" t="s">
        <v>107</v>
      </c>
      <c r="D92" s="18">
        <v>2</v>
      </c>
      <c r="E92" s="18">
        <v>9</v>
      </c>
      <c r="F92" s="18">
        <v>4</v>
      </c>
      <c r="G92" s="18">
        <v>0</v>
      </c>
      <c r="H92" s="18">
        <v>0</v>
      </c>
      <c r="I92" s="18">
        <v>2</v>
      </c>
      <c r="J92" s="18">
        <v>0</v>
      </c>
      <c r="K92" s="18">
        <v>1</v>
      </c>
      <c r="L92" s="18">
        <v>0</v>
      </c>
      <c r="M92" s="18">
        <v>3</v>
      </c>
      <c r="N92" s="18">
        <v>8</v>
      </c>
      <c r="O92" s="18">
        <v>1</v>
      </c>
      <c r="P92" s="19">
        <v>30</v>
      </c>
    </row>
    <row r="93" spans="1:16" ht="12.75" customHeight="1">
      <c r="A93" s="775"/>
      <c r="B93" s="817"/>
      <c r="C93" s="17" t="s">
        <v>128</v>
      </c>
      <c r="D93" s="18">
        <v>3</v>
      </c>
      <c r="E93" s="18">
        <v>27</v>
      </c>
      <c r="F93" s="18">
        <v>4</v>
      </c>
      <c r="G93" s="18">
        <v>0</v>
      </c>
      <c r="H93" s="18">
        <v>0</v>
      </c>
      <c r="I93" s="18">
        <v>3</v>
      </c>
      <c r="J93" s="18">
        <v>0</v>
      </c>
      <c r="K93" s="18">
        <v>1</v>
      </c>
      <c r="L93" s="18">
        <v>1</v>
      </c>
      <c r="M93" s="18">
        <v>12</v>
      </c>
      <c r="N93" s="18">
        <v>13</v>
      </c>
      <c r="O93" s="18">
        <v>4</v>
      </c>
      <c r="P93" s="19">
        <v>68</v>
      </c>
    </row>
    <row r="94" spans="1:16" ht="12.75" customHeight="1">
      <c r="A94" s="777" t="s">
        <v>200</v>
      </c>
      <c r="B94" s="816" t="s">
        <v>168</v>
      </c>
      <c r="C94" s="20" t="s">
        <v>106</v>
      </c>
      <c r="D94" s="21">
        <v>264</v>
      </c>
      <c r="E94" s="21">
        <v>241</v>
      </c>
      <c r="F94" s="21">
        <v>199</v>
      </c>
      <c r="G94" s="21">
        <v>199</v>
      </c>
      <c r="H94" s="21">
        <v>176</v>
      </c>
      <c r="I94" s="21">
        <v>105</v>
      </c>
      <c r="J94" s="21">
        <v>234</v>
      </c>
      <c r="K94" s="21">
        <v>223</v>
      </c>
      <c r="L94" s="21">
        <v>211</v>
      </c>
      <c r="M94" s="21">
        <v>219</v>
      </c>
      <c r="N94" s="21">
        <v>156</v>
      </c>
      <c r="O94" s="21">
        <v>208</v>
      </c>
      <c r="P94" s="22">
        <v>2435</v>
      </c>
    </row>
    <row r="95" spans="1:16" ht="12.75" customHeight="1">
      <c r="A95" s="775"/>
      <c r="B95" s="817"/>
      <c r="C95" s="17" t="s">
        <v>107</v>
      </c>
      <c r="D95" s="18">
        <v>128</v>
      </c>
      <c r="E95" s="18">
        <v>105</v>
      </c>
      <c r="F95" s="18">
        <v>134</v>
      </c>
      <c r="G95" s="18">
        <v>105</v>
      </c>
      <c r="H95" s="18">
        <v>123</v>
      </c>
      <c r="I95" s="18">
        <v>71</v>
      </c>
      <c r="J95" s="18">
        <v>200</v>
      </c>
      <c r="K95" s="18">
        <v>180</v>
      </c>
      <c r="L95" s="18">
        <v>151</v>
      </c>
      <c r="M95" s="18">
        <v>158</v>
      </c>
      <c r="N95" s="18">
        <v>219</v>
      </c>
      <c r="O95" s="18">
        <v>402</v>
      </c>
      <c r="P95" s="19">
        <v>1976</v>
      </c>
    </row>
    <row r="96" spans="1:16" ht="12.75" customHeight="1">
      <c r="A96" s="776"/>
      <c r="B96" s="818"/>
      <c r="C96" s="23" t="s">
        <v>128</v>
      </c>
      <c r="D96" s="24">
        <v>392</v>
      </c>
      <c r="E96" s="24">
        <v>346</v>
      </c>
      <c r="F96" s="24">
        <v>333</v>
      </c>
      <c r="G96" s="24">
        <v>304</v>
      </c>
      <c r="H96" s="24">
        <v>299</v>
      </c>
      <c r="I96" s="24">
        <v>176</v>
      </c>
      <c r="J96" s="24">
        <v>434</v>
      </c>
      <c r="K96" s="24">
        <v>403</v>
      </c>
      <c r="L96" s="24">
        <v>362</v>
      </c>
      <c r="M96" s="24">
        <v>377</v>
      </c>
      <c r="N96" s="24">
        <v>375</v>
      </c>
      <c r="O96" s="24">
        <v>610</v>
      </c>
      <c r="P96" s="25">
        <v>4411</v>
      </c>
    </row>
    <row r="97" spans="1:16" ht="12.75" customHeight="1">
      <c r="A97" s="775" t="s">
        <v>201</v>
      </c>
      <c r="B97" s="817" t="s">
        <v>168</v>
      </c>
      <c r="C97" s="17" t="s">
        <v>106</v>
      </c>
      <c r="D97" s="18">
        <v>0</v>
      </c>
      <c r="E97" s="18">
        <v>0</v>
      </c>
      <c r="F97" s="18">
        <v>1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1</v>
      </c>
      <c r="M97" s="18">
        <v>0</v>
      </c>
      <c r="N97" s="18">
        <v>0</v>
      </c>
      <c r="O97" s="18">
        <v>0</v>
      </c>
      <c r="P97" s="19">
        <v>2</v>
      </c>
    </row>
    <row r="98" spans="1:16" ht="12.75" customHeight="1">
      <c r="A98" s="775"/>
      <c r="B98" s="817"/>
      <c r="C98" s="17" t="s">
        <v>107</v>
      </c>
      <c r="D98" s="18">
        <v>0</v>
      </c>
      <c r="E98" s="18">
        <v>0</v>
      </c>
      <c r="F98" s="18">
        <v>0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9">
        <v>0</v>
      </c>
    </row>
    <row r="99" spans="1:16" ht="12.75" customHeight="1">
      <c r="A99" s="775"/>
      <c r="B99" s="817"/>
      <c r="C99" s="17" t="s">
        <v>128</v>
      </c>
      <c r="D99" s="18">
        <v>0</v>
      </c>
      <c r="E99" s="18">
        <v>0</v>
      </c>
      <c r="F99" s="18">
        <v>1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1</v>
      </c>
      <c r="M99" s="18">
        <v>0</v>
      </c>
      <c r="N99" s="18">
        <v>0</v>
      </c>
      <c r="O99" s="18">
        <v>0</v>
      </c>
      <c r="P99" s="19">
        <v>2</v>
      </c>
    </row>
    <row r="100" spans="1:16" ht="12.75" customHeight="1">
      <c r="A100" s="777" t="s">
        <v>203</v>
      </c>
      <c r="B100" s="816" t="s">
        <v>168</v>
      </c>
      <c r="C100" s="20" t="s">
        <v>106</v>
      </c>
      <c r="D100" s="21">
        <v>50</v>
      </c>
      <c r="E100" s="21">
        <v>84</v>
      </c>
      <c r="F100" s="21">
        <v>54</v>
      </c>
      <c r="G100" s="21">
        <v>50</v>
      </c>
      <c r="H100" s="21">
        <v>44</v>
      </c>
      <c r="I100" s="21">
        <v>40</v>
      </c>
      <c r="J100" s="21">
        <v>70</v>
      </c>
      <c r="K100" s="21">
        <v>25</v>
      </c>
      <c r="L100" s="21">
        <v>50</v>
      </c>
      <c r="M100" s="21">
        <v>21</v>
      </c>
      <c r="N100" s="21">
        <v>48</v>
      </c>
      <c r="O100" s="21">
        <v>43</v>
      </c>
      <c r="P100" s="22">
        <v>579</v>
      </c>
    </row>
    <row r="101" spans="1:16" ht="12.75" customHeight="1">
      <c r="A101" s="775"/>
      <c r="B101" s="817"/>
      <c r="C101" s="17" t="s">
        <v>107</v>
      </c>
      <c r="D101" s="18">
        <v>51</v>
      </c>
      <c r="E101" s="18">
        <v>93</v>
      </c>
      <c r="F101" s="18">
        <v>46</v>
      </c>
      <c r="G101" s="18">
        <v>50</v>
      </c>
      <c r="H101" s="18">
        <v>43</v>
      </c>
      <c r="I101" s="18">
        <v>52</v>
      </c>
      <c r="J101" s="18">
        <v>47</v>
      </c>
      <c r="K101" s="18">
        <v>41</v>
      </c>
      <c r="L101" s="18">
        <v>36</v>
      </c>
      <c r="M101" s="18">
        <v>39</v>
      </c>
      <c r="N101" s="18">
        <v>46</v>
      </c>
      <c r="O101" s="18">
        <v>73</v>
      </c>
      <c r="P101" s="19">
        <v>617</v>
      </c>
    </row>
    <row r="102" spans="1:16" ht="12.75" customHeight="1">
      <c r="A102" s="776"/>
      <c r="B102" s="818"/>
      <c r="C102" s="23" t="s">
        <v>128</v>
      </c>
      <c r="D102" s="24">
        <v>101</v>
      </c>
      <c r="E102" s="24">
        <v>177</v>
      </c>
      <c r="F102" s="24">
        <v>100</v>
      </c>
      <c r="G102" s="24">
        <v>100</v>
      </c>
      <c r="H102" s="24">
        <v>87</v>
      </c>
      <c r="I102" s="24">
        <v>92</v>
      </c>
      <c r="J102" s="24">
        <v>117</v>
      </c>
      <c r="K102" s="24">
        <v>66</v>
      </c>
      <c r="L102" s="24">
        <v>86</v>
      </c>
      <c r="M102" s="24">
        <v>60</v>
      </c>
      <c r="N102" s="24">
        <v>94</v>
      </c>
      <c r="O102" s="24">
        <v>116</v>
      </c>
      <c r="P102" s="25">
        <v>1196</v>
      </c>
    </row>
    <row r="103" spans="1:16" ht="12.75" customHeight="1">
      <c r="A103" s="775" t="s">
        <v>204</v>
      </c>
      <c r="B103" s="817" t="s">
        <v>168</v>
      </c>
      <c r="C103" s="17" t="s">
        <v>106</v>
      </c>
      <c r="D103" s="18">
        <v>9</v>
      </c>
      <c r="E103" s="18">
        <v>3</v>
      </c>
      <c r="F103" s="18">
        <v>2</v>
      </c>
      <c r="G103" s="18">
        <v>8</v>
      </c>
      <c r="H103" s="18">
        <v>9</v>
      </c>
      <c r="I103" s="18">
        <v>6</v>
      </c>
      <c r="J103" s="18">
        <v>1</v>
      </c>
      <c r="K103" s="18">
        <v>6</v>
      </c>
      <c r="L103" s="18">
        <v>6</v>
      </c>
      <c r="M103" s="18">
        <v>0</v>
      </c>
      <c r="N103" s="18">
        <v>2</v>
      </c>
      <c r="O103" s="18">
        <v>4</v>
      </c>
      <c r="P103" s="19">
        <v>56</v>
      </c>
    </row>
    <row r="104" spans="1:16" ht="12.75" customHeight="1">
      <c r="A104" s="775"/>
      <c r="B104" s="817"/>
      <c r="C104" s="17" t="s">
        <v>107</v>
      </c>
      <c r="D104" s="18">
        <v>2</v>
      </c>
      <c r="E104" s="18">
        <v>3</v>
      </c>
      <c r="F104" s="18">
        <v>2</v>
      </c>
      <c r="G104" s="18">
        <v>0</v>
      </c>
      <c r="H104" s="18">
        <v>6</v>
      </c>
      <c r="I104" s="18">
        <v>2</v>
      </c>
      <c r="J104" s="18">
        <v>1</v>
      </c>
      <c r="K104" s="18">
        <v>3</v>
      </c>
      <c r="L104" s="18">
        <v>0</v>
      </c>
      <c r="M104" s="18">
        <v>0</v>
      </c>
      <c r="N104" s="18">
        <v>0</v>
      </c>
      <c r="O104" s="18">
        <v>2</v>
      </c>
      <c r="P104" s="19">
        <v>21</v>
      </c>
    </row>
    <row r="105" spans="1:16" ht="12.75" customHeight="1">
      <c r="A105" s="775"/>
      <c r="B105" s="817"/>
      <c r="C105" s="17" t="s">
        <v>128</v>
      </c>
      <c r="D105" s="18">
        <v>11</v>
      </c>
      <c r="E105" s="18">
        <v>6</v>
      </c>
      <c r="F105" s="18">
        <v>4</v>
      </c>
      <c r="G105" s="18">
        <v>8</v>
      </c>
      <c r="H105" s="18">
        <v>15</v>
      </c>
      <c r="I105" s="18">
        <v>8</v>
      </c>
      <c r="J105" s="18">
        <v>2</v>
      </c>
      <c r="K105" s="18">
        <v>9</v>
      </c>
      <c r="L105" s="18">
        <v>6</v>
      </c>
      <c r="M105" s="18">
        <v>0</v>
      </c>
      <c r="N105" s="18">
        <v>2</v>
      </c>
      <c r="O105" s="18">
        <v>6</v>
      </c>
      <c r="P105" s="19">
        <v>77</v>
      </c>
    </row>
    <row r="106" spans="1:16" ht="12.75" customHeight="1">
      <c r="A106" s="777" t="s">
        <v>205</v>
      </c>
      <c r="B106" s="816" t="s">
        <v>168</v>
      </c>
      <c r="C106" s="20" t="s">
        <v>106</v>
      </c>
      <c r="D106" s="21">
        <v>349</v>
      </c>
      <c r="E106" s="21">
        <v>187</v>
      </c>
      <c r="F106" s="21">
        <v>191</v>
      </c>
      <c r="G106" s="21">
        <v>208</v>
      </c>
      <c r="H106" s="21">
        <v>230</v>
      </c>
      <c r="I106" s="21">
        <v>274</v>
      </c>
      <c r="J106" s="21">
        <v>248</v>
      </c>
      <c r="K106" s="21">
        <v>216</v>
      </c>
      <c r="L106" s="21">
        <v>228</v>
      </c>
      <c r="M106" s="21">
        <v>208</v>
      </c>
      <c r="N106" s="21">
        <v>302</v>
      </c>
      <c r="O106" s="21">
        <v>363</v>
      </c>
      <c r="P106" s="22">
        <v>3004</v>
      </c>
    </row>
    <row r="107" spans="1:16" ht="12.75" customHeight="1">
      <c r="A107" s="775"/>
      <c r="B107" s="817"/>
      <c r="C107" s="17" t="s">
        <v>107</v>
      </c>
      <c r="D107" s="18">
        <v>11</v>
      </c>
      <c r="E107" s="18">
        <v>15</v>
      </c>
      <c r="F107" s="18">
        <v>14</v>
      </c>
      <c r="G107" s="18">
        <v>29</v>
      </c>
      <c r="H107" s="18">
        <v>28</v>
      </c>
      <c r="I107" s="18">
        <v>68</v>
      </c>
      <c r="J107" s="18">
        <v>82</v>
      </c>
      <c r="K107" s="18">
        <v>63</v>
      </c>
      <c r="L107" s="18">
        <v>60</v>
      </c>
      <c r="M107" s="18">
        <v>55</v>
      </c>
      <c r="N107" s="18">
        <v>49</v>
      </c>
      <c r="O107" s="18">
        <v>103</v>
      </c>
      <c r="P107" s="19">
        <v>577</v>
      </c>
    </row>
    <row r="108" spans="1:16" ht="12.75" customHeight="1">
      <c r="A108" s="776"/>
      <c r="B108" s="818"/>
      <c r="C108" s="23" t="s">
        <v>128</v>
      </c>
      <c r="D108" s="24">
        <v>360</v>
      </c>
      <c r="E108" s="24">
        <v>202</v>
      </c>
      <c r="F108" s="24">
        <v>205</v>
      </c>
      <c r="G108" s="24">
        <v>237</v>
      </c>
      <c r="H108" s="24">
        <v>258</v>
      </c>
      <c r="I108" s="24">
        <v>342</v>
      </c>
      <c r="J108" s="24">
        <v>330</v>
      </c>
      <c r="K108" s="24">
        <v>279</v>
      </c>
      <c r="L108" s="24">
        <v>288</v>
      </c>
      <c r="M108" s="24">
        <v>263</v>
      </c>
      <c r="N108" s="24">
        <v>351</v>
      </c>
      <c r="O108" s="24">
        <v>466</v>
      </c>
      <c r="P108" s="25">
        <v>3581</v>
      </c>
    </row>
    <row r="109" spans="1:16" ht="12.75" customHeight="1">
      <c r="A109" s="775" t="s">
        <v>206</v>
      </c>
      <c r="B109" s="817" t="s">
        <v>168</v>
      </c>
      <c r="C109" s="17" t="s">
        <v>106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0</v>
      </c>
      <c r="J109" s="18">
        <v>8</v>
      </c>
      <c r="K109" s="18">
        <v>69</v>
      </c>
      <c r="L109" s="18">
        <v>92</v>
      </c>
      <c r="M109" s="18">
        <v>55</v>
      </c>
      <c r="N109" s="18">
        <v>72</v>
      </c>
      <c r="O109" s="18">
        <v>45</v>
      </c>
      <c r="P109" s="19">
        <v>341</v>
      </c>
    </row>
    <row r="110" spans="1:16" ht="12.75" customHeight="1">
      <c r="A110" s="775"/>
      <c r="B110" s="817"/>
      <c r="C110" s="17" t="s">
        <v>107</v>
      </c>
      <c r="D110" s="18">
        <v>0</v>
      </c>
      <c r="E110" s="18">
        <v>0</v>
      </c>
      <c r="F110" s="18">
        <v>0</v>
      </c>
      <c r="G110" s="18">
        <v>0</v>
      </c>
      <c r="H110" s="18">
        <v>0</v>
      </c>
      <c r="I110" s="18">
        <v>0</v>
      </c>
      <c r="J110" s="18">
        <v>0</v>
      </c>
      <c r="K110" s="18">
        <v>81</v>
      </c>
      <c r="L110" s="18">
        <v>85</v>
      </c>
      <c r="M110" s="18">
        <v>50</v>
      </c>
      <c r="N110" s="18">
        <v>81</v>
      </c>
      <c r="O110" s="18">
        <v>69</v>
      </c>
      <c r="P110" s="19">
        <v>366</v>
      </c>
    </row>
    <row r="111" spans="1:16" ht="12.75" customHeight="1">
      <c r="A111" s="775"/>
      <c r="B111" s="817"/>
      <c r="C111" s="17" t="s">
        <v>128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 s="18">
        <v>0</v>
      </c>
      <c r="J111" s="18">
        <v>8</v>
      </c>
      <c r="K111" s="18">
        <v>150</v>
      </c>
      <c r="L111" s="18">
        <v>177</v>
      </c>
      <c r="M111" s="18">
        <v>105</v>
      </c>
      <c r="N111" s="18">
        <v>153</v>
      </c>
      <c r="O111" s="18">
        <v>114</v>
      </c>
      <c r="P111" s="19">
        <v>707</v>
      </c>
    </row>
    <row r="112" spans="1:16" ht="12.75" customHeight="1">
      <c r="A112" s="777" t="s">
        <v>207</v>
      </c>
      <c r="B112" s="816" t="s">
        <v>168</v>
      </c>
      <c r="C112" s="20" t="s">
        <v>106</v>
      </c>
      <c r="D112" s="21">
        <v>16</v>
      </c>
      <c r="E112" s="21">
        <v>0</v>
      </c>
      <c r="F112" s="21">
        <v>4</v>
      </c>
      <c r="G112" s="21">
        <v>0</v>
      </c>
      <c r="H112" s="21">
        <v>9</v>
      </c>
      <c r="I112" s="21">
        <v>1</v>
      </c>
      <c r="J112" s="21">
        <v>0</v>
      </c>
      <c r="K112" s="21">
        <v>10</v>
      </c>
      <c r="L112" s="21">
        <v>16</v>
      </c>
      <c r="M112" s="21">
        <v>8</v>
      </c>
      <c r="N112" s="21">
        <v>9</v>
      </c>
      <c r="O112" s="21">
        <v>1</v>
      </c>
      <c r="P112" s="22">
        <v>74</v>
      </c>
    </row>
    <row r="113" spans="1:16" ht="12.75" customHeight="1">
      <c r="A113" s="775"/>
      <c r="B113" s="817"/>
      <c r="C113" s="17" t="s">
        <v>107</v>
      </c>
      <c r="D113" s="18">
        <v>0</v>
      </c>
      <c r="E113" s="18">
        <v>0</v>
      </c>
      <c r="F113" s="18">
        <v>5</v>
      </c>
      <c r="G113" s="18">
        <v>0</v>
      </c>
      <c r="H113" s="18">
        <v>0</v>
      </c>
      <c r="I113" s="18">
        <v>3</v>
      </c>
      <c r="J113" s="18">
        <v>0</v>
      </c>
      <c r="K113" s="18">
        <v>0</v>
      </c>
      <c r="L113" s="18">
        <v>10</v>
      </c>
      <c r="M113" s="18">
        <v>0</v>
      </c>
      <c r="N113" s="18">
        <v>0</v>
      </c>
      <c r="O113" s="18">
        <v>0</v>
      </c>
      <c r="P113" s="19">
        <v>18</v>
      </c>
    </row>
    <row r="114" spans="1:16" ht="12.75" customHeight="1">
      <c r="A114" s="776"/>
      <c r="B114" s="818"/>
      <c r="C114" s="23" t="s">
        <v>128</v>
      </c>
      <c r="D114" s="24">
        <v>16</v>
      </c>
      <c r="E114" s="24">
        <v>0</v>
      </c>
      <c r="F114" s="24">
        <v>9</v>
      </c>
      <c r="G114" s="24">
        <v>0</v>
      </c>
      <c r="H114" s="24">
        <v>9</v>
      </c>
      <c r="I114" s="24">
        <v>4</v>
      </c>
      <c r="J114" s="24">
        <v>0</v>
      </c>
      <c r="K114" s="24">
        <v>10</v>
      </c>
      <c r="L114" s="24">
        <v>26</v>
      </c>
      <c r="M114" s="24">
        <v>8</v>
      </c>
      <c r="N114" s="24">
        <v>9</v>
      </c>
      <c r="O114" s="24">
        <v>1</v>
      </c>
      <c r="P114" s="25">
        <v>92</v>
      </c>
    </row>
    <row r="115" spans="1:16" ht="12.75" customHeight="1">
      <c r="A115" s="775" t="s">
        <v>208</v>
      </c>
      <c r="B115" s="817" t="s">
        <v>168</v>
      </c>
      <c r="C115" s="17" t="s">
        <v>107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9">
        <v>0</v>
      </c>
    </row>
    <row r="116" spans="1:16" ht="12.75" customHeight="1">
      <c r="A116" s="775"/>
      <c r="B116" s="817"/>
      <c r="C116" s="17" t="s">
        <v>128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9">
        <v>0</v>
      </c>
    </row>
    <row r="117" spans="1:16" ht="12.75" customHeight="1">
      <c r="A117" s="777" t="s">
        <v>209</v>
      </c>
      <c r="B117" s="816" t="s">
        <v>167</v>
      </c>
      <c r="C117" s="20" t="s">
        <v>106</v>
      </c>
      <c r="D117" s="21">
        <v>0</v>
      </c>
      <c r="E117" s="21">
        <v>0</v>
      </c>
      <c r="F117" s="21">
        <v>0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2">
        <v>0</v>
      </c>
    </row>
    <row r="118" spans="1:16" ht="12.75" customHeight="1">
      <c r="A118" s="775"/>
      <c r="B118" s="817"/>
      <c r="C118" s="17" t="s">
        <v>107</v>
      </c>
      <c r="D118" s="18">
        <v>0</v>
      </c>
      <c r="E118" s="18">
        <v>0</v>
      </c>
      <c r="F118" s="18">
        <v>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9">
        <v>0</v>
      </c>
    </row>
    <row r="119" spans="1:16" ht="12.75" customHeight="1">
      <c r="A119" s="776"/>
      <c r="B119" s="818"/>
      <c r="C119" s="23" t="s">
        <v>128</v>
      </c>
      <c r="D119" s="24">
        <v>0</v>
      </c>
      <c r="E119" s="24">
        <v>0</v>
      </c>
      <c r="F119" s="24">
        <v>0</v>
      </c>
      <c r="G119" s="24">
        <v>0</v>
      </c>
      <c r="H119" s="24">
        <v>0</v>
      </c>
      <c r="I119" s="24">
        <v>0</v>
      </c>
      <c r="J119" s="24">
        <v>0</v>
      </c>
      <c r="K119" s="24">
        <v>0</v>
      </c>
      <c r="L119" s="24">
        <v>0</v>
      </c>
      <c r="M119" s="24">
        <v>0</v>
      </c>
      <c r="N119" s="24">
        <v>0</v>
      </c>
      <c r="O119" s="24">
        <v>0</v>
      </c>
      <c r="P119" s="25">
        <v>0</v>
      </c>
    </row>
    <row r="120" spans="1:16" ht="12.75" customHeight="1">
      <c r="A120" s="775" t="s">
        <v>210</v>
      </c>
      <c r="B120" s="817" t="s">
        <v>167</v>
      </c>
      <c r="C120" s="17" t="s">
        <v>106</v>
      </c>
      <c r="D120" s="18">
        <v>21199</v>
      </c>
      <c r="E120" s="18">
        <v>9981</v>
      </c>
      <c r="F120" s="18">
        <v>12108</v>
      </c>
      <c r="G120" s="18">
        <v>12780</v>
      </c>
      <c r="H120" s="18">
        <v>10862</v>
      </c>
      <c r="I120" s="18">
        <v>16876</v>
      </c>
      <c r="J120" s="18">
        <v>16124</v>
      </c>
      <c r="K120" s="18">
        <v>15470</v>
      </c>
      <c r="L120" s="18">
        <v>15873</v>
      </c>
      <c r="M120" s="18">
        <v>15814</v>
      </c>
      <c r="N120" s="18">
        <v>20342</v>
      </c>
      <c r="O120" s="18">
        <v>28658</v>
      </c>
      <c r="P120" s="19">
        <v>196087</v>
      </c>
    </row>
    <row r="121" spans="1:16" ht="12.75" customHeight="1">
      <c r="A121" s="775"/>
      <c r="B121" s="817"/>
      <c r="C121" s="17" t="s">
        <v>107</v>
      </c>
      <c r="D121" s="18">
        <v>8402</v>
      </c>
      <c r="E121" s="18">
        <v>5690</v>
      </c>
      <c r="F121" s="18">
        <v>8070</v>
      </c>
      <c r="G121" s="18">
        <v>11748</v>
      </c>
      <c r="H121" s="18">
        <v>8580</v>
      </c>
      <c r="I121" s="18">
        <v>11759</v>
      </c>
      <c r="J121" s="18">
        <v>14461</v>
      </c>
      <c r="K121" s="18">
        <v>12493</v>
      </c>
      <c r="L121" s="18">
        <v>12878</v>
      </c>
      <c r="M121" s="18">
        <v>13477</v>
      </c>
      <c r="N121" s="18">
        <v>14408</v>
      </c>
      <c r="O121" s="18">
        <v>18989</v>
      </c>
      <c r="P121" s="19">
        <v>140955</v>
      </c>
    </row>
    <row r="122" spans="1:16" ht="12.75" customHeight="1">
      <c r="A122" s="775"/>
      <c r="B122" s="817"/>
      <c r="C122" s="17" t="s">
        <v>128</v>
      </c>
      <c r="D122" s="18">
        <v>29601</v>
      </c>
      <c r="E122" s="18">
        <v>15671</v>
      </c>
      <c r="F122" s="18">
        <v>20178</v>
      </c>
      <c r="G122" s="18">
        <v>24528</v>
      </c>
      <c r="H122" s="18">
        <v>19442</v>
      </c>
      <c r="I122" s="18">
        <v>28635</v>
      </c>
      <c r="J122" s="18">
        <v>30585</v>
      </c>
      <c r="K122" s="18">
        <v>27963</v>
      </c>
      <c r="L122" s="18">
        <v>28751</v>
      </c>
      <c r="M122" s="18">
        <v>29291</v>
      </c>
      <c r="N122" s="18">
        <v>34750</v>
      </c>
      <c r="O122" s="18">
        <v>47647</v>
      </c>
      <c r="P122" s="19">
        <v>337042</v>
      </c>
    </row>
    <row r="123" spans="1:16" ht="12.75" customHeight="1">
      <c r="A123" s="777" t="s">
        <v>211</v>
      </c>
      <c r="B123" s="816" t="s">
        <v>167</v>
      </c>
      <c r="C123" s="20" t="s">
        <v>106</v>
      </c>
      <c r="D123" s="21">
        <v>25476</v>
      </c>
      <c r="E123" s="21">
        <v>11790</v>
      </c>
      <c r="F123" s="21">
        <v>12866</v>
      </c>
      <c r="G123" s="21">
        <v>16884</v>
      </c>
      <c r="H123" s="21">
        <v>12068</v>
      </c>
      <c r="I123" s="21">
        <v>21954</v>
      </c>
      <c r="J123" s="21">
        <v>24494</v>
      </c>
      <c r="K123" s="21">
        <v>15271</v>
      </c>
      <c r="L123" s="21">
        <v>11591</v>
      </c>
      <c r="M123" s="21">
        <v>15027</v>
      </c>
      <c r="N123" s="21">
        <v>15335</v>
      </c>
      <c r="O123" s="21">
        <v>22495</v>
      </c>
      <c r="P123" s="22">
        <v>205251</v>
      </c>
    </row>
    <row r="124" spans="1:16" ht="12.75" customHeight="1">
      <c r="A124" s="775"/>
      <c r="B124" s="817"/>
      <c r="C124" s="17" t="s">
        <v>107</v>
      </c>
      <c r="D124" s="18">
        <v>9191</v>
      </c>
      <c r="E124" s="18">
        <v>3611</v>
      </c>
      <c r="F124" s="18">
        <v>4019</v>
      </c>
      <c r="G124" s="18">
        <v>7442</v>
      </c>
      <c r="H124" s="18">
        <v>5451</v>
      </c>
      <c r="I124" s="18">
        <v>10254</v>
      </c>
      <c r="J124" s="18">
        <v>17021</v>
      </c>
      <c r="K124" s="18">
        <v>10260</v>
      </c>
      <c r="L124" s="18">
        <v>7144</v>
      </c>
      <c r="M124" s="18">
        <v>9535</v>
      </c>
      <c r="N124" s="18">
        <v>9143</v>
      </c>
      <c r="O124" s="18">
        <v>12335</v>
      </c>
      <c r="P124" s="19">
        <v>105406</v>
      </c>
    </row>
    <row r="125" spans="1:16" ht="12.75" customHeight="1">
      <c r="A125" s="776"/>
      <c r="B125" s="818"/>
      <c r="C125" s="23" t="s">
        <v>128</v>
      </c>
      <c r="D125" s="24">
        <v>34667</v>
      </c>
      <c r="E125" s="24">
        <v>15401</v>
      </c>
      <c r="F125" s="24">
        <v>16885</v>
      </c>
      <c r="G125" s="24">
        <v>24326</v>
      </c>
      <c r="H125" s="24">
        <v>17519</v>
      </c>
      <c r="I125" s="24">
        <v>32208</v>
      </c>
      <c r="J125" s="24">
        <v>41515</v>
      </c>
      <c r="K125" s="24">
        <v>25531</v>
      </c>
      <c r="L125" s="24">
        <v>18735</v>
      </c>
      <c r="M125" s="24">
        <v>24562</v>
      </c>
      <c r="N125" s="24">
        <v>24478</v>
      </c>
      <c r="O125" s="24">
        <v>34830</v>
      </c>
      <c r="P125" s="25">
        <v>310657</v>
      </c>
    </row>
    <row r="126" spans="1:16" ht="12.75" customHeight="1">
      <c r="A126" s="775" t="s">
        <v>212</v>
      </c>
      <c r="B126" s="817" t="s">
        <v>167</v>
      </c>
      <c r="C126" s="17" t="s">
        <v>106</v>
      </c>
      <c r="D126" s="18">
        <v>771</v>
      </c>
      <c r="E126" s="18">
        <v>510</v>
      </c>
      <c r="F126" s="18">
        <v>803</v>
      </c>
      <c r="G126" s="18">
        <v>949</v>
      </c>
      <c r="H126" s="18">
        <v>683</v>
      </c>
      <c r="I126" s="18">
        <v>1379</v>
      </c>
      <c r="J126" s="18">
        <v>1450</v>
      </c>
      <c r="K126" s="18">
        <v>832</v>
      </c>
      <c r="L126" s="18">
        <v>730</v>
      </c>
      <c r="M126" s="18">
        <v>710</v>
      </c>
      <c r="N126" s="18">
        <v>904</v>
      </c>
      <c r="O126" s="18">
        <v>1431</v>
      </c>
      <c r="P126" s="19">
        <v>11152</v>
      </c>
    </row>
    <row r="127" spans="1:16" ht="12.75" customHeight="1">
      <c r="A127" s="775"/>
      <c r="B127" s="817"/>
      <c r="C127" s="17" t="s">
        <v>107</v>
      </c>
      <c r="D127" s="18">
        <v>177</v>
      </c>
      <c r="E127" s="18">
        <v>110</v>
      </c>
      <c r="F127" s="18">
        <v>168</v>
      </c>
      <c r="G127" s="18">
        <v>176</v>
      </c>
      <c r="H127" s="18">
        <v>226</v>
      </c>
      <c r="I127" s="18">
        <v>416</v>
      </c>
      <c r="J127" s="18">
        <v>469</v>
      </c>
      <c r="K127" s="18">
        <v>295</v>
      </c>
      <c r="L127" s="18">
        <v>282</v>
      </c>
      <c r="M127" s="18">
        <v>186</v>
      </c>
      <c r="N127" s="18">
        <v>333</v>
      </c>
      <c r="O127" s="18">
        <v>461</v>
      </c>
      <c r="P127" s="19">
        <v>3299</v>
      </c>
    </row>
    <row r="128" spans="1:16" ht="12.75" customHeight="1">
      <c r="A128" s="775"/>
      <c r="B128" s="817"/>
      <c r="C128" s="17" t="s">
        <v>128</v>
      </c>
      <c r="D128" s="18">
        <v>948</v>
      </c>
      <c r="E128" s="18">
        <v>620</v>
      </c>
      <c r="F128" s="18">
        <v>971</v>
      </c>
      <c r="G128" s="18">
        <v>1125</v>
      </c>
      <c r="H128" s="18">
        <v>909</v>
      </c>
      <c r="I128" s="18">
        <v>1795</v>
      </c>
      <c r="J128" s="18">
        <v>1919</v>
      </c>
      <c r="K128" s="18">
        <v>1127</v>
      </c>
      <c r="L128" s="18">
        <v>1012</v>
      </c>
      <c r="M128" s="18">
        <v>896</v>
      </c>
      <c r="N128" s="18">
        <v>1237</v>
      </c>
      <c r="O128" s="18">
        <v>1892</v>
      </c>
      <c r="P128" s="19">
        <v>14451</v>
      </c>
    </row>
    <row r="129" spans="1:16" ht="12.75" customHeight="1">
      <c r="A129" s="777" t="s">
        <v>213</v>
      </c>
      <c r="B129" s="816" t="s">
        <v>167</v>
      </c>
      <c r="C129" s="20" t="s">
        <v>107</v>
      </c>
      <c r="D129" s="21">
        <v>0</v>
      </c>
      <c r="E129" s="21">
        <v>0</v>
      </c>
      <c r="F129" s="21">
        <v>0</v>
      </c>
      <c r="G129" s="21">
        <v>1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22">
        <v>1</v>
      </c>
    </row>
    <row r="130" spans="1:16" ht="12.75" customHeight="1">
      <c r="A130" s="776"/>
      <c r="B130" s="818"/>
      <c r="C130" s="23" t="s">
        <v>128</v>
      </c>
      <c r="D130" s="24">
        <v>0</v>
      </c>
      <c r="E130" s="24">
        <v>0</v>
      </c>
      <c r="F130" s="24">
        <v>0</v>
      </c>
      <c r="G130" s="24">
        <v>1</v>
      </c>
      <c r="H130" s="24">
        <v>0</v>
      </c>
      <c r="I130" s="24">
        <v>0</v>
      </c>
      <c r="J130" s="24">
        <v>0</v>
      </c>
      <c r="K130" s="24">
        <v>0</v>
      </c>
      <c r="L130" s="24">
        <v>0</v>
      </c>
      <c r="M130" s="24">
        <v>0</v>
      </c>
      <c r="N130" s="24">
        <v>0</v>
      </c>
      <c r="O130" s="24">
        <v>0</v>
      </c>
      <c r="P130" s="25">
        <v>1</v>
      </c>
    </row>
    <row r="131" spans="1:16" ht="12.75" customHeight="1">
      <c r="A131" s="775" t="s">
        <v>214</v>
      </c>
      <c r="B131" s="817" t="s">
        <v>167</v>
      </c>
      <c r="C131" s="17" t="s">
        <v>106</v>
      </c>
      <c r="D131" s="18">
        <v>2410</v>
      </c>
      <c r="E131" s="18">
        <v>1535</v>
      </c>
      <c r="F131" s="18">
        <v>1910</v>
      </c>
      <c r="G131" s="18">
        <v>2184</v>
      </c>
      <c r="H131" s="18">
        <v>1847</v>
      </c>
      <c r="I131" s="18">
        <v>2895</v>
      </c>
      <c r="J131" s="18">
        <v>2218</v>
      </c>
      <c r="K131" s="18">
        <v>2756</v>
      </c>
      <c r="L131" s="18">
        <v>2708</v>
      </c>
      <c r="M131" s="18">
        <v>3139</v>
      </c>
      <c r="N131" s="18">
        <v>3436</v>
      </c>
      <c r="O131" s="18">
        <v>4983</v>
      </c>
      <c r="P131" s="19">
        <v>32021</v>
      </c>
    </row>
    <row r="132" spans="1:16" ht="12.75" customHeight="1">
      <c r="A132" s="775"/>
      <c r="B132" s="817"/>
      <c r="C132" s="17" t="s">
        <v>107</v>
      </c>
      <c r="D132" s="18">
        <v>1794</v>
      </c>
      <c r="E132" s="18">
        <v>1000</v>
      </c>
      <c r="F132" s="18">
        <v>1051</v>
      </c>
      <c r="G132" s="18">
        <v>1631</v>
      </c>
      <c r="H132" s="18">
        <v>1210</v>
      </c>
      <c r="I132" s="18">
        <v>1896</v>
      </c>
      <c r="J132" s="18">
        <v>1968</v>
      </c>
      <c r="K132" s="18">
        <v>2062</v>
      </c>
      <c r="L132" s="18">
        <v>2191</v>
      </c>
      <c r="M132" s="18">
        <v>2476</v>
      </c>
      <c r="N132" s="18">
        <v>2406</v>
      </c>
      <c r="O132" s="18">
        <v>3031</v>
      </c>
      <c r="P132" s="19">
        <v>22716</v>
      </c>
    </row>
    <row r="133" spans="1:16" ht="12.75" customHeight="1">
      <c r="A133" s="775"/>
      <c r="B133" s="817"/>
      <c r="C133" s="17" t="s">
        <v>128</v>
      </c>
      <c r="D133" s="18">
        <v>4204</v>
      </c>
      <c r="E133" s="18">
        <v>2535</v>
      </c>
      <c r="F133" s="18">
        <v>2961</v>
      </c>
      <c r="G133" s="18">
        <v>3815</v>
      </c>
      <c r="H133" s="18">
        <v>3057</v>
      </c>
      <c r="I133" s="18">
        <v>4791</v>
      </c>
      <c r="J133" s="18">
        <v>4186</v>
      </c>
      <c r="K133" s="18">
        <v>4818</v>
      </c>
      <c r="L133" s="18">
        <v>4899</v>
      </c>
      <c r="M133" s="18">
        <v>5615</v>
      </c>
      <c r="N133" s="18">
        <v>5842</v>
      </c>
      <c r="O133" s="18">
        <v>8014</v>
      </c>
      <c r="P133" s="19">
        <v>54737</v>
      </c>
    </row>
    <row r="134" spans="1:16" ht="12.75" customHeight="1">
      <c r="A134" s="777" t="s">
        <v>216</v>
      </c>
      <c r="B134" s="816" t="s">
        <v>167</v>
      </c>
      <c r="C134" s="20" t="s">
        <v>107</v>
      </c>
      <c r="D134" s="21">
        <v>0</v>
      </c>
      <c r="E134" s="21">
        <v>1</v>
      </c>
      <c r="F134" s="21">
        <v>0</v>
      </c>
      <c r="G134" s="21">
        <v>0</v>
      </c>
      <c r="H134" s="21">
        <v>0</v>
      </c>
      <c r="I134" s="21">
        <v>0</v>
      </c>
      <c r="J134" s="21">
        <v>0</v>
      </c>
      <c r="K134" s="21">
        <v>0</v>
      </c>
      <c r="L134" s="21">
        <v>1</v>
      </c>
      <c r="M134" s="21">
        <v>0</v>
      </c>
      <c r="N134" s="21">
        <v>0</v>
      </c>
      <c r="O134" s="21">
        <v>1</v>
      </c>
      <c r="P134" s="22">
        <v>3</v>
      </c>
    </row>
    <row r="135" spans="1:16" ht="12.75" customHeight="1">
      <c r="A135" s="776"/>
      <c r="B135" s="818"/>
      <c r="C135" s="23" t="s">
        <v>128</v>
      </c>
      <c r="D135" s="24">
        <v>0</v>
      </c>
      <c r="E135" s="24">
        <v>1</v>
      </c>
      <c r="F135" s="24">
        <v>0</v>
      </c>
      <c r="G135" s="24">
        <v>0</v>
      </c>
      <c r="H135" s="24">
        <v>0</v>
      </c>
      <c r="I135" s="24">
        <v>0</v>
      </c>
      <c r="J135" s="24">
        <v>0</v>
      </c>
      <c r="K135" s="24">
        <v>0</v>
      </c>
      <c r="L135" s="24">
        <v>1</v>
      </c>
      <c r="M135" s="24">
        <v>0</v>
      </c>
      <c r="N135" s="24">
        <v>0</v>
      </c>
      <c r="O135" s="24">
        <v>1</v>
      </c>
      <c r="P135" s="25">
        <v>3</v>
      </c>
    </row>
    <row r="136" spans="1:16" ht="12.75" customHeight="1">
      <c r="A136" s="775" t="s">
        <v>217</v>
      </c>
      <c r="B136" s="817" t="s">
        <v>167</v>
      </c>
      <c r="C136" s="17" t="s">
        <v>106</v>
      </c>
      <c r="D136" s="18">
        <v>21343</v>
      </c>
      <c r="E136" s="18">
        <v>10684</v>
      </c>
      <c r="F136" s="18">
        <v>11696</v>
      </c>
      <c r="G136" s="18">
        <v>13161</v>
      </c>
      <c r="H136" s="18">
        <v>11288</v>
      </c>
      <c r="I136" s="18">
        <v>14727</v>
      </c>
      <c r="J136" s="18">
        <v>15200</v>
      </c>
      <c r="K136" s="18">
        <v>13582</v>
      </c>
      <c r="L136" s="18">
        <v>13801</v>
      </c>
      <c r="M136" s="18">
        <v>11763</v>
      </c>
      <c r="N136" s="18">
        <v>14880</v>
      </c>
      <c r="O136" s="18">
        <v>18557</v>
      </c>
      <c r="P136" s="19">
        <v>170682</v>
      </c>
    </row>
    <row r="137" spans="1:16" ht="12.75" customHeight="1">
      <c r="A137" s="775"/>
      <c r="B137" s="817"/>
      <c r="C137" s="17" t="s">
        <v>107</v>
      </c>
      <c r="D137" s="18">
        <v>10374</v>
      </c>
      <c r="E137" s="18">
        <v>9937</v>
      </c>
      <c r="F137" s="18">
        <v>10145</v>
      </c>
      <c r="G137" s="18">
        <v>12409</v>
      </c>
      <c r="H137" s="18">
        <v>10462</v>
      </c>
      <c r="I137" s="18">
        <v>11869</v>
      </c>
      <c r="J137" s="18">
        <v>17458</v>
      </c>
      <c r="K137" s="18">
        <v>13741</v>
      </c>
      <c r="L137" s="18">
        <v>11187</v>
      </c>
      <c r="M137" s="18">
        <v>10252</v>
      </c>
      <c r="N137" s="18">
        <v>12188</v>
      </c>
      <c r="O137" s="18">
        <v>26199</v>
      </c>
      <c r="P137" s="19">
        <v>156221</v>
      </c>
    </row>
    <row r="138" spans="1:16" ht="12.75" customHeight="1">
      <c r="A138" s="775"/>
      <c r="B138" s="817"/>
      <c r="C138" s="17" t="s">
        <v>128</v>
      </c>
      <c r="D138" s="18">
        <v>31717</v>
      </c>
      <c r="E138" s="18">
        <v>20621</v>
      </c>
      <c r="F138" s="18">
        <v>21841</v>
      </c>
      <c r="G138" s="18">
        <v>25570</v>
      </c>
      <c r="H138" s="18">
        <v>21750</v>
      </c>
      <c r="I138" s="18">
        <v>26596</v>
      </c>
      <c r="J138" s="18">
        <v>32658</v>
      </c>
      <c r="K138" s="18">
        <v>27323</v>
      </c>
      <c r="L138" s="18">
        <v>24988</v>
      </c>
      <c r="M138" s="18">
        <v>22015</v>
      </c>
      <c r="N138" s="18">
        <v>27068</v>
      </c>
      <c r="O138" s="18">
        <v>44756</v>
      </c>
      <c r="P138" s="19">
        <v>326903</v>
      </c>
    </row>
    <row r="139" spans="1:16" ht="12.75" customHeight="1">
      <c r="A139" s="777" t="s">
        <v>218</v>
      </c>
      <c r="B139" s="816" t="s">
        <v>167</v>
      </c>
      <c r="C139" s="20" t="s">
        <v>106</v>
      </c>
      <c r="D139" s="21">
        <v>0</v>
      </c>
      <c r="E139" s="21">
        <v>0</v>
      </c>
      <c r="F139" s="21">
        <v>0</v>
      </c>
      <c r="G139" s="21">
        <v>0</v>
      </c>
      <c r="H139" s="21">
        <v>0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22">
        <v>0</v>
      </c>
    </row>
    <row r="140" spans="1:16" ht="12.75" customHeight="1">
      <c r="A140" s="775"/>
      <c r="B140" s="817"/>
      <c r="C140" s="17" t="s">
        <v>107</v>
      </c>
      <c r="D140" s="18">
        <v>0</v>
      </c>
      <c r="E140" s="18">
        <v>0</v>
      </c>
      <c r="F140" s="18">
        <v>0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9">
        <v>0</v>
      </c>
    </row>
    <row r="141" spans="1:16" ht="12.75" customHeight="1">
      <c r="A141" s="776"/>
      <c r="B141" s="818"/>
      <c r="C141" s="23" t="s">
        <v>128</v>
      </c>
      <c r="D141" s="24">
        <v>0</v>
      </c>
      <c r="E141" s="24">
        <v>0</v>
      </c>
      <c r="F141" s="24">
        <v>0</v>
      </c>
      <c r="G141" s="24">
        <v>0</v>
      </c>
      <c r="H141" s="24">
        <v>0</v>
      </c>
      <c r="I141" s="24">
        <v>0</v>
      </c>
      <c r="J141" s="24">
        <v>0</v>
      </c>
      <c r="K141" s="24">
        <v>0</v>
      </c>
      <c r="L141" s="24">
        <v>0</v>
      </c>
      <c r="M141" s="24">
        <v>0</v>
      </c>
      <c r="N141" s="24">
        <v>0</v>
      </c>
      <c r="O141" s="24">
        <v>0</v>
      </c>
      <c r="P141" s="25">
        <v>0</v>
      </c>
    </row>
    <row r="142" spans="1:16" ht="12.75" customHeight="1">
      <c r="A142" s="775" t="s">
        <v>219</v>
      </c>
      <c r="B142" s="817" t="s">
        <v>167</v>
      </c>
      <c r="C142" s="17" t="s">
        <v>107</v>
      </c>
      <c r="D142" s="18">
        <v>0</v>
      </c>
      <c r="E142" s="18">
        <v>0</v>
      </c>
      <c r="F142" s="18">
        <v>0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9">
        <v>0</v>
      </c>
    </row>
    <row r="143" spans="1:16" ht="12.75" customHeight="1">
      <c r="A143" s="775"/>
      <c r="B143" s="817"/>
      <c r="C143" s="17" t="s">
        <v>128</v>
      </c>
      <c r="D143" s="18">
        <v>0</v>
      </c>
      <c r="E143" s="18">
        <v>0</v>
      </c>
      <c r="F143" s="18">
        <v>0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9">
        <v>0</v>
      </c>
    </row>
    <row r="144" spans="1:16" ht="12.75" customHeight="1">
      <c r="A144" s="777" t="s">
        <v>220</v>
      </c>
      <c r="B144" s="816" t="s">
        <v>167</v>
      </c>
      <c r="C144" s="20" t="s">
        <v>106</v>
      </c>
      <c r="D144" s="21">
        <v>0</v>
      </c>
      <c r="E144" s="21">
        <v>0</v>
      </c>
      <c r="F144" s="21">
        <v>0</v>
      </c>
      <c r="G144" s="21">
        <v>0</v>
      </c>
      <c r="H144" s="21">
        <v>0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22">
        <v>0</v>
      </c>
    </row>
    <row r="145" spans="1:16" ht="12.75" customHeight="1">
      <c r="A145" s="775"/>
      <c r="B145" s="817"/>
      <c r="C145" s="17" t="s">
        <v>107</v>
      </c>
      <c r="D145" s="18">
        <v>0</v>
      </c>
      <c r="E145" s="18">
        <v>0</v>
      </c>
      <c r="F145" s="18">
        <v>0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9">
        <v>0</v>
      </c>
    </row>
    <row r="146" spans="1:16" ht="12.75" customHeight="1">
      <c r="A146" s="776"/>
      <c r="B146" s="818"/>
      <c r="C146" s="23" t="s">
        <v>128</v>
      </c>
      <c r="D146" s="24">
        <v>0</v>
      </c>
      <c r="E146" s="24">
        <v>0</v>
      </c>
      <c r="F146" s="24">
        <v>0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0</v>
      </c>
      <c r="P146" s="25">
        <v>0</v>
      </c>
    </row>
    <row r="147" spans="1:16" ht="12.75" customHeight="1">
      <c r="A147" s="775" t="s">
        <v>221</v>
      </c>
      <c r="B147" s="817" t="s">
        <v>167</v>
      </c>
      <c r="C147" s="17" t="s">
        <v>106</v>
      </c>
      <c r="D147" s="18">
        <v>0</v>
      </c>
      <c r="E147" s="18">
        <v>25</v>
      </c>
      <c r="F147" s="18">
        <v>0</v>
      </c>
      <c r="G147" s="18">
        <v>0</v>
      </c>
      <c r="H147" s="18">
        <v>1</v>
      </c>
      <c r="I147" s="18">
        <v>1</v>
      </c>
      <c r="J147" s="18">
        <v>0</v>
      </c>
      <c r="K147" s="18">
        <v>0</v>
      </c>
      <c r="L147" s="18">
        <v>1</v>
      </c>
      <c r="M147" s="18">
        <v>2</v>
      </c>
      <c r="N147" s="18">
        <v>3</v>
      </c>
      <c r="O147" s="18">
        <v>1</v>
      </c>
      <c r="P147" s="19">
        <v>34</v>
      </c>
    </row>
    <row r="148" spans="1:16" ht="12.75" customHeight="1">
      <c r="A148" s="775"/>
      <c r="B148" s="817"/>
      <c r="C148" s="17" t="s">
        <v>107</v>
      </c>
      <c r="D148" s="18">
        <v>708</v>
      </c>
      <c r="E148" s="18">
        <v>166</v>
      </c>
      <c r="F148" s="18">
        <v>144</v>
      </c>
      <c r="G148" s="18">
        <v>205</v>
      </c>
      <c r="H148" s="18">
        <v>144</v>
      </c>
      <c r="I148" s="18">
        <v>230</v>
      </c>
      <c r="J148" s="18">
        <v>263</v>
      </c>
      <c r="K148" s="18">
        <v>319</v>
      </c>
      <c r="L148" s="18">
        <v>220</v>
      </c>
      <c r="M148" s="18">
        <v>296</v>
      </c>
      <c r="N148" s="18">
        <v>204</v>
      </c>
      <c r="O148" s="18">
        <v>549</v>
      </c>
      <c r="P148" s="19">
        <v>3448</v>
      </c>
    </row>
    <row r="149" spans="1:16" ht="12.75" customHeight="1">
      <c r="A149" s="775"/>
      <c r="B149" s="817"/>
      <c r="C149" s="17" t="s">
        <v>128</v>
      </c>
      <c r="D149" s="18">
        <v>708</v>
      </c>
      <c r="E149" s="18">
        <v>191</v>
      </c>
      <c r="F149" s="18">
        <v>144</v>
      </c>
      <c r="G149" s="18">
        <v>205</v>
      </c>
      <c r="H149" s="18">
        <v>145</v>
      </c>
      <c r="I149" s="18">
        <v>231</v>
      </c>
      <c r="J149" s="18">
        <v>263</v>
      </c>
      <c r="K149" s="18">
        <v>319</v>
      </c>
      <c r="L149" s="18">
        <v>221</v>
      </c>
      <c r="M149" s="18">
        <v>298</v>
      </c>
      <c r="N149" s="18">
        <v>207</v>
      </c>
      <c r="O149" s="18">
        <v>550</v>
      </c>
      <c r="P149" s="19">
        <v>3482</v>
      </c>
    </row>
    <row r="150" spans="1:16" ht="12.75" customHeight="1">
      <c r="A150" s="777" t="s">
        <v>239</v>
      </c>
      <c r="B150" s="816" t="s">
        <v>166</v>
      </c>
      <c r="C150" s="20" t="s">
        <v>106</v>
      </c>
      <c r="D150" s="21">
        <v>232713</v>
      </c>
      <c r="E150" s="21">
        <v>159927</v>
      </c>
      <c r="F150" s="21">
        <v>204368</v>
      </c>
      <c r="G150" s="21">
        <v>183826</v>
      </c>
      <c r="H150" s="21">
        <v>185232</v>
      </c>
      <c r="I150" s="21">
        <v>247352</v>
      </c>
      <c r="J150" s="21">
        <v>220128</v>
      </c>
      <c r="K150" s="21">
        <v>214624</v>
      </c>
      <c r="L150" s="21">
        <v>201961</v>
      </c>
      <c r="M150" s="21">
        <v>213507</v>
      </c>
      <c r="N150" s="21">
        <v>203390</v>
      </c>
      <c r="O150" s="21">
        <v>253574</v>
      </c>
      <c r="P150" s="22">
        <v>2520602</v>
      </c>
    </row>
    <row r="151" spans="1:16" ht="12.75" customHeight="1">
      <c r="A151" s="775"/>
      <c r="B151" s="817"/>
      <c r="C151" s="17" t="s">
        <v>107</v>
      </c>
      <c r="D151" s="18">
        <v>222687</v>
      </c>
      <c r="E151" s="18">
        <v>140366</v>
      </c>
      <c r="F151" s="18">
        <v>164781</v>
      </c>
      <c r="G151" s="18">
        <v>183647</v>
      </c>
      <c r="H151" s="18">
        <v>178295</v>
      </c>
      <c r="I151" s="18">
        <v>207711</v>
      </c>
      <c r="J151" s="18">
        <v>258544</v>
      </c>
      <c r="K151" s="18">
        <v>208147</v>
      </c>
      <c r="L151" s="18">
        <v>179197</v>
      </c>
      <c r="M151" s="18">
        <v>216699</v>
      </c>
      <c r="N151" s="18">
        <v>211600</v>
      </c>
      <c r="O151" s="18">
        <v>272574</v>
      </c>
      <c r="P151" s="19">
        <v>2444248</v>
      </c>
    </row>
    <row r="152" spans="1:16" ht="12.75" customHeight="1">
      <c r="A152" s="775"/>
      <c r="B152" s="817"/>
      <c r="C152" s="17" t="s">
        <v>128</v>
      </c>
      <c r="D152" s="18">
        <v>455400</v>
      </c>
      <c r="E152" s="18">
        <v>300293</v>
      </c>
      <c r="F152" s="18">
        <v>369149</v>
      </c>
      <c r="G152" s="18">
        <v>367473</v>
      </c>
      <c r="H152" s="18">
        <v>363527</v>
      </c>
      <c r="I152" s="18">
        <v>455063</v>
      </c>
      <c r="J152" s="18">
        <v>478672</v>
      </c>
      <c r="K152" s="18">
        <v>422771</v>
      </c>
      <c r="L152" s="18">
        <v>381158</v>
      </c>
      <c r="M152" s="18">
        <v>430206</v>
      </c>
      <c r="N152" s="18">
        <v>414990</v>
      </c>
      <c r="O152" s="18">
        <v>526148</v>
      </c>
      <c r="P152" s="19">
        <v>4964850</v>
      </c>
    </row>
    <row r="153" spans="1:16" ht="12.75" customHeight="1">
      <c r="A153" s="775"/>
      <c r="B153" s="817" t="s">
        <v>169</v>
      </c>
      <c r="C153" s="17" t="s">
        <v>106</v>
      </c>
      <c r="D153" s="18">
        <v>291</v>
      </c>
      <c r="E153" s="18">
        <v>215</v>
      </c>
      <c r="F153" s="18">
        <v>247</v>
      </c>
      <c r="G153" s="18">
        <v>266</v>
      </c>
      <c r="H153" s="18">
        <v>303</v>
      </c>
      <c r="I153" s="18">
        <v>415</v>
      </c>
      <c r="J153" s="18">
        <v>457</v>
      </c>
      <c r="K153" s="18">
        <v>485</v>
      </c>
      <c r="L153" s="18">
        <v>385</v>
      </c>
      <c r="M153" s="18">
        <v>461</v>
      </c>
      <c r="N153" s="18">
        <v>586</v>
      </c>
      <c r="O153" s="18">
        <v>954</v>
      </c>
      <c r="P153" s="19">
        <v>5065</v>
      </c>
    </row>
    <row r="154" spans="1:16" ht="12.75" customHeight="1">
      <c r="A154" s="775"/>
      <c r="B154" s="817"/>
      <c r="C154" s="17" t="s">
        <v>107</v>
      </c>
      <c r="D154" s="18">
        <v>127</v>
      </c>
      <c r="E154" s="18">
        <v>113</v>
      </c>
      <c r="F154" s="18">
        <v>127</v>
      </c>
      <c r="G154" s="18">
        <v>139</v>
      </c>
      <c r="H154" s="18">
        <v>153</v>
      </c>
      <c r="I154" s="18">
        <v>166</v>
      </c>
      <c r="J154" s="18">
        <v>284</v>
      </c>
      <c r="K154" s="18">
        <v>274</v>
      </c>
      <c r="L154" s="18">
        <v>181</v>
      </c>
      <c r="M154" s="18">
        <v>303</v>
      </c>
      <c r="N154" s="18">
        <v>368</v>
      </c>
      <c r="O154" s="18">
        <v>505</v>
      </c>
      <c r="P154" s="19">
        <v>2740</v>
      </c>
    </row>
    <row r="155" spans="1:16" ht="12.75" customHeight="1">
      <c r="A155" s="775"/>
      <c r="B155" s="817"/>
      <c r="C155" s="17" t="s">
        <v>128</v>
      </c>
      <c r="D155" s="18">
        <v>418</v>
      </c>
      <c r="E155" s="18">
        <v>328</v>
      </c>
      <c r="F155" s="18">
        <v>374</v>
      </c>
      <c r="G155" s="18">
        <v>405</v>
      </c>
      <c r="H155" s="18">
        <v>456</v>
      </c>
      <c r="I155" s="18">
        <v>581</v>
      </c>
      <c r="J155" s="18">
        <v>741</v>
      </c>
      <c r="K155" s="18">
        <v>759</v>
      </c>
      <c r="L155" s="18">
        <v>566</v>
      </c>
      <c r="M155" s="18">
        <v>764</v>
      </c>
      <c r="N155" s="18">
        <v>954</v>
      </c>
      <c r="O155" s="18">
        <v>1459</v>
      </c>
      <c r="P155" s="19">
        <v>7805</v>
      </c>
    </row>
    <row r="156" spans="1:16" ht="12.75" customHeight="1">
      <c r="A156" s="775"/>
      <c r="B156" s="817" t="s">
        <v>168</v>
      </c>
      <c r="C156" s="17" t="s">
        <v>106</v>
      </c>
      <c r="D156" s="18">
        <v>6573</v>
      </c>
      <c r="E156" s="18">
        <v>5202</v>
      </c>
      <c r="F156" s="18">
        <v>2659</v>
      </c>
      <c r="G156" s="18">
        <v>1544</v>
      </c>
      <c r="H156" s="18">
        <v>611</v>
      </c>
      <c r="I156" s="18">
        <v>506</v>
      </c>
      <c r="J156" s="18">
        <v>680</v>
      </c>
      <c r="K156" s="18">
        <v>668</v>
      </c>
      <c r="L156" s="18">
        <v>679</v>
      </c>
      <c r="M156" s="18">
        <v>657</v>
      </c>
      <c r="N156" s="18">
        <v>1385</v>
      </c>
      <c r="O156" s="18">
        <v>7498</v>
      </c>
      <c r="P156" s="19">
        <v>28662</v>
      </c>
    </row>
    <row r="157" spans="1:16" ht="12.75" customHeight="1">
      <c r="A157" s="775"/>
      <c r="B157" s="817"/>
      <c r="C157" s="17" t="s">
        <v>107</v>
      </c>
      <c r="D157" s="18">
        <v>6008</v>
      </c>
      <c r="E157" s="18">
        <v>4828</v>
      </c>
      <c r="F157" s="18">
        <v>3102</v>
      </c>
      <c r="G157" s="18">
        <v>1340</v>
      </c>
      <c r="H157" s="18">
        <v>321</v>
      </c>
      <c r="I157" s="18">
        <v>291</v>
      </c>
      <c r="J157" s="18">
        <v>417</v>
      </c>
      <c r="K157" s="18">
        <v>494</v>
      </c>
      <c r="L157" s="18">
        <v>402</v>
      </c>
      <c r="M157" s="18">
        <v>407</v>
      </c>
      <c r="N157" s="18">
        <v>578</v>
      </c>
      <c r="O157" s="18">
        <v>6742</v>
      </c>
      <c r="P157" s="19">
        <v>24930</v>
      </c>
    </row>
    <row r="158" spans="1:16" ht="12.75" customHeight="1">
      <c r="A158" s="775"/>
      <c r="B158" s="817"/>
      <c r="C158" s="17" t="s">
        <v>128</v>
      </c>
      <c r="D158" s="18">
        <v>12581</v>
      </c>
      <c r="E158" s="18">
        <v>10030</v>
      </c>
      <c r="F158" s="18">
        <v>5761</v>
      </c>
      <c r="G158" s="18">
        <v>2884</v>
      </c>
      <c r="H158" s="18">
        <v>932</v>
      </c>
      <c r="I158" s="18">
        <v>797</v>
      </c>
      <c r="J158" s="18">
        <v>1097</v>
      </c>
      <c r="K158" s="18">
        <v>1162</v>
      </c>
      <c r="L158" s="18">
        <v>1081</v>
      </c>
      <c r="M158" s="18">
        <v>1064</v>
      </c>
      <c r="N158" s="18">
        <v>1963</v>
      </c>
      <c r="O158" s="18">
        <v>14240</v>
      </c>
      <c r="P158" s="19">
        <v>53592</v>
      </c>
    </row>
    <row r="159" spans="1:16" ht="12.75" customHeight="1">
      <c r="A159" s="775"/>
      <c r="B159" s="817" t="s">
        <v>167</v>
      </c>
      <c r="C159" s="17" t="s">
        <v>106</v>
      </c>
      <c r="D159" s="18">
        <v>71199</v>
      </c>
      <c r="E159" s="18">
        <v>34525</v>
      </c>
      <c r="F159" s="18">
        <v>39383</v>
      </c>
      <c r="G159" s="18">
        <v>45958</v>
      </c>
      <c r="H159" s="18">
        <v>36749</v>
      </c>
      <c r="I159" s="18">
        <v>57832</v>
      </c>
      <c r="J159" s="18">
        <v>59486</v>
      </c>
      <c r="K159" s="18">
        <v>47911</v>
      </c>
      <c r="L159" s="18">
        <v>44704</v>
      </c>
      <c r="M159" s="18">
        <v>46455</v>
      </c>
      <c r="N159" s="18">
        <v>54900</v>
      </c>
      <c r="O159" s="18">
        <v>76125</v>
      </c>
      <c r="P159" s="19">
        <v>615227</v>
      </c>
    </row>
    <row r="160" spans="1:16" ht="12.75" customHeight="1">
      <c r="A160" s="775"/>
      <c r="B160" s="817"/>
      <c r="C160" s="17" t="s">
        <v>107</v>
      </c>
      <c r="D160" s="18">
        <v>30646</v>
      </c>
      <c r="E160" s="18">
        <v>20515</v>
      </c>
      <c r="F160" s="18">
        <v>23597</v>
      </c>
      <c r="G160" s="18">
        <v>33612</v>
      </c>
      <c r="H160" s="18">
        <v>26073</v>
      </c>
      <c r="I160" s="18">
        <v>36424</v>
      </c>
      <c r="J160" s="18">
        <v>51640</v>
      </c>
      <c r="K160" s="18">
        <v>39170</v>
      </c>
      <c r="L160" s="18">
        <v>33903</v>
      </c>
      <c r="M160" s="18">
        <v>36222</v>
      </c>
      <c r="N160" s="18">
        <v>38682</v>
      </c>
      <c r="O160" s="18">
        <v>61565</v>
      </c>
      <c r="P160" s="19">
        <v>432049</v>
      </c>
    </row>
    <row r="161" spans="1:16" ht="12.75" customHeight="1">
      <c r="A161" s="778"/>
      <c r="B161" s="820"/>
      <c r="C161" s="26" t="s">
        <v>128</v>
      </c>
      <c r="D161" s="27">
        <v>101845</v>
      </c>
      <c r="E161" s="27">
        <v>55040</v>
      </c>
      <c r="F161" s="27">
        <v>62980</v>
      </c>
      <c r="G161" s="27">
        <v>79570</v>
      </c>
      <c r="H161" s="27">
        <v>62822</v>
      </c>
      <c r="I161" s="27">
        <v>94256</v>
      </c>
      <c r="J161" s="27">
        <v>111126</v>
      </c>
      <c r="K161" s="27">
        <v>87081</v>
      </c>
      <c r="L161" s="27">
        <v>78607</v>
      </c>
      <c r="M161" s="27">
        <v>82677</v>
      </c>
      <c r="N161" s="27">
        <v>93582</v>
      </c>
      <c r="O161" s="27">
        <v>137690</v>
      </c>
      <c r="P161" s="28">
        <v>1047276</v>
      </c>
    </row>
    <row r="162" spans="1:16" ht="12.75" customHeight="1"/>
    <row r="163" spans="1:16" ht="12.75" customHeight="1">
      <c r="A163" s="751">
        <v>2013</v>
      </c>
      <c r="B163" s="751"/>
      <c r="C163" s="751"/>
      <c r="D163" s="751"/>
      <c r="E163" s="751"/>
      <c r="F163" s="751"/>
      <c r="G163" s="751"/>
      <c r="H163" s="751"/>
      <c r="I163" s="751"/>
      <c r="J163" s="751"/>
      <c r="K163" s="751"/>
      <c r="L163" s="751"/>
      <c r="M163" s="751"/>
      <c r="N163" s="751"/>
      <c r="O163" s="751"/>
      <c r="P163" s="751"/>
    </row>
    <row r="164" spans="1:16" ht="12.75" customHeight="1">
      <c r="A164" s="783" t="s">
        <v>170</v>
      </c>
      <c r="B164" s="811" t="s">
        <v>171</v>
      </c>
      <c r="C164" s="811" t="s">
        <v>237</v>
      </c>
      <c r="D164" s="813" t="s">
        <v>238</v>
      </c>
      <c r="E164" s="813"/>
      <c r="F164" s="813"/>
      <c r="G164" s="813"/>
      <c r="H164" s="813"/>
      <c r="I164" s="813"/>
      <c r="J164" s="813"/>
      <c r="K164" s="813"/>
      <c r="L164" s="813"/>
      <c r="M164" s="813"/>
      <c r="N164" s="813"/>
      <c r="O164" s="813"/>
      <c r="P164" s="814"/>
    </row>
    <row r="165" spans="1:16" ht="12.75" customHeight="1">
      <c r="A165" s="819"/>
      <c r="B165" s="815"/>
      <c r="C165" s="815"/>
      <c r="D165" s="55" t="s">
        <v>152</v>
      </c>
      <c r="E165" s="55" t="s">
        <v>153</v>
      </c>
      <c r="F165" s="55" t="s">
        <v>154</v>
      </c>
      <c r="G165" s="55" t="s">
        <v>155</v>
      </c>
      <c r="H165" s="55" t="s">
        <v>156</v>
      </c>
      <c r="I165" s="55" t="s">
        <v>157</v>
      </c>
      <c r="J165" s="55" t="s">
        <v>158</v>
      </c>
      <c r="K165" s="55" t="s">
        <v>159</v>
      </c>
      <c r="L165" s="55" t="s">
        <v>160</v>
      </c>
      <c r="M165" s="55" t="s">
        <v>161</v>
      </c>
      <c r="N165" s="55" t="s">
        <v>162</v>
      </c>
      <c r="O165" s="55" t="s">
        <v>163</v>
      </c>
      <c r="P165" s="56" t="s">
        <v>108</v>
      </c>
    </row>
    <row r="166" spans="1:16" ht="12.75" customHeight="1">
      <c r="A166" s="774" t="s">
        <v>172</v>
      </c>
      <c r="B166" s="821" t="s">
        <v>166</v>
      </c>
      <c r="C166" s="52" t="s">
        <v>106</v>
      </c>
      <c r="D166" s="53">
        <v>24642</v>
      </c>
      <c r="E166" s="53">
        <v>16323</v>
      </c>
      <c r="F166" s="53">
        <v>21846</v>
      </c>
      <c r="G166" s="53">
        <v>17126</v>
      </c>
      <c r="H166" s="53">
        <v>19821</v>
      </c>
      <c r="I166" s="53">
        <v>24435</v>
      </c>
      <c r="J166" s="53">
        <v>25220</v>
      </c>
      <c r="K166" s="53">
        <v>24169</v>
      </c>
      <c r="L166" s="53">
        <v>20426</v>
      </c>
      <c r="M166" s="53">
        <v>19918</v>
      </c>
      <c r="N166" s="53">
        <v>19276</v>
      </c>
      <c r="O166" s="53">
        <v>24867</v>
      </c>
      <c r="P166" s="54">
        <v>258069</v>
      </c>
    </row>
    <row r="167" spans="1:16" ht="12.75" customHeight="1">
      <c r="A167" s="775"/>
      <c r="B167" s="817"/>
      <c r="C167" s="17" t="s">
        <v>107</v>
      </c>
      <c r="D167" s="18">
        <v>23742</v>
      </c>
      <c r="E167" s="18">
        <v>14190</v>
      </c>
      <c r="F167" s="18">
        <v>17626</v>
      </c>
      <c r="G167" s="18">
        <v>17018</v>
      </c>
      <c r="H167" s="18">
        <v>18170</v>
      </c>
      <c r="I167" s="18">
        <v>20679</v>
      </c>
      <c r="J167" s="18">
        <v>25491</v>
      </c>
      <c r="K167" s="18">
        <v>25240</v>
      </c>
      <c r="L167" s="18">
        <v>18680</v>
      </c>
      <c r="M167" s="18">
        <v>19276</v>
      </c>
      <c r="N167" s="18">
        <v>19376</v>
      </c>
      <c r="O167" s="18">
        <v>28463</v>
      </c>
      <c r="P167" s="19">
        <v>247951</v>
      </c>
    </row>
    <row r="168" spans="1:16" ht="12.75" customHeight="1">
      <c r="A168" s="775"/>
      <c r="B168" s="817"/>
      <c r="C168" s="17" t="s">
        <v>128</v>
      </c>
      <c r="D168" s="18">
        <v>48384</v>
      </c>
      <c r="E168" s="18">
        <v>30513</v>
      </c>
      <c r="F168" s="18">
        <v>39472</v>
      </c>
      <c r="G168" s="18">
        <v>34144</v>
      </c>
      <c r="H168" s="18">
        <v>37991</v>
      </c>
      <c r="I168" s="18">
        <v>45114</v>
      </c>
      <c r="J168" s="18">
        <v>50711</v>
      </c>
      <c r="K168" s="18">
        <v>49409</v>
      </c>
      <c r="L168" s="18">
        <v>39106</v>
      </c>
      <c r="M168" s="18">
        <v>39194</v>
      </c>
      <c r="N168" s="18">
        <v>38652</v>
      </c>
      <c r="O168" s="18">
        <v>53330</v>
      </c>
      <c r="P168" s="19">
        <v>506020</v>
      </c>
    </row>
    <row r="169" spans="1:16" ht="12.75" customHeight="1">
      <c r="A169" s="777" t="s">
        <v>173</v>
      </c>
      <c r="B169" s="816" t="s">
        <v>166</v>
      </c>
      <c r="C169" s="20" t="s">
        <v>106</v>
      </c>
      <c r="D169" s="21">
        <v>0</v>
      </c>
      <c r="E169" s="21">
        <v>0</v>
      </c>
      <c r="F169" s="21">
        <v>0</v>
      </c>
      <c r="G169" s="21">
        <v>3</v>
      </c>
      <c r="H169" s="21">
        <v>0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22">
        <v>3</v>
      </c>
    </row>
    <row r="170" spans="1:16" ht="12.75" customHeight="1">
      <c r="A170" s="775"/>
      <c r="B170" s="817"/>
      <c r="C170" s="17" t="s">
        <v>107</v>
      </c>
      <c r="D170" s="18">
        <v>0</v>
      </c>
      <c r="E170" s="18">
        <v>0</v>
      </c>
      <c r="F170" s="18">
        <v>0</v>
      </c>
      <c r="G170" s="18">
        <v>42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9">
        <v>42</v>
      </c>
    </row>
    <row r="171" spans="1:16" ht="12.75" customHeight="1">
      <c r="A171" s="776"/>
      <c r="B171" s="818"/>
      <c r="C171" s="23" t="s">
        <v>128</v>
      </c>
      <c r="D171" s="24">
        <v>0</v>
      </c>
      <c r="E171" s="24">
        <v>0</v>
      </c>
      <c r="F171" s="24">
        <v>0</v>
      </c>
      <c r="G171" s="24">
        <v>45</v>
      </c>
      <c r="H171" s="24">
        <v>0</v>
      </c>
      <c r="I171" s="24">
        <v>0</v>
      </c>
      <c r="J171" s="24">
        <v>0</v>
      </c>
      <c r="K171" s="24">
        <v>0</v>
      </c>
      <c r="L171" s="24">
        <v>0</v>
      </c>
      <c r="M171" s="24">
        <v>0</v>
      </c>
      <c r="N171" s="24">
        <v>0</v>
      </c>
      <c r="O171" s="24">
        <v>0</v>
      </c>
      <c r="P171" s="25">
        <v>45</v>
      </c>
    </row>
    <row r="172" spans="1:16" ht="12.75" customHeight="1">
      <c r="A172" s="775" t="s">
        <v>174</v>
      </c>
      <c r="B172" s="817" t="s">
        <v>166</v>
      </c>
      <c r="C172" s="17" t="s">
        <v>106</v>
      </c>
      <c r="D172" s="18">
        <v>506</v>
      </c>
      <c r="E172" s="18">
        <v>218</v>
      </c>
      <c r="F172" s="18">
        <v>350</v>
      </c>
      <c r="G172" s="18">
        <v>395</v>
      </c>
      <c r="H172" s="18">
        <v>445</v>
      </c>
      <c r="I172" s="18">
        <v>662</v>
      </c>
      <c r="J172" s="18">
        <v>457</v>
      </c>
      <c r="K172" s="18">
        <v>405</v>
      </c>
      <c r="L172" s="18">
        <v>337</v>
      </c>
      <c r="M172" s="18">
        <v>420</v>
      </c>
      <c r="N172" s="18">
        <v>474</v>
      </c>
      <c r="O172" s="18">
        <v>668</v>
      </c>
      <c r="P172" s="19">
        <v>5337</v>
      </c>
    </row>
    <row r="173" spans="1:16" ht="12.75" customHeight="1">
      <c r="A173" s="775"/>
      <c r="B173" s="817"/>
      <c r="C173" s="17" t="s">
        <v>107</v>
      </c>
      <c r="D173" s="18">
        <v>396</v>
      </c>
      <c r="E173" s="18">
        <v>64</v>
      </c>
      <c r="F173" s="18">
        <v>307</v>
      </c>
      <c r="G173" s="18">
        <v>278</v>
      </c>
      <c r="H173" s="18">
        <v>351</v>
      </c>
      <c r="I173" s="18">
        <v>427</v>
      </c>
      <c r="J173" s="18">
        <v>345</v>
      </c>
      <c r="K173" s="18">
        <v>309</v>
      </c>
      <c r="L173" s="18">
        <v>231</v>
      </c>
      <c r="M173" s="18">
        <v>290</v>
      </c>
      <c r="N173" s="18">
        <v>323</v>
      </c>
      <c r="O173" s="18">
        <v>414</v>
      </c>
      <c r="P173" s="19">
        <v>3735</v>
      </c>
    </row>
    <row r="174" spans="1:16" ht="12.75" customHeight="1">
      <c r="A174" s="775"/>
      <c r="B174" s="817"/>
      <c r="C174" s="17" t="s">
        <v>128</v>
      </c>
      <c r="D174" s="18">
        <v>902</v>
      </c>
      <c r="E174" s="18">
        <v>282</v>
      </c>
      <c r="F174" s="18">
        <v>657</v>
      </c>
      <c r="G174" s="18">
        <v>673</v>
      </c>
      <c r="H174" s="18">
        <v>796</v>
      </c>
      <c r="I174" s="18">
        <v>1089</v>
      </c>
      <c r="J174" s="18">
        <v>802</v>
      </c>
      <c r="K174" s="18">
        <v>714</v>
      </c>
      <c r="L174" s="18">
        <v>568</v>
      </c>
      <c r="M174" s="18">
        <v>710</v>
      </c>
      <c r="N174" s="18">
        <v>797</v>
      </c>
      <c r="O174" s="18">
        <v>1082</v>
      </c>
      <c r="P174" s="19">
        <v>9072</v>
      </c>
    </row>
    <row r="175" spans="1:16" ht="12.75" customHeight="1">
      <c r="A175" s="777" t="s">
        <v>175</v>
      </c>
      <c r="B175" s="816" t="s">
        <v>166</v>
      </c>
      <c r="C175" s="20" t="s">
        <v>106</v>
      </c>
      <c r="D175" s="21">
        <v>276</v>
      </c>
      <c r="E175" s="21">
        <v>92</v>
      </c>
      <c r="F175" s="21">
        <v>143</v>
      </c>
      <c r="G175" s="21">
        <v>121</v>
      </c>
      <c r="H175" s="21">
        <v>128</v>
      </c>
      <c r="I175" s="21">
        <v>128</v>
      </c>
      <c r="J175" s="21">
        <v>147</v>
      </c>
      <c r="K175" s="21">
        <v>105</v>
      </c>
      <c r="L175" s="21">
        <v>109</v>
      </c>
      <c r="M175" s="21">
        <v>127</v>
      </c>
      <c r="N175" s="21">
        <v>110</v>
      </c>
      <c r="O175" s="21">
        <v>179</v>
      </c>
      <c r="P175" s="22">
        <v>1665</v>
      </c>
    </row>
    <row r="176" spans="1:16" ht="12.75" customHeight="1">
      <c r="A176" s="775"/>
      <c r="B176" s="817"/>
      <c r="C176" s="17" t="s">
        <v>107</v>
      </c>
      <c r="D176" s="18">
        <v>148</v>
      </c>
      <c r="E176" s="18">
        <v>114</v>
      </c>
      <c r="F176" s="18">
        <v>140</v>
      </c>
      <c r="G176" s="18">
        <v>122</v>
      </c>
      <c r="H176" s="18">
        <v>121</v>
      </c>
      <c r="I176" s="18">
        <v>143</v>
      </c>
      <c r="J176" s="18">
        <v>186</v>
      </c>
      <c r="K176" s="18">
        <v>79</v>
      </c>
      <c r="L176" s="18">
        <v>96</v>
      </c>
      <c r="M176" s="18">
        <v>97</v>
      </c>
      <c r="N176" s="18">
        <v>100</v>
      </c>
      <c r="O176" s="18">
        <v>190</v>
      </c>
      <c r="P176" s="19">
        <v>1536</v>
      </c>
    </row>
    <row r="177" spans="1:16" ht="12.75" customHeight="1">
      <c r="A177" s="776"/>
      <c r="B177" s="818"/>
      <c r="C177" s="23" t="s">
        <v>128</v>
      </c>
      <c r="D177" s="24">
        <v>424</v>
      </c>
      <c r="E177" s="24">
        <v>206</v>
      </c>
      <c r="F177" s="24">
        <v>283</v>
      </c>
      <c r="G177" s="24">
        <v>243</v>
      </c>
      <c r="H177" s="24">
        <v>249</v>
      </c>
      <c r="I177" s="24">
        <v>271</v>
      </c>
      <c r="J177" s="24">
        <v>333</v>
      </c>
      <c r="K177" s="24">
        <v>184</v>
      </c>
      <c r="L177" s="24">
        <v>205</v>
      </c>
      <c r="M177" s="24">
        <v>224</v>
      </c>
      <c r="N177" s="24">
        <v>210</v>
      </c>
      <c r="O177" s="24">
        <v>369</v>
      </c>
      <c r="P177" s="25">
        <v>3201</v>
      </c>
    </row>
    <row r="178" spans="1:16" ht="12.75" customHeight="1">
      <c r="A178" s="775" t="s">
        <v>176</v>
      </c>
      <c r="B178" s="817" t="s">
        <v>166</v>
      </c>
      <c r="C178" s="17" t="s">
        <v>106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9">
        <v>0</v>
      </c>
    </row>
    <row r="179" spans="1:16" ht="12.75" customHeight="1">
      <c r="A179" s="775"/>
      <c r="B179" s="817"/>
      <c r="C179" s="17" t="s">
        <v>128</v>
      </c>
      <c r="D179" s="18">
        <v>0</v>
      </c>
      <c r="E179" s="18">
        <v>0</v>
      </c>
      <c r="F179" s="18">
        <v>0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9">
        <v>0</v>
      </c>
    </row>
    <row r="180" spans="1:16" ht="12.75" customHeight="1">
      <c r="A180" s="777" t="s">
        <v>177</v>
      </c>
      <c r="B180" s="816" t="s">
        <v>166</v>
      </c>
      <c r="C180" s="20" t="s">
        <v>106</v>
      </c>
      <c r="D180" s="21">
        <v>0</v>
      </c>
      <c r="E180" s="21">
        <v>0</v>
      </c>
      <c r="F180" s="21">
        <v>0</v>
      </c>
      <c r="G180" s="21">
        <v>0</v>
      </c>
      <c r="H180" s="21">
        <v>0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1">
        <v>0</v>
      </c>
      <c r="P180" s="22">
        <v>0</v>
      </c>
    </row>
    <row r="181" spans="1:16" ht="12.75" customHeight="1">
      <c r="A181" s="775"/>
      <c r="B181" s="817"/>
      <c r="C181" s="17" t="s">
        <v>107</v>
      </c>
      <c r="D181" s="18">
        <v>0</v>
      </c>
      <c r="E181" s="18">
        <v>0</v>
      </c>
      <c r="F181" s="18">
        <v>0</v>
      </c>
      <c r="G181" s="18">
        <v>0</v>
      </c>
      <c r="H181" s="18">
        <v>0</v>
      </c>
      <c r="I181" s="18">
        <v>1</v>
      </c>
      <c r="J181" s="18">
        <v>0</v>
      </c>
      <c r="K181" s="18">
        <v>0</v>
      </c>
      <c r="L181" s="18">
        <v>0</v>
      </c>
      <c r="M181" s="18">
        <v>0</v>
      </c>
      <c r="N181" s="18">
        <v>0</v>
      </c>
      <c r="O181" s="18">
        <v>0</v>
      </c>
      <c r="P181" s="19">
        <v>1</v>
      </c>
    </row>
    <row r="182" spans="1:16" ht="12.75" customHeight="1">
      <c r="A182" s="776"/>
      <c r="B182" s="818"/>
      <c r="C182" s="23" t="s">
        <v>128</v>
      </c>
      <c r="D182" s="24">
        <v>0</v>
      </c>
      <c r="E182" s="24">
        <v>0</v>
      </c>
      <c r="F182" s="24">
        <v>0</v>
      </c>
      <c r="G182" s="24">
        <v>0</v>
      </c>
      <c r="H182" s="24">
        <v>0</v>
      </c>
      <c r="I182" s="24">
        <v>1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0</v>
      </c>
      <c r="P182" s="25">
        <v>1</v>
      </c>
    </row>
    <row r="183" spans="1:16" ht="12.75" customHeight="1">
      <c r="A183" s="775" t="s">
        <v>178</v>
      </c>
      <c r="B183" s="817" t="s">
        <v>166</v>
      </c>
      <c r="C183" s="17" t="s">
        <v>106</v>
      </c>
      <c r="D183" s="18">
        <v>650</v>
      </c>
      <c r="E183" s="18">
        <v>303</v>
      </c>
      <c r="F183" s="18">
        <v>597</v>
      </c>
      <c r="G183" s="18">
        <v>321</v>
      </c>
      <c r="H183" s="18">
        <v>411</v>
      </c>
      <c r="I183" s="18">
        <v>688</v>
      </c>
      <c r="J183" s="18">
        <v>642</v>
      </c>
      <c r="K183" s="18">
        <v>877</v>
      </c>
      <c r="L183" s="18">
        <v>705</v>
      </c>
      <c r="M183" s="18">
        <v>1136</v>
      </c>
      <c r="N183" s="18">
        <v>954</v>
      </c>
      <c r="O183" s="18">
        <v>1112</v>
      </c>
      <c r="P183" s="19">
        <v>8396</v>
      </c>
    </row>
    <row r="184" spans="1:16" ht="12.75" customHeight="1">
      <c r="A184" s="775"/>
      <c r="B184" s="817"/>
      <c r="C184" s="17" t="s">
        <v>107</v>
      </c>
      <c r="D184" s="18">
        <v>685</v>
      </c>
      <c r="E184" s="18">
        <v>304</v>
      </c>
      <c r="F184" s="18">
        <v>469</v>
      </c>
      <c r="G184" s="18">
        <v>376</v>
      </c>
      <c r="H184" s="18">
        <v>449</v>
      </c>
      <c r="I184" s="18">
        <v>535</v>
      </c>
      <c r="J184" s="18">
        <v>851</v>
      </c>
      <c r="K184" s="18">
        <v>863</v>
      </c>
      <c r="L184" s="18">
        <v>641</v>
      </c>
      <c r="M184" s="18">
        <v>1029</v>
      </c>
      <c r="N184" s="18">
        <v>763</v>
      </c>
      <c r="O184" s="18">
        <v>1109</v>
      </c>
      <c r="P184" s="19">
        <v>8074</v>
      </c>
    </row>
    <row r="185" spans="1:16" ht="12.75" customHeight="1">
      <c r="A185" s="775"/>
      <c r="B185" s="817"/>
      <c r="C185" s="17" t="s">
        <v>128</v>
      </c>
      <c r="D185" s="18">
        <v>1335</v>
      </c>
      <c r="E185" s="18">
        <v>607</v>
      </c>
      <c r="F185" s="18">
        <v>1066</v>
      </c>
      <c r="G185" s="18">
        <v>697</v>
      </c>
      <c r="H185" s="18">
        <v>860</v>
      </c>
      <c r="I185" s="18">
        <v>1223</v>
      </c>
      <c r="J185" s="18">
        <v>1493</v>
      </c>
      <c r="K185" s="18">
        <v>1740</v>
      </c>
      <c r="L185" s="18">
        <v>1346</v>
      </c>
      <c r="M185" s="18">
        <v>2165</v>
      </c>
      <c r="N185" s="18">
        <v>1717</v>
      </c>
      <c r="O185" s="18">
        <v>2221</v>
      </c>
      <c r="P185" s="19">
        <v>16470</v>
      </c>
    </row>
    <row r="186" spans="1:16" ht="12.75" customHeight="1">
      <c r="A186" s="777" t="s">
        <v>179</v>
      </c>
      <c r="B186" s="816" t="s">
        <v>166</v>
      </c>
      <c r="C186" s="20" t="s">
        <v>106</v>
      </c>
      <c r="D186" s="21">
        <v>187443</v>
      </c>
      <c r="E186" s="21">
        <v>119110</v>
      </c>
      <c r="F186" s="21">
        <v>162924</v>
      </c>
      <c r="G186" s="21">
        <v>133715</v>
      </c>
      <c r="H186" s="21">
        <v>154330</v>
      </c>
      <c r="I186" s="21">
        <v>199432</v>
      </c>
      <c r="J186" s="21">
        <v>168332</v>
      </c>
      <c r="K186" s="21">
        <v>168432</v>
      </c>
      <c r="L186" s="21">
        <v>157563</v>
      </c>
      <c r="M186" s="21">
        <v>171043</v>
      </c>
      <c r="N186" s="21">
        <v>158884</v>
      </c>
      <c r="O186" s="21">
        <v>202472</v>
      </c>
      <c r="P186" s="22">
        <v>1983680</v>
      </c>
    </row>
    <row r="187" spans="1:16" ht="12.75" customHeight="1">
      <c r="A187" s="775"/>
      <c r="B187" s="817"/>
      <c r="C187" s="17" t="s">
        <v>107</v>
      </c>
      <c r="D187" s="18">
        <v>188393</v>
      </c>
      <c r="E187" s="18">
        <v>109231</v>
      </c>
      <c r="F187" s="18">
        <v>138288</v>
      </c>
      <c r="G187" s="18">
        <v>132922</v>
      </c>
      <c r="H187" s="18">
        <v>142812</v>
      </c>
      <c r="I187" s="18">
        <v>169062</v>
      </c>
      <c r="J187" s="18">
        <v>200786</v>
      </c>
      <c r="K187" s="18">
        <v>167992</v>
      </c>
      <c r="L187" s="18">
        <v>138169</v>
      </c>
      <c r="M187" s="18">
        <v>175713</v>
      </c>
      <c r="N187" s="18">
        <v>164732</v>
      </c>
      <c r="O187" s="18">
        <v>213237</v>
      </c>
      <c r="P187" s="19">
        <v>1941337</v>
      </c>
    </row>
    <row r="188" spans="1:16" ht="12.75" customHeight="1">
      <c r="A188" s="776"/>
      <c r="B188" s="818"/>
      <c r="C188" s="23" t="s">
        <v>128</v>
      </c>
      <c r="D188" s="24">
        <v>375836</v>
      </c>
      <c r="E188" s="24">
        <v>228341</v>
      </c>
      <c r="F188" s="24">
        <v>301212</v>
      </c>
      <c r="G188" s="24">
        <v>266637</v>
      </c>
      <c r="H188" s="24">
        <v>297142</v>
      </c>
      <c r="I188" s="24">
        <v>368494</v>
      </c>
      <c r="J188" s="24">
        <v>369118</v>
      </c>
      <c r="K188" s="24">
        <v>336424</v>
      </c>
      <c r="L188" s="24">
        <v>295732</v>
      </c>
      <c r="M188" s="24">
        <v>346756</v>
      </c>
      <c r="N188" s="24">
        <v>323616</v>
      </c>
      <c r="O188" s="24">
        <v>415709</v>
      </c>
      <c r="P188" s="25">
        <v>3925017</v>
      </c>
    </row>
    <row r="189" spans="1:16" ht="12.75" customHeight="1">
      <c r="A189" s="775" t="s">
        <v>180</v>
      </c>
      <c r="B189" s="817" t="s">
        <v>166</v>
      </c>
      <c r="C189" s="17" t="s">
        <v>106</v>
      </c>
      <c r="D189" s="18">
        <v>1143</v>
      </c>
      <c r="E189" s="18">
        <v>1017</v>
      </c>
      <c r="F189" s="18">
        <v>1174</v>
      </c>
      <c r="G189" s="18">
        <v>1067</v>
      </c>
      <c r="H189" s="18">
        <v>954</v>
      </c>
      <c r="I189" s="18">
        <v>918</v>
      </c>
      <c r="J189" s="18">
        <v>868</v>
      </c>
      <c r="K189" s="18">
        <v>929</v>
      </c>
      <c r="L189" s="18">
        <v>901</v>
      </c>
      <c r="M189" s="18">
        <v>1034</v>
      </c>
      <c r="N189" s="18">
        <v>1004</v>
      </c>
      <c r="O189" s="18">
        <v>1060</v>
      </c>
      <c r="P189" s="19">
        <v>12069</v>
      </c>
    </row>
    <row r="190" spans="1:16" ht="12.75" customHeight="1">
      <c r="A190" s="775"/>
      <c r="B190" s="817"/>
      <c r="C190" s="17" t="s">
        <v>107</v>
      </c>
      <c r="D190" s="18">
        <v>1065</v>
      </c>
      <c r="E190" s="18">
        <v>864</v>
      </c>
      <c r="F190" s="18">
        <v>1064</v>
      </c>
      <c r="G190" s="18">
        <v>1014</v>
      </c>
      <c r="H190" s="18">
        <v>857</v>
      </c>
      <c r="I190" s="18">
        <v>738</v>
      </c>
      <c r="J190" s="18">
        <v>893</v>
      </c>
      <c r="K190" s="18">
        <v>909</v>
      </c>
      <c r="L190" s="18">
        <v>789</v>
      </c>
      <c r="M190" s="18">
        <v>1037</v>
      </c>
      <c r="N190" s="18">
        <v>977</v>
      </c>
      <c r="O190" s="18">
        <v>988</v>
      </c>
      <c r="P190" s="19">
        <v>11195</v>
      </c>
    </row>
    <row r="191" spans="1:16" ht="12.75" customHeight="1">
      <c r="A191" s="775"/>
      <c r="B191" s="817"/>
      <c r="C191" s="17" t="s">
        <v>128</v>
      </c>
      <c r="D191" s="18">
        <v>2208</v>
      </c>
      <c r="E191" s="18">
        <v>1881</v>
      </c>
      <c r="F191" s="18">
        <v>2238</v>
      </c>
      <c r="G191" s="18">
        <v>2081</v>
      </c>
      <c r="H191" s="18">
        <v>1811</v>
      </c>
      <c r="I191" s="18">
        <v>1656</v>
      </c>
      <c r="J191" s="18">
        <v>1761</v>
      </c>
      <c r="K191" s="18">
        <v>1838</v>
      </c>
      <c r="L191" s="18">
        <v>1690</v>
      </c>
      <c r="M191" s="18">
        <v>2071</v>
      </c>
      <c r="N191" s="18">
        <v>1981</v>
      </c>
      <c r="O191" s="18">
        <v>2048</v>
      </c>
      <c r="P191" s="19">
        <v>23264</v>
      </c>
    </row>
    <row r="192" spans="1:16" ht="12.75" customHeight="1">
      <c r="A192" s="777" t="s">
        <v>181</v>
      </c>
      <c r="B192" s="816" t="s">
        <v>166</v>
      </c>
      <c r="C192" s="20" t="s">
        <v>106</v>
      </c>
      <c r="D192" s="21">
        <v>6939</v>
      </c>
      <c r="E192" s="21">
        <v>5283</v>
      </c>
      <c r="F192" s="21">
        <v>6211</v>
      </c>
      <c r="G192" s="21">
        <v>4844</v>
      </c>
      <c r="H192" s="21">
        <v>5696</v>
      </c>
      <c r="I192" s="21">
        <v>7393</v>
      </c>
      <c r="J192" s="21">
        <v>7314</v>
      </c>
      <c r="K192" s="21">
        <v>6453</v>
      </c>
      <c r="L192" s="21">
        <v>5522</v>
      </c>
      <c r="M192" s="21">
        <v>6538</v>
      </c>
      <c r="N192" s="21">
        <v>6183</v>
      </c>
      <c r="O192" s="21">
        <v>8191</v>
      </c>
      <c r="P192" s="22">
        <v>76567</v>
      </c>
    </row>
    <row r="193" spans="1:16" ht="12.75" customHeight="1">
      <c r="A193" s="775"/>
      <c r="B193" s="817"/>
      <c r="C193" s="17" t="s">
        <v>107</v>
      </c>
      <c r="D193" s="18">
        <v>7497</v>
      </c>
      <c r="E193" s="18">
        <v>5245</v>
      </c>
      <c r="F193" s="18">
        <v>5377</v>
      </c>
      <c r="G193" s="18">
        <v>5144</v>
      </c>
      <c r="H193" s="18">
        <v>5482</v>
      </c>
      <c r="I193" s="18">
        <v>5993</v>
      </c>
      <c r="J193" s="18">
        <v>8126</v>
      </c>
      <c r="K193" s="18">
        <v>6824</v>
      </c>
      <c r="L193" s="18">
        <v>5391</v>
      </c>
      <c r="M193" s="18">
        <v>6344</v>
      </c>
      <c r="N193" s="18">
        <v>6022</v>
      </c>
      <c r="O193" s="18">
        <v>8806</v>
      </c>
      <c r="P193" s="19">
        <v>76251</v>
      </c>
    </row>
    <row r="194" spans="1:16" ht="12.75" customHeight="1">
      <c r="A194" s="776"/>
      <c r="B194" s="818"/>
      <c r="C194" s="23" t="s">
        <v>128</v>
      </c>
      <c r="D194" s="24">
        <v>14436</v>
      </c>
      <c r="E194" s="24">
        <v>10528</v>
      </c>
      <c r="F194" s="24">
        <v>11588</v>
      </c>
      <c r="G194" s="24">
        <v>9988</v>
      </c>
      <c r="H194" s="24">
        <v>11178</v>
      </c>
      <c r="I194" s="24">
        <v>13386</v>
      </c>
      <c r="J194" s="24">
        <v>15440</v>
      </c>
      <c r="K194" s="24">
        <v>13277</v>
      </c>
      <c r="L194" s="24">
        <v>10913</v>
      </c>
      <c r="M194" s="24">
        <v>12882</v>
      </c>
      <c r="N194" s="24">
        <v>12205</v>
      </c>
      <c r="O194" s="24">
        <v>16997</v>
      </c>
      <c r="P194" s="25">
        <v>152818</v>
      </c>
    </row>
    <row r="195" spans="1:16" ht="12.75" customHeight="1">
      <c r="A195" s="775" t="s">
        <v>182</v>
      </c>
      <c r="B195" s="817" t="s">
        <v>166</v>
      </c>
      <c r="C195" s="17" t="s">
        <v>106</v>
      </c>
      <c r="D195" s="18">
        <v>507</v>
      </c>
      <c r="E195" s="18">
        <v>159</v>
      </c>
      <c r="F195" s="18">
        <v>223</v>
      </c>
      <c r="G195" s="18">
        <v>244</v>
      </c>
      <c r="H195" s="18">
        <v>181</v>
      </c>
      <c r="I195" s="18">
        <v>281</v>
      </c>
      <c r="J195" s="18">
        <v>315</v>
      </c>
      <c r="K195" s="18">
        <v>275</v>
      </c>
      <c r="L195" s="18">
        <v>201</v>
      </c>
      <c r="M195" s="18">
        <v>228</v>
      </c>
      <c r="N195" s="18">
        <v>160</v>
      </c>
      <c r="O195" s="18">
        <v>527</v>
      </c>
      <c r="P195" s="19">
        <v>3301</v>
      </c>
    </row>
    <row r="196" spans="1:16" ht="12.75" customHeight="1">
      <c r="A196" s="775"/>
      <c r="B196" s="817"/>
      <c r="C196" s="17" t="s">
        <v>107</v>
      </c>
      <c r="D196" s="18">
        <v>449</v>
      </c>
      <c r="E196" s="18">
        <v>129</v>
      </c>
      <c r="F196" s="18">
        <v>281</v>
      </c>
      <c r="G196" s="18">
        <v>223</v>
      </c>
      <c r="H196" s="18">
        <v>201</v>
      </c>
      <c r="I196" s="18">
        <v>286</v>
      </c>
      <c r="J196" s="18">
        <v>323</v>
      </c>
      <c r="K196" s="18">
        <v>270</v>
      </c>
      <c r="L196" s="18">
        <v>213</v>
      </c>
      <c r="M196" s="18">
        <v>256</v>
      </c>
      <c r="N196" s="18">
        <v>182</v>
      </c>
      <c r="O196" s="18">
        <v>778</v>
      </c>
      <c r="P196" s="19">
        <v>3591</v>
      </c>
    </row>
    <row r="197" spans="1:16" ht="12.75" customHeight="1">
      <c r="A197" s="775"/>
      <c r="B197" s="817"/>
      <c r="C197" s="17" t="s">
        <v>128</v>
      </c>
      <c r="D197" s="18">
        <v>956</v>
      </c>
      <c r="E197" s="18">
        <v>288</v>
      </c>
      <c r="F197" s="18">
        <v>504</v>
      </c>
      <c r="G197" s="18">
        <v>467</v>
      </c>
      <c r="H197" s="18">
        <v>382</v>
      </c>
      <c r="I197" s="18">
        <v>567</v>
      </c>
      <c r="J197" s="18">
        <v>638</v>
      </c>
      <c r="K197" s="18">
        <v>545</v>
      </c>
      <c r="L197" s="18">
        <v>414</v>
      </c>
      <c r="M197" s="18">
        <v>484</v>
      </c>
      <c r="N197" s="18">
        <v>342</v>
      </c>
      <c r="O197" s="18">
        <v>1305</v>
      </c>
      <c r="P197" s="19">
        <v>6892</v>
      </c>
    </row>
    <row r="198" spans="1:16" ht="12.75" customHeight="1">
      <c r="A198" s="777" t="s">
        <v>183</v>
      </c>
      <c r="B198" s="816" t="s">
        <v>166</v>
      </c>
      <c r="C198" s="20" t="s">
        <v>106</v>
      </c>
      <c r="D198" s="21">
        <v>30849</v>
      </c>
      <c r="E198" s="21">
        <v>20553</v>
      </c>
      <c r="F198" s="21">
        <v>25790</v>
      </c>
      <c r="G198" s="21">
        <v>21929</v>
      </c>
      <c r="H198" s="21">
        <v>24704</v>
      </c>
      <c r="I198" s="21">
        <v>34430</v>
      </c>
      <c r="J198" s="21">
        <v>27753</v>
      </c>
      <c r="K198" s="21">
        <v>30705</v>
      </c>
      <c r="L198" s="21">
        <v>26687</v>
      </c>
      <c r="M198" s="21">
        <v>29135</v>
      </c>
      <c r="N198" s="21">
        <v>29414</v>
      </c>
      <c r="O198" s="21">
        <v>38141</v>
      </c>
      <c r="P198" s="22">
        <v>340090</v>
      </c>
    </row>
    <row r="199" spans="1:16" ht="12.75" customHeight="1">
      <c r="A199" s="775"/>
      <c r="B199" s="817"/>
      <c r="C199" s="17" t="s">
        <v>107</v>
      </c>
      <c r="D199" s="18">
        <v>31883</v>
      </c>
      <c r="E199" s="18">
        <v>18784</v>
      </c>
      <c r="F199" s="18">
        <v>22680</v>
      </c>
      <c r="G199" s="18">
        <v>21895</v>
      </c>
      <c r="H199" s="18">
        <v>23378</v>
      </c>
      <c r="I199" s="18">
        <v>29072</v>
      </c>
      <c r="J199" s="18">
        <v>35554</v>
      </c>
      <c r="K199" s="18">
        <v>27486</v>
      </c>
      <c r="L199" s="18">
        <v>23967</v>
      </c>
      <c r="M199" s="18">
        <v>29078</v>
      </c>
      <c r="N199" s="18">
        <v>28759</v>
      </c>
      <c r="O199" s="18">
        <v>38137</v>
      </c>
      <c r="P199" s="19">
        <v>330673</v>
      </c>
    </row>
    <row r="200" spans="1:16" ht="12.75" customHeight="1">
      <c r="A200" s="776"/>
      <c r="B200" s="818"/>
      <c r="C200" s="23" t="s">
        <v>128</v>
      </c>
      <c r="D200" s="24">
        <v>62732</v>
      </c>
      <c r="E200" s="24">
        <v>39337</v>
      </c>
      <c r="F200" s="24">
        <v>48470</v>
      </c>
      <c r="G200" s="24">
        <v>43824</v>
      </c>
      <c r="H200" s="24">
        <v>48082</v>
      </c>
      <c r="I200" s="24">
        <v>63502</v>
      </c>
      <c r="J200" s="24">
        <v>63307</v>
      </c>
      <c r="K200" s="24">
        <v>58191</v>
      </c>
      <c r="L200" s="24">
        <v>50654</v>
      </c>
      <c r="M200" s="24">
        <v>58213</v>
      </c>
      <c r="N200" s="24">
        <v>58173</v>
      </c>
      <c r="O200" s="24">
        <v>76278</v>
      </c>
      <c r="P200" s="25">
        <v>670763</v>
      </c>
    </row>
    <row r="201" spans="1:16" ht="12.75" customHeight="1">
      <c r="A201" s="775" t="s">
        <v>184</v>
      </c>
      <c r="B201" s="817" t="s">
        <v>166</v>
      </c>
      <c r="C201" s="17" t="s">
        <v>106</v>
      </c>
      <c r="D201" s="18">
        <v>2624</v>
      </c>
      <c r="E201" s="18">
        <v>1810</v>
      </c>
      <c r="F201" s="18">
        <v>2523</v>
      </c>
      <c r="G201" s="18">
        <v>1958</v>
      </c>
      <c r="H201" s="18">
        <v>2490</v>
      </c>
      <c r="I201" s="18">
        <v>2519</v>
      </c>
      <c r="J201" s="18">
        <v>2648</v>
      </c>
      <c r="K201" s="18">
        <v>2826</v>
      </c>
      <c r="L201" s="18">
        <v>2869</v>
      </c>
      <c r="M201" s="18">
        <v>3068</v>
      </c>
      <c r="N201" s="18">
        <v>2250</v>
      </c>
      <c r="O201" s="18">
        <v>2974</v>
      </c>
      <c r="P201" s="19">
        <v>30559</v>
      </c>
    </row>
    <row r="202" spans="1:16" ht="12.75" customHeight="1">
      <c r="A202" s="775"/>
      <c r="B202" s="817"/>
      <c r="C202" s="17" t="s">
        <v>107</v>
      </c>
      <c r="D202" s="18">
        <v>2118</v>
      </c>
      <c r="E202" s="18">
        <v>1320</v>
      </c>
      <c r="F202" s="18">
        <v>1794</v>
      </c>
      <c r="G202" s="18">
        <v>1682</v>
      </c>
      <c r="H202" s="18">
        <v>1869</v>
      </c>
      <c r="I202" s="18">
        <v>2376</v>
      </c>
      <c r="J202" s="18">
        <v>2755</v>
      </c>
      <c r="K202" s="18">
        <v>2663</v>
      </c>
      <c r="L202" s="18">
        <v>2180</v>
      </c>
      <c r="M202" s="18">
        <v>2810</v>
      </c>
      <c r="N202" s="18">
        <v>2445</v>
      </c>
      <c r="O202" s="18">
        <v>3643</v>
      </c>
      <c r="P202" s="19">
        <v>27655</v>
      </c>
    </row>
    <row r="203" spans="1:16" ht="12.75" customHeight="1">
      <c r="A203" s="775"/>
      <c r="B203" s="817"/>
      <c r="C203" s="17" t="s">
        <v>128</v>
      </c>
      <c r="D203" s="18">
        <v>4742</v>
      </c>
      <c r="E203" s="18">
        <v>3130</v>
      </c>
      <c r="F203" s="18">
        <v>4317</v>
      </c>
      <c r="G203" s="18">
        <v>3640</v>
      </c>
      <c r="H203" s="18">
        <v>4359</v>
      </c>
      <c r="I203" s="18">
        <v>4895</v>
      </c>
      <c r="J203" s="18">
        <v>5403</v>
      </c>
      <c r="K203" s="18">
        <v>5489</v>
      </c>
      <c r="L203" s="18">
        <v>5049</v>
      </c>
      <c r="M203" s="18">
        <v>5878</v>
      </c>
      <c r="N203" s="18">
        <v>4695</v>
      </c>
      <c r="O203" s="18">
        <v>6617</v>
      </c>
      <c r="P203" s="19">
        <v>58214</v>
      </c>
    </row>
    <row r="204" spans="1:16" ht="12.75" customHeight="1">
      <c r="A204" s="777" t="s">
        <v>185</v>
      </c>
      <c r="B204" s="816" t="s">
        <v>166</v>
      </c>
      <c r="C204" s="20" t="s">
        <v>106</v>
      </c>
      <c r="D204" s="21">
        <v>1372</v>
      </c>
      <c r="E204" s="21">
        <v>927</v>
      </c>
      <c r="F204" s="21">
        <v>990</v>
      </c>
      <c r="G204" s="21">
        <v>911</v>
      </c>
      <c r="H204" s="21">
        <v>1062</v>
      </c>
      <c r="I204" s="21">
        <v>1365</v>
      </c>
      <c r="J204" s="21">
        <v>1094</v>
      </c>
      <c r="K204" s="21">
        <v>1349</v>
      </c>
      <c r="L204" s="21">
        <v>1144</v>
      </c>
      <c r="M204" s="21">
        <v>1261</v>
      </c>
      <c r="N204" s="21">
        <v>1517</v>
      </c>
      <c r="O204" s="21">
        <v>1919</v>
      </c>
      <c r="P204" s="22">
        <v>14911</v>
      </c>
    </row>
    <row r="205" spans="1:16" ht="12.75" customHeight="1">
      <c r="A205" s="775"/>
      <c r="B205" s="817"/>
      <c r="C205" s="17" t="s">
        <v>107</v>
      </c>
      <c r="D205" s="18">
        <v>1482</v>
      </c>
      <c r="E205" s="18">
        <v>803</v>
      </c>
      <c r="F205" s="18">
        <v>842</v>
      </c>
      <c r="G205" s="18">
        <v>918</v>
      </c>
      <c r="H205" s="18">
        <v>1044</v>
      </c>
      <c r="I205" s="18">
        <v>1125</v>
      </c>
      <c r="J205" s="18">
        <v>1344</v>
      </c>
      <c r="K205" s="18">
        <v>1182</v>
      </c>
      <c r="L205" s="18">
        <v>1075</v>
      </c>
      <c r="M205" s="18">
        <v>1182</v>
      </c>
      <c r="N205" s="18">
        <v>1345</v>
      </c>
      <c r="O205" s="18">
        <v>1763</v>
      </c>
      <c r="P205" s="19">
        <v>14105</v>
      </c>
    </row>
    <row r="206" spans="1:16" ht="12.75" customHeight="1">
      <c r="A206" s="776"/>
      <c r="B206" s="818"/>
      <c r="C206" s="23" t="s">
        <v>128</v>
      </c>
      <c r="D206" s="24">
        <v>2854</v>
      </c>
      <c r="E206" s="24">
        <v>1730</v>
      </c>
      <c r="F206" s="24">
        <v>1832</v>
      </c>
      <c r="G206" s="24">
        <v>1829</v>
      </c>
      <c r="H206" s="24">
        <v>2106</v>
      </c>
      <c r="I206" s="24">
        <v>2490</v>
      </c>
      <c r="J206" s="24">
        <v>2438</v>
      </c>
      <c r="K206" s="24">
        <v>2531</v>
      </c>
      <c r="L206" s="24">
        <v>2219</v>
      </c>
      <c r="M206" s="24">
        <v>2443</v>
      </c>
      <c r="N206" s="24">
        <v>2862</v>
      </c>
      <c r="O206" s="24">
        <v>3682</v>
      </c>
      <c r="P206" s="25">
        <v>29016</v>
      </c>
    </row>
    <row r="207" spans="1:16" ht="12.75" customHeight="1">
      <c r="A207" s="775" t="s">
        <v>186</v>
      </c>
      <c r="B207" s="817" t="s">
        <v>166</v>
      </c>
      <c r="C207" s="17" t="s">
        <v>106</v>
      </c>
      <c r="D207" s="18">
        <v>1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9">
        <v>1</v>
      </c>
    </row>
    <row r="208" spans="1:16" ht="12.75" customHeight="1">
      <c r="A208" s="775"/>
      <c r="B208" s="817"/>
      <c r="C208" s="17" t="s">
        <v>128</v>
      </c>
      <c r="D208" s="18">
        <v>1</v>
      </c>
      <c r="E208" s="18">
        <v>0</v>
      </c>
      <c r="F208" s="18">
        <v>0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9">
        <v>1</v>
      </c>
    </row>
    <row r="209" spans="1:16" ht="12.75" customHeight="1">
      <c r="A209" s="777" t="s">
        <v>187</v>
      </c>
      <c r="B209" s="816" t="s">
        <v>166</v>
      </c>
      <c r="C209" s="20" t="s">
        <v>106</v>
      </c>
      <c r="D209" s="21">
        <v>6755</v>
      </c>
      <c r="E209" s="21">
        <v>3817</v>
      </c>
      <c r="F209" s="21">
        <v>5244</v>
      </c>
      <c r="G209" s="21">
        <v>3784</v>
      </c>
      <c r="H209" s="21">
        <v>4235</v>
      </c>
      <c r="I209" s="21">
        <v>6357</v>
      </c>
      <c r="J209" s="21">
        <v>5683</v>
      </c>
      <c r="K209" s="21">
        <v>5464</v>
      </c>
      <c r="L209" s="21">
        <v>4613</v>
      </c>
      <c r="M209" s="21">
        <v>5169</v>
      </c>
      <c r="N209" s="21">
        <v>5725</v>
      </c>
      <c r="O209" s="21">
        <v>7365</v>
      </c>
      <c r="P209" s="22">
        <v>64211</v>
      </c>
    </row>
    <row r="210" spans="1:16" ht="12.75" customHeight="1">
      <c r="A210" s="775"/>
      <c r="B210" s="817"/>
      <c r="C210" s="17" t="s">
        <v>107</v>
      </c>
      <c r="D210" s="18">
        <v>7174</v>
      </c>
      <c r="E210" s="18">
        <v>3863</v>
      </c>
      <c r="F210" s="18">
        <v>4733</v>
      </c>
      <c r="G210" s="18">
        <v>4054</v>
      </c>
      <c r="H210" s="18">
        <v>4379</v>
      </c>
      <c r="I210" s="18">
        <v>5656</v>
      </c>
      <c r="J210" s="18">
        <v>7779</v>
      </c>
      <c r="K210" s="18">
        <v>5486</v>
      </c>
      <c r="L210" s="18">
        <v>4305</v>
      </c>
      <c r="M210" s="18">
        <v>5376</v>
      </c>
      <c r="N210" s="18">
        <v>6116</v>
      </c>
      <c r="O210" s="18">
        <v>9310</v>
      </c>
      <c r="P210" s="19">
        <v>68231</v>
      </c>
    </row>
    <row r="211" spans="1:16" ht="12.75" customHeight="1">
      <c r="A211" s="776"/>
      <c r="B211" s="818"/>
      <c r="C211" s="23" t="s">
        <v>128</v>
      </c>
      <c r="D211" s="24">
        <v>13929</v>
      </c>
      <c r="E211" s="24">
        <v>7680</v>
      </c>
      <c r="F211" s="24">
        <v>9977</v>
      </c>
      <c r="G211" s="24">
        <v>7838</v>
      </c>
      <c r="H211" s="24">
        <v>8614</v>
      </c>
      <c r="I211" s="24">
        <v>12013</v>
      </c>
      <c r="J211" s="24">
        <v>13462</v>
      </c>
      <c r="K211" s="24">
        <v>10950</v>
      </c>
      <c r="L211" s="24">
        <v>8918</v>
      </c>
      <c r="M211" s="24">
        <v>10545</v>
      </c>
      <c r="N211" s="24">
        <v>11841</v>
      </c>
      <c r="O211" s="24">
        <v>16675</v>
      </c>
      <c r="P211" s="25">
        <v>132442</v>
      </c>
    </row>
    <row r="212" spans="1:16" ht="12.75" customHeight="1">
      <c r="A212" s="775" t="s">
        <v>188</v>
      </c>
      <c r="B212" s="817" t="s">
        <v>166</v>
      </c>
      <c r="C212" s="17" t="s">
        <v>106</v>
      </c>
      <c r="D212" s="18">
        <v>0</v>
      </c>
      <c r="E212" s="18">
        <v>0</v>
      </c>
      <c r="F212" s="18">
        <v>0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4</v>
      </c>
      <c r="M212" s="18">
        <v>0</v>
      </c>
      <c r="N212" s="18">
        <v>0</v>
      </c>
      <c r="O212" s="18">
        <v>0</v>
      </c>
      <c r="P212" s="19">
        <v>4</v>
      </c>
    </row>
    <row r="213" spans="1:16" ht="12.75" customHeight="1">
      <c r="A213" s="775"/>
      <c r="B213" s="817"/>
      <c r="C213" s="17" t="s">
        <v>107</v>
      </c>
      <c r="D213" s="18">
        <v>0</v>
      </c>
      <c r="E213" s="18">
        <v>0</v>
      </c>
      <c r="F213" s="18">
        <v>0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12</v>
      </c>
      <c r="M213" s="18">
        <v>0</v>
      </c>
      <c r="N213" s="18">
        <v>0</v>
      </c>
      <c r="O213" s="18">
        <v>0</v>
      </c>
      <c r="P213" s="19">
        <v>12</v>
      </c>
    </row>
    <row r="214" spans="1:16" ht="12.75" customHeight="1">
      <c r="A214" s="775"/>
      <c r="B214" s="817"/>
      <c r="C214" s="17" t="s">
        <v>128</v>
      </c>
      <c r="D214" s="18">
        <v>0</v>
      </c>
      <c r="E214" s="18">
        <v>0</v>
      </c>
      <c r="F214" s="18">
        <v>0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16</v>
      </c>
      <c r="M214" s="18">
        <v>0</v>
      </c>
      <c r="N214" s="18">
        <v>0</v>
      </c>
      <c r="O214" s="18">
        <v>0</v>
      </c>
      <c r="P214" s="19">
        <v>16</v>
      </c>
    </row>
    <row r="215" spans="1:16" ht="12.75" customHeight="1">
      <c r="A215" s="777" t="s">
        <v>189</v>
      </c>
      <c r="B215" s="816" t="s">
        <v>168</v>
      </c>
      <c r="C215" s="20" t="s">
        <v>106</v>
      </c>
      <c r="D215" s="21">
        <v>5222</v>
      </c>
      <c r="E215" s="21">
        <v>3724</v>
      </c>
      <c r="F215" s="21">
        <v>4410</v>
      </c>
      <c r="G215" s="21">
        <v>2225</v>
      </c>
      <c r="H215" s="21">
        <v>3041</v>
      </c>
      <c r="I215" s="21">
        <v>3912</v>
      </c>
      <c r="J215" s="21">
        <v>2709</v>
      </c>
      <c r="K215" s="21">
        <v>2899</v>
      </c>
      <c r="L215" s="21">
        <v>2389</v>
      </c>
      <c r="M215" s="21">
        <v>3144</v>
      </c>
      <c r="N215" s="21">
        <v>4075</v>
      </c>
      <c r="O215" s="21">
        <v>5562</v>
      </c>
      <c r="P215" s="22">
        <v>43312</v>
      </c>
    </row>
    <row r="216" spans="1:16" ht="12.75" customHeight="1">
      <c r="A216" s="775"/>
      <c r="B216" s="817"/>
      <c r="C216" s="17" t="s">
        <v>107</v>
      </c>
      <c r="D216" s="18">
        <v>5323</v>
      </c>
      <c r="E216" s="18">
        <v>3979</v>
      </c>
      <c r="F216" s="18">
        <v>4658</v>
      </c>
      <c r="G216" s="18">
        <v>1679</v>
      </c>
      <c r="H216" s="18">
        <v>2828</v>
      </c>
      <c r="I216" s="18">
        <v>3598</v>
      </c>
      <c r="J216" s="18">
        <v>2980</v>
      </c>
      <c r="K216" s="18">
        <v>3068</v>
      </c>
      <c r="L216" s="18">
        <v>2205</v>
      </c>
      <c r="M216" s="18">
        <v>3046</v>
      </c>
      <c r="N216" s="18">
        <v>3505</v>
      </c>
      <c r="O216" s="18">
        <v>5709</v>
      </c>
      <c r="P216" s="19">
        <v>42578</v>
      </c>
    </row>
    <row r="217" spans="1:16" ht="12.75" customHeight="1">
      <c r="A217" s="776"/>
      <c r="B217" s="818"/>
      <c r="C217" s="23" t="s">
        <v>128</v>
      </c>
      <c r="D217" s="24">
        <v>10545</v>
      </c>
      <c r="E217" s="24">
        <v>7703</v>
      </c>
      <c r="F217" s="24">
        <v>9068</v>
      </c>
      <c r="G217" s="24">
        <v>3904</v>
      </c>
      <c r="H217" s="24">
        <v>5869</v>
      </c>
      <c r="I217" s="24">
        <v>7510</v>
      </c>
      <c r="J217" s="24">
        <v>5689</v>
      </c>
      <c r="K217" s="24">
        <v>5967</v>
      </c>
      <c r="L217" s="24">
        <v>4594</v>
      </c>
      <c r="M217" s="24">
        <v>6190</v>
      </c>
      <c r="N217" s="24">
        <v>7580</v>
      </c>
      <c r="O217" s="24">
        <v>11271</v>
      </c>
      <c r="P217" s="25">
        <v>85890</v>
      </c>
    </row>
    <row r="218" spans="1:16" ht="12.75" customHeight="1">
      <c r="A218" s="775" t="s">
        <v>190</v>
      </c>
      <c r="B218" s="817" t="s">
        <v>166</v>
      </c>
      <c r="C218" s="17" t="s">
        <v>106</v>
      </c>
      <c r="D218" s="18">
        <v>0</v>
      </c>
      <c r="E218" s="18">
        <v>0</v>
      </c>
      <c r="F218" s="18">
        <v>0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9">
        <v>0</v>
      </c>
    </row>
    <row r="219" spans="1:16" ht="12.75" customHeight="1">
      <c r="A219" s="775"/>
      <c r="B219" s="817"/>
      <c r="C219" s="17" t="s">
        <v>107</v>
      </c>
      <c r="D219" s="18">
        <v>0</v>
      </c>
      <c r="E219" s="18">
        <v>0</v>
      </c>
      <c r="F219" s="18">
        <v>0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9">
        <v>0</v>
      </c>
    </row>
    <row r="220" spans="1:16" ht="12.75" customHeight="1">
      <c r="A220" s="775"/>
      <c r="B220" s="817"/>
      <c r="C220" s="17" t="s">
        <v>128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9">
        <v>0</v>
      </c>
    </row>
    <row r="221" spans="1:16" ht="12.75" customHeight="1">
      <c r="A221" s="777" t="s">
        <v>191</v>
      </c>
      <c r="B221" s="816" t="s">
        <v>168</v>
      </c>
      <c r="C221" s="20" t="s">
        <v>106</v>
      </c>
      <c r="D221" s="21">
        <v>17</v>
      </c>
      <c r="E221" s="21">
        <v>13</v>
      </c>
      <c r="F221" s="21">
        <v>9</v>
      </c>
      <c r="G221" s="21">
        <v>11</v>
      </c>
      <c r="H221" s="21">
        <v>0</v>
      </c>
      <c r="I221" s="21">
        <v>0</v>
      </c>
      <c r="J221" s="21">
        <v>0</v>
      </c>
      <c r="K221" s="21">
        <v>0</v>
      </c>
      <c r="L221" s="21">
        <v>6</v>
      </c>
      <c r="M221" s="21">
        <v>0</v>
      </c>
      <c r="N221" s="21">
        <v>0</v>
      </c>
      <c r="O221" s="21">
        <v>0</v>
      </c>
      <c r="P221" s="22">
        <v>56</v>
      </c>
    </row>
    <row r="222" spans="1:16" ht="12.75" customHeight="1">
      <c r="A222" s="775"/>
      <c r="B222" s="817"/>
      <c r="C222" s="17" t="s">
        <v>107</v>
      </c>
      <c r="D222" s="18">
        <v>10</v>
      </c>
      <c r="E222" s="18">
        <v>6</v>
      </c>
      <c r="F222" s="18">
        <v>7</v>
      </c>
      <c r="G222" s="18">
        <v>0</v>
      </c>
      <c r="H222" s="18">
        <v>0</v>
      </c>
      <c r="I222" s="18">
        <v>0</v>
      </c>
      <c r="J222" s="18">
        <v>1</v>
      </c>
      <c r="K222" s="18">
        <v>0</v>
      </c>
      <c r="L222" s="18">
        <v>0</v>
      </c>
      <c r="M222" s="18">
        <v>7</v>
      </c>
      <c r="N222" s="18">
        <v>0</v>
      </c>
      <c r="O222" s="18">
        <v>0</v>
      </c>
      <c r="P222" s="19">
        <v>31</v>
      </c>
    </row>
    <row r="223" spans="1:16" ht="12.75" customHeight="1">
      <c r="A223" s="776"/>
      <c r="B223" s="818"/>
      <c r="C223" s="23" t="s">
        <v>128</v>
      </c>
      <c r="D223" s="24">
        <v>27</v>
      </c>
      <c r="E223" s="24">
        <v>19</v>
      </c>
      <c r="F223" s="24">
        <v>16</v>
      </c>
      <c r="G223" s="24">
        <v>11</v>
      </c>
      <c r="H223" s="24">
        <v>0</v>
      </c>
      <c r="I223" s="24">
        <v>0</v>
      </c>
      <c r="J223" s="24">
        <v>1</v>
      </c>
      <c r="K223" s="24">
        <v>0</v>
      </c>
      <c r="L223" s="24">
        <v>6</v>
      </c>
      <c r="M223" s="24">
        <v>7</v>
      </c>
      <c r="N223" s="24">
        <v>0</v>
      </c>
      <c r="O223" s="24">
        <v>0</v>
      </c>
      <c r="P223" s="25">
        <v>87</v>
      </c>
    </row>
    <row r="224" spans="1:16" ht="12.75" customHeight="1">
      <c r="A224" s="775" t="s">
        <v>192</v>
      </c>
      <c r="B224" s="817" t="s">
        <v>168</v>
      </c>
      <c r="C224" s="17" t="s">
        <v>106</v>
      </c>
      <c r="D224" s="18">
        <v>0</v>
      </c>
      <c r="E224" s="18">
        <v>0</v>
      </c>
      <c r="F224" s="18">
        <v>0</v>
      </c>
      <c r="G224" s="18">
        <v>24</v>
      </c>
      <c r="H224" s="18">
        <v>39</v>
      </c>
      <c r="I224" s="18">
        <v>14</v>
      </c>
      <c r="J224" s="18">
        <v>40</v>
      </c>
      <c r="K224" s="18">
        <v>34</v>
      </c>
      <c r="L224" s="18">
        <v>30</v>
      </c>
      <c r="M224" s="18">
        <v>31</v>
      </c>
      <c r="N224" s="18">
        <v>0</v>
      </c>
      <c r="O224" s="18">
        <v>3</v>
      </c>
      <c r="P224" s="19">
        <v>215</v>
      </c>
    </row>
    <row r="225" spans="1:16" ht="12.75" customHeight="1">
      <c r="A225" s="775"/>
      <c r="B225" s="817"/>
      <c r="C225" s="17" t="s">
        <v>107</v>
      </c>
      <c r="D225" s="18">
        <v>0</v>
      </c>
      <c r="E225" s="18">
        <v>0</v>
      </c>
      <c r="F225" s="18">
        <v>0</v>
      </c>
      <c r="G225" s="18">
        <v>20</v>
      </c>
      <c r="H225" s="18">
        <v>17</v>
      </c>
      <c r="I225" s="18">
        <v>30</v>
      </c>
      <c r="J225" s="18">
        <v>29</v>
      </c>
      <c r="K225" s="18">
        <v>43</v>
      </c>
      <c r="L225" s="18">
        <v>16</v>
      </c>
      <c r="M225" s="18">
        <v>27</v>
      </c>
      <c r="N225" s="18">
        <v>0</v>
      </c>
      <c r="O225" s="18">
        <v>13</v>
      </c>
      <c r="P225" s="19">
        <v>195</v>
      </c>
    </row>
    <row r="226" spans="1:16" ht="12.75" customHeight="1">
      <c r="A226" s="775"/>
      <c r="B226" s="817"/>
      <c r="C226" s="17" t="s">
        <v>128</v>
      </c>
      <c r="D226" s="18">
        <v>0</v>
      </c>
      <c r="E226" s="18">
        <v>0</v>
      </c>
      <c r="F226" s="18">
        <v>0</v>
      </c>
      <c r="G226" s="18">
        <v>44</v>
      </c>
      <c r="H226" s="18">
        <v>56</v>
      </c>
      <c r="I226" s="18">
        <v>44</v>
      </c>
      <c r="J226" s="18">
        <v>69</v>
      </c>
      <c r="K226" s="18">
        <v>77</v>
      </c>
      <c r="L226" s="18">
        <v>46</v>
      </c>
      <c r="M226" s="18">
        <v>58</v>
      </c>
      <c r="N226" s="18">
        <v>0</v>
      </c>
      <c r="O226" s="18">
        <v>16</v>
      </c>
      <c r="P226" s="19">
        <v>410</v>
      </c>
    </row>
    <row r="227" spans="1:16" ht="12.75" customHeight="1">
      <c r="A227" s="777" t="s">
        <v>193</v>
      </c>
      <c r="B227" s="816" t="s">
        <v>166</v>
      </c>
      <c r="C227" s="20" t="s">
        <v>107</v>
      </c>
      <c r="D227" s="21">
        <v>0</v>
      </c>
      <c r="E227" s="21">
        <v>0</v>
      </c>
      <c r="F227" s="21">
        <v>0</v>
      </c>
      <c r="G227" s="21">
        <v>0</v>
      </c>
      <c r="H227" s="21">
        <v>0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22">
        <v>0</v>
      </c>
    </row>
    <row r="228" spans="1:16" ht="12.75" customHeight="1">
      <c r="A228" s="776"/>
      <c r="B228" s="818"/>
      <c r="C228" s="23" t="s">
        <v>128</v>
      </c>
      <c r="D228" s="24">
        <v>0</v>
      </c>
      <c r="E228" s="24">
        <v>0</v>
      </c>
      <c r="F228" s="24">
        <v>0</v>
      </c>
      <c r="G228" s="24">
        <v>0</v>
      </c>
      <c r="H228" s="24">
        <v>0</v>
      </c>
      <c r="I228" s="24">
        <v>0</v>
      </c>
      <c r="J228" s="24">
        <v>0</v>
      </c>
      <c r="K228" s="24">
        <v>0</v>
      </c>
      <c r="L228" s="24">
        <v>0</v>
      </c>
      <c r="M228" s="24">
        <v>0</v>
      </c>
      <c r="N228" s="24">
        <v>0</v>
      </c>
      <c r="O228" s="24">
        <v>0</v>
      </c>
      <c r="P228" s="25">
        <v>0</v>
      </c>
    </row>
    <row r="229" spans="1:16" ht="12.75" customHeight="1">
      <c r="A229" s="775" t="s">
        <v>194</v>
      </c>
      <c r="B229" s="817" t="s">
        <v>169</v>
      </c>
      <c r="C229" s="17" t="s">
        <v>106</v>
      </c>
      <c r="D229" s="18">
        <v>1049</v>
      </c>
      <c r="E229" s="18">
        <v>647</v>
      </c>
      <c r="F229" s="18">
        <v>967</v>
      </c>
      <c r="G229" s="18">
        <v>769</v>
      </c>
      <c r="H229" s="18">
        <v>1006</v>
      </c>
      <c r="I229" s="18">
        <v>1053</v>
      </c>
      <c r="J229" s="18">
        <v>943</v>
      </c>
      <c r="K229" s="18">
        <v>747</v>
      </c>
      <c r="L229" s="18">
        <v>716</v>
      </c>
      <c r="M229" s="18">
        <v>964</v>
      </c>
      <c r="N229" s="18">
        <v>1217</v>
      </c>
      <c r="O229" s="18">
        <v>1516</v>
      </c>
      <c r="P229" s="19">
        <v>11594</v>
      </c>
    </row>
    <row r="230" spans="1:16" ht="12.75" customHeight="1">
      <c r="A230" s="775"/>
      <c r="B230" s="817"/>
      <c r="C230" s="17" t="s">
        <v>107</v>
      </c>
      <c r="D230" s="18">
        <v>666</v>
      </c>
      <c r="E230" s="18">
        <v>417</v>
      </c>
      <c r="F230" s="18">
        <v>598</v>
      </c>
      <c r="G230" s="18">
        <v>676</v>
      </c>
      <c r="H230" s="18">
        <v>672</v>
      </c>
      <c r="I230" s="18">
        <v>673</v>
      </c>
      <c r="J230" s="18">
        <v>751</v>
      </c>
      <c r="K230" s="18">
        <v>682</v>
      </c>
      <c r="L230" s="18">
        <v>673</v>
      </c>
      <c r="M230" s="18">
        <v>678</v>
      </c>
      <c r="N230" s="18">
        <v>901</v>
      </c>
      <c r="O230" s="18">
        <v>1100</v>
      </c>
      <c r="P230" s="19">
        <v>8487</v>
      </c>
    </row>
    <row r="231" spans="1:16" ht="12.75" customHeight="1">
      <c r="A231" s="775"/>
      <c r="B231" s="817"/>
      <c r="C231" s="17" t="s">
        <v>128</v>
      </c>
      <c r="D231" s="18">
        <v>1715</v>
      </c>
      <c r="E231" s="18">
        <v>1064</v>
      </c>
      <c r="F231" s="18">
        <v>1565</v>
      </c>
      <c r="G231" s="18">
        <v>1445</v>
      </c>
      <c r="H231" s="18">
        <v>1678</v>
      </c>
      <c r="I231" s="18">
        <v>1726</v>
      </c>
      <c r="J231" s="18">
        <v>1694</v>
      </c>
      <c r="K231" s="18">
        <v>1429</v>
      </c>
      <c r="L231" s="18">
        <v>1389</v>
      </c>
      <c r="M231" s="18">
        <v>1642</v>
      </c>
      <c r="N231" s="18">
        <v>2118</v>
      </c>
      <c r="O231" s="18">
        <v>2616</v>
      </c>
      <c r="P231" s="19">
        <v>20081</v>
      </c>
    </row>
    <row r="232" spans="1:16" ht="12.75" customHeight="1">
      <c r="A232" s="777" t="s">
        <v>195</v>
      </c>
      <c r="B232" s="816" t="s">
        <v>169</v>
      </c>
      <c r="C232" s="20" t="s">
        <v>106</v>
      </c>
      <c r="D232" s="21">
        <v>0</v>
      </c>
      <c r="E232" s="21">
        <v>0</v>
      </c>
      <c r="F232" s="21">
        <v>0</v>
      </c>
      <c r="G232" s="21">
        <v>0</v>
      </c>
      <c r="H232" s="21">
        <v>0</v>
      </c>
      <c r="I232" s="21">
        <v>0</v>
      </c>
      <c r="J232" s="21">
        <v>0</v>
      </c>
      <c r="K232" s="21">
        <v>0</v>
      </c>
      <c r="L232" s="21">
        <v>0</v>
      </c>
      <c r="M232" s="21">
        <v>0</v>
      </c>
      <c r="N232" s="21">
        <v>0</v>
      </c>
      <c r="O232" s="21">
        <v>0</v>
      </c>
      <c r="P232" s="22">
        <v>0</v>
      </c>
    </row>
    <row r="233" spans="1:16" ht="12.75" customHeight="1">
      <c r="A233" s="775"/>
      <c r="B233" s="817"/>
      <c r="C233" s="17" t="s">
        <v>107</v>
      </c>
      <c r="D233" s="18">
        <v>0</v>
      </c>
      <c r="E233" s="18">
        <v>0</v>
      </c>
      <c r="F233" s="18">
        <v>0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9">
        <v>0</v>
      </c>
    </row>
    <row r="234" spans="1:16" ht="12.75" customHeight="1">
      <c r="A234" s="776"/>
      <c r="B234" s="818"/>
      <c r="C234" s="23" t="s">
        <v>128</v>
      </c>
      <c r="D234" s="24">
        <v>0</v>
      </c>
      <c r="E234" s="24">
        <v>0</v>
      </c>
      <c r="F234" s="24">
        <v>0</v>
      </c>
      <c r="G234" s="24">
        <v>0</v>
      </c>
      <c r="H234" s="24">
        <v>0</v>
      </c>
      <c r="I234" s="24">
        <v>0</v>
      </c>
      <c r="J234" s="24">
        <v>0</v>
      </c>
      <c r="K234" s="24">
        <v>0</v>
      </c>
      <c r="L234" s="24">
        <v>0</v>
      </c>
      <c r="M234" s="24">
        <v>0</v>
      </c>
      <c r="N234" s="24">
        <v>0</v>
      </c>
      <c r="O234" s="24">
        <v>0</v>
      </c>
      <c r="P234" s="25">
        <v>0</v>
      </c>
    </row>
    <row r="235" spans="1:16" ht="12.75" customHeight="1">
      <c r="A235" s="775" t="s">
        <v>196</v>
      </c>
      <c r="B235" s="817" t="s">
        <v>169</v>
      </c>
      <c r="C235" s="17" t="s">
        <v>106</v>
      </c>
      <c r="D235" s="18">
        <v>0</v>
      </c>
      <c r="E235" s="18">
        <v>0</v>
      </c>
      <c r="F235" s="18">
        <v>0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18">
        <v>0</v>
      </c>
      <c r="N235" s="18">
        <v>0</v>
      </c>
      <c r="O235" s="18">
        <v>0</v>
      </c>
      <c r="P235" s="19">
        <v>0</v>
      </c>
    </row>
    <row r="236" spans="1:16" ht="12.75" customHeight="1">
      <c r="A236" s="775"/>
      <c r="B236" s="817"/>
      <c r="C236" s="17" t="s">
        <v>107</v>
      </c>
      <c r="D236" s="18">
        <v>0</v>
      </c>
      <c r="E236" s="18">
        <v>0</v>
      </c>
      <c r="F236" s="18">
        <v>0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9">
        <v>0</v>
      </c>
    </row>
    <row r="237" spans="1:16" ht="12.75" customHeight="1">
      <c r="A237" s="775"/>
      <c r="B237" s="817"/>
      <c r="C237" s="17" t="s">
        <v>128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9">
        <v>0</v>
      </c>
    </row>
    <row r="238" spans="1:16" ht="12.75" customHeight="1">
      <c r="A238" s="777" t="s">
        <v>197</v>
      </c>
      <c r="B238" s="816" t="s">
        <v>169</v>
      </c>
      <c r="C238" s="20" t="s">
        <v>106</v>
      </c>
      <c r="D238" s="21">
        <v>0</v>
      </c>
      <c r="E238" s="21">
        <v>0</v>
      </c>
      <c r="F238" s="21">
        <v>0</v>
      </c>
      <c r="G238" s="21">
        <v>0</v>
      </c>
      <c r="H238" s="21">
        <v>0</v>
      </c>
      <c r="I238" s="21">
        <v>0</v>
      </c>
      <c r="J238" s="21">
        <v>0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2">
        <v>0</v>
      </c>
    </row>
    <row r="239" spans="1:16" ht="12.75" customHeight="1">
      <c r="A239" s="775"/>
      <c r="B239" s="817"/>
      <c r="C239" s="17" t="s">
        <v>107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9">
        <v>0</v>
      </c>
    </row>
    <row r="240" spans="1:16" ht="12.75" customHeight="1">
      <c r="A240" s="776"/>
      <c r="B240" s="818"/>
      <c r="C240" s="23" t="s">
        <v>128</v>
      </c>
      <c r="D240" s="24">
        <v>0</v>
      </c>
      <c r="E240" s="24">
        <v>0</v>
      </c>
      <c r="F240" s="24">
        <v>0</v>
      </c>
      <c r="G240" s="24">
        <v>0</v>
      </c>
      <c r="H240" s="24">
        <v>0</v>
      </c>
      <c r="I240" s="24">
        <v>0</v>
      </c>
      <c r="J240" s="24">
        <v>0</v>
      </c>
      <c r="K240" s="24">
        <v>0</v>
      </c>
      <c r="L240" s="24">
        <v>0</v>
      </c>
      <c r="M240" s="24">
        <v>0</v>
      </c>
      <c r="N240" s="24">
        <v>0</v>
      </c>
      <c r="O240" s="24">
        <v>0</v>
      </c>
      <c r="P240" s="25">
        <v>0</v>
      </c>
    </row>
    <row r="241" spans="1:16" ht="12.75" customHeight="1">
      <c r="A241" s="775" t="s">
        <v>198</v>
      </c>
      <c r="B241" s="817" t="s">
        <v>168</v>
      </c>
      <c r="C241" s="17" t="s">
        <v>106</v>
      </c>
      <c r="D241" s="18">
        <v>2</v>
      </c>
      <c r="E241" s="18">
        <v>10</v>
      </c>
      <c r="F241" s="18">
        <v>2</v>
      </c>
      <c r="G241" s="18">
        <v>15</v>
      </c>
      <c r="H241" s="18">
        <v>2</v>
      </c>
      <c r="I241" s="18">
        <v>2</v>
      </c>
      <c r="J241" s="18">
        <v>1</v>
      </c>
      <c r="K241" s="18">
        <v>7</v>
      </c>
      <c r="L241" s="18">
        <v>2</v>
      </c>
      <c r="M241" s="18">
        <v>8</v>
      </c>
      <c r="N241" s="18">
        <v>0</v>
      </c>
      <c r="O241" s="18">
        <v>9</v>
      </c>
      <c r="P241" s="19">
        <v>60</v>
      </c>
    </row>
    <row r="242" spans="1:16" ht="12.75" customHeight="1">
      <c r="A242" s="775"/>
      <c r="B242" s="817"/>
      <c r="C242" s="17" t="s">
        <v>107</v>
      </c>
      <c r="D242" s="18">
        <v>2</v>
      </c>
      <c r="E242" s="18">
        <v>0</v>
      </c>
      <c r="F242" s="18">
        <v>1</v>
      </c>
      <c r="G242" s="18">
        <v>10</v>
      </c>
      <c r="H242" s="18">
        <v>5</v>
      </c>
      <c r="I242" s="18">
        <v>2</v>
      </c>
      <c r="J242" s="18">
        <v>3</v>
      </c>
      <c r="K242" s="18">
        <v>6</v>
      </c>
      <c r="L242" s="18">
        <v>2</v>
      </c>
      <c r="M242" s="18">
        <v>15</v>
      </c>
      <c r="N242" s="18">
        <v>12</v>
      </c>
      <c r="O242" s="18">
        <v>0</v>
      </c>
      <c r="P242" s="19">
        <v>58</v>
      </c>
    </row>
    <row r="243" spans="1:16" ht="12.75" customHeight="1">
      <c r="A243" s="775"/>
      <c r="B243" s="817"/>
      <c r="C243" s="17" t="s">
        <v>128</v>
      </c>
      <c r="D243" s="18">
        <v>4</v>
      </c>
      <c r="E243" s="18">
        <v>10</v>
      </c>
      <c r="F243" s="18">
        <v>3</v>
      </c>
      <c r="G243" s="18">
        <v>25</v>
      </c>
      <c r="H243" s="18">
        <v>7</v>
      </c>
      <c r="I243" s="18">
        <v>4</v>
      </c>
      <c r="J243" s="18">
        <v>4</v>
      </c>
      <c r="K243" s="18">
        <v>13</v>
      </c>
      <c r="L243" s="18">
        <v>4</v>
      </c>
      <c r="M243" s="18">
        <v>23</v>
      </c>
      <c r="N243" s="18">
        <v>12</v>
      </c>
      <c r="O243" s="18">
        <v>9</v>
      </c>
      <c r="P243" s="19">
        <v>118</v>
      </c>
    </row>
    <row r="244" spans="1:16" ht="12.75" customHeight="1">
      <c r="A244" s="777" t="s">
        <v>199</v>
      </c>
      <c r="B244" s="816" t="s">
        <v>168</v>
      </c>
      <c r="C244" s="20" t="s">
        <v>106</v>
      </c>
      <c r="D244" s="21">
        <v>1</v>
      </c>
      <c r="E244" s="21">
        <v>1</v>
      </c>
      <c r="F244" s="21">
        <v>0</v>
      </c>
      <c r="G244" s="21">
        <v>0</v>
      </c>
      <c r="H244" s="21">
        <v>0</v>
      </c>
      <c r="I244" s="21">
        <v>0</v>
      </c>
      <c r="J244" s="21">
        <v>0</v>
      </c>
      <c r="K244" s="21">
        <v>0</v>
      </c>
      <c r="L244" s="21">
        <v>9</v>
      </c>
      <c r="M244" s="21">
        <v>1</v>
      </c>
      <c r="N244" s="21">
        <v>0</v>
      </c>
      <c r="O244" s="21">
        <v>0</v>
      </c>
      <c r="P244" s="22">
        <v>12</v>
      </c>
    </row>
    <row r="245" spans="1:16" ht="12.75" customHeight="1">
      <c r="A245" s="775"/>
      <c r="B245" s="817"/>
      <c r="C245" s="17" t="s">
        <v>107</v>
      </c>
      <c r="D245" s="18">
        <v>2</v>
      </c>
      <c r="E245" s="18">
        <v>4</v>
      </c>
      <c r="F245" s="18">
        <v>0</v>
      </c>
      <c r="G245" s="18">
        <v>0</v>
      </c>
      <c r="H245" s="18">
        <v>0</v>
      </c>
      <c r="I245" s="18">
        <v>0</v>
      </c>
      <c r="J245" s="18">
        <v>3</v>
      </c>
      <c r="K245" s="18">
        <v>0</v>
      </c>
      <c r="L245" s="18">
        <v>4</v>
      </c>
      <c r="M245" s="18">
        <v>1</v>
      </c>
      <c r="N245" s="18">
        <v>0</v>
      </c>
      <c r="O245" s="18">
        <v>3</v>
      </c>
      <c r="P245" s="19">
        <v>17</v>
      </c>
    </row>
    <row r="246" spans="1:16" ht="12.75" customHeight="1">
      <c r="A246" s="776"/>
      <c r="B246" s="818"/>
      <c r="C246" s="23" t="s">
        <v>128</v>
      </c>
      <c r="D246" s="24">
        <v>3</v>
      </c>
      <c r="E246" s="24">
        <v>5</v>
      </c>
      <c r="F246" s="24">
        <v>0</v>
      </c>
      <c r="G246" s="24">
        <v>0</v>
      </c>
      <c r="H246" s="24">
        <v>0</v>
      </c>
      <c r="I246" s="24">
        <v>0</v>
      </c>
      <c r="J246" s="24">
        <v>3</v>
      </c>
      <c r="K246" s="24">
        <v>0</v>
      </c>
      <c r="L246" s="24">
        <v>13</v>
      </c>
      <c r="M246" s="24">
        <v>2</v>
      </c>
      <c r="N246" s="24">
        <v>0</v>
      </c>
      <c r="O246" s="24">
        <v>3</v>
      </c>
      <c r="P246" s="25">
        <v>29</v>
      </c>
    </row>
    <row r="247" spans="1:16" ht="12.75" customHeight="1">
      <c r="A247" s="775" t="s">
        <v>200</v>
      </c>
      <c r="B247" s="817" t="s">
        <v>168</v>
      </c>
      <c r="C247" s="17" t="s">
        <v>106</v>
      </c>
      <c r="D247" s="18">
        <v>335</v>
      </c>
      <c r="E247" s="18">
        <v>238</v>
      </c>
      <c r="F247" s="18">
        <v>233</v>
      </c>
      <c r="G247" s="18">
        <v>256</v>
      </c>
      <c r="H247" s="18">
        <v>219</v>
      </c>
      <c r="I247" s="18">
        <v>241</v>
      </c>
      <c r="J247" s="18">
        <v>319</v>
      </c>
      <c r="K247" s="18">
        <v>277</v>
      </c>
      <c r="L247" s="18">
        <v>260</v>
      </c>
      <c r="M247" s="18">
        <v>186</v>
      </c>
      <c r="N247" s="18">
        <v>154</v>
      </c>
      <c r="O247" s="18">
        <v>250</v>
      </c>
      <c r="P247" s="19">
        <v>2968</v>
      </c>
    </row>
    <row r="248" spans="1:16" ht="12.75" customHeight="1">
      <c r="A248" s="775"/>
      <c r="B248" s="817"/>
      <c r="C248" s="17" t="s">
        <v>107</v>
      </c>
      <c r="D248" s="18">
        <v>157</v>
      </c>
      <c r="E248" s="18">
        <v>117</v>
      </c>
      <c r="F248" s="18">
        <v>155</v>
      </c>
      <c r="G248" s="18">
        <v>161</v>
      </c>
      <c r="H248" s="18">
        <v>169</v>
      </c>
      <c r="I248" s="18">
        <v>186</v>
      </c>
      <c r="J248" s="18">
        <v>266</v>
      </c>
      <c r="K248" s="18">
        <v>240</v>
      </c>
      <c r="L248" s="18">
        <v>224</v>
      </c>
      <c r="M248" s="18">
        <v>158</v>
      </c>
      <c r="N248" s="18">
        <v>165</v>
      </c>
      <c r="O248" s="18">
        <v>466</v>
      </c>
      <c r="P248" s="19">
        <v>2464</v>
      </c>
    </row>
    <row r="249" spans="1:16" ht="12.75" customHeight="1">
      <c r="A249" s="775"/>
      <c r="B249" s="817"/>
      <c r="C249" s="17" t="s">
        <v>128</v>
      </c>
      <c r="D249" s="18">
        <v>492</v>
      </c>
      <c r="E249" s="18">
        <v>355</v>
      </c>
      <c r="F249" s="18">
        <v>388</v>
      </c>
      <c r="G249" s="18">
        <v>417</v>
      </c>
      <c r="H249" s="18">
        <v>388</v>
      </c>
      <c r="I249" s="18">
        <v>427</v>
      </c>
      <c r="J249" s="18">
        <v>585</v>
      </c>
      <c r="K249" s="18">
        <v>517</v>
      </c>
      <c r="L249" s="18">
        <v>484</v>
      </c>
      <c r="M249" s="18">
        <v>344</v>
      </c>
      <c r="N249" s="18">
        <v>319</v>
      </c>
      <c r="O249" s="18">
        <v>716</v>
      </c>
      <c r="P249" s="19">
        <v>5432</v>
      </c>
    </row>
    <row r="250" spans="1:16" ht="12.75" customHeight="1">
      <c r="A250" s="777" t="s">
        <v>201</v>
      </c>
      <c r="B250" s="816" t="s">
        <v>168</v>
      </c>
      <c r="C250" s="20" t="s">
        <v>106</v>
      </c>
      <c r="D250" s="21">
        <v>0</v>
      </c>
      <c r="E250" s="21">
        <v>0</v>
      </c>
      <c r="F250" s="21">
        <v>0</v>
      </c>
      <c r="G250" s="21">
        <v>0</v>
      </c>
      <c r="H250" s="21">
        <v>0</v>
      </c>
      <c r="I250" s="21">
        <v>0</v>
      </c>
      <c r="J250" s="21">
        <v>0</v>
      </c>
      <c r="K250" s="21">
        <v>0</v>
      </c>
      <c r="L250" s="21">
        <v>0</v>
      </c>
      <c r="M250" s="21">
        <v>0</v>
      </c>
      <c r="N250" s="21">
        <v>0</v>
      </c>
      <c r="O250" s="21">
        <v>0</v>
      </c>
      <c r="P250" s="22">
        <v>0</v>
      </c>
    </row>
    <row r="251" spans="1:16" ht="12.75" customHeight="1">
      <c r="A251" s="775"/>
      <c r="B251" s="817"/>
      <c r="C251" s="17" t="s">
        <v>107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9">
        <v>0</v>
      </c>
    </row>
    <row r="252" spans="1:16" ht="12.75" customHeight="1">
      <c r="A252" s="776"/>
      <c r="B252" s="818"/>
      <c r="C252" s="23" t="s">
        <v>128</v>
      </c>
      <c r="D252" s="24">
        <v>0</v>
      </c>
      <c r="E252" s="24">
        <v>0</v>
      </c>
      <c r="F252" s="24">
        <v>0</v>
      </c>
      <c r="G252" s="24">
        <v>0</v>
      </c>
      <c r="H252" s="24">
        <v>0</v>
      </c>
      <c r="I252" s="24">
        <v>0</v>
      </c>
      <c r="J252" s="24">
        <v>0</v>
      </c>
      <c r="K252" s="24">
        <v>0</v>
      </c>
      <c r="L252" s="24">
        <v>0</v>
      </c>
      <c r="M252" s="24">
        <v>0</v>
      </c>
      <c r="N252" s="24">
        <v>0</v>
      </c>
      <c r="O252" s="24">
        <v>0</v>
      </c>
      <c r="P252" s="25">
        <v>0</v>
      </c>
    </row>
    <row r="253" spans="1:16" ht="12.75" customHeight="1">
      <c r="A253" s="775" t="s">
        <v>203</v>
      </c>
      <c r="B253" s="817" t="s">
        <v>168</v>
      </c>
      <c r="C253" s="17" t="s">
        <v>106</v>
      </c>
      <c r="D253" s="18">
        <v>40</v>
      </c>
      <c r="E253" s="18">
        <v>50</v>
      </c>
      <c r="F253" s="18">
        <v>41</v>
      </c>
      <c r="G253" s="18">
        <v>57</v>
      </c>
      <c r="H253" s="18">
        <v>38</v>
      </c>
      <c r="I253" s="18">
        <v>46</v>
      </c>
      <c r="J253" s="18">
        <v>39</v>
      </c>
      <c r="K253" s="18">
        <v>55</v>
      </c>
      <c r="L253" s="18">
        <v>89</v>
      </c>
      <c r="M253" s="18">
        <v>97</v>
      </c>
      <c r="N253" s="18">
        <v>73</v>
      </c>
      <c r="O253" s="18">
        <v>0</v>
      </c>
      <c r="P253" s="19">
        <v>625</v>
      </c>
    </row>
    <row r="254" spans="1:16" ht="12.75" customHeight="1">
      <c r="A254" s="775"/>
      <c r="B254" s="817"/>
      <c r="C254" s="17" t="s">
        <v>107</v>
      </c>
      <c r="D254" s="18">
        <v>39</v>
      </c>
      <c r="E254" s="18">
        <v>51</v>
      </c>
      <c r="F254" s="18">
        <v>56</v>
      </c>
      <c r="G254" s="18">
        <v>56</v>
      </c>
      <c r="H254" s="18">
        <v>46</v>
      </c>
      <c r="I254" s="18">
        <v>54</v>
      </c>
      <c r="J254" s="18">
        <v>34</v>
      </c>
      <c r="K254" s="18">
        <v>62</v>
      </c>
      <c r="L254" s="18">
        <v>121</v>
      </c>
      <c r="M254" s="18">
        <v>103</v>
      </c>
      <c r="N254" s="18">
        <v>68</v>
      </c>
      <c r="O254" s="18">
        <v>0</v>
      </c>
      <c r="P254" s="19">
        <v>690</v>
      </c>
    </row>
    <row r="255" spans="1:16" ht="12.75" customHeight="1">
      <c r="A255" s="775"/>
      <c r="B255" s="817"/>
      <c r="C255" s="17" t="s">
        <v>128</v>
      </c>
      <c r="D255" s="18">
        <v>79</v>
      </c>
      <c r="E255" s="18">
        <v>101</v>
      </c>
      <c r="F255" s="18">
        <v>97</v>
      </c>
      <c r="G255" s="18">
        <v>113</v>
      </c>
      <c r="H255" s="18">
        <v>84</v>
      </c>
      <c r="I255" s="18">
        <v>100</v>
      </c>
      <c r="J255" s="18">
        <v>73</v>
      </c>
      <c r="K255" s="18">
        <v>117</v>
      </c>
      <c r="L255" s="18">
        <v>210</v>
      </c>
      <c r="M255" s="18">
        <v>200</v>
      </c>
      <c r="N255" s="18">
        <v>141</v>
      </c>
      <c r="O255" s="18">
        <v>0</v>
      </c>
      <c r="P255" s="19">
        <v>1315</v>
      </c>
    </row>
    <row r="256" spans="1:16" ht="12.75" customHeight="1">
      <c r="A256" s="777" t="s">
        <v>204</v>
      </c>
      <c r="B256" s="816" t="s">
        <v>168</v>
      </c>
      <c r="C256" s="20" t="s">
        <v>106</v>
      </c>
      <c r="D256" s="21">
        <v>11</v>
      </c>
      <c r="E256" s="21">
        <v>0</v>
      </c>
      <c r="F256" s="21">
        <v>10</v>
      </c>
      <c r="G256" s="21">
        <v>3</v>
      </c>
      <c r="H256" s="21">
        <v>9</v>
      </c>
      <c r="I256" s="21">
        <v>11</v>
      </c>
      <c r="J256" s="21">
        <v>0</v>
      </c>
      <c r="K256" s="21">
        <v>0</v>
      </c>
      <c r="L256" s="21">
        <v>1</v>
      </c>
      <c r="M256" s="21">
        <v>6</v>
      </c>
      <c r="N256" s="21">
        <v>11</v>
      </c>
      <c r="O256" s="21">
        <v>0</v>
      </c>
      <c r="P256" s="22">
        <v>62</v>
      </c>
    </row>
    <row r="257" spans="1:16" ht="12.75" customHeight="1">
      <c r="A257" s="775"/>
      <c r="B257" s="817"/>
      <c r="C257" s="17" t="s">
        <v>107</v>
      </c>
      <c r="D257" s="18">
        <v>0</v>
      </c>
      <c r="E257" s="18">
        <v>8</v>
      </c>
      <c r="F257" s="18">
        <v>9</v>
      </c>
      <c r="G257" s="18">
        <v>0</v>
      </c>
      <c r="H257" s="18">
        <v>2</v>
      </c>
      <c r="I257" s="18">
        <v>2</v>
      </c>
      <c r="J257" s="18">
        <v>1</v>
      </c>
      <c r="K257" s="18">
        <v>1</v>
      </c>
      <c r="L257" s="18">
        <v>1</v>
      </c>
      <c r="M257" s="18">
        <v>13</v>
      </c>
      <c r="N257" s="18">
        <v>11</v>
      </c>
      <c r="O257" s="18">
        <v>12</v>
      </c>
      <c r="P257" s="19">
        <v>60</v>
      </c>
    </row>
    <row r="258" spans="1:16" ht="12.75" customHeight="1">
      <c r="A258" s="776"/>
      <c r="B258" s="818"/>
      <c r="C258" s="23" t="s">
        <v>128</v>
      </c>
      <c r="D258" s="24">
        <v>11</v>
      </c>
      <c r="E258" s="24">
        <v>8</v>
      </c>
      <c r="F258" s="24">
        <v>19</v>
      </c>
      <c r="G258" s="24">
        <v>3</v>
      </c>
      <c r="H258" s="24">
        <v>11</v>
      </c>
      <c r="I258" s="24">
        <v>13</v>
      </c>
      <c r="J258" s="24">
        <v>1</v>
      </c>
      <c r="K258" s="24">
        <v>1</v>
      </c>
      <c r="L258" s="24">
        <v>2</v>
      </c>
      <c r="M258" s="24">
        <v>19</v>
      </c>
      <c r="N258" s="24">
        <v>22</v>
      </c>
      <c r="O258" s="24">
        <v>12</v>
      </c>
      <c r="P258" s="25">
        <v>122</v>
      </c>
    </row>
    <row r="259" spans="1:16" ht="12.75" customHeight="1">
      <c r="A259" s="775" t="s">
        <v>205</v>
      </c>
      <c r="B259" s="817" t="s">
        <v>168</v>
      </c>
      <c r="C259" s="17" t="s">
        <v>106</v>
      </c>
      <c r="D259" s="18">
        <v>415</v>
      </c>
      <c r="E259" s="18">
        <v>270</v>
      </c>
      <c r="F259" s="18">
        <v>298</v>
      </c>
      <c r="G259" s="18">
        <v>256</v>
      </c>
      <c r="H259" s="18">
        <v>303</v>
      </c>
      <c r="I259" s="18">
        <v>267</v>
      </c>
      <c r="J259" s="18">
        <v>381</v>
      </c>
      <c r="K259" s="18">
        <v>301</v>
      </c>
      <c r="L259" s="18">
        <v>244</v>
      </c>
      <c r="M259" s="18">
        <v>201</v>
      </c>
      <c r="N259" s="18">
        <v>257</v>
      </c>
      <c r="O259" s="18">
        <v>321</v>
      </c>
      <c r="P259" s="19">
        <v>3514</v>
      </c>
    </row>
    <row r="260" spans="1:16" ht="12.75" customHeight="1">
      <c r="A260" s="775"/>
      <c r="B260" s="817"/>
      <c r="C260" s="17" t="s">
        <v>107</v>
      </c>
      <c r="D260" s="18">
        <v>154</v>
      </c>
      <c r="E260" s="18">
        <v>85</v>
      </c>
      <c r="F260" s="18">
        <v>80</v>
      </c>
      <c r="G260" s="18">
        <v>99</v>
      </c>
      <c r="H260" s="18">
        <v>148</v>
      </c>
      <c r="I260" s="18">
        <v>112</v>
      </c>
      <c r="J260" s="18">
        <v>160</v>
      </c>
      <c r="K260" s="18">
        <v>96</v>
      </c>
      <c r="L260" s="18">
        <v>102</v>
      </c>
      <c r="M260" s="18">
        <v>100</v>
      </c>
      <c r="N260" s="18">
        <v>112</v>
      </c>
      <c r="O260" s="18">
        <v>67</v>
      </c>
      <c r="P260" s="19">
        <v>1315</v>
      </c>
    </row>
    <row r="261" spans="1:16" s="48" customFormat="1" ht="12.75" customHeight="1">
      <c r="A261" s="775"/>
      <c r="B261" s="817"/>
      <c r="C261" s="17" t="s">
        <v>128</v>
      </c>
      <c r="D261" s="18">
        <v>569</v>
      </c>
      <c r="E261" s="18">
        <v>355</v>
      </c>
      <c r="F261" s="18">
        <v>378</v>
      </c>
      <c r="G261" s="18">
        <v>355</v>
      </c>
      <c r="H261" s="18">
        <v>451</v>
      </c>
      <c r="I261" s="18">
        <v>379</v>
      </c>
      <c r="J261" s="18">
        <v>541</v>
      </c>
      <c r="K261" s="18">
        <v>397</v>
      </c>
      <c r="L261" s="18">
        <v>346</v>
      </c>
      <c r="M261" s="18">
        <v>301</v>
      </c>
      <c r="N261" s="18">
        <v>369</v>
      </c>
      <c r="O261" s="18">
        <v>388</v>
      </c>
      <c r="P261" s="19">
        <v>4829</v>
      </c>
    </row>
    <row r="262" spans="1:16" s="48" customFormat="1" ht="12.75" customHeight="1">
      <c r="A262" s="777" t="s">
        <v>206</v>
      </c>
      <c r="B262" s="816" t="s">
        <v>168</v>
      </c>
      <c r="C262" s="20" t="s">
        <v>106</v>
      </c>
      <c r="D262" s="21">
        <v>50</v>
      </c>
      <c r="E262" s="21">
        <v>7</v>
      </c>
      <c r="F262" s="21">
        <v>36</v>
      </c>
      <c r="G262" s="21">
        <v>64</v>
      </c>
      <c r="H262" s="21">
        <v>55</v>
      </c>
      <c r="I262" s="21">
        <v>25</v>
      </c>
      <c r="J262" s="21">
        <v>100</v>
      </c>
      <c r="K262" s="21">
        <v>79</v>
      </c>
      <c r="L262" s="21">
        <v>89</v>
      </c>
      <c r="M262" s="21">
        <v>117</v>
      </c>
      <c r="N262" s="21">
        <v>79</v>
      </c>
      <c r="O262" s="21">
        <v>58</v>
      </c>
      <c r="P262" s="22">
        <v>759</v>
      </c>
    </row>
    <row r="263" spans="1:16" s="48" customFormat="1" ht="12.75" customHeight="1">
      <c r="A263" s="775"/>
      <c r="B263" s="817"/>
      <c r="C263" s="17" t="s">
        <v>107</v>
      </c>
      <c r="D263" s="18">
        <v>27</v>
      </c>
      <c r="E263" s="18">
        <v>0</v>
      </c>
      <c r="F263" s="18">
        <v>33</v>
      </c>
      <c r="G263" s="18">
        <v>51</v>
      </c>
      <c r="H263" s="18">
        <v>49</v>
      </c>
      <c r="I263" s="18">
        <v>61</v>
      </c>
      <c r="J263" s="18">
        <v>100</v>
      </c>
      <c r="K263" s="18">
        <v>86</v>
      </c>
      <c r="L263" s="18">
        <v>81</v>
      </c>
      <c r="M263" s="18">
        <v>86</v>
      </c>
      <c r="N263" s="18">
        <v>104</v>
      </c>
      <c r="O263" s="18">
        <v>83</v>
      </c>
      <c r="P263" s="19">
        <v>761</v>
      </c>
    </row>
    <row r="264" spans="1:16" s="48" customFormat="1" ht="12.75" customHeight="1">
      <c r="A264" s="776"/>
      <c r="B264" s="818"/>
      <c r="C264" s="23" t="s">
        <v>128</v>
      </c>
      <c r="D264" s="24">
        <v>77</v>
      </c>
      <c r="E264" s="24">
        <v>7</v>
      </c>
      <c r="F264" s="24">
        <v>69</v>
      </c>
      <c r="G264" s="24">
        <v>115</v>
      </c>
      <c r="H264" s="24">
        <v>104</v>
      </c>
      <c r="I264" s="24">
        <v>86</v>
      </c>
      <c r="J264" s="24">
        <v>200</v>
      </c>
      <c r="K264" s="24">
        <v>165</v>
      </c>
      <c r="L264" s="24">
        <v>170</v>
      </c>
      <c r="M264" s="24">
        <v>203</v>
      </c>
      <c r="N264" s="24">
        <v>183</v>
      </c>
      <c r="O264" s="24">
        <v>141</v>
      </c>
      <c r="P264" s="25">
        <v>1520</v>
      </c>
    </row>
    <row r="265" spans="1:16" s="48" customFormat="1" ht="12.75" customHeight="1">
      <c r="A265" s="775" t="s">
        <v>207</v>
      </c>
      <c r="B265" s="817" t="s">
        <v>168</v>
      </c>
      <c r="C265" s="17" t="s">
        <v>106</v>
      </c>
      <c r="D265" s="18">
        <v>10</v>
      </c>
      <c r="E265" s="18">
        <v>17</v>
      </c>
      <c r="F265" s="18">
        <v>17</v>
      </c>
      <c r="G265" s="18">
        <v>0</v>
      </c>
      <c r="H265" s="18">
        <v>9</v>
      </c>
      <c r="I265" s="18">
        <v>11</v>
      </c>
      <c r="J265" s="18">
        <v>8</v>
      </c>
      <c r="K265" s="18">
        <v>18</v>
      </c>
      <c r="L265" s="18">
        <v>10</v>
      </c>
      <c r="M265" s="18">
        <v>0</v>
      </c>
      <c r="N265" s="18">
        <v>0</v>
      </c>
      <c r="O265" s="18">
        <v>0</v>
      </c>
      <c r="P265" s="19">
        <v>100</v>
      </c>
    </row>
    <row r="266" spans="1:16" s="48" customFormat="1" ht="12.75" customHeight="1">
      <c r="A266" s="775"/>
      <c r="B266" s="817"/>
      <c r="C266" s="17" t="s">
        <v>107</v>
      </c>
      <c r="D266" s="18">
        <v>0</v>
      </c>
      <c r="E266" s="18">
        <v>0</v>
      </c>
      <c r="F266" s="18">
        <v>17</v>
      </c>
      <c r="G266" s="18">
        <v>0</v>
      </c>
      <c r="H266" s="18">
        <v>1</v>
      </c>
      <c r="I266" s="18">
        <v>0</v>
      </c>
      <c r="J266" s="18">
        <v>0</v>
      </c>
      <c r="K266" s="18">
        <v>1</v>
      </c>
      <c r="L266" s="18">
        <v>0</v>
      </c>
      <c r="M266" s="18">
        <v>0</v>
      </c>
      <c r="N266" s="18">
        <v>0</v>
      </c>
      <c r="O266" s="18">
        <v>0</v>
      </c>
      <c r="P266" s="19">
        <v>19</v>
      </c>
    </row>
    <row r="267" spans="1:16" s="48" customFormat="1" ht="12.75" customHeight="1">
      <c r="A267" s="775"/>
      <c r="B267" s="817"/>
      <c r="C267" s="17" t="s">
        <v>128</v>
      </c>
      <c r="D267" s="18">
        <v>10</v>
      </c>
      <c r="E267" s="18">
        <v>17</v>
      </c>
      <c r="F267" s="18">
        <v>34</v>
      </c>
      <c r="G267" s="18">
        <v>0</v>
      </c>
      <c r="H267" s="18">
        <v>10</v>
      </c>
      <c r="I267" s="18">
        <v>11</v>
      </c>
      <c r="J267" s="18">
        <v>8</v>
      </c>
      <c r="K267" s="18">
        <v>19</v>
      </c>
      <c r="L267" s="18">
        <v>10</v>
      </c>
      <c r="M267" s="18">
        <v>0</v>
      </c>
      <c r="N267" s="18">
        <v>0</v>
      </c>
      <c r="O267" s="18">
        <v>0</v>
      </c>
      <c r="P267" s="19">
        <v>119</v>
      </c>
    </row>
    <row r="268" spans="1:16" s="48" customFormat="1" ht="12.75" customHeight="1">
      <c r="A268" s="777" t="s">
        <v>208</v>
      </c>
      <c r="B268" s="816" t="s">
        <v>168</v>
      </c>
      <c r="C268" s="20" t="s">
        <v>107</v>
      </c>
      <c r="D268" s="21">
        <v>0</v>
      </c>
      <c r="E268" s="21">
        <v>0</v>
      </c>
      <c r="F268" s="21">
        <v>0</v>
      </c>
      <c r="G268" s="21">
        <v>0</v>
      </c>
      <c r="H268" s="21">
        <v>0</v>
      </c>
      <c r="I268" s="21">
        <v>0</v>
      </c>
      <c r="J268" s="21">
        <v>0</v>
      </c>
      <c r="K268" s="21">
        <v>0</v>
      </c>
      <c r="L268" s="21">
        <v>0</v>
      </c>
      <c r="M268" s="21">
        <v>0</v>
      </c>
      <c r="N268" s="21">
        <v>0</v>
      </c>
      <c r="O268" s="21">
        <v>0</v>
      </c>
      <c r="P268" s="22">
        <v>0</v>
      </c>
    </row>
    <row r="269" spans="1:16" s="48" customFormat="1" ht="12.75" customHeight="1">
      <c r="A269" s="776"/>
      <c r="B269" s="818"/>
      <c r="C269" s="23" t="s">
        <v>128</v>
      </c>
      <c r="D269" s="24">
        <v>0</v>
      </c>
      <c r="E269" s="24">
        <v>0</v>
      </c>
      <c r="F269" s="24">
        <v>0</v>
      </c>
      <c r="G269" s="24">
        <v>0</v>
      </c>
      <c r="H269" s="24">
        <v>0</v>
      </c>
      <c r="I269" s="24">
        <v>0</v>
      </c>
      <c r="J269" s="24">
        <v>0</v>
      </c>
      <c r="K269" s="24">
        <v>0</v>
      </c>
      <c r="L269" s="24">
        <v>0</v>
      </c>
      <c r="M269" s="24">
        <v>0</v>
      </c>
      <c r="N269" s="24">
        <v>0</v>
      </c>
      <c r="O269" s="24">
        <v>0</v>
      </c>
      <c r="P269" s="25">
        <v>0</v>
      </c>
    </row>
    <row r="270" spans="1:16" s="48" customFormat="1" ht="12.75" customHeight="1">
      <c r="A270" s="775" t="s">
        <v>209</v>
      </c>
      <c r="B270" s="817" t="s">
        <v>167</v>
      </c>
      <c r="C270" s="17" t="s">
        <v>106</v>
      </c>
      <c r="D270" s="18">
        <v>0</v>
      </c>
      <c r="E270" s="18">
        <v>0</v>
      </c>
      <c r="F270" s="18">
        <v>0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9">
        <v>0</v>
      </c>
    </row>
    <row r="271" spans="1:16" s="48" customFormat="1" ht="12.75" customHeight="1">
      <c r="A271" s="775"/>
      <c r="B271" s="817"/>
      <c r="C271" s="17" t="s">
        <v>107</v>
      </c>
      <c r="D271" s="18">
        <v>0</v>
      </c>
      <c r="E271" s="18">
        <v>0</v>
      </c>
      <c r="F271" s="18">
        <v>0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9">
        <v>0</v>
      </c>
    </row>
    <row r="272" spans="1:16" s="48" customFormat="1" ht="12.75" customHeight="1">
      <c r="A272" s="775"/>
      <c r="B272" s="817"/>
      <c r="C272" s="17" t="s">
        <v>128</v>
      </c>
      <c r="D272" s="18">
        <v>0</v>
      </c>
      <c r="E272" s="18">
        <v>0</v>
      </c>
      <c r="F272" s="18">
        <v>0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18">
        <v>0</v>
      </c>
      <c r="N272" s="18">
        <v>0</v>
      </c>
      <c r="O272" s="18">
        <v>0</v>
      </c>
      <c r="P272" s="19">
        <v>0</v>
      </c>
    </row>
    <row r="273" spans="1:16" s="48" customFormat="1" ht="12.75" customHeight="1">
      <c r="A273" s="777" t="s">
        <v>210</v>
      </c>
      <c r="B273" s="816" t="s">
        <v>167</v>
      </c>
      <c r="C273" s="20" t="s">
        <v>106</v>
      </c>
      <c r="D273" s="21">
        <v>36119</v>
      </c>
      <c r="E273" s="21">
        <v>18382</v>
      </c>
      <c r="F273" s="21">
        <v>21625</v>
      </c>
      <c r="G273" s="21">
        <v>10926</v>
      </c>
      <c r="H273" s="21">
        <v>10343</v>
      </c>
      <c r="I273" s="21">
        <v>17700</v>
      </c>
      <c r="J273" s="21">
        <v>13834</v>
      </c>
      <c r="K273" s="21">
        <v>11379</v>
      </c>
      <c r="L273" s="21">
        <v>11244</v>
      </c>
      <c r="M273" s="21">
        <v>18508</v>
      </c>
      <c r="N273" s="21">
        <v>20914</v>
      </c>
      <c r="O273" s="21">
        <v>22561</v>
      </c>
      <c r="P273" s="22">
        <v>213535</v>
      </c>
    </row>
    <row r="274" spans="1:16" s="48" customFormat="1" ht="12.75" customHeight="1">
      <c r="A274" s="775"/>
      <c r="B274" s="817"/>
      <c r="C274" s="17" t="s">
        <v>107</v>
      </c>
      <c r="D274" s="18">
        <v>28575</v>
      </c>
      <c r="E274" s="18">
        <v>18049</v>
      </c>
      <c r="F274" s="18">
        <v>20493</v>
      </c>
      <c r="G274" s="18">
        <v>14928</v>
      </c>
      <c r="H274" s="18">
        <v>12021</v>
      </c>
      <c r="I274" s="18">
        <v>15114</v>
      </c>
      <c r="J274" s="18">
        <v>16756</v>
      </c>
      <c r="K274" s="18">
        <v>11080</v>
      </c>
      <c r="L274" s="18">
        <v>9684</v>
      </c>
      <c r="M274" s="18">
        <v>15159</v>
      </c>
      <c r="N274" s="18">
        <v>16752</v>
      </c>
      <c r="O274" s="18">
        <v>16873</v>
      </c>
      <c r="P274" s="19">
        <v>195484</v>
      </c>
    </row>
    <row r="275" spans="1:16" s="48" customFormat="1" ht="12.75" customHeight="1">
      <c r="A275" s="776"/>
      <c r="B275" s="818"/>
      <c r="C275" s="23" t="s">
        <v>128</v>
      </c>
      <c r="D275" s="24">
        <v>64694</v>
      </c>
      <c r="E275" s="24">
        <v>36431</v>
      </c>
      <c r="F275" s="24">
        <v>42118</v>
      </c>
      <c r="G275" s="24">
        <v>25854</v>
      </c>
      <c r="H275" s="24">
        <v>22364</v>
      </c>
      <c r="I275" s="24">
        <v>32814</v>
      </c>
      <c r="J275" s="24">
        <v>30590</v>
      </c>
      <c r="K275" s="24">
        <v>22459</v>
      </c>
      <c r="L275" s="24">
        <v>20928</v>
      </c>
      <c r="M275" s="24">
        <v>33667</v>
      </c>
      <c r="N275" s="24">
        <v>37666</v>
      </c>
      <c r="O275" s="24">
        <v>39434</v>
      </c>
      <c r="P275" s="25">
        <v>409019</v>
      </c>
    </row>
    <row r="276" spans="1:16" s="48" customFormat="1" ht="12.75" customHeight="1">
      <c r="A276" s="775" t="s">
        <v>211</v>
      </c>
      <c r="B276" s="817" t="s">
        <v>167</v>
      </c>
      <c r="C276" s="17" t="s">
        <v>106</v>
      </c>
      <c r="D276" s="18">
        <v>33776</v>
      </c>
      <c r="E276" s="18">
        <v>11608</v>
      </c>
      <c r="F276" s="18">
        <v>19179</v>
      </c>
      <c r="G276" s="18">
        <v>11044</v>
      </c>
      <c r="H276" s="18">
        <v>12542</v>
      </c>
      <c r="I276" s="18">
        <v>18664</v>
      </c>
      <c r="J276" s="18">
        <v>22443</v>
      </c>
      <c r="K276" s="18">
        <v>10766</v>
      </c>
      <c r="L276" s="18">
        <v>11119</v>
      </c>
      <c r="M276" s="18">
        <v>13905</v>
      </c>
      <c r="N276" s="18">
        <v>13404</v>
      </c>
      <c r="O276" s="18">
        <v>24270</v>
      </c>
      <c r="P276" s="19">
        <v>202720</v>
      </c>
    </row>
    <row r="277" spans="1:16" s="48" customFormat="1" ht="12.75" customHeight="1">
      <c r="A277" s="775"/>
      <c r="B277" s="817"/>
      <c r="C277" s="17" t="s">
        <v>107</v>
      </c>
      <c r="D277" s="18">
        <v>26431</v>
      </c>
      <c r="E277" s="18">
        <v>7254</v>
      </c>
      <c r="F277" s="18">
        <v>12096</v>
      </c>
      <c r="G277" s="18">
        <v>6989</v>
      </c>
      <c r="H277" s="18">
        <v>7224</v>
      </c>
      <c r="I277" s="18">
        <v>9544</v>
      </c>
      <c r="J277" s="18">
        <v>17253</v>
      </c>
      <c r="K277" s="18">
        <v>8332</v>
      </c>
      <c r="L277" s="18">
        <v>6251</v>
      </c>
      <c r="M277" s="18">
        <v>8988</v>
      </c>
      <c r="N277" s="18">
        <v>8337</v>
      </c>
      <c r="O277" s="18">
        <v>14126</v>
      </c>
      <c r="P277" s="19">
        <v>132825</v>
      </c>
    </row>
    <row r="278" spans="1:16" s="48" customFormat="1" ht="12.75" customHeight="1">
      <c r="A278" s="775"/>
      <c r="B278" s="817"/>
      <c r="C278" s="17" t="s">
        <v>128</v>
      </c>
      <c r="D278" s="18">
        <v>60207</v>
      </c>
      <c r="E278" s="18">
        <v>18862</v>
      </c>
      <c r="F278" s="18">
        <v>31275</v>
      </c>
      <c r="G278" s="18">
        <v>18033</v>
      </c>
      <c r="H278" s="18">
        <v>19766</v>
      </c>
      <c r="I278" s="18">
        <v>28208</v>
      </c>
      <c r="J278" s="18">
        <v>39696</v>
      </c>
      <c r="K278" s="18">
        <v>19098</v>
      </c>
      <c r="L278" s="18">
        <v>17370</v>
      </c>
      <c r="M278" s="18">
        <v>22893</v>
      </c>
      <c r="N278" s="18">
        <v>21741</v>
      </c>
      <c r="O278" s="18">
        <v>38396</v>
      </c>
      <c r="P278" s="19">
        <v>335545</v>
      </c>
    </row>
    <row r="279" spans="1:16" s="48" customFormat="1" ht="12.75" customHeight="1">
      <c r="A279" s="777" t="s">
        <v>212</v>
      </c>
      <c r="B279" s="816" t="s">
        <v>167</v>
      </c>
      <c r="C279" s="20" t="s">
        <v>106</v>
      </c>
      <c r="D279" s="21">
        <v>1738</v>
      </c>
      <c r="E279" s="21">
        <v>754</v>
      </c>
      <c r="F279" s="21">
        <v>1342</v>
      </c>
      <c r="G279" s="21">
        <v>721</v>
      </c>
      <c r="H279" s="21">
        <v>777</v>
      </c>
      <c r="I279" s="21">
        <v>1298</v>
      </c>
      <c r="J279" s="21">
        <v>1186</v>
      </c>
      <c r="K279" s="21">
        <v>797</v>
      </c>
      <c r="L279" s="21">
        <v>851</v>
      </c>
      <c r="M279" s="21">
        <v>1171</v>
      </c>
      <c r="N279" s="21">
        <v>1043</v>
      </c>
      <c r="O279" s="21">
        <v>1828</v>
      </c>
      <c r="P279" s="22">
        <v>13506</v>
      </c>
    </row>
    <row r="280" spans="1:16" s="48" customFormat="1" ht="12.75" customHeight="1">
      <c r="A280" s="775"/>
      <c r="B280" s="817"/>
      <c r="C280" s="17" t="s">
        <v>107</v>
      </c>
      <c r="D280" s="18">
        <v>682</v>
      </c>
      <c r="E280" s="18">
        <v>253</v>
      </c>
      <c r="F280" s="18">
        <v>459</v>
      </c>
      <c r="G280" s="18">
        <v>478</v>
      </c>
      <c r="H280" s="18">
        <v>520</v>
      </c>
      <c r="I280" s="18">
        <v>669</v>
      </c>
      <c r="J280" s="18">
        <v>1089</v>
      </c>
      <c r="K280" s="18">
        <v>640</v>
      </c>
      <c r="L280" s="18">
        <v>673</v>
      </c>
      <c r="M280" s="18">
        <v>888</v>
      </c>
      <c r="N280" s="18">
        <v>896</v>
      </c>
      <c r="O280" s="18">
        <v>1348</v>
      </c>
      <c r="P280" s="19">
        <v>8595</v>
      </c>
    </row>
    <row r="281" spans="1:16" s="48" customFormat="1" ht="12.75" customHeight="1">
      <c r="A281" s="776"/>
      <c r="B281" s="818"/>
      <c r="C281" s="23" t="s">
        <v>128</v>
      </c>
      <c r="D281" s="24">
        <v>2420</v>
      </c>
      <c r="E281" s="24">
        <v>1007</v>
      </c>
      <c r="F281" s="24">
        <v>1801</v>
      </c>
      <c r="G281" s="24">
        <v>1199</v>
      </c>
      <c r="H281" s="24">
        <v>1297</v>
      </c>
      <c r="I281" s="24">
        <v>1967</v>
      </c>
      <c r="J281" s="24">
        <v>2275</v>
      </c>
      <c r="K281" s="24">
        <v>1437</v>
      </c>
      <c r="L281" s="24">
        <v>1524</v>
      </c>
      <c r="M281" s="24">
        <v>2059</v>
      </c>
      <c r="N281" s="24">
        <v>1939</v>
      </c>
      <c r="O281" s="24">
        <v>3176</v>
      </c>
      <c r="P281" s="25">
        <v>22101</v>
      </c>
    </row>
    <row r="282" spans="1:16" s="48" customFormat="1" ht="12.75" customHeight="1">
      <c r="A282" s="775" t="s">
        <v>213</v>
      </c>
      <c r="B282" s="817" t="s">
        <v>167</v>
      </c>
      <c r="C282" s="17" t="s">
        <v>107</v>
      </c>
      <c r="D282" s="18">
        <v>0</v>
      </c>
      <c r="E282" s="18">
        <v>0</v>
      </c>
      <c r="F282" s="18">
        <v>0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9">
        <v>0</v>
      </c>
    </row>
    <row r="283" spans="1:16" s="48" customFormat="1" ht="12.75" customHeight="1">
      <c r="A283" s="775"/>
      <c r="B283" s="817"/>
      <c r="C283" s="17" t="s">
        <v>128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9">
        <v>0</v>
      </c>
    </row>
    <row r="284" spans="1:16" s="48" customFormat="1" ht="12.75" customHeight="1">
      <c r="A284" s="777" t="s">
        <v>214</v>
      </c>
      <c r="B284" s="816" t="s">
        <v>167</v>
      </c>
      <c r="C284" s="20" t="s">
        <v>106</v>
      </c>
      <c r="D284" s="21">
        <v>4216</v>
      </c>
      <c r="E284" s="21">
        <v>2875</v>
      </c>
      <c r="F284" s="21">
        <v>4169</v>
      </c>
      <c r="G284" s="21">
        <v>1836</v>
      </c>
      <c r="H284" s="21">
        <v>2432</v>
      </c>
      <c r="I284" s="21">
        <v>3044</v>
      </c>
      <c r="J284" s="21">
        <v>2892</v>
      </c>
      <c r="K284" s="21">
        <v>3418</v>
      </c>
      <c r="L284" s="21">
        <v>2974</v>
      </c>
      <c r="M284" s="21">
        <v>4635</v>
      </c>
      <c r="N284" s="21">
        <v>5125</v>
      </c>
      <c r="O284" s="21">
        <v>5364</v>
      </c>
      <c r="P284" s="22">
        <v>42980</v>
      </c>
    </row>
    <row r="285" spans="1:16" s="48" customFormat="1" ht="12.75" customHeight="1">
      <c r="A285" s="775"/>
      <c r="B285" s="817"/>
      <c r="C285" s="17" t="s">
        <v>107</v>
      </c>
      <c r="D285" s="18">
        <v>3752</v>
      </c>
      <c r="E285" s="18">
        <v>2735</v>
      </c>
      <c r="F285" s="18">
        <v>4108</v>
      </c>
      <c r="G285" s="18">
        <v>2757</v>
      </c>
      <c r="H285" s="18">
        <v>2776</v>
      </c>
      <c r="I285" s="18">
        <v>2420</v>
      </c>
      <c r="J285" s="18">
        <v>2872</v>
      </c>
      <c r="K285" s="18">
        <v>2920</v>
      </c>
      <c r="L285" s="18">
        <v>2651</v>
      </c>
      <c r="M285" s="18">
        <v>3781</v>
      </c>
      <c r="N285" s="18">
        <v>4067</v>
      </c>
      <c r="O285" s="18">
        <v>3844</v>
      </c>
      <c r="P285" s="19">
        <v>38683</v>
      </c>
    </row>
    <row r="286" spans="1:16" s="48" customFormat="1" ht="12.75" customHeight="1">
      <c r="A286" s="776"/>
      <c r="B286" s="818"/>
      <c r="C286" s="23" t="s">
        <v>128</v>
      </c>
      <c r="D286" s="24">
        <v>7968</v>
      </c>
      <c r="E286" s="24">
        <v>5610</v>
      </c>
      <c r="F286" s="24">
        <v>8277</v>
      </c>
      <c r="G286" s="24">
        <v>4593</v>
      </c>
      <c r="H286" s="24">
        <v>5208</v>
      </c>
      <c r="I286" s="24">
        <v>5464</v>
      </c>
      <c r="J286" s="24">
        <v>5764</v>
      </c>
      <c r="K286" s="24">
        <v>6338</v>
      </c>
      <c r="L286" s="24">
        <v>5625</v>
      </c>
      <c r="M286" s="24">
        <v>8416</v>
      </c>
      <c r="N286" s="24">
        <v>9192</v>
      </c>
      <c r="O286" s="24">
        <v>9208</v>
      </c>
      <c r="P286" s="25">
        <v>81663</v>
      </c>
    </row>
    <row r="287" spans="1:16" s="48" customFormat="1" ht="12.75" customHeight="1">
      <c r="A287" s="775" t="s">
        <v>216</v>
      </c>
      <c r="B287" s="817" t="s">
        <v>167</v>
      </c>
      <c r="C287" s="17" t="s">
        <v>107</v>
      </c>
      <c r="D287" s="18">
        <v>0</v>
      </c>
      <c r="E287" s="18">
        <v>0</v>
      </c>
      <c r="F287" s="18">
        <v>0</v>
      </c>
      <c r="G287" s="18">
        <v>1</v>
      </c>
      <c r="H287" s="18">
        <v>0</v>
      </c>
      <c r="I287" s="18">
        <v>0</v>
      </c>
      <c r="J287" s="18">
        <v>0</v>
      </c>
      <c r="K287" s="18">
        <v>1</v>
      </c>
      <c r="L287" s="18">
        <v>0</v>
      </c>
      <c r="M287" s="18">
        <v>0</v>
      </c>
      <c r="N287" s="18">
        <v>0</v>
      </c>
      <c r="O287" s="18">
        <v>0</v>
      </c>
      <c r="P287" s="19">
        <v>2</v>
      </c>
    </row>
    <row r="288" spans="1:16" s="48" customFormat="1" ht="12.75" customHeight="1">
      <c r="A288" s="775"/>
      <c r="B288" s="817"/>
      <c r="C288" s="17" t="s">
        <v>128</v>
      </c>
      <c r="D288" s="18">
        <v>0</v>
      </c>
      <c r="E288" s="18">
        <v>0</v>
      </c>
      <c r="F288" s="18">
        <v>0</v>
      </c>
      <c r="G288" s="18">
        <v>1</v>
      </c>
      <c r="H288" s="18">
        <v>0</v>
      </c>
      <c r="I288" s="18">
        <v>0</v>
      </c>
      <c r="J288" s="18">
        <v>0</v>
      </c>
      <c r="K288" s="18">
        <v>1</v>
      </c>
      <c r="L288" s="18">
        <v>0</v>
      </c>
      <c r="M288" s="18">
        <v>0</v>
      </c>
      <c r="N288" s="18">
        <v>0</v>
      </c>
      <c r="O288" s="18">
        <v>0</v>
      </c>
      <c r="P288" s="19">
        <v>2</v>
      </c>
    </row>
    <row r="289" spans="1:16" s="48" customFormat="1" ht="12.75" customHeight="1">
      <c r="A289" s="777" t="s">
        <v>217</v>
      </c>
      <c r="B289" s="816" t="s">
        <v>167</v>
      </c>
      <c r="C289" s="20" t="s">
        <v>106</v>
      </c>
      <c r="D289" s="21">
        <v>30085</v>
      </c>
      <c r="E289" s="21">
        <v>18091</v>
      </c>
      <c r="F289" s="21">
        <v>19238</v>
      </c>
      <c r="G289" s="21">
        <v>16723</v>
      </c>
      <c r="H289" s="21">
        <v>19088</v>
      </c>
      <c r="I289" s="21">
        <v>22929</v>
      </c>
      <c r="J289" s="21">
        <v>22793</v>
      </c>
      <c r="K289" s="21">
        <v>19207</v>
      </c>
      <c r="L289" s="21">
        <v>21991</v>
      </c>
      <c r="M289" s="21">
        <v>26639</v>
      </c>
      <c r="N289" s="21">
        <v>33556</v>
      </c>
      <c r="O289" s="21">
        <v>28934</v>
      </c>
      <c r="P289" s="22">
        <v>279274</v>
      </c>
    </row>
    <row r="290" spans="1:16" s="48" customFormat="1" ht="12.75" customHeight="1">
      <c r="A290" s="775"/>
      <c r="B290" s="817"/>
      <c r="C290" s="17" t="s">
        <v>107</v>
      </c>
      <c r="D290" s="18">
        <v>18022</v>
      </c>
      <c r="E290" s="18">
        <v>14593</v>
      </c>
      <c r="F290" s="18">
        <v>17677</v>
      </c>
      <c r="G290" s="18">
        <v>14071</v>
      </c>
      <c r="H290" s="18">
        <v>16956</v>
      </c>
      <c r="I290" s="18">
        <v>17604</v>
      </c>
      <c r="J290" s="18">
        <v>25172</v>
      </c>
      <c r="K290" s="18">
        <v>18029</v>
      </c>
      <c r="L290" s="18">
        <v>18456</v>
      </c>
      <c r="M290" s="18">
        <v>23927</v>
      </c>
      <c r="N290" s="18">
        <v>28383</v>
      </c>
      <c r="O290" s="18">
        <v>37479</v>
      </c>
      <c r="P290" s="19">
        <v>250369</v>
      </c>
    </row>
    <row r="291" spans="1:16" s="48" customFormat="1" ht="12.75" customHeight="1">
      <c r="A291" s="776"/>
      <c r="B291" s="818"/>
      <c r="C291" s="23" t="s">
        <v>128</v>
      </c>
      <c r="D291" s="24">
        <v>48107</v>
      </c>
      <c r="E291" s="24">
        <v>32684</v>
      </c>
      <c r="F291" s="24">
        <v>36915</v>
      </c>
      <c r="G291" s="24">
        <v>30794</v>
      </c>
      <c r="H291" s="24">
        <v>36044</v>
      </c>
      <c r="I291" s="24">
        <v>40533</v>
      </c>
      <c r="J291" s="24">
        <v>47965</v>
      </c>
      <c r="K291" s="24">
        <v>37236</v>
      </c>
      <c r="L291" s="24">
        <v>40447</v>
      </c>
      <c r="M291" s="24">
        <v>50566</v>
      </c>
      <c r="N291" s="24">
        <v>61939</v>
      </c>
      <c r="O291" s="24">
        <v>66413</v>
      </c>
      <c r="P291" s="25">
        <v>529643</v>
      </c>
    </row>
    <row r="292" spans="1:16" s="48" customFormat="1" ht="12.75" customHeight="1">
      <c r="A292" s="775" t="s">
        <v>218</v>
      </c>
      <c r="B292" s="817" t="s">
        <v>167</v>
      </c>
      <c r="C292" s="17" t="s">
        <v>106</v>
      </c>
      <c r="D292" s="18">
        <v>0</v>
      </c>
      <c r="E292" s="18">
        <v>0</v>
      </c>
      <c r="F292" s="18">
        <v>0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9">
        <v>0</v>
      </c>
    </row>
    <row r="293" spans="1:16" s="48" customFormat="1" ht="12.75" customHeight="1">
      <c r="A293" s="775"/>
      <c r="B293" s="817"/>
      <c r="C293" s="17" t="s">
        <v>107</v>
      </c>
      <c r="D293" s="18">
        <v>0</v>
      </c>
      <c r="E293" s="18">
        <v>0</v>
      </c>
      <c r="F293" s="18">
        <v>0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9">
        <v>0</v>
      </c>
    </row>
    <row r="294" spans="1:16" s="48" customFormat="1" ht="12.75" customHeight="1">
      <c r="A294" s="775"/>
      <c r="B294" s="817"/>
      <c r="C294" s="17" t="s">
        <v>128</v>
      </c>
      <c r="D294" s="18">
        <v>0</v>
      </c>
      <c r="E294" s="18">
        <v>0</v>
      </c>
      <c r="F294" s="18">
        <v>0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9">
        <v>0</v>
      </c>
    </row>
    <row r="295" spans="1:16" s="48" customFormat="1" ht="12.75" customHeight="1">
      <c r="A295" s="777" t="s">
        <v>219</v>
      </c>
      <c r="B295" s="816" t="s">
        <v>167</v>
      </c>
      <c r="C295" s="20" t="s">
        <v>107</v>
      </c>
      <c r="D295" s="21">
        <v>0</v>
      </c>
      <c r="E295" s="21">
        <v>0</v>
      </c>
      <c r="F295" s="21">
        <v>0</v>
      </c>
      <c r="G295" s="21">
        <v>0</v>
      </c>
      <c r="H295" s="21">
        <v>0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1">
        <v>0</v>
      </c>
      <c r="P295" s="22">
        <v>0</v>
      </c>
    </row>
    <row r="296" spans="1:16" s="48" customFormat="1" ht="12.75" customHeight="1">
      <c r="A296" s="776"/>
      <c r="B296" s="818"/>
      <c r="C296" s="23" t="s">
        <v>128</v>
      </c>
      <c r="D296" s="24">
        <v>0</v>
      </c>
      <c r="E296" s="24">
        <v>0</v>
      </c>
      <c r="F296" s="24">
        <v>0</v>
      </c>
      <c r="G296" s="24">
        <v>0</v>
      </c>
      <c r="H296" s="24">
        <v>0</v>
      </c>
      <c r="I296" s="24">
        <v>0</v>
      </c>
      <c r="J296" s="24">
        <v>0</v>
      </c>
      <c r="K296" s="24">
        <v>0</v>
      </c>
      <c r="L296" s="24">
        <v>0</v>
      </c>
      <c r="M296" s="24">
        <v>0</v>
      </c>
      <c r="N296" s="24">
        <v>0</v>
      </c>
      <c r="O296" s="24">
        <v>0</v>
      </c>
      <c r="P296" s="25">
        <v>0</v>
      </c>
    </row>
    <row r="297" spans="1:16" s="48" customFormat="1" ht="12.75" customHeight="1">
      <c r="A297" s="775" t="s">
        <v>220</v>
      </c>
      <c r="B297" s="817" t="s">
        <v>167</v>
      </c>
      <c r="C297" s="17" t="s">
        <v>106</v>
      </c>
      <c r="D297" s="18">
        <v>0</v>
      </c>
      <c r="E297" s="18">
        <v>0</v>
      </c>
      <c r="F297" s="18">
        <v>0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9">
        <v>0</v>
      </c>
    </row>
    <row r="298" spans="1:16" s="48" customFormat="1" ht="12.75" customHeight="1">
      <c r="A298" s="775"/>
      <c r="B298" s="817"/>
      <c r="C298" s="17" t="s">
        <v>107</v>
      </c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9">
        <v>0</v>
      </c>
    </row>
    <row r="299" spans="1:16" s="48" customFormat="1" ht="12.75" customHeight="1">
      <c r="A299" s="775"/>
      <c r="B299" s="817"/>
      <c r="C299" s="17" t="s">
        <v>128</v>
      </c>
      <c r="D299" s="18">
        <v>0</v>
      </c>
      <c r="E299" s="18">
        <v>0</v>
      </c>
      <c r="F299" s="18">
        <v>0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9">
        <v>0</v>
      </c>
    </row>
    <row r="300" spans="1:16" s="48" customFormat="1" ht="12.75" customHeight="1">
      <c r="A300" s="777" t="s">
        <v>221</v>
      </c>
      <c r="B300" s="816" t="s">
        <v>167</v>
      </c>
      <c r="C300" s="20" t="s">
        <v>106</v>
      </c>
      <c r="D300" s="21">
        <v>0</v>
      </c>
      <c r="E300" s="21">
        <v>5</v>
      </c>
      <c r="F300" s="21">
        <v>24</v>
      </c>
      <c r="G300" s="21">
        <v>2</v>
      </c>
      <c r="H300" s="21">
        <v>0</v>
      </c>
      <c r="I300" s="21">
        <v>0</v>
      </c>
      <c r="J300" s="21">
        <v>0</v>
      </c>
      <c r="K300" s="21">
        <v>0</v>
      </c>
      <c r="L300" s="21">
        <v>0</v>
      </c>
      <c r="M300" s="21">
        <v>0</v>
      </c>
      <c r="N300" s="21">
        <v>23</v>
      </c>
      <c r="O300" s="21">
        <v>6</v>
      </c>
      <c r="P300" s="22">
        <v>60</v>
      </c>
    </row>
    <row r="301" spans="1:16" s="48" customFormat="1" ht="12.75" customHeight="1">
      <c r="A301" s="775"/>
      <c r="B301" s="817"/>
      <c r="C301" s="17" t="s">
        <v>107</v>
      </c>
      <c r="D301" s="18">
        <v>800</v>
      </c>
      <c r="E301" s="18">
        <v>317</v>
      </c>
      <c r="F301" s="18">
        <v>282</v>
      </c>
      <c r="G301" s="18">
        <v>141</v>
      </c>
      <c r="H301" s="18">
        <v>174</v>
      </c>
      <c r="I301" s="18">
        <v>97</v>
      </c>
      <c r="J301" s="18">
        <v>457</v>
      </c>
      <c r="K301" s="18">
        <v>176</v>
      </c>
      <c r="L301" s="18">
        <v>124</v>
      </c>
      <c r="M301" s="18">
        <v>285</v>
      </c>
      <c r="N301" s="18">
        <v>430</v>
      </c>
      <c r="O301" s="18">
        <v>242</v>
      </c>
      <c r="P301" s="19">
        <v>3525</v>
      </c>
    </row>
    <row r="302" spans="1:16" s="48" customFormat="1" ht="12.75" customHeight="1">
      <c r="A302" s="776"/>
      <c r="B302" s="818"/>
      <c r="C302" s="23" t="s">
        <v>128</v>
      </c>
      <c r="D302" s="24">
        <v>800</v>
      </c>
      <c r="E302" s="24">
        <v>322</v>
      </c>
      <c r="F302" s="24">
        <v>306</v>
      </c>
      <c r="G302" s="24">
        <v>143</v>
      </c>
      <c r="H302" s="24">
        <v>174</v>
      </c>
      <c r="I302" s="24">
        <v>97</v>
      </c>
      <c r="J302" s="24">
        <v>457</v>
      </c>
      <c r="K302" s="24">
        <v>176</v>
      </c>
      <c r="L302" s="24">
        <v>124</v>
      </c>
      <c r="M302" s="24">
        <v>285</v>
      </c>
      <c r="N302" s="24">
        <v>453</v>
      </c>
      <c r="O302" s="24">
        <v>248</v>
      </c>
      <c r="P302" s="25">
        <v>3585</v>
      </c>
    </row>
    <row r="303" spans="1:16" s="48" customFormat="1" ht="12.75" customHeight="1">
      <c r="A303" s="775" t="s">
        <v>239</v>
      </c>
      <c r="B303" s="817" t="s">
        <v>166</v>
      </c>
      <c r="C303" s="17" t="s">
        <v>106</v>
      </c>
      <c r="D303" s="18">
        <v>263707</v>
      </c>
      <c r="E303" s="18">
        <v>169612</v>
      </c>
      <c r="F303" s="18">
        <v>228015</v>
      </c>
      <c r="G303" s="18">
        <v>186418</v>
      </c>
      <c r="H303" s="18">
        <v>214457</v>
      </c>
      <c r="I303" s="18">
        <v>278608</v>
      </c>
      <c r="J303" s="18">
        <v>240473</v>
      </c>
      <c r="K303" s="18">
        <v>241989</v>
      </c>
      <c r="L303" s="18">
        <v>221081</v>
      </c>
      <c r="M303" s="18">
        <v>239077</v>
      </c>
      <c r="N303" s="18">
        <v>225951</v>
      </c>
      <c r="O303" s="18">
        <v>289475</v>
      </c>
      <c r="P303" s="19">
        <v>2798863</v>
      </c>
    </row>
    <row r="304" spans="1:16" s="48" customFormat="1" ht="12.75" customHeight="1">
      <c r="A304" s="775"/>
      <c r="B304" s="817"/>
      <c r="C304" s="17" t="s">
        <v>107</v>
      </c>
      <c r="D304" s="18">
        <v>265032</v>
      </c>
      <c r="E304" s="18">
        <v>154911</v>
      </c>
      <c r="F304" s="18">
        <v>193601</v>
      </c>
      <c r="G304" s="18">
        <v>185688</v>
      </c>
      <c r="H304" s="18">
        <v>199113</v>
      </c>
      <c r="I304" s="18">
        <v>236093</v>
      </c>
      <c r="J304" s="18">
        <v>284433</v>
      </c>
      <c r="K304" s="18">
        <v>239303</v>
      </c>
      <c r="L304" s="18">
        <v>195749</v>
      </c>
      <c r="M304" s="18">
        <v>242488</v>
      </c>
      <c r="N304" s="18">
        <v>231140</v>
      </c>
      <c r="O304" s="18">
        <v>306838</v>
      </c>
      <c r="P304" s="19">
        <v>2734389</v>
      </c>
    </row>
    <row r="305" spans="1:16" s="48" customFormat="1" ht="12.75" customHeight="1">
      <c r="A305" s="775"/>
      <c r="B305" s="817"/>
      <c r="C305" s="17" t="s">
        <v>128</v>
      </c>
      <c r="D305" s="18">
        <v>528739</v>
      </c>
      <c r="E305" s="18">
        <v>324523</v>
      </c>
      <c r="F305" s="18">
        <v>421616</v>
      </c>
      <c r="G305" s="18">
        <v>372106</v>
      </c>
      <c r="H305" s="18">
        <v>413570</v>
      </c>
      <c r="I305" s="18">
        <v>514701</v>
      </c>
      <c r="J305" s="18">
        <v>524906</v>
      </c>
      <c r="K305" s="18">
        <v>481292</v>
      </c>
      <c r="L305" s="18">
        <v>416830</v>
      </c>
      <c r="M305" s="18">
        <v>481565</v>
      </c>
      <c r="N305" s="18">
        <v>457091</v>
      </c>
      <c r="O305" s="18">
        <v>596313</v>
      </c>
      <c r="P305" s="19">
        <v>5533252</v>
      </c>
    </row>
    <row r="306" spans="1:16" s="48" customFormat="1" ht="12.75" customHeight="1">
      <c r="A306" s="775"/>
      <c r="B306" s="817" t="s">
        <v>169</v>
      </c>
      <c r="C306" s="17" t="s">
        <v>106</v>
      </c>
      <c r="D306" s="18">
        <v>1049</v>
      </c>
      <c r="E306" s="18">
        <v>647</v>
      </c>
      <c r="F306" s="18">
        <v>967</v>
      </c>
      <c r="G306" s="18">
        <v>769</v>
      </c>
      <c r="H306" s="18">
        <v>1006</v>
      </c>
      <c r="I306" s="18">
        <v>1053</v>
      </c>
      <c r="J306" s="18">
        <v>943</v>
      </c>
      <c r="K306" s="18">
        <v>747</v>
      </c>
      <c r="L306" s="18">
        <v>716</v>
      </c>
      <c r="M306" s="18">
        <v>964</v>
      </c>
      <c r="N306" s="18">
        <v>1217</v>
      </c>
      <c r="O306" s="18">
        <v>1516</v>
      </c>
      <c r="P306" s="19">
        <v>11594</v>
      </c>
    </row>
    <row r="307" spans="1:16" s="48" customFormat="1" ht="12.75" customHeight="1">
      <c r="A307" s="775"/>
      <c r="B307" s="817"/>
      <c r="C307" s="17" t="s">
        <v>107</v>
      </c>
      <c r="D307" s="18">
        <v>666</v>
      </c>
      <c r="E307" s="18">
        <v>417</v>
      </c>
      <c r="F307" s="18">
        <v>598</v>
      </c>
      <c r="G307" s="18">
        <v>676</v>
      </c>
      <c r="H307" s="18">
        <v>672</v>
      </c>
      <c r="I307" s="18">
        <v>673</v>
      </c>
      <c r="J307" s="18">
        <v>751</v>
      </c>
      <c r="K307" s="18">
        <v>682</v>
      </c>
      <c r="L307" s="18">
        <v>673</v>
      </c>
      <c r="M307" s="18">
        <v>678</v>
      </c>
      <c r="N307" s="18">
        <v>901</v>
      </c>
      <c r="O307" s="18">
        <v>1100</v>
      </c>
      <c r="P307" s="19">
        <v>8487</v>
      </c>
    </row>
    <row r="308" spans="1:16" s="48" customFormat="1" ht="12.75" customHeight="1">
      <c r="A308" s="775"/>
      <c r="B308" s="817"/>
      <c r="C308" s="17" t="s">
        <v>128</v>
      </c>
      <c r="D308" s="18">
        <v>1715</v>
      </c>
      <c r="E308" s="18">
        <v>1064</v>
      </c>
      <c r="F308" s="18">
        <v>1565</v>
      </c>
      <c r="G308" s="18">
        <v>1445</v>
      </c>
      <c r="H308" s="18">
        <v>1678</v>
      </c>
      <c r="I308" s="18">
        <v>1726</v>
      </c>
      <c r="J308" s="18">
        <v>1694</v>
      </c>
      <c r="K308" s="18">
        <v>1429</v>
      </c>
      <c r="L308" s="18">
        <v>1389</v>
      </c>
      <c r="M308" s="18">
        <v>1642</v>
      </c>
      <c r="N308" s="18">
        <v>2118</v>
      </c>
      <c r="O308" s="18">
        <v>2616</v>
      </c>
      <c r="P308" s="19">
        <v>20081</v>
      </c>
    </row>
    <row r="309" spans="1:16" s="48" customFormat="1" ht="12.75" customHeight="1">
      <c r="A309" s="775"/>
      <c r="B309" s="817" t="s">
        <v>168</v>
      </c>
      <c r="C309" s="17" t="s">
        <v>106</v>
      </c>
      <c r="D309" s="18">
        <v>6103</v>
      </c>
      <c r="E309" s="18">
        <v>4330</v>
      </c>
      <c r="F309" s="18">
        <v>5056</v>
      </c>
      <c r="G309" s="18">
        <v>2911</v>
      </c>
      <c r="H309" s="18">
        <v>3715</v>
      </c>
      <c r="I309" s="18">
        <v>4529</v>
      </c>
      <c r="J309" s="18">
        <v>3597</v>
      </c>
      <c r="K309" s="18">
        <v>3670</v>
      </c>
      <c r="L309" s="18">
        <v>3129</v>
      </c>
      <c r="M309" s="18">
        <v>3791</v>
      </c>
      <c r="N309" s="18">
        <v>4649</v>
      </c>
      <c r="O309" s="18">
        <v>6203</v>
      </c>
      <c r="P309" s="19">
        <v>51683</v>
      </c>
    </row>
    <row r="310" spans="1:16" s="48" customFormat="1" ht="12.75" customHeight="1">
      <c r="A310" s="775"/>
      <c r="B310" s="817"/>
      <c r="C310" s="17" t="s">
        <v>107</v>
      </c>
      <c r="D310" s="18">
        <v>5714</v>
      </c>
      <c r="E310" s="18">
        <v>4250</v>
      </c>
      <c r="F310" s="18">
        <v>5016</v>
      </c>
      <c r="G310" s="18">
        <v>2076</v>
      </c>
      <c r="H310" s="18">
        <v>3265</v>
      </c>
      <c r="I310" s="18">
        <v>4045</v>
      </c>
      <c r="J310" s="18">
        <v>3577</v>
      </c>
      <c r="K310" s="18">
        <v>3603</v>
      </c>
      <c r="L310" s="18">
        <v>2756</v>
      </c>
      <c r="M310" s="18">
        <v>3556</v>
      </c>
      <c r="N310" s="18">
        <v>3977</v>
      </c>
      <c r="O310" s="18">
        <v>6353</v>
      </c>
      <c r="P310" s="19">
        <v>48188</v>
      </c>
    </row>
    <row r="311" spans="1:16" s="48" customFormat="1" ht="12.75" customHeight="1">
      <c r="A311" s="775"/>
      <c r="B311" s="817"/>
      <c r="C311" s="17" t="s">
        <v>128</v>
      </c>
      <c r="D311" s="18">
        <v>11817</v>
      </c>
      <c r="E311" s="18">
        <v>8580</v>
      </c>
      <c r="F311" s="18">
        <v>10072</v>
      </c>
      <c r="G311" s="18">
        <v>4987</v>
      </c>
      <c r="H311" s="18">
        <v>6980</v>
      </c>
      <c r="I311" s="18">
        <v>8574</v>
      </c>
      <c r="J311" s="18">
        <v>7174</v>
      </c>
      <c r="K311" s="18">
        <v>7273</v>
      </c>
      <c r="L311" s="18">
        <v>5885</v>
      </c>
      <c r="M311" s="18">
        <v>7347</v>
      </c>
      <c r="N311" s="18">
        <v>8626</v>
      </c>
      <c r="O311" s="18">
        <v>12556</v>
      </c>
      <c r="P311" s="19">
        <v>99871</v>
      </c>
    </row>
    <row r="312" spans="1:16" s="48" customFormat="1" ht="12.75" customHeight="1">
      <c r="A312" s="775"/>
      <c r="B312" s="817" t="s">
        <v>167</v>
      </c>
      <c r="C312" s="17" t="s">
        <v>106</v>
      </c>
      <c r="D312" s="18">
        <v>105934</v>
      </c>
      <c r="E312" s="18">
        <v>51715</v>
      </c>
      <c r="F312" s="18">
        <v>65577</v>
      </c>
      <c r="G312" s="18">
        <v>41252</v>
      </c>
      <c r="H312" s="18">
        <v>45182</v>
      </c>
      <c r="I312" s="18">
        <v>63635</v>
      </c>
      <c r="J312" s="18">
        <v>63148</v>
      </c>
      <c r="K312" s="18">
        <v>45567</v>
      </c>
      <c r="L312" s="18">
        <v>48179</v>
      </c>
      <c r="M312" s="18">
        <v>64858</v>
      </c>
      <c r="N312" s="18">
        <v>74065</v>
      </c>
      <c r="O312" s="18">
        <v>82963</v>
      </c>
      <c r="P312" s="19">
        <v>752075</v>
      </c>
    </row>
    <row r="313" spans="1:16" s="48" customFormat="1" ht="12.75" customHeight="1">
      <c r="A313" s="775"/>
      <c r="B313" s="817"/>
      <c r="C313" s="17" t="s">
        <v>107</v>
      </c>
      <c r="D313" s="18">
        <v>78262</v>
      </c>
      <c r="E313" s="18">
        <v>43201</v>
      </c>
      <c r="F313" s="18">
        <v>55115</v>
      </c>
      <c r="G313" s="18">
        <v>39365</v>
      </c>
      <c r="H313" s="18">
        <v>39671</v>
      </c>
      <c r="I313" s="18">
        <v>45448</v>
      </c>
      <c r="J313" s="18">
        <v>63599</v>
      </c>
      <c r="K313" s="18">
        <v>41178</v>
      </c>
      <c r="L313" s="18">
        <v>37839</v>
      </c>
      <c r="M313" s="18">
        <v>53028</v>
      </c>
      <c r="N313" s="18">
        <v>58865</v>
      </c>
      <c r="O313" s="18">
        <v>73912</v>
      </c>
      <c r="P313" s="19">
        <v>629483</v>
      </c>
    </row>
    <row r="314" spans="1:16" s="48" customFormat="1" ht="12.75" customHeight="1">
      <c r="A314" s="778"/>
      <c r="B314" s="820"/>
      <c r="C314" s="26" t="s">
        <v>128</v>
      </c>
      <c r="D314" s="27">
        <v>184196</v>
      </c>
      <c r="E314" s="27">
        <v>94916</v>
      </c>
      <c r="F314" s="27">
        <v>120692</v>
      </c>
      <c r="G314" s="27">
        <v>80617</v>
      </c>
      <c r="H314" s="27">
        <v>84853</v>
      </c>
      <c r="I314" s="27">
        <v>109083</v>
      </c>
      <c r="J314" s="27">
        <v>126747</v>
      </c>
      <c r="K314" s="27">
        <v>86745</v>
      </c>
      <c r="L314" s="27">
        <v>86018</v>
      </c>
      <c r="M314" s="27">
        <v>117886</v>
      </c>
      <c r="N314" s="27">
        <v>132930</v>
      </c>
      <c r="O314" s="27">
        <v>156875</v>
      </c>
      <c r="P314" s="28">
        <v>1381558</v>
      </c>
    </row>
    <row r="315" spans="1:16" s="48" customFormat="1" ht="12.75" customHeight="1">
      <c r="A315" s="45"/>
      <c r="B315" s="46"/>
      <c r="C315" s="47"/>
      <c r="D315" s="47"/>
      <c r="E315" s="47"/>
    </row>
    <row r="316" spans="1:16" s="48" customFormat="1" ht="12.75" customHeight="1">
      <c r="A316" s="751">
        <v>2014</v>
      </c>
      <c r="B316" s="751"/>
      <c r="C316" s="751"/>
      <c r="D316" s="751"/>
      <c r="E316" s="751"/>
      <c r="F316" s="751"/>
      <c r="G316" s="751"/>
      <c r="H316" s="751"/>
      <c r="I316" s="751"/>
      <c r="J316" s="751"/>
      <c r="K316" s="751"/>
      <c r="L316" s="751"/>
      <c r="M316" s="751"/>
      <c r="N316" s="751"/>
      <c r="O316" s="751"/>
      <c r="P316" s="751"/>
    </row>
    <row r="317" spans="1:16" s="48" customFormat="1" ht="12.75" customHeight="1">
      <c r="A317" s="783" t="s">
        <v>170</v>
      </c>
      <c r="B317" s="811" t="s">
        <v>171</v>
      </c>
      <c r="C317" s="811" t="s">
        <v>237</v>
      </c>
      <c r="D317" s="813" t="s">
        <v>238</v>
      </c>
      <c r="E317" s="813"/>
      <c r="F317" s="813"/>
      <c r="G317" s="813"/>
      <c r="H317" s="813"/>
      <c r="I317" s="813"/>
      <c r="J317" s="813"/>
      <c r="K317" s="813"/>
      <c r="L317" s="813"/>
      <c r="M317" s="813"/>
      <c r="N317" s="813"/>
      <c r="O317" s="813"/>
      <c r="P317" s="814"/>
    </row>
    <row r="318" spans="1:16" s="48" customFormat="1" ht="12.75" customHeight="1">
      <c r="A318" s="819"/>
      <c r="B318" s="815"/>
      <c r="C318" s="815"/>
      <c r="D318" s="55" t="s">
        <v>152</v>
      </c>
      <c r="E318" s="55" t="s">
        <v>153</v>
      </c>
      <c r="F318" s="55" t="s">
        <v>154</v>
      </c>
      <c r="G318" s="55" t="s">
        <v>155</v>
      </c>
      <c r="H318" s="55" t="s">
        <v>156</v>
      </c>
      <c r="I318" s="55" t="s">
        <v>157</v>
      </c>
      <c r="J318" s="55" t="s">
        <v>158</v>
      </c>
      <c r="K318" s="55" t="s">
        <v>159</v>
      </c>
      <c r="L318" s="55" t="s">
        <v>160</v>
      </c>
      <c r="M318" s="55" t="s">
        <v>161</v>
      </c>
      <c r="N318" s="55" t="s">
        <v>162</v>
      </c>
      <c r="O318" s="55" t="s">
        <v>163</v>
      </c>
      <c r="P318" s="56" t="s">
        <v>108</v>
      </c>
    </row>
    <row r="319" spans="1:16" s="48" customFormat="1" ht="12.75" customHeight="1">
      <c r="A319" s="774" t="s">
        <v>172</v>
      </c>
      <c r="B319" s="821" t="s">
        <v>166</v>
      </c>
      <c r="C319" s="52" t="s">
        <v>106</v>
      </c>
      <c r="D319" s="53">
        <v>25841</v>
      </c>
      <c r="E319" s="53">
        <v>17732</v>
      </c>
      <c r="F319" s="53">
        <v>19316</v>
      </c>
      <c r="G319" s="53">
        <v>21911</v>
      </c>
      <c r="H319" s="53">
        <v>20221</v>
      </c>
      <c r="I319" s="53">
        <v>25703</v>
      </c>
      <c r="J319" s="53">
        <v>25914</v>
      </c>
      <c r="K319" s="53">
        <v>24188</v>
      </c>
      <c r="L319" s="53">
        <v>20649</v>
      </c>
      <c r="M319" s="53">
        <v>19522</v>
      </c>
      <c r="N319" s="53">
        <v>19726</v>
      </c>
      <c r="O319" s="53">
        <v>23958</v>
      </c>
      <c r="P319" s="54">
        <v>264681</v>
      </c>
    </row>
    <row r="320" spans="1:16" s="48" customFormat="1" ht="12.75" customHeight="1">
      <c r="A320" s="775"/>
      <c r="B320" s="817"/>
      <c r="C320" s="17" t="s">
        <v>107</v>
      </c>
      <c r="D320" s="18">
        <v>25309</v>
      </c>
      <c r="E320" s="18">
        <v>15455</v>
      </c>
      <c r="F320" s="18">
        <v>16442</v>
      </c>
      <c r="G320" s="18">
        <v>18674</v>
      </c>
      <c r="H320" s="18">
        <v>18625</v>
      </c>
      <c r="I320" s="18">
        <v>21585</v>
      </c>
      <c r="J320" s="18">
        <v>27302</v>
      </c>
      <c r="K320" s="18">
        <v>24992</v>
      </c>
      <c r="L320" s="18">
        <v>18856</v>
      </c>
      <c r="M320" s="18">
        <v>20092</v>
      </c>
      <c r="N320" s="18">
        <v>20794</v>
      </c>
      <c r="O320" s="18">
        <v>27723</v>
      </c>
      <c r="P320" s="19">
        <v>255849</v>
      </c>
    </row>
    <row r="321" spans="1:16" s="48" customFormat="1" ht="12.75" customHeight="1">
      <c r="A321" s="775"/>
      <c r="B321" s="817"/>
      <c r="C321" s="17" t="s">
        <v>128</v>
      </c>
      <c r="D321" s="18">
        <v>51150</v>
      </c>
      <c r="E321" s="18">
        <v>33187</v>
      </c>
      <c r="F321" s="18">
        <v>35758</v>
      </c>
      <c r="G321" s="18">
        <v>40585</v>
      </c>
      <c r="H321" s="18">
        <v>38846</v>
      </c>
      <c r="I321" s="18">
        <v>47288</v>
      </c>
      <c r="J321" s="18">
        <v>53216</v>
      </c>
      <c r="K321" s="18">
        <v>49180</v>
      </c>
      <c r="L321" s="18">
        <v>39505</v>
      </c>
      <c r="M321" s="18">
        <v>39614</v>
      </c>
      <c r="N321" s="18">
        <v>40520</v>
      </c>
      <c r="O321" s="18">
        <v>51681</v>
      </c>
      <c r="P321" s="19">
        <v>520530</v>
      </c>
    </row>
    <row r="322" spans="1:16" s="48" customFormat="1" ht="12.75" customHeight="1">
      <c r="A322" s="777" t="s">
        <v>173</v>
      </c>
      <c r="B322" s="816" t="s">
        <v>166</v>
      </c>
      <c r="C322" s="20" t="s">
        <v>106</v>
      </c>
      <c r="D322" s="21">
        <v>0</v>
      </c>
      <c r="E322" s="21">
        <v>0</v>
      </c>
      <c r="F322" s="21">
        <v>0</v>
      </c>
      <c r="G322" s="21">
        <v>0</v>
      </c>
      <c r="H322" s="21">
        <v>2</v>
      </c>
      <c r="I322" s="21">
        <v>0</v>
      </c>
      <c r="J322" s="21">
        <v>0</v>
      </c>
      <c r="K322" s="21">
        <v>0</v>
      </c>
      <c r="L322" s="21">
        <v>0</v>
      </c>
      <c r="M322" s="21">
        <v>0</v>
      </c>
      <c r="N322" s="21">
        <v>0</v>
      </c>
      <c r="O322" s="21">
        <v>0</v>
      </c>
      <c r="P322" s="22">
        <v>2</v>
      </c>
    </row>
    <row r="323" spans="1:16" s="48" customFormat="1" ht="12.75" customHeight="1">
      <c r="A323" s="775"/>
      <c r="B323" s="817"/>
      <c r="C323" s="17" t="s">
        <v>107</v>
      </c>
      <c r="D323" s="18">
        <v>0</v>
      </c>
      <c r="E323" s="18">
        <v>0</v>
      </c>
      <c r="F323" s="18">
        <v>0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9">
        <v>0</v>
      </c>
    </row>
    <row r="324" spans="1:16" s="48" customFormat="1" ht="12.75" customHeight="1">
      <c r="A324" s="776"/>
      <c r="B324" s="818"/>
      <c r="C324" s="23" t="s">
        <v>128</v>
      </c>
      <c r="D324" s="24">
        <v>0</v>
      </c>
      <c r="E324" s="24">
        <v>0</v>
      </c>
      <c r="F324" s="24">
        <v>0</v>
      </c>
      <c r="G324" s="24">
        <v>0</v>
      </c>
      <c r="H324" s="24">
        <v>2</v>
      </c>
      <c r="I324" s="24">
        <v>0</v>
      </c>
      <c r="J324" s="24">
        <v>0</v>
      </c>
      <c r="K324" s="24">
        <v>0</v>
      </c>
      <c r="L324" s="24">
        <v>0</v>
      </c>
      <c r="M324" s="24">
        <v>0</v>
      </c>
      <c r="N324" s="24">
        <v>0</v>
      </c>
      <c r="O324" s="24">
        <v>0</v>
      </c>
      <c r="P324" s="25">
        <v>2</v>
      </c>
    </row>
    <row r="325" spans="1:16" s="48" customFormat="1" ht="12.75" customHeight="1">
      <c r="A325" s="775" t="s">
        <v>174</v>
      </c>
      <c r="B325" s="817" t="s">
        <v>166</v>
      </c>
      <c r="C325" s="17" t="s">
        <v>106</v>
      </c>
      <c r="D325" s="18">
        <v>595</v>
      </c>
      <c r="E325" s="18">
        <v>523</v>
      </c>
      <c r="F325" s="18">
        <v>522</v>
      </c>
      <c r="G325" s="18">
        <v>489</v>
      </c>
      <c r="H325" s="18">
        <v>681</v>
      </c>
      <c r="I325" s="18">
        <v>1844</v>
      </c>
      <c r="J325" s="18">
        <v>523</v>
      </c>
      <c r="K325" s="18">
        <v>374</v>
      </c>
      <c r="L325" s="18">
        <v>385</v>
      </c>
      <c r="M325" s="18">
        <v>410</v>
      </c>
      <c r="N325" s="18">
        <v>551</v>
      </c>
      <c r="O325" s="18">
        <v>741</v>
      </c>
      <c r="P325" s="19">
        <v>7638</v>
      </c>
    </row>
    <row r="326" spans="1:16" s="48" customFormat="1" ht="12.75" customHeight="1">
      <c r="A326" s="775"/>
      <c r="B326" s="817"/>
      <c r="C326" s="17" t="s">
        <v>107</v>
      </c>
      <c r="D326" s="18">
        <v>410</v>
      </c>
      <c r="E326" s="18">
        <v>321</v>
      </c>
      <c r="F326" s="18">
        <v>343</v>
      </c>
      <c r="G326" s="18">
        <v>327</v>
      </c>
      <c r="H326" s="18">
        <v>396</v>
      </c>
      <c r="I326" s="18">
        <v>902</v>
      </c>
      <c r="J326" s="18">
        <v>690</v>
      </c>
      <c r="K326" s="18">
        <v>311</v>
      </c>
      <c r="L326" s="18">
        <v>245</v>
      </c>
      <c r="M326" s="18">
        <v>267</v>
      </c>
      <c r="N326" s="18">
        <v>486</v>
      </c>
      <c r="O326" s="18">
        <v>442</v>
      </c>
      <c r="P326" s="19">
        <v>5140</v>
      </c>
    </row>
    <row r="327" spans="1:16" s="48" customFormat="1" ht="12.75" customHeight="1">
      <c r="A327" s="775"/>
      <c r="B327" s="817"/>
      <c r="C327" s="17" t="s">
        <v>128</v>
      </c>
      <c r="D327" s="18">
        <v>1005</v>
      </c>
      <c r="E327" s="18">
        <v>844</v>
      </c>
      <c r="F327" s="18">
        <v>865</v>
      </c>
      <c r="G327" s="18">
        <v>816</v>
      </c>
      <c r="H327" s="18">
        <v>1077</v>
      </c>
      <c r="I327" s="18">
        <v>2746</v>
      </c>
      <c r="J327" s="18">
        <v>1213</v>
      </c>
      <c r="K327" s="18">
        <v>685</v>
      </c>
      <c r="L327" s="18">
        <v>630</v>
      </c>
      <c r="M327" s="18">
        <v>677</v>
      </c>
      <c r="N327" s="18">
        <v>1037</v>
      </c>
      <c r="O327" s="18">
        <v>1183</v>
      </c>
      <c r="P327" s="19">
        <v>12778</v>
      </c>
    </row>
    <row r="328" spans="1:16" s="48" customFormat="1" ht="12.75" customHeight="1">
      <c r="A328" s="777" t="s">
        <v>175</v>
      </c>
      <c r="B328" s="816" t="s">
        <v>166</v>
      </c>
      <c r="C328" s="20" t="s">
        <v>106</v>
      </c>
      <c r="D328" s="21">
        <v>163</v>
      </c>
      <c r="E328" s="21">
        <v>98</v>
      </c>
      <c r="F328" s="21">
        <v>56</v>
      </c>
      <c r="G328" s="21">
        <v>39</v>
      </c>
      <c r="H328" s="21">
        <v>0</v>
      </c>
      <c r="I328" s="21">
        <v>0</v>
      </c>
      <c r="J328" s="21">
        <v>0</v>
      </c>
      <c r="K328" s="21">
        <v>0</v>
      </c>
      <c r="L328" s="21">
        <v>0</v>
      </c>
      <c r="M328" s="21">
        <v>0</v>
      </c>
      <c r="N328" s="21">
        <v>0</v>
      </c>
      <c r="O328" s="21">
        <v>0</v>
      </c>
      <c r="P328" s="22">
        <v>356</v>
      </c>
    </row>
    <row r="329" spans="1:16" s="48" customFormat="1" ht="12.75" customHeight="1">
      <c r="A329" s="775"/>
      <c r="B329" s="817"/>
      <c r="C329" s="17" t="s">
        <v>107</v>
      </c>
      <c r="D329" s="18">
        <v>147</v>
      </c>
      <c r="E329" s="18">
        <v>99</v>
      </c>
      <c r="F329" s="18">
        <v>8</v>
      </c>
      <c r="G329" s="18">
        <v>36</v>
      </c>
      <c r="H329" s="18">
        <v>0</v>
      </c>
      <c r="I329" s="18">
        <v>2</v>
      </c>
      <c r="J329" s="18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9">
        <v>292</v>
      </c>
    </row>
    <row r="330" spans="1:16" s="48" customFormat="1" ht="12.75" customHeight="1">
      <c r="A330" s="776"/>
      <c r="B330" s="818"/>
      <c r="C330" s="23" t="s">
        <v>128</v>
      </c>
      <c r="D330" s="24">
        <v>310</v>
      </c>
      <c r="E330" s="24">
        <v>197</v>
      </c>
      <c r="F330" s="24">
        <v>64</v>
      </c>
      <c r="G330" s="24">
        <v>75</v>
      </c>
      <c r="H330" s="24">
        <v>0</v>
      </c>
      <c r="I330" s="24">
        <v>2</v>
      </c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0</v>
      </c>
      <c r="P330" s="25">
        <v>648</v>
      </c>
    </row>
    <row r="331" spans="1:16" s="48" customFormat="1" ht="12.75" customHeight="1">
      <c r="A331" s="775" t="s">
        <v>176</v>
      </c>
      <c r="B331" s="817" t="s">
        <v>166</v>
      </c>
      <c r="C331" s="17" t="s">
        <v>106</v>
      </c>
      <c r="D331" s="18">
        <v>0</v>
      </c>
      <c r="E331" s="18">
        <v>0</v>
      </c>
      <c r="F331" s="18">
        <v>0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9">
        <v>0</v>
      </c>
    </row>
    <row r="332" spans="1:16" s="48" customFormat="1" ht="12.75" customHeight="1">
      <c r="A332" s="775"/>
      <c r="B332" s="817"/>
      <c r="C332" s="17" t="s">
        <v>128</v>
      </c>
      <c r="D332" s="18">
        <v>0</v>
      </c>
      <c r="E332" s="18">
        <v>0</v>
      </c>
      <c r="F332" s="18">
        <v>0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9">
        <v>0</v>
      </c>
    </row>
    <row r="333" spans="1:16" s="48" customFormat="1" ht="12.75" customHeight="1">
      <c r="A333" s="777" t="s">
        <v>177</v>
      </c>
      <c r="B333" s="816" t="s">
        <v>166</v>
      </c>
      <c r="C333" s="20" t="s">
        <v>106</v>
      </c>
      <c r="D333" s="21">
        <v>0</v>
      </c>
      <c r="E333" s="21">
        <v>0</v>
      </c>
      <c r="F333" s="21">
        <v>0</v>
      </c>
      <c r="G333" s="21">
        <v>0</v>
      </c>
      <c r="H333" s="21">
        <v>0</v>
      </c>
      <c r="I333" s="21">
        <v>0</v>
      </c>
      <c r="J333" s="21">
        <v>0</v>
      </c>
      <c r="K333" s="21">
        <v>0</v>
      </c>
      <c r="L333" s="21">
        <v>0</v>
      </c>
      <c r="M333" s="21">
        <v>0</v>
      </c>
      <c r="N333" s="21">
        <v>0</v>
      </c>
      <c r="O333" s="21">
        <v>0</v>
      </c>
      <c r="P333" s="22">
        <v>0</v>
      </c>
    </row>
    <row r="334" spans="1:16" s="48" customFormat="1" ht="12.75" customHeight="1">
      <c r="A334" s="775"/>
      <c r="B334" s="817"/>
      <c r="C334" s="17" t="s">
        <v>107</v>
      </c>
      <c r="D334" s="18">
        <v>0</v>
      </c>
      <c r="E334" s="18">
        <v>0</v>
      </c>
      <c r="F334" s="18">
        <v>0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9">
        <v>0</v>
      </c>
    </row>
    <row r="335" spans="1:16" s="48" customFormat="1" ht="12.75" customHeight="1">
      <c r="A335" s="776"/>
      <c r="B335" s="818"/>
      <c r="C335" s="23" t="s">
        <v>128</v>
      </c>
      <c r="D335" s="24">
        <v>0</v>
      </c>
      <c r="E335" s="24">
        <v>0</v>
      </c>
      <c r="F335" s="24">
        <v>0</v>
      </c>
      <c r="G335" s="24">
        <v>0</v>
      </c>
      <c r="H335" s="24">
        <v>0</v>
      </c>
      <c r="I335" s="24">
        <v>0</v>
      </c>
      <c r="J335" s="24">
        <v>0</v>
      </c>
      <c r="K335" s="24">
        <v>0</v>
      </c>
      <c r="L335" s="24">
        <v>0</v>
      </c>
      <c r="M335" s="24">
        <v>0</v>
      </c>
      <c r="N335" s="24">
        <v>0</v>
      </c>
      <c r="O335" s="24">
        <v>0</v>
      </c>
      <c r="P335" s="25">
        <v>0</v>
      </c>
    </row>
    <row r="336" spans="1:16" ht="12" customHeight="1">
      <c r="A336" s="775" t="s">
        <v>178</v>
      </c>
      <c r="B336" s="817" t="s">
        <v>166</v>
      </c>
      <c r="C336" s="17" t="s">
        <v>106</v>
      </c>
      <c r="D336" s="18">
        <v>1417</v>
      </c>
      <c r="E336" s="18">
        <v>592</v>
      </c>
      <c r="F336" s="18">
        <v>517</v>
      </c>
      <c r="G336" s="18">
        <v>994</v>
      </c>
      <c r="H336" s="18">
        <v>749</v>
      </c>
      <c r="I336" s="18">
        <v>1545</v>
      </c>
      <c r="J336" s="18">
        <v>1135</v>
      </c>
      <c r="K336" s="18">
        <v>1036</v>
      </c>
      <c r="L336" s="18">
        <v>838</v>
      </c>
      <c r="M336" s="18">
        <v>928</v>
      </c>
      <c r="N336" s="18">
        <v>719</v>
      </c>
      <c r="O336" s="18">
        <v>1145</v>
      </c>
      <c r="P336" s="19">
        <v>11615</v>
      </c>
    </row>
    <row r="337" spans="1:16" ht="15" customHeight="1">
      <c r="A337" s="775"/>
      <c r="B337" s="817"/>
      <c r="C337" s="17" t="s">
        <v>107</v>
      </c>
      <c r="D337" s="18">
        <v>1543</v>
      </c>
      <c r="E337" s="18">
        <v>565</v>
      </c>
      <c r="F337" s="18">
        <v>484</v>
      </c>
      <c r="G337" s="18">
        <v>870</v>
      </c>
      <c r="H337" s="18">
        <v>756</v>
      </c>
      <c r="I337" s="18">
        <v>1122</v>
      </c>
      <c r="J337" s="18">
        <v>1461</v>
      </c>
      <c r="K337" s="18">
        <v>1086</v>
      </c>
      <c r="L337" s="18">
        <v>778</v>
      </c>
      <c r="M337" s="18">
        <v>928</v>
      </c>
      <c r="N337" s="18">
        <v>606</v>
      </c>
      <c r="O337" s="18">
        <v>1158</v>
      </c>
      <c r="P337" s="19">
        <v>11357</v>
      </c>
    </row>
    <row r="338" spans="1:16" ht="17.25" customHeight="1">
      <c r="A338" s="775"/>
      <c r="B338" s="817"/>
      <c r="C338" s="17" t="s">
        <v>128</v>
      </c>
      <c r="D338" s="18">
        <v>2960</v>
      </c>
      <c r="E338" s="18">
        <v>1157</v>
      </c>
      <c r="F338" s="18">
        <v>1001</v>
      </c>
      <c r="G338" s="18">
        <v>1864</v>
      </c>
      <c r="H338" s="18">
        <v>1505</v>
      </c>
      <c r="I338" s="18">
        <v>2667</v>
      </c>
      <c r="J338" s="18">
        <v>2596</v>
      </c>
      <c r="K338" s="18">
        <v>2122</v>
      </c>
      <c r="L338" s="18">
        <v>1616</v>
      </c>
      <c r="M338" s="18">
        <v>1856</v>
      </c>
      <c r="N338" s="18">
        <v>1325</v>
      </c>
      <c r="O338" s="18">
        <v>2303</v>
      </c>
      <c r="P338" s="19">
        <v>22972</v>
      </c>
    </row>
    <row r="339" spans="1:16" ht="16.5" customHeight="1">
      <c r="A339" s="777" t="s">
        <v>179</v>
      </c>
      <c r="B339" s="816" t="s">
        <v>166</v>
      </c>
      <c r="C339" s="20" t="s">
        <v>106</v>
      </c>
      <c r="D339" s="21">
        <v>200342</v>
      </c>
      <c r="E339" s="21">
        <v>132288</v>
      </c>
      <c r="F339" s="21">
        <v>152356</v>
      </c>
      <c r="G339" s="21">
        <v>173051</v>
      </c>
      <c r="H339" s="21">
        <v>164712</v>
      </c>
      <c r="I339" s="21">
        <v>222965</v>
      </c>
      <c r="J339" s="21">
        <v>188484</v>
      </c>
      <c r="K339" s="21">
        <v>200381</v>
      </c>
      <c r="L339" s="21">
        <v>185512</v>
      </c>
      <c r="M339" s="21">
        <v>192414</v>
      </c>
      <c r="N339" s="21">
        <v>178989</v>
      </c>
      <c r="O339" s="21">
        <v>226369</v>
      </c>
      <c r="P339" s="22">
        <v>2217863</v>
      </c>
    </row>
    <row r="340" spans="1:16" ht="15" customHeight="1">
      <c r="A340" s="775"/>
      <c r="B340" s="817"/>
      <c r="C340" s="17" t="s">
        <v>107</v>
      </c>
      <c r="D340" s="18">
        <v>208430</v>
      </c>
      <c r="E340" s="18">
        <v>122839</v>
      </c>
      <c r="F340" s="18">
        <v>133962</v>
      </c>
      <c r="G340" s="18">
        <v>154508</v>
      </c>
      <c r="H340" s="18">
        <v>155492</v>
      </c>
      <c r="I340" s="18">
        <v>185997</v>
      </c>
      <c r="J340" s="18">
        <v>223214</v>
      </c>
      <c r="K340" s="18">
        <v>194291</v>
      </c>
      <c r="L340" s="18">
        <v>163897</v>
      </c>
      <c r="M340" s="18">
        <v>195012</v>
      </c>
      <c r="N340" s="18">
        <v>186442</v>
      </c>
      <c r="O340" s="18">
        <v>238973</v>
      </c>
      <c r="P340" s="19">
        <v>2163057</v>
      </c>
    </row>
    <row r="341" spans="1:16" ht="12.75" customHeight="1">
      <c r="A341" s="776"/>
      <c r="B341" s="818"/>
      <c r="C341" s="23" t="s">
        <v>128</v>
      </c>
      <c r="D341" s="24">
        <v>408772</v>
      </c>
      <c r="E341" s="24">
        <v>255127</v>
      </c>
      <c r="F341" s="24">
        <v>286318</v>
      </c>
      <c r="G341" s="24">
        <v>327559</v>
      </c>
      <c r="H341" s="24">
        <v>320204</v>
      </c>
      <c r="I341" s="24">
        <v>408962</v>
      </c>
      <c r="J341" s="24">
        <v>411698</v>
      </c>
      <c r="K341" s="24">
        <v>394672</v>
      </c>
      <c r="L341" s="24">
        <v>349409</v>
      </c>
      <c r="M341" s="24">
        <v>387426</v>
      </c>
      <c r="N341" s="24">
        <v>365431</v>
      </c>
      <c r="O341" s="24">
        <v>465342</v>
      </c>
      <c r="P341" s="25">
        <v>4380920</v>
      </c>
    </row>
    <row r="342" spans="1:16">
      <c r="A342" s="775" t="s">
        <v>180</v>
      </c>
      <c r="B342" s="817" t="s">
        <v>166</v>
      </c>
      <c r="C342" s="17" t="s">
        <v>106</v>
      </c>
      <c r="D342" s="18">
        <v>956</v>
      </c>
      <c r="E342" s="18">
        <v>873</v>
      </c>
      <c r="F342" s="18">
        <v>864</v>
      </c>
      <c r="G342" s="18">
        <v>1049</v>
      </c>
      <c r="H342" s="18">
        <v>1004</v>
      </c>
      <c r="I342" s="18">
        <v>1025</v>
      </c>
      <c r="J342" s="18">
        <v>790</v>
      </c>
      <c r="K342" s="18">
        <v>953</v>
      </c>
      <c r="L342" s="18">
        <v>1067</v>
      </c>
      <c r="M342" s="18">
        <v>994</v>
      </c>
      <c r="N342" s="18">
        <v>771</v>
      </c>
      <c r="O342" s="18">
        <v>1079</v>
      </c>
      <c r="P342" s="19">
        <v>11425</v>
      </c>
    </row>
    <row r="343" spans="1:16">
      <c r="A343" s="775"/>
      <c r="B343" s="817"/>
      <c r="C343" s="17" t="s">
        <v>107</v>
      </c>
      <c r="D343" s="18">
        <v>1081</v>
      </c>
      <c r="E343" s="18">
        <v>794</v>
      </c>
      <c r="F343" s="18">
        <v>696</v>
      </c>
      <c r="G343" s="18">
        <v>884</v>
      </c>
      <c r="H343" s="18">
        <v>971</v>
      </c>
      <c r="I343" s="18">
        <v>858</v>
      </c>
      <c r="J343" s="18">
        <v>897</v>
      </c>
      <c r="K343" s="18">
        <v>975</v>
      </c>
      <c r="L343" s="18">
        <v>963</v>
      </c>
      <c r="M343" s="18">
        <v>1012</v>
      </c>
      <c r="N343" s="18">
        <v>920</v>
      </c>
      <c r="O343" s="18">
        <v>1129</v>
      </c>
      <c r="P343" s="19">
        <v>11180</v>
      </c>
    </row>
    <row r="344" spans="1:16">
      <c r="A344" s="775"/>
      <c r="B344" s="817"/>
      <c r="C344" s="17" t="s">
        <v>128</v>
      </c>
      <c r="D344" s="18">
        <v>2037</v>
      </c>
      <c r="E344" s="18">
        <v>1667</v>
      </c>
      <c r="F344" s="18">
        <v>1560</v>
      </c>
      <c r="G344" s="18">
        <v>1933</v>
      </c>
      <c r="H344" s="18">
        <v>1975</v>
      </c>
      <c r="I344" s="18">
        <v>1883</v>
      </c>
      <c r="J344" s="18">
        <v>1687</v>
      </c>
      <c r="K344" s="18">
        <v>1928</v>
      </c>
      <c r="L344" s="18">
        <v>2030</v>
      </c>
      <c r="M344" s="18">
        <v>2006</v>
      </c>
      <c r="N344" s="18">
        <v>1691</v>
      </c>
      <c r="O344" s="18">
        <v>2208</v>
      </c>
      <c r="P344" s="19">
        <v>22605</v>
      </c>
    </row>
    <row r="345" spans="1:16">
      <c r="A345" s="777" t="s">
        <v>181</v>
      </c>
      <c r="B345" s="816" t="s">
        <v>166</v>
      </c>
      <c r="C345" s="20" t="s">
        <v>106</v>
      </c>
      <c r="D345" s="21">
        <v>7452</v>
      </c>
      <c r="E345" s="21">
        <v>4555</v>
      </c>
      <c r="F345" s="21">
        <v>6209</v>
      </c>
      <c r="G345" s="21">
        <v>6059</v>
      </c>
      <c r="H345" s="21">
        <v>5750</v>
      </c>
      <c r="I345" s="21">
        <v>7710</v>
      </c>
      <c r="J345" s="21">
        <v>7640</v>
      </c>
      <c r="K345" s="21">
        <v>7182</v>
      </c>
      <c r="L345" s="21">
        <v>5825</v>
      </c>
      <c r="M345" s="21">
        <v>6570</v>
      </c>
      <c r="N345" s="21">
        <v>6265</v>
      </c>
      <c r="O345" s="21">
        <v>8205</v>
      </c>
      <c r="P345" s="22">
        <v>79422</v>
      </c>
    </row>
    <row r="346" spans="1:16">
      <c r="A346" s="775"/>
      <c r="B346" s="817"/>
      <c r="C346" s="17" t="s">
        <v>107</v>
      </c>
      <c r="D346" s="18">
        <v>7944</v>
      </c>
      <c r="E346" s="18">
        <v>5012</v>
      </c>
      <c r="F346" s="18">
        <v>5809</v>
      </c>
      <c r="G346" s="18">
        <v>5935</v>
      </c>
      <c r="H346" s="18">
        <v>5789</v>
      </c>
      <c r="I346" s="18">
        <v>6538</v>
      </c>
      <c r="J346" s="18">
        <v>8550</v>
      </c>
      <c r="K346" s="18">
        <v>7365</v>
      </c>
      <c r="L346" s="18">
        <v>5686</v>
      </c>
      <c r="M346" s="18">
        <v>6472</v>
      </c>
      <c r="N346" s="18">
        <v>6191</v>
      </c>
      <c r="O346" s="18">
        <v>8605</v>
      </c>
      <c r="P346" s="19">
        <v>79896</v>
      </c>
    </row>
    <row r="347" spans="1:16">
      <c r="A347" s="776"/>
      <c r="B347" s="818"/>
      <c r="C347" s="23" t="s">
        <v>128</v>
      </c>
      <c r="D347" s="24">
        <v>15396</v>
      </c>
      <c r="E347" s="24">
        <v>9567</v>
      </c>
      <c r="F347" s="24">
        <v>12018</v>
      </c>
      <c r="G347" s="24">
        <v>11994</v>
      </c>
      <c r="H347" s="24">
        <v>11539</v>
      </c>
      <c r="I347" s="24">
        <v>14248</v>
      </c>
      <c r="J347" s="24">
        <v>16190</v>
      </c>
      <c r="K347" s="24">
        <v>14547</v>
      </c>
      <c r="L347" s="24">
        <v>11511</v>
      </c>
      <c r="M347" s="24">
        <v>13042</v>
      </c>
      <c r="N347" s="24">
        <v>12456</v>
      </c>
      <c r="O347" s="24">
        <v>16810</v>
      </c>
      <c r="P347" s="25">
        <v>159318</v>
      </c>
    </row>
    <row r="348" spans="1:16">
      <c r="A348" s="775" t="s">
        <v>182</v>
      </c>
      <c r="B348" s="817" t="s">
        <v>166</v>
      </c>
      <c r="C348" s="17" t="s">
        <v>106</v>
      </c>
      <c r="D348" s="18">
        <v>544</v>
      </c>
      <c r="E348" s="18">
        <v>191</v>
      </c>
      <c r="F348" s="18">
        <v>373</v>
      </c>
      <c r="G348" s="18">
        <v>787</v>
      </c>
      <c r="H348" s="18">
        <v>550</v>
      </c>
      <c r="I348" s="18">
        <v>870</v>
      </c>
      <c r="J348" s="18">
        <v>570</v>
      </c>
      <c r="K348" s="18">
        <v>709</v>
      </c>
      <c r="L348" s="18">
        <v>546</v>
      </c>
      <c r="M348" s="18">
        <v>615</v>
      </c>
      <c r="N348" s="18">
        <v>610</v>
      </c>
      <c r="O348" s="18">
        <v>822</v>
      </c>
      <c r="P348" s="19">
        <v>7187</v>
      </c>
    </row>
    <row r="349" spans="1:16">
      <c r="A349" s="775"/>
      <c r="B349" s="817"/>
      <c r="C349" s="17" t="s">
        <v>107</v>
      </c>
      <c r="D349" s="18">
        <v>536</v>
      </c>
      <c r="E349" s="18">
        <v>167</v>
      </c>
      <c r="F349" s="18">
        <v>389</v>
      </c>
      <c r="G349" s="18">
        <v>694</v>
      </c>
      <c r="H349" s="18">
        <v>524</v>
      </c>
      <c r="I349" s="18">
        <v>877</v>
      </c>
      <c r="J349" s="18">
        <v>850</v>
      </c>
      <c r="K349" s="18">
        <v>615</v>
      </c>
      <c r="L349" s="18">
        <v>540</v>
      </c>
      <c r="M349" s="18">
        <v>569</v>
      </c>
      <c r="N349" s="18">
        <v>585</v>
      </c>
      <c r="O349" s="18">
        <v>1200</v>
      </c>
      <c r="P349" s="19">
        <v>7546</v>
      </c>
    </row>
    <row r="350" spans="1:16">
      <c r="A350" s="775"/>
      <c r="B350" s="817"/>
      <c r="C350" s="17" t="s">
        <v>128</v>
      </c>
      <c r="D350" s="18">
        <v>1080</v>
      </c>
      <c r="E350" s="18">
        <v>358</v>
      </c>
      <c r="F350" s="18">
        <v>762</v>
      </c>
      <c r="G350" s="18">
        <v>1481</v>
      </c>
      <c r="H350" s="18">
        <v>1074</v>
      </c>
      <c r="I350" s="18">
        <v>1747</v>
      </c>
      <c r="J350" s="18">
        <v>1420</v>
      </c>
      <c r="K350" s="18">
        <v>1324</v>
      </c>
      <c r="L350" s="18">
        <v>1086</v>
      </c>
      <c r="M350" s="18">
        <v>1184</v>
      </c>
      <c r="N350" s="18">
        <v>1195</v>
      </c>
      <c r="O350" s="18">
        <v>2022</v>
      </c>
      <c r="P350" s="19">
        <v>14733</v>
      </c>
    </row>
    <row r="351" spans="1:16">
      <c r="A351" s="777" t="s">
        <v>183</v>
      </c>
      <c r="B351" s="816" t="s">
        <v>166</v>
      </c>
      <c r="C351" s="20" t="s">
        <v>106</v>
      </c>
      <c r="D351" s="21">
        <v>37799</v>
      </c>
      <c r="E351" s="21">
        <v>22175</v>
      </c>
      <c r="F351" s="21">
        <v>27463</v>
      </c>
      <c r="G351" s="21">
        <v>31696</v>
      </c>
      <c r="H351" s="21">
        <v>30034</v>
      </c>
      <c r="I351" s="21">
        <v>41150</v>
      </c>
      <c r="J351" s="21">
        <v>29588</v>
      </c>
      <c r="K351" s="21">
        <v>37437</v>
      </c>
      <c r="L351" s="21">
        <v>32307</v>
      </c>
      <c r="M351" s="21">
        <v>34508</v>
      </c>
      <c r="N351" s="21">
        <v>32993</v>
      </c>
      <c r="O351" s="21">
        <v>41511</v>
      </c>
      <c r="P351" s="22">
        <v>398661</v>
      </c>
    </row>
    <row r="352" spans="1:16">
      <c r="A352" s="775"/>
      <c r="B352" s="817"/>
      <c r="C352" s="17" t="s">
        <v>107</v>
      </c>
      <c r="D352" s="18">
        <v>39444</v>
      </c>
      <c r="E352" s="18">
        <v>20486</v>
      </c>
      <c r="F352" s="18">
        <v>24222</v>
      </c>
      <c r="G352" s="18">
        <v>28298</v>
      </c>
      <c r="H352" s="18">
        <v>29138</v>
      </c>
      <c r="I352" s="18">
        <v>35242</v>
      </c>
      <c r="J352" s="18">
        <v>37955</v>
      </c>
      <c r="K352" s="18">
        <v>34373</v>
      </c>
      <c r="L352" s="18">
        <v>29492</v>
      </c>
      <c r="M352" s="18">
        <v>34915</v>
      </c>
      <c r="N352" s="18">
        <v>32934</v>
      </c>
      <c r="O352" s="18">
        <v>45272</v>
      </c>
      <c r="P352" s="19">
        <v>391771</v>
      </c>
    </row>
    <row r="353" spans="1:16">
      <c r="A353" s="776"/>
      <c r="B353" s="818"/>
      <c r="C353" s="23" t="s">
        <v>128</v>
      </c>
      <c r="D353" s="24">
        <v>77243</v>
      </c>
      <c r="E353" s="24">
        <v>42661</v>
      </c>
      <c r="F353" s="24">
        <v>51685</v>
      </c>
      <c r="G353" s="24">
        <v>59994</v>
      </c>
      <c r="H353" s="24">
        <v>59172</v>
      </c>
      <c r="I353" s="24">
        <v>76392</v>
      </c>
      <c r="J353" s="24">
        <v>67543</v>
      </c>
      <c r="K353" s="24">
        <v>71810</v>
      </c>
      <c r="L353" s="24">
        <v>61799</v>
      </c>
      <c r="M353" s="24">
        <v>69423</v>
      </c>
      <c r="N353" s="24">
        <v>65927</v>
      </c>
      <c r="O353" s="24">
        <v>86783</v>
      </c>
      <c r="P353" s="25">
        <v>790432</v>
      </c>
    </row>
    <row r="354" spans="1:16">
      <c r="A354" s="775" t="s">
        <v>184</v>
      </c>
      <c r="B354" s="817" t="s">
        <v>166</v>
      </c>
      <c r="C354" s="17" t="s">
        <v>106</v>
      </c>
      <c r="D354" s="18">
        <v>3865</v>
      </c>
      <c r="E354" s="18">
        <v>2390</v>
      </c>
      <c r="F354" s="18">
        <v>2882</v>
      </c>
      <c r="G354" s="18">
        <v>3287</v>
      </c>
      <c r="H354" s="18">
        <v>3092</v>
      </c>
      <c r="I354" s="18">
        <v>4628</v>
      </c>
      <c r="J354" s="18">
        <v>3500</v>
      </c>
      <c r="K354" s="18">
        <v>4206</v>
      </c>
      <c r="L354" s="18">
        <v>3421</v>
      </c>
      <c r="M354" s="18">
        <v>3457</v>
      </c>
      <c r="N354" s="18">
        <v>2957</v>
      </c>
      <c r="O354" s="18">
        <v>3783</v>
      </c>
      <c r="P354" s="19">
        <v>41468</v>
      </c>
    </row>
    <row r="355" spans="1:16">
      <c r="A355" s="775"/>
      <c r="B355" s="817"/>
      <c r="C355" s="17" t="s">
        <v>107</v>
      </c>
      <c r="D355" s="18">
        <v>3151</v>
      </c>
      <c r="E355" s="18">
        <v>1811</v>
      </c>
      <c r="F355" s="18">
        <v>2137</v>
      </c>
      <c r="G355" s="18">
        <v>2775</v>
      </c>
      <c r="H355" s="18">
        <v>2641</v>
      </c>
      <c r="I355" s="18">
        <v>3835</v>
      </c>
      <c r="J355" s="18">
        <v>3909</v>
      </c>
      <c r="K355" s="18">
        <v>3648</v>
      </c>
      <c r="L355" s="18">
        <v>2734</v>
      </c>
      <c r="M355" s="18">
        <v>3577</v>
      </c>
      <c r="N355" s="18">
        <v>2966</v>
      </c>
      <c r="O355" s="18">
        <v>4454</v>
      </c>
      <c r="P355" s="19">
        <v>37638</v>
      </c>
    </row>
    <row r="356" spans="1:16">
      <c r="A356" s="775"/>
      <c r="B356" s="817"/>
      <c r="C356" s="17" t="s">
        <v>128</v>
      </c>
      <c r="D356" s="18">
        <v>7016</v>
      </c>
      <c r="E356" s="18">
        <v>4201</v>
      </c>
      <c r="F356" s="18">
        <v>5019</v>
      </c>
      <c r="G356" s="18">
        <v>6062</v>
      </c>
      <c r="H356" s="18">
        <v>5733</v>
      </c>
      <c r="I356" s="18">
        <v>8463</v>
      </c>
      <c r="J356" s="18">
        <v>7409</v>
      </c>
      <c r="K356" s="18">
        <v>7854</v>
      </c>
      <c r="L356" s="18">
        <v>6155</v>
      </c>
      <c r="M356" s="18">
        <v>7034</v>
      </c>
      <c r="N356" s="18">
        <v>5923</v>
      </c>
      <c r="O356" s="18">
        <v>8237</v>
      </c>
      <c r="P356" s="19">
        <v>79106</v>
      </c>
    </row>
    <row r="357" spans="1:16">
      <c r="A357" s="777" t="s">
        <v>185</v>
      </c>
      <c r="B357" s="816" t="s">
        <v>166</v>
      </c>
      <c r="C357" s="20" t="s">
        <v>106</v>
      </c>
      <c r="D357" s="21">
        <v>1704</v>
      </c>
      <c r="E357" s="21">
        <v>978</v>
      </c>
      <c r="F357" s="21">
        <v>1085</v>
      </c>
      <c r="G357" s="21">
        <v>1468</v>
      </c>
      <c r="H357" s="21">
        <v>1489</v>
      </c>
      <c r="I357" s="21">
        <v>2105</v>
      </c>
      <c r="J357" s="21">
        <v>1567</v>
      </c>
      <c r="K357" s="21">
        <v>1536</v>
      </c>
      <c r="L357" s="21">
        <v>1533</v>
      </c>
      <c r="M357" s="21">
        <v>1756</v>
      </c>
      <c r="N357" s="21">
        <v>1809</v>
      </c>
      <c r="O357" s="21">
        <v>2373</v>
      </c>
      <c r="P357" s="22">
        <v>19403</v>
      </c>
    </row>
    <row r="358" spans="1:16">
      <c r="A358" s="775"/>
      <c r="B358" s="817"/>
      <c r="C358" s="17" t="s">
        <v>107</v>
      </c>
      <c r="D358" s="18">
        <v>1836</v>
      </c>
      <c r="E358" s="18">
        <v>849</v>
      </c>
      <c r="F358" s="18">
        <v>997</v>
      </c>
      <c r="G358" s="18">
        <v>1307</v>
      </c>
      <c r="H358" s="18">
        <v>1296</v>
      </c>
      <c r="I358" s="18">
        <v>1830</v>
      </c>
      <c r="J358" s="18">
        <v>1912</v>
      </c>
      <c r="K358" s="18">
        <v>1480</v>
      </c>
      <c r="L358" s="18">
        <v>1489</v>
      </c>
      <c r="M358" s="18">
        <v>1714</v>
      </c>
      <c r="N358" s="18">
        <v>1730</v>
      </c>
      <c r="O358" s="18">
        <v>2545</v>
      </c>
      <c r="P358" s="19">
        <v>18985</v>
      </c>
    </row>
    <row r="359" spans="1:16">
      <c r="A359" s="776"/>
      <c r="B359" s="818"/>
      <c r="C359" s="23" t="s">
        <v>128</v>
      </c>
      <c r="D359" s="24">
        <v>3540</v>
      </c>
      <c r="E359" s="24">
        <v>1827</v>
      </c>
      <c r="F359" s="24">
        <v>2082</v>
      </c>
      <c r="G359" s="24">
        <v>2775</v>
      </c>
      <c r="H359" s="24">
        <v>2785</v>
      </c>
      <c r="I359" s="24">
        <v>3935</v>
      </c>
      <c r="J359" s="24">
        <v>3479</v>
      </c>
      <c r="K359" s="24">
        <v>3016</v>
      </c>
      <c r="L359" s="24">
        <v>3022</v>
      </c>
      <c r="M359" s="24">
        <v>3470</v>
      </c>
      <c r="N359" s="24">
        <v>3539</v>
      </c>
      <c r="O359" s="24">
        <v>4918</v>
      </c>
      <c r="P359" s="25">
        <v>38388</v>
      </c>
    </row>
    <row r="360" spans="1:16">
      <c r="A360" s="775" t="s">
        <v>186</v>
      </c>
      <c r="B360" s="817" t="s">
        <v>166</v>
      </c>
      <c r="C360" s="17" t="s">
        <v>106</v>
      </c>
      <c r="D360" s="18">
        <v>0</v>
      </c>
      <c r="E360" s="18">
        <v>0</v>
      </c>
      <c r="F360" s="18">
        <v>0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9">
        <v>0</v>
      </c>
    </row>
    <row r="361" spans="1:16">
      <c r="A361" s="775"/>
      <c r="B361" s="817"/>
      <c r="C361" s="17" t="s">
        <v>128</v>
      </c>
      <c r="D361" s="18">
        <v>0</v>
      </c>
      <c r="E361" s="18">
        <v>0</v>
      </c>
      <c r="F361" s="18">
        <v>0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9">
        <v>0</v>
      </c>
    </row>
    <row r="362" spans="1:16">
      <c r="A362" s="777" t="s">
        <v>187</v>
      </c>
      <c r="B362" s="816" t="s">
        <v>166</v>
      </c>
      <c r="C362" s="20" t="s">
        <v>106</v>
      </c>
      <c r="D362" s="21">
        <v>7604</v>
      </c>
      <c r="E362" s="21">
        <v>3661</v>
      </c>
      <c r="F362" s="21">
        <v>4891</v>
      </c>
      <c r="G362" s="21">
        <v>5843</v>
      </c>
      <c r="H362" s="21">
        <v>4392</v>
      </c>
      <c r="I362" s="21">
        <v>7400</v>
      </c>
      <c r="J362" s="21">
        <v>6860</v>
      </c>
      <c r="K362" s="21">
        <v>7105</v>
      </c>
      <c r="L362" s="21">
        <v>5507</v>
      </c>
      <c r="M362" s="21">
        <v>6262</v>
      </c>
      <c r="N362" s="21">
        <v>7797</v>
      </c>
      <c r="O362" s="21">
        <v>9795</v>
      </c>
      <c r="P362" s="22">
        <v>77117</v>
      </c>
    </row>
    <row r="363" spans="1:16">
      <c r="A363" s="775"/>
      <c r="B363" s="817"/>
      <c r="C363" s="17" t="s">
        <v>107</v>
      </c>
      <c r="D363" s="18">
        <v>8576</v>
      </c>
      <c r="E363" s="18">
        <v>4244</v>
      </c>
      <c r="F363" s="18">
        <v>4571</v>
      </c>
      <c r="G363" s="18">
        <v>5610</v>
      </c>
      <c r="H363" s="18">
        <v>4581</v>
      </c>
      <c r="I363" s="18">
        <v>6067</v>
      </c>
      <c r="J363" s="18">
        <v>9025</v>
      </c>
      <c r="K363" s="18">
        <v>7158</v>
      </c>
      <c r="L363" s="18">
        <v>5570</v>
      </c>
      <c r="M363" s="18">
        <v>6718</v>
      </c>
      <c r="N363" s="18">
        <v>8131</v>
      </c>
      <c r="O363" s="18">
        <v>11595</v>
      </c>
      <c r="P363" s="19">
        <v>81846</v>
      </c>
    </row>
    <row r="364" spans="1:16">
      <c r="A364" s="776"/>
      <c r="B364" s="818"/>
      <c r="C364" s="23" t="s">
        <v>128</v>
      </c>
      <c r="D364" s="24">
        <v>16180</v>
      </c>
      <c r="E364" s="24">
        <v>7905</v>
      </c>
      <c r="F364" s="24">
        <v>9462</v>
      </c>
      <c r="G364" s="24">
        <v>11453</v>
      </c>
      <c r="H364" s="24">
        <v>8973</v>
      </c>
      <c r="I364" s="24">
        <v>13467</v>
      </c>
      <c r="J364" s="24">
        <v>15885</v>
      </c>
      <c r="K364" s="24">
        <v>14263</v>
      </c>
      <c r="L364" s="24">
        <v>11077</v>
      </c>
      <c r="M364" s="24">
        <v>12980</v>
      </c>
      <c r="N364" s="24">
        <v>15928</v>
      </c>
      <c r="O364" s="24">
        <v>21390</v>
      </c>
      <c r="P364" s="25">
        <v>158963</v>
      </c>
    </row>
    <row r="365" spans="1:16">
      <c r="A365" s="775" t="s">
        <v>188</v>
      </c>
      <c r="B365" s="817" t="s">
        <v>166</v>
      </c>
      <c r="C365" s="17" t="s">
        <v>106</v>
      </c>
      <c r="D365" s="18">
        <v>2</v>
      </c>
      <c r="E365" s="18">
        <v>25</v>
      </c>
      <c r="F365" s="18">
        <v>6</v>
      </c>
      <c r="G365" s="18">
        <v>38</v>
      </c>
      <c r="H365" s="18">
        <v>0</v>
      </c>
      <c r="I365" s="18">
        <v>1</v>
      </c>
      <c r="J365" s="18">
        <v>0</v>
      </c>
      <c r="K365" s="18">
        <v>26</v>
      </c>
      <c r="L365" s="18">
        <v>0</v>
      </c>
      <c r="M365" s="18">
        <v>0</v>
      </c>
      <c r="N365" s="18">
        <v>9</v>
      </c>
      <c r="O365" s="18">
        <v>2</v>
      </c>
      <c r="P365" s="19">
        <v>109</v>
      </c>
    </row>
    <row r="366" spans="1:16">
      <c r="A366" s="775"/>
      <c r="B366" s="817"/>
      <c r="C366" s="17" t="s">
        <v>107</v>
      </c>
      <c r="D366" s="18">
        <v>0</v>
      </c>
      <c r="E366" s="18">
        <v>8</v>
      </c>
      <c r="F366" s="18">
        <v>7</v>
      </c>
      <c r="G366" s="18">
        <v>48</v>
      </c>
      <c r="H366" s="18">
        <v>2</v>
      </c>
      <c r="I366" s="18">
        <v>13</v>
      </c>
      <c r="J366" s="18">
        <v>0</v>
      </c>
      <c r="K366" s="18">
        <v>22</v>
      </c>
      <c r="L366" s="18">
        <v>0</v>
      </c>
      <c r="M366" s="18">
        <v>0</v>
      </c>
      <c r="N366" s="18">
        <v>9</v>
      </c>
      <c r="O366" s="18">
        <v>4</v>
      </c>
      <c r="P366" s="19">
        <v>113</v>
      </c>
    </row>
    <row r="367" spans="1:16">
      <c r="A367" s="775"/>
      <c r="B367" s="817"/>
      <c r="C367" s="17" t="s">
        <v>128</v>
      </c>
      <c r="D367" s="18">
        <v>2</v>
      </c>
      <c r="E367" s="18">
        <v>33</v>
      </c>
      <c r="F367" s="18">
        <v>13</v>
      </c>
      <c r="G367" s="18">
        <v>86</v>
      </c>
      <c r="H367" s="18">
        <v>2</v>
      </c>
      <c r="I367" s="18">
        <v>14</v>
      </c>
      <c r="J367" s="18">
        <v>0</v>
      </c>
      <c r="K367" s="18">
        <v>48</v>
      </c>
      <c r="L367" s="18">
        <v>0</v>
      </c>
      <c r="M367" s="18">
        <v>0</v>
      </c>
      <c r="N367" s="18">
        <v>18</v>
      </c>
      <c r="O367" s="18">
        <v>6</v>
      </c>
      <c r="P367" s="19">
        <v>222</v>
      </c>
    </row>
    <row r="368" spans="1:16">
      <c r="A368" s="777" t="s">
        <v>189</v>
      </c>
      <c r="B368" s="816" t="s">
        <v>168</v>
      </c>
      <c r="C368" s="20" t="s">
        <v>106</v>
      </c>
      <c r="D368" s="21">
        <v>5276</v>
      </c>
      <c r="E368" s="21">
        <v>3746</v>
      </c>
      <c r="F368" s="21">
        <v>5703</v>
      </c>
      <c r="G368" s="21">
        <v>3078</v>
      </c>
      <c r="H368" s="21">
        <v>3288</v>
      </c>
      <c r="I368" s="21">
        <v>85</v>
      </c>
      <c r="J368" s="21">
        <v>2503</v>
      </c>
      <c r="K368" s="21">
        <v>3570</v>
      </c>
      <c r="L368" s="21">
        <v>2554</v>
      </c>
      <c r="M368" s="21">
        <v>4240</v>
      </c>
      <c r="N368" s="21">
        <v>5384</v>
      </c>
      <c r="O368" s="21">
        <v>5351</v>
      </c>
      <c r="P368" s="22">
        <v>44778</v>
      </c>
    </row>
    <row r="369" spans="1:16">
      <c r="A369" s="775"/>
      <c r="B369" s="817"/>
      <c r="C369" s="17" t="s">
        <v>107</v>
      </c>
      <c r="D369" s="18">
        <v>5084</v>
      </c>
      <c r="E369" s="18">
        <v>4007</v>
      </c>
      <c r="F369" s="18">
        <v>5376</v>
      </c>
      <c r="G369" s="18">
        <v>3479</v>
      </c>
      <c r="H369" s="18">
        <v>3618</v>
      </c>
      <c r="I369" s="18">
        <v>87</v>
      </c>
      <c r="J369" s="18">
        <v>1819</v>
      </c>
      <c r="K369" s="18">
        <v>3525</v>
      </c>
      <c r="L369" s="18">
        <v>2557</v>
      </c>
      <c r="M369" s="18">
        <v>4200</v>
      </c>
      <c r="N369" s="18">
        <v>5127</v>
      </c>
      <c r="O369" s="18">
        <v>7340</v>
      </c>
      <c r="P369" s="19">
        <v>46219</v>
      </c>
    </row>
    <row r="370" spans="1:16">
      <c r="A370" s="776"/>
      <c r="B370" s="818"/>
      <c r="C370" s="23" t="s">
        <v>128</v>
      </c>
      <c r="D370" s="24">
        <v>10360</v>
      </c>
      <c r="E370" s="24">
        <v>7753</v>
      </c>
      <c r="F370" s="24">
        <v>11079</v>
      </c>
      <c r="G370" s="24">
        <v>6557</v>
      </c>
      <c r="H370" s="24">
        <v>6906</v>
      </c>
      <c r="I370" s="24">
        <v>172</v>
      </c>
      <c r="J370" s="24">
        <v>4322</v>
      </c>
      <c r="K370" s="24">
        <v>7095</v>
      </c>
      <c r="L370" s="24">
        <v>5111</v>
      </c>
      <c r="M370" s="24">
        <v>8440</v>
      </c>
      <c r="N370" s="24">
        <v>10511</v>
      </c>
      <c r="O370" s="24">
        <v>12691</v>
      </c>
      <c r="P370" s="25">
        <v>90997</v>
      </c>
    </row>
    <row r="371" spans="1:16">
      <c r="A371" s="775" t="s">
        <v>190</v>
      </c>
      <c r="B371" s="817" t="s">
        <v>166</v>
      </c>
      <c r="C371" s="17" t="s">
        <v>106</v>
      </c>
      <c r="D371" s="18">
        <v>0</v>
      </c>
      <c r="E371" s="18">
        <v>0</v>
      </c>
      <c r="F371" s="18">
        <v>0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18">
        <v>0</v>
      </c>
      <c r="N371" s="18">
        <v>0</v>
      </c>
      <c r="O371" s="18">
        <v>0</v>
      </c>
      <c r="P371" s="19">
        <v>0</v>
      </c>
    </row>
    <row r="372" spans="1:16">
      <c r="A372" s="775"/>
      <c r="B372" s="817"/>
      <c r="C372" s="17" t="s">
        <v>107</v>
      </c>
      <c r="D372" s="18">
        <v>0</v>
      </c>
      <c r="E372" s="18">
        <v>0</v>
      </c>
      <c r="F372" s="18">
        <v>0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18">
        <v>0</v>
      </c>
      <c r="N372" s="18">
        <v>0</v>
      </c>
      <c r="O372" s="18">
        <v>0</v>
      </c>
      <c r="P372" s="19">
        <v>0</v>
      </c>
    </row>
    <row r="373" spans="1:16">
      <c r="A373" s="775"/>
      <c r="B373" s="817"/>
      <c r="C373" s="17" t="s">
        <v>128</v>
      </c>
      <c r="D373" s="18">
        <v>0</v>
      </c>
      <c r="E373" s="18">
        <v>0</v>
      </c>
      <c r="F373" s="18">
        <v>0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18">
        <v>0</v>
      </c>
      <c r="N373" s="18">
        <v>0</v>
      </c>
      <c r="O373" s="18">
        <v>0</v>
      </c>
      <c r="P373" s="19">
        <v>0</v>
      </c>
    </row>
    <row r="374" spans="1:16">
      <c r="A374" s="777" t="s">
        <v>191</v>
      </c>
      <c r="B374" s="816" t="s">
        <v>168</v>
      </c>
      <c r="C374" s="20" t="s">
        <v>106</v>
      </c>
      <c r="D374" s="21">
        <v>17</v>
      </c>
      <c r="E374" s="21">
        <v>7</v>
      </c>
      <c r="F374" s="21">
        <v>12</v>
      </c>
      <c r="G374" s="21">
        <v>13</v>
      </c>
      <c r="H374" s="21">
        <v>7</v>
      </c>
      <c r="I374" s="21">
        <v>0</v>
      </c>
      <c r="J374" s="21">
        <v>0</v>
      </c>
      <c r="K374" s="21">
        <v>3</v>
      </c>
      <c r="L374" s="21">
        <v>0</v>
      </c>
      <c r="M374" s="21">
        <v>11</v>
      </c>
      <c r="N374" s="21">
        <v>9</v>
      </c>
      <c r="O374" s="21">
        <v>6</v>
      </c>
      <c r="P374" s="22">
        <v>85</v>
      </c>
    </row>
    <row r="375" spans="1:16">
      <c r="A375" s="775"/>
      <c r="B375" s="817"/>
      <c r="C375" s="17" t="s">
        <v>107</v>
      </c>
      <c r="D375" s="18">
        <v>11</v>
      </c>
      <c r="E375" s="18">
        <v>9</v>
      </c>
      <c r="F375" s="18">
        <v>8</v>
      </c>
      <c r="G375" s="18">
        <v>17</v>
      </c>
      <c r="H375" s="18">
        <v>5</v>
      </c>
      <c r="I375" s="18">
        <v>0</v>
      </c>
      <c r="J375" s="18">
        <v>0</v>
      </c>
      <c r="K375" s="18">
        <v>5</v>
      </c>
      <c r="L375" s="18">
        <v>0</v>
      </c>
      <c r="M375" s="18">
        <v>1</v>
      </c>
      <c r="N375" s="18">
        <v>7</v>
      </c>
      <c r="O375" s="18">
        <v>8</v>
      </c>
      <c r="P375" s="19">
        <v>71</v>
      </c>
    </row>
    <row r="376" spans="1:16">
      <c r="A376" s="776"/>
      <c r="B376" s="818"/>
      <c r="C376" s="23" t="s">
        <v>128</v>
      </c>
      <c r="D376" s="24">
        <v>28</v>
      </c>
      <c r="E376" s="24">
        <v>16</v>
      </c>
      <c r="F376" s="24">
        <v>20</v>
      </c>
      <c r="G376" s="24">
        <v>30</v>
      </c>
      <c r="H376" s="24">
        <v>12</v>
      </c>
      <c r="I376" s="24">
        <v>0</v>
      </c>
      <c r="J376" s="24">
        <v>0</v>
      </c>
      <c r="K376" s="24">
        <v>8</v>
      </c>
      <c r="L376" s="24">
        <v>0</v>
      </c>
      <c r="M376" s="24">
        <v>12</v>
      </c>
      <c r="N376" s="24">
        <v>16</v>
      </c>
      <c r="O376" s="24">
        <v>14</v>
      </c>
      <c r="P376" s="25">
        <v>156</v>
      </c>
    </row>
    <row r="377" spans="1:16">
      <c r="A377" s="775" t="s">
        <v>192</v>
      </c>
      <c r="B377" s="817" t="s">
        <v>168</v>
      </c>
      <c r="C377" s="17" t="s">
        <v>106</v>
      </c>
      <c r="D377" s="18">
        <v>20</v>
      </c>
      <c r="E377" s="18">
        <v>35</v>
      </c>
      <c r="F377" s="18">
        <v>18</v>
      </c>
      <c r="G377" s="18">
        <v>31</v>
      </c>
      <c r="H377" s="18">
        <v>16</v>
      </c>
      <c r="I377" s="18">
        <v>22</v>
      </c>
      <c r="J377" s="18">
        <v>39</v>
      </c>
      <c r="K377" s="18">
        <v>35</v>
      </c>
      <c r="L377" s="18">
        <v>18</v>
      </c>
      <c r="M377" s="18">
        <v>6</v>
      </c>
      <c r="N377" s="18">
        <v>45</v>
      </c>
      <c r="O377" s="18">
        <v>16</v>
      </c>
      <c r="P377" s="19">
        <v>301</v>
      </c>
    </row>
    <row r="378" spans="1:16">
      <c r="A378" s="775"/>
      <c r="B378" s="817"/>
      <c r="C378" s="17" t="s">
        <v>107</v>
      </c>
      <c r="D378" s="18">
        <v>25</v>
      </c>
      <c r="E378" s="18">
        <v>12</v>
      </c>
      <c r="F378" s="18">
        <v>11</v>
      </c>
      <c r="G378" s="18">
        <v>23</v>
      </c>
      <c r="H378" s="18">
        <v>27</v>
      </c>
      <c r="I378" s="18">
        <v>14</v>
      </c>
      <c r="J378" s="18">
        <v>24</v>
      </c>
      <c r="K378" s="18">
        <v>55</v>
      </c>
      <c r="L378" s="18">
        <v>15</v>
      </c>
      <c r="M378" s="18">
        <v>22</v>
      </c>
      <c r="N378" s="18">
        <v>31</v>
      </c>
      <c r="O378" s="18">
        <v>30</v>
      </c>
      <c r="P378" s="19">
        <v>289</v>
      </c>
    </row>
    <row r="379" spans="1:16">
      <c r="A379" s="775"/>
      <c r="B379" s="817"/>
      <c r="C379" s="17" t="s">
        <v>128</v>
      </c>
      <c r="D379" s="18">
        <v>45</v>
      </c>
      <c r="E379" s="18">
        <v>47</v>
      </c>
      <c r="F379" s="18">
        <v>29</v>
      </c>
      <c r="G379" s="18">
        <v>54</v>
      </c>
      <c r="H379" s="18">
        <v>43</v>
      </c>
      <c r="I379" s="18">
        <v>36</v>
      </c>
      <c r="J379" s="18">
        <v>63</v>
      </c>
      <c r="K379" s="18">
        <v>90</v>
      </c>
      <c r="L379" s="18">
        <v>33</v>
      </c>
      <c r="M379" s="18">
        <v>28</v>
      </c>
      <c r="N379" s="18">
        <v>76</v>
      </c>
      <c r="O379" s="18">
        <v>46</v>
      </c>
      <c r="P379" s="19">
        <v>590</v>
      </c>
    </row>
    <row r="380" spans="1:16">
      <c r="A380" s="777" t="s">
        <v>193</v>
      </c>
      <c r="B380" s="816" t="s">
        <v>166</v>
      </c>
      <c r="C380" s="20" t="s">
        <v>107</v>
      </c>
      <c r="D380" s="21">
        <v>0</v>
      </c>
      <c r="E380" s="21">
        <v>0</v>
      </c>
      <c r="F380" s="21">
        <v>0</v>
      </c>
      <c r="G380" s="21">
        <v>0</v>
      </c>
      <c r="H380" s="21">
        <v>0</v>
      </c>
      <c r="I380" s="21">
        <v>0</v>
      </c>
      <c r="J380" s="21">
        <v>0</v>
      </c>
      <c r="K380" s="21">
        <v>0</v>
      </c>
      <c r="L380" s="21">
        <v>0</v>
      </c>
      <c r="M380" s="21">
        <v>0</v>
      </c>
      <c r="N380" s="21">
        <v>0</v>
      </c>
      <c r="O380" s="21">
        <v>0</v>
      </c>
      <c r="P380" s="22">
        <v>0</v>
      </c>
    </row>
    <row r="381" spans="1:16">
      <c r="A381" s="776"/>
      <c r="B381" s="818"/>
      <c r="C381" s="23" t="s">
        <v>128</v>
      </c>
      <c r="D381" s="24">
        <v>0</v>
      </c>
      <c r="E381" s="24">
        <v>0</v>
      </c>
      <c r="F381" s="24">
        <v>0</v>
      </c>
      <c r="G381" s="24">
        <v>0</v>
      </c>
      <c r="H381" s="24">
        <v>0</v>
      </c>
      <c r="I381" s="24">
        <v>0</v>
      </c>
      <c r="J381" s="24">
        <v>0</v>
      </c>
      <c r="K381" s="24">
        <v>0</v>
      </c>
      <c r="L381" s="24">
        <v>0</v>
      </c>
      <c r="M381" s="24">
        <v>0</v>
      </c>
      <c r="N381" s="24">
        <v>0</v>
      </c>
      <c r="O381" s="24">
        <v>0</v>
      </c>
      <c r="P381" s="25">
        <v>0</v>
      </c>
    </row>
    <row r="382" spans="1:16">
      <c r="A382" s="775" t="s">
        <v>194</v>
      </c>
      <c r="B382" s="817" t="s">
        <v>169</v>
      </c>
      <c r="C382" s="17" t="s">
        <v>106</v>
      </c>
      <c r="D382" s="18">
        <v>1587</v>
      </c>
      <c r="E382" s="18">
        <v>584</v>
      </c>
      <c r="F382" s="18">
        <v>272</v>
      </c>
      <c r="G382" s="18">
        <v>306</v>
      </c>
      <c r="H382" s="18">
        <v>309</v>
      </c>
      <c r="I382" s="18">
        <v>419</v>
      </c>
      <c r="J382" s="18">
        <v>396</v>
      </c>
      <c r="K382" s="18">
        <v>357</v>
      </c>
      <c r="L382" s="18">
        <v>367</v>
      </c>
      <c r="M382" s="18">
        <v>392</v>
      </c>
      <c r="N382" s="18">
        <v>496</v>
      </c>
      <c r="O382" s="18">
        <v>743</v>
      </c>
      <c r="P382" s="19">
        <v>6228</v>
      </c>
    </row>
    <row r="383" spans="1:16">
      <c r="A383" s="775"/>
      <c r="B383" s="817"/>
      <c r="C383" s="17" t="s">
        <v>107</v>
      </c>
      <c r="D383" s="18">
        <v>1288</v>
      </c>
      <c r="E383" s="18">
        <v>584</v>
      </c>
      <c r="F383" s="18">
        <v>246</v>
      </c>
      <c r="G383" s="18">
        <v>262</v>
      </c>
      <c r="H383" s="18">
        <v>239</v>
      </c>
      <c r="I383" s="18">
        <v>224</v>
      </c>
      <c r="J383" s="18">
        <v>406</v>
      </c>
      <c r="K383" s="18">
        <v>294</v>
      </c>
      <c r="L383" s="18">
        <v>305</v>
      </c>
      <c r="M383" s="18">
        <v>321</v>
      </c>
      <c r="N383" s="18">
        <v>352</v>
      </c>
      <c r="O383" s="18">
        <v>611</v>
      </c>
      <c r="P383" s="19">
        <v>5132</v>
      </c>
    </row>
    <row r="384" spans="1:16">
      <c r="A384" s="775"/>
      <c r="B384" s="817"/>
      <c r="C384" s="17" t="s">
        <v>128</v>
      </c>
      <c r="D384" s="18">
        <v>2875</v>
      </c>
      <c r="E384" s="18">
        <v>1168</v>
      </c>
      <c r="F384" s="18">
        <v>518</v>
      </c>
      <c r="G384" s="18">
        <v>568</v>
      </c>
      <c r="H384" s="18">
        <v>548</v>
      </c>
      <c r="I384" s="18">
        <v>643</v>
      </c>
      <c r="J384" s="18">
        <v>802</v>
      </c>
      <c r="K384" s="18">
        <v>651</v>
      </c>
      <c r="L384" s="18">
        <v>672</v>
      </c>
      <c r="M384" s="18">
        <v>713</v>
      </c>
      <c r="N384" s="18">
        <v>848</v>
      </c>
      <c r="O384" s="18">
        <v>1354</v>
      </c>
      <c r="P384" s="19">
        <v>11360</v>
      </c>
    </row>
    <row r="385" spans="1:16">
      <c r="A385" s="777" t="s">
        <v>195</v>
      </c>
      <c r="B385" s="816" t="s">
        <v>169</v>
      </c>
      <c r="C385" s="20" t="s">
        <v>106</v>
      </c>
      <c r="D385" s="21">
        <v>0</v>
      </c>
      <c r="E385" s="21">
        <v>0</v>
      </c>
      <c r="F385" s="21">
        <v>0</v>
      </c>
      <c r="G385" s="21">
        <v>0</v>
      </c>
      <c r="H385" s="21">
        <v>0</v>
      </c>
      <c r="I385" s="21">
        <v>0</v>
      </c>
      <c r="J385" s="21">
        <v>0</v>
      </c>
      <c r="K385" s="21">
        <v>0</v>
      </c>
      <c r="L385" s="21">
        <v>0</v>
      </c>
      <c r="M385" s="21">
        <v>0</v>
      </c>
      <c r="N385" s="21">
        <v>0</v>
      </c>
      <c r="O385" s="21">
        <v>92</v>
      </c>
      <c r="P385" s="22">
        <v>92</v>
      </c>
    </row>
    <row r="386" spans="1:16">
      <c r="A386" s="775"/>
      <c r="B386" s="817"/>
      <c r="C386" s="17" t="s">
        <v>107</v>
      </c>
      <c r="D386" s="18">
        <v>0</v>
      </c>
      <c r="E386" s="18">
        <v>0</v>
      </c>
      <c r="F386" s="18">
        <v>0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18">
        <v>0</v>
      </c>
      <c r="N386" s="18">
        <v>0</v>
      </c>
      <c r="O386" s="18">
        <v>60</v>
      </c>
      <c r="P386" s="19">
        <v>60</v>
      </c>
    </row>
    <row r="387" spans="1:16">
      <c r="A387" s="776"/>
      <c r="B387" s="818"/>
      <c r="C387" s="23" t="s">
        <v>128</v>
      </c>
      <c r="D387" s="24">
        <v>0</v>
      </c>
      <c r="E387" s="24">
        <v>0</v>
      </c>
      <c r="F387" s="24">
        <v>0</v>
      </c>
      <c r="G387" s="24">
        <v>0</v>
      </c>
      <c r="H387" s="24">
        <v>0</v>
      </c>
      <c r="I387" s="24">
        <v>0</v>
      </c>
      <c r="J387" s="24">
        <v>0</v>
      </c>
      <c r="K387" s="24">
        <v>0</v>
      </c>
      <c r="L387" s="24">
        <v>0</v>
      </c>
      <c r="M387" s="24">
        <v>0</v>
      </c>
      <c r="N387" s="24">
        <v>0</v>
      </c>
      <c r="O387" s="24">
        <v>152</v>
      </c>
      <c r="P387" s="25">
        <v>152</v>
      </c>
    </row>
    <row r="388" spans="1:16">
      <c r="A388" s="775" t="s">
        <v>196</v>
      </c>
      <c r="B388" s="817" t="s">
        <v>169</v>
      </c>
      <c r="C388" s="17" t="s">
        <v>106</v>
      </c>
      <c r="D388" s="18">
        <v>0</v>
      </c>
      <c r="E388" s="18">
        <v>0</v>
      </c>
      <c r="F388" s="18">
        <v>0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19">
        <v>0</v>
      </c>
    </row>
    <row r="389" spans="1:16">
      <c r="A389" s="775"/>
      <c r="B389" s="817"/>
      <c r="C389" s="17" t="s">
        <v>107</v>
      </c>
      <c r="D389" s="18">
        <v>0</v>
      </c>
      <c r="E389" s="18">
        <v>0</v>
      </c>
      <c r="F389" s="18">
        <v>0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18">
        <v>0</v>
      </c>
      <c r="N389" s="18">
        <v>0</v>
      </c>
      <c r="O389" s="18">
        <v>0</v>
      </c>
      <c r="P389" s="19">
        <v>0</v>
      </c>
    </row>
    <row r="390" spans="1:16">
      <c r="A390" s="775"/>
      <c r="B390" s="817"/>
      <c r="C390" s="17" t="s">
        <v>128</v>
      </c>
      <c r="D390" s="18">
        <v>0</v>
      </c>
      <c r="E390" s="18">
        <v>0</v>
      </c>
      <c r="F390" s="18">
        <v>0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18">
        <v>0</v>
      </c>
      <c r="N390" s="18">
        <v>0</v>
      </c>
      <c r="O390" s="18">
        <v>0</v>
      </c>
      <c r="P390" s="19">
        <v>0</v>
      </c>
    </row>
    <row r="391" spans="1:16">
      <c r="A391" s="777" t="s">
        <v>197</v>
      </c>
      <c r="B391" s="816" t="s">
        <v>169</v>
      </c>
      <c r="C391" s="20" t="s">
        <v>106</v>
      </c>
      <c r="D391" s="21">
        <v>0</v>
      </c>
      <c r="E391" s="21">
        <v>0</v>
      </c>
      <c r="F391" s="21">
        <v>0</v>
      </c>
      <c r="G391" s="21">
        <v>0</v>
      </c>
      <c r="H391" s="21">
        <v>4</v>
      </c>
      <c r="I391" s="21">
        <v>4</v>
      </c>
      <c r="J391" s="21">
        <v>5</v>
      </c>
      <c r="K391" s="21">
        <v>5</v>
      </c>
      <c r="L391" s="21">
        <v>0</v>
      </c>
      <c r="M391" s="21">
        <v>10</v>
      </c>
      <c r="N391" s="21">
        <v>3</v>
      </c>
      <c r="O391" s="21">
        <v>23</v>
      </c>
      <c r="P391" s="22">
        <v>54</v>
      </c>
    </row>
    <row r="392" spans="1:16">
      <c r="A392" s="775"/>
      <c r="B392" s="817"/>
      <c r="C392" s="17" t="s">
        <v>107</v>
      </c>
      <c r="D392" s="18">
        <v>0</v>
      </c>
      <c r="E392" s="18">
        <v>0</v>
      </c>
      <c r="F392" s="18">
        <v>0</v>
      </c>
      <c r="G392" s="18">
        <v>0</v>
      </c>
      <c r="H392" s="18">
        <v>1</v>
      </c>
      <c r="I392" s="18">
        <v>0</v>
      </c>
      <c r="J392" s="18">
        <v>12</v>
      </c>
      <c r="K392" s="18">
        <v>9</v>
      </c>
      <c r="L392" s="18">
        <v>0</v>
      </c>
      <c r="M392" s="18">
        <v>3</v>
      </c>
      <c r="N392" s="18">
        <v>4</v>
      </c>
      <c r="O392" s="18">
        <v>21</v>
      </c>
      <c r="P392" s="19">
        <v>50</v>
      </c>
    </row>
    <row r="393" spans="1:16">
      <c r="A393" s="776"/>
      <c r="B393" s="818"/>
      <c r="C393" s="23" t="s">
        <v>128</v>
      </c>
      <c r="D393" s="24">
        <v>0</v>
      </c>
      <c r="E393" s="24">
        <v>0</v>
      </c>
      <c r="F393" s="24">
        <v>0</v>
      </c>
      <c r="G393" s="24">
        <v>0</v>
      </c>
      <c r="H393" s="24">
        <v>5</v>
      </c>
      <c r="I393" s="24">
        <v>4</v>
      </c>
      <c r="J393" s="24">
        <v>17</v>
      </c>
      <c r="K393" s="24">
        <v>14</v>
      </c>
      <c r="L393" s="24">
        <v>0</v>
      </c>
      <c r="M393" s="24">
        <v>13</v>
      </c>
      <c r="N393" s="24">
        <v>7</v>
      </c>
      <c r="O393" s="24">
        <v>44</v>
      </c>
      <c r="P393" s="25">
        <v>104</v>
      </c>
    </row>
    <row r="394" spans="1:16">
      <c r="A394" s="775" t="s">
        <v>198</v>
      </c>
      <c r="B394" s="817" t="s">
        <v>168</v>
      </c>
      <c r="C394" s="17" t="s">
        <v>106</v>
      </c>
      <c r="D394" s="18">
        <v>4</v>
      </c>
      <c r="E394" s="18">
        <v>1</v>
      </c>
      <c r="F394" s="18">
        <v>7</v>
      </c>
      <c r="G394" s="18">
        <v>12</v>
      </c>
      <c r="H394" s="18">
        <v>9</v>
      </c>
      <c r="I394" s="18">
        <v>2</v>
      </c>
      <c r="J394" s="18">
        <v>4</v>
      </c>
      <c r="K394" s="18">
        <v>11</v>
      </c>
      <c r="L394" s="18">
        <v>0</v>
      </c>
      <c r="M394" s="18">
        <v>3</v>
      </c>
      <c r="N394" s="18">
        <v>27</v>
      </c>
      <c r="O394" s="18">
        <v>11</v>
      </c>
      <c r="P394" s="19">
        <v>91</v>
      </c>
    </row>
    <row r="395" spans="1:16">
      <c r="A395" s="775"/>
      <c r="B395" s="817"/>
      <c r="C395" s="17" t="s">
        <v>107</v>
      </c>
      <c r="D395" s="18">
        <v>4</v>
      </c>
      <c r="E395" s="18">
        <v>0</v>
      </c>
      <c r="F395" s="18">
        <v>1</v>
      </c>
      <c r="G395" s="18">
        <v>5</v>
      </c>
      <c r="H395" s="18">
        <v>15</v>
      </c>
      <c r="I395" s="18">
        <v>3</v>
      </c>
      <c r="J395" s="18">
        <v>3</v>
      </c>
      <c r="K395" s="18">
        <v>8</v>
      </c>
      <c r="L395" s="18">
        <v>0</v>
      </c>
      <c r="M395" s="18">
        <v>2</v>
      </c>
      <c r="N395" s="18">
        <v>5</v>
      </c>
      <c r="O395" s="18">
        <v>10</v>
      </c>
      <c r="P395" s="19">
        <v>56</v>
      </c>
    </row>
    <row r="396" spans="1:16">
      <c r="A396" s="775"/>
      <c r="B396" s="817"/>
      <c r="C396" s="17" t="s">
        <v>128</v>
      </c>
      <c r="D396" s="18">
        <v>8</v>
      </c>
      <c r="E396" s="18">
        <v>1</v>
      </c>
      <c r="F396" s="18">
        <v>8</v>
      </c>
      <c r="G396" s="18">
        <v>17</v>
      </c>
      <c r="H396" s="18">
        <v>24</v>
      </c>
      <c r="I396" s="18">
        <v>5</v>
      </c>
      <c r="J396" s="18">
        <v>7</v>
      </c>
      <c r="K396" s="18">
        <v>19</v>
      </c>
      <c r="L396" s="18">
        <v>0</v>
      </c>
      <c r="M396" s="18">
        <v>5</v>
      </c>
      <c r="N396" s="18">
        <v>32</v>
      </c>
      <c r="O396" s="18">
        <v>21</v>
      </c>
      <c r="P396" s="19">
        <v>147</v>
      </c>
    </row>
    <row r="397" spans="1:16">
      <c r="A397" s="777" t="s">
        <v>199</v>
      </c>
      <c r="B397" s="816" t="s">
        <v>168</v>
      </c>
      <c r="C397" s="20" t="s">
        <v>106</v>
      </c>
      <c r="D397" s="21">
        <v>0</v>
      </c>
      <c r="E397" s="21">
        <v>3</v>
      </c>
      <c r="F397" s="21">
        <v>2</v>
      </c>
      <c r="G397" s="21">
        <v>2</v>
      </c>
      <c r="H397" s="21">
        <v>0</v>
      </c>
      <c r="I397" s="21">
        <v>0</v>
      </c>
      <c r="J397" s="21">
        <v>0</v>
      </c>
      <c r="K397" s="21">
        <v>3</v>
      </c>
      <c r="L397" s="21">
        <v>0</v>
      </c>
      <c r="M397" s="21">
        <v>0</v>
      </c>
      <c r="N397" s="21">
        <v>0</v>
      </c>
      <c r="O397" s="21">
        <v>0</v>
      </c>
      <c r="P397" s="22">
        <v>10</v>
      </c>
    </row>
    <row r="398" spans="1:16">
      <c r="A398" s="775"/>
      <c r="B398" s="817"/>
      <c r="C398" s="17" t="s">
        <v>107</v>
      </c>
      <c r="D398" s="18">
        <v>0</v>
      </c>
      <c r="E398" s="18">
        <v>9</v>
      </c>
      <c r="F398" s="18">
        <v>4</v>
      </c>
      <c r="G398" s="18">
        <v>2</v>
      </c>
      <c r="H398" s="18">
        <v>0</v>
      </c>
      <c r="I398" s="18">
        <v>0</v>
      </c>
      <c r="J398" s="18">
        <v>0</v>
      </c>
      <c r="K398" s="18">
        <v>1</v>
      </c>
      <c r="L398" s="18">
        <v>0</v>
      </c>
      <c r="M398" s="18">
        <v>68</v>
      </c>
      <c r="N398" s="18">
        <v>8</v>
      </c>
      <c r="O398" s="18">
        <v>3</v>
      </c>
      <c r="P398" s="19">
        <v>95</v>
      </c>
    </row>
    <row r="399" spans="1:16">
      <c r="A399" s="776"/>
      <c r="B399" s="818"/>
      <c r="C399" s="23" t="s">
        <v>128</v>
      </c>
      <c r="D399" s="24">
        <v>0</v>
      </c>
      <c r="E399" s="24">
        <v>12</v>
      </c>
      <c r="F399" s="24">
        <v>6</v>
      </c>
      <c r="G399" s="24">
        <v>4</v>
      </c>
      <c r="H399" s="24">
        <v>0</v>
      </c>
      <c r="I399" s="24">
        <v>0</v>
      </c>
      <c r="J399" s="24">
        <v>0</v>
      </c>
      <c r="K399" s="24">
        <v>4</v>
      </c>
      <c r="L399" s="24">
        <v>0</v>
      </c>
      <c r="M399" s="24">
        <v>68</v>
      </c>
      <c r="N399" s="24">
        <v>8</v>
      </c>
      <c r="O399" s="24">
        <v>3</v>
      </c>
      <c r="P399" s="25">
        <v>105</v>
      </c>
    </row>
    <row r="400" spans="1:16">
      <c r="A400" s="775" t="s">
        <v>200</v>
      </c>
      <c r="B400" s="817" t="s">
        <v>168</v>
      </c>
      <c r="C400" s="17" t="s">
        <v>106</v>
      </c>
      <c r="D400" s="18">
        <v>341</v>
      </c>
      <c r="E400" s="18">
        <v>293</v>
      </c>
      <c r="F400" s="18">
        <v>276</v>
      </c>
      <c r="G400" s="18">
        <v>223</v>
      </c>
      <c r="H400" s="18">
        <v>241</v>
      </c>
      <c r="I400" s="18">
        <v>294</v>
      </c>
      <c r="J400" s="18">
        <v>250</v>
      </c>
      <c r="K400" s="18">
        <v>193</v>
      </c>
      <c r="L400" s="18">
        <v>130</v>
      </c>
      <c r="M400" s="18">
        <v>155</v>
      </c>
      <c r="N400" s="18">
        <v>141</v>
      </c>
      <c r="O400" s="18">
        <v>99</v>
      </c>
      <c r="P400" s="19">
        <v>2636</v>
      </c>
    </row>
    <row r="401" spans="1:16">
      <c r="A401" s="775"/>
      <c r="B401" s="817"/>
      <c r="C401" s="17" t="s">
        <v>107</v>
      </c>
      <c r="D401" s="18">
        <v>231</v>
      </c>
      <c r="E401" s="18">
        <v>192</v>
      </c>
      <c r="F401" s="18">
        <v>204</v>
      </c>
      <c r="G401" s="18">
        <v>233</v>
      </c>
      <c r="H401" s="18">
        <v>218</v>
      </c>
      <c r="I401" s="18">
        <v>226</v>
      </c>
      <c r="J401" s="18">
        <v>223</v>
      </c>
      <c r="K401" s="18">
        <v>176</v>
      </c>
      <c r="L401" s="18">
        <v>107</v>
      </c>
      <c r="M401" s="18">
        <v>139</v>
      </c>
      <c r="N401" s="18">
        <v>95</v>
      </c>
      <c r="O401" s="18">
        <v>170</v>
      </c>
      <c r="P401" s="19">
        <v>2214</v>
      </c>
    </row>
    <row r="402" spans="1:16">
      <c r="A402" s="775"/>
      <c r="B402" s="817"/>
      <c r="C402" s="17" t="s">
        <v>128</v>
      </c>
      <c r="D402" s="18">
        <v>572</v>
      </c>
      <c r="E402" s="18">
        <v>485</v>
      </c>
      <c r="F402" s="18">
        <v>480</v>
      </c>
      <c r="G402" s="18">
        <v>456</v>
      </c>
      <c r="H402" s="18">
        <v>459</v>
      </c>
      <c r="I402" s="18">
        <v>520</v>
      </c>
      <c r="J402" s="18">
        <v>473</v>
      </c>
      <c r="K402" s="18">
        <v>369</v>
      </c>
      <c r="L402" s="18">
        <v>237</v>
      </c>
      <c r="M402" s="18">
        <v>294</v>
      </c>
      <c r="N402" s="18">
        <v>236</v>
      </c>
      <c r="O402" s="18">
        <v>269</v>
      </c>
      <c r="P402" s="19">
        <v>4850</v>
      </c>
    </row>
    <row r="403" spans="1:16">
      <c r="A403" s="777" t="s">
        <v>201</v>
      </c>
      <c r="B403" s="816" t="s">
        <v>168</v>
      </c>
      <c r="C403" s="20" t="s">
        <v>106</v>
      </c>
      <c r="D403" s="21">
        <v>0</v>
      </c>
      <c r="E403" s="21">
        <v>0</v>
      </c>
      <c r="F403" s="21">
        <v>0</v>
      </c>
      <c r="G403" s="21">
        <v>0</v>
      </c>
      <c r="H403" s="21">
        <v>0</v>
      </c>
      <c r="I403" s="21">
        <v>0</v>
      </c>
      <c r="J403" s="21">
        <v>0</v>
      </c>
      <c r="K403" s="21">
        <v>0</v>
      </c>
      <c r="L403" s="21">
        <v>0</v>
      </c>
      <c r="M403" s="21">
        <v>1</v>
      </c>
      <c r="N403" s="21">
        <v>0</v>
      </c>
      <c r="O403" s="21">
        <v>0</v>
      </c>
      <c r="P403" s="22">
        <v>1</v>
      </c>
    </row>
    <row r="404" spans="1:16">
      <c r="A404" s="775"/>
      <c r="B404" s="817"/>
      <c r="C404" s="17" t="s">
        <v>107</v>
      </c>
      <c r="D404" s="18">
        <v>0</v>
      </c>
      <c r="E404" s="18">
        <v>0</v>
      </c>
      <c r="F404" s="18">
        <v>0</v>
      </c>
      <c r="G404" s="18">
        <v>0</v>
      </c>
      <c r="H404" s="18">
        <v>0</v>
      </c>
      <c r="I404" s="18">
        <v>5</v>
      </c>
      <c r="J404" s="18">
        <v>1</v>
      </c>
      <c r="K404" s="18">
        <v>0</v>
      </c>
      <c r="L404" s="18">
        <v>0</v>
      </c>
      <c r="M404" s="18">
        <v>2</v>
      </c>
      <c r="N404" s="18">
        <v>0</v>
      </c>
      <c r="O404" s="18">
        <v>0</v>
      </c>
      <c r="P404" s="19">
        <v>8</v>
      </c>
    </row>
    <row r="405" spans="1:16">
      <c r="A405" s="776"/>
      <c r="B405" s="818"/>
      <c r="C405" s="23" t="s">
        <v>128</v>
      </c>
      <c r="D405" s="24">
        <v>0</v>
      </c>
      <c r="E405" s="24">
        <v>0</v>
      </c>
      <c r="F405" s="24">
        <v>0</v>
      </c>
      <c r="G405" s="24">
        <v>0</v>
      </c>
      <c r="H405" s="24">
        <v>0</v>
      </c>
      <c r="I405" s="24">
        <v>5</v>
      </c>
      <c r="J405" s="24">
        <v>1</v>
      </c>
      <c r="K405" s="24">
        <v>0</v>
      </c>
      <c r="L405" s="24">
        <v>0</v>
      </c>
      <c r="M405" s="24">
        <v>3</v>
      </c>
      <c r="N405" s="24">
        <v>0</v>
      </c>
      <c r="O405" s="24">
        <v>0</v>
      </c>
      <c r="P405" s="25">
        <v>9</v>
      </c>
    </row>
    <row r="406" spans="1:16">
      <c r="A406" s="775" t="s">
        <v>203</v>
      </c>
      <c r="B406" s="817" t="s">
        <v>168</v>
      </c>
      <c r="C406" s="17" t="s">
        <v>106</v>
      </c>
      <c r="D406" s="18">
        <v>74</v>
      </c>
      <c r="E406" s="18">
        <v>42</v>
      </c>
      <c r="F406" s="18">
        <v>54</v>
      </c>
      <c r="G406" s="18">
        <v>60</v>
      </c>
      <c r="H406" s="18">
        <v>72</v>
      </c>
      <c r="I406" s="18">
        <v>62</v>
      </c>
      <c r="J406" s="18">
        <v>16</v>
      </c>
      <c r="K406" s="18">
        <v>26</v>
      </c>
      <c r="L406" s="18">
        <v>46</v>
      </c>
      <c r="M406" s="18">
        <v>48</v>
      </c>
      <c r="N406" s="18">
        <v>73</v>
      </c>
      <c r="O406" s="18">
        <v>19</v>
      </c>
      <c r="P406" s="19">
        <v>592</v>
      </c>
    </row>
    <row r="407" spans="1:16">
      <c r="A407" s="775"/>
      <c r="B407" s="817"/>
      <c r="C407" s="17" t="s">
        <v>107</v>
      </c>
      <c r="D407" s="18">
        <v>76</v>
      </c>
      <c r="E407" s="18">
        <v>68</v>
      </c>
      <c r="F407" s="18">
        <v>41</v>
      </c>
      <c r="G407" s="18">
        <v>96</v>
      </c>
      <c r="H407" s="18">
        <v>65</v>
      </c>
      <c r="I407" s="18">
        <v>57</v>
      </c>
      <c r="J407" s="18">
        <v>53</v>
      </c>
      <c r="K407" s="18">
        <v>50</v>
      </c>
      <c r="L407" s="18">
        <v>51</v>
      </c>
      <c r="M407" s="18">
        <v>61</v>
      </c>
      <c r="N407" s="18">
        <v>103</v>
      </c>
      <c r="O407" s="18">
        <v>41</v>
      </c>
      <c r="P407" s="19">
        <v>762</v>
      </c>
    </row>
    <row r="408" spans="1:16">
      <c r="A408" s="775"/>
      <c r="B408" s="817"/>
      <c r="C408" s="17" t="s">
        <v>128</v>
      </c>
      <c r="D408" s="18">
        <v>150</v>
      </c>
      <c r="E408" s="18">
        <v>110</v>
      </c>
      <c r="F408" s="18">
        <v>95</v>
      </c>
      <c r="G408" s="18">
        <v>156</v>
      </c>
      <c r="H408" s="18">
        <v>137</v>
      </c>
      <c r="I408" s="18">
        <v>119</v>
      </c>
      <c r="J408" s="18">
        <v>69</v>
      </c>
      <c r="K408" s="18">
        <v>76</v>
      </c>
      <c r="L408" s="18">
        <v>97</v>
      </c>
      <c r="M408" s="18">
        <v>109</v>
      </c>
      <c r="N408" s="18">
        <v>176</v>
      </c>
      <c r="O408" s="18">
        <v>60</v>
      </c>
      <c r="P408" s="19">
        <v>1354</v>
      </c>
    </row>
    <row r="409" spans="1:16">
      <c r="A409" s="777" t="s">
        <v>204</v>
      </c>
      <c r="B409" s="816" t="s">
        <v>168</v>
      </c>
      <c r="C409" s="20" t="s">
        <v>106</v>
      </c>
      <c r="D409" s="21">
        <v>0</v>
      </c>
      <c r="E409" s="21">
        <v>0</v>
      </c>
      <c r="F409" s="21">
        <v>6</v>
      </c>
      <c r="G409" s="21">
        <v>2</v>
      </c>
      <c r="H409" s="21">
        <v>0</v>
      </c>
      <c r="I409" s="21">
        <v>1</v>
      </c>
      <c r="J409" s="21">
        <v>2</v>
      </c>
      <c r="K409" s="21">
        <v>9</v>
      </c>
      <c r="L409" s="21">
        <v>5</v>
      </c>
      <c r="M409" s="21">
        <v>8</v>
      </c>
      <c r="N409" s="21">
        <v>4</v>
      </c>
      <c r="O409" s="21">
        <v>7</v>
      </c>
      <c r="P409" s="22">
        <v>44</v>
      </c>
    </row>
    <row r="410" spans="1:16">
      <c r="A410" s="775"/>
      <c r="B410" s="817"/>
      <c r="C410" s="17" t="s">
        <v>107</v>
      </c>
      <c r="D410" s="18">
        <v>0</v>
      </c>
      <c r="E410" s="18">
        <v>0</v>
      </c>
      <c r="F410" s="18">
        <v>0</v>
      </c>
      <c r="G410" s="18">
        <v>0</v>
      </c>
      <c r="H410" s="18">
        <v>3</v>
      </c>
      <c r="I410" s="18">
        <v>10</v>
      </c>
      <c r="J410" s="18">
        <v>1</v>
      </c>
      <c r="K410" s="18">
        <v>4</v>
      </c>
      <c r="L410" s="18">
        <v>8</v>
      </c>
      <c r="M410" s="18">
        <v>8</v>
      </c>
      <c r="N410" s="18">
        <v>2</v>
      </c>
      <c r="O410" s="18">
        <v>5</v>
      </c>
      <c r="P410" s="19">
        <v>41</v>
      </c>
    </row>
    <row r="411" spans="1:16">
      <c r="A411" s="776"/>
      <c r="B411" s="818"/>
      <c r="C411" s="23" t="s">
        <v>128</v>
      </c>
      <c r="D411" s="24">
        <v>0</v>
      </c>
      <c r="E411" s="24">
        <v>0</v>
      </c>
      <c r="F411" s="24">
        <v>6</v>
      </c>
      <c r="G411" s="24">
        <v>2</v>
      </c>
      <c r="H411" s="24">
        <v>3</v>
      </c>
      <c r="I411" s="24">
        <v>11</v>
      </c>
      <c r="J411" s="24">
        <v>3</v>
      </c>
      <c r="K411" s="24">
        <v>13</v>
      </c>
      <c r="L411" s="24">
        <v>13</v>
      </c>
      <c r="M411" s="24">
        <v>16</v>
      </c>
      <c r="N411" s="24">
        <v>6</v>
      </c>
      <c r="O411" s="24">
        <v>12</v>
      </c>
      <c r="P411" s="25">
        <v>85</v>
      </c>
    </row>
    <row r="412" spans="1:16">
      <c r="A412" s="775" t="s">
        <v>205</v>
      </c>
      <c r="B412" s="817" t="s">
        <v>168</v>
      </c>
      <c r="C412" s="17" t="s">
        <v>106</v>
      </c>
      <c r="D412" s="18">
        <v>521</v>
      </c>
      <c r="E412" s="18">
        <v>232</v>
      </c>
      <c r="F412" s="18">
        <v>310</v>
      </c>
      <c r="G412" s="18">
        <v>410</v>
      </c>
      <c r="H412" s="18">
        <v>302</v>
      </c>
      <c r="I412" s="18">
        <v>346</v>
      </c>
      <c r="J412" s="18">
        <v>462</v>
      </c>
      <c r="K412" s="18">
        <v>358</v>
      </c>
      <c r="L412" s="18">
        <v>324</v>
      </c>
      <c r="M412" s="18">
        <v>413</v>
      </c>
      <c r="N412" s="18">
        <v>313</v>
      </c>
      <c r="O412" s="18">
        <v>459</v>
      </c>
      <c r="P412" s="19">
        <v>4450</v>
      </c>
    </row>
    <row r="413" spans="1:16">
      <c r="A413" s="775"/>
      <c r="B413" s="817"/>
      <c r="C413" s="17" t="s">
        <v>107</v>
      </c>
      <c r="D413" s="18">
        <v>269</v>
      </c>
      <c r="E413" s="18">
        <v>112</v>
      </c>
      <c r="F413" s="18">
        <v>109</v>
      </c>
      <c r="G413" s="18">
        <v>187</v>
      </c>
      <c r="H413" s="18">
        <v>150</v>
      </c>
      <c r="I413" s="18">
        <v>158</v>
      </c>
      <c r="J413" s="18">
        <v>233</v>
      </c>
      <c r="K413" s="18">
        <v>165</v>
      </c>
      <c r="L413" s="18">
        <v>165</v>
      </c>
      <c r="M413" s="18">
        <v>267</v>
      </c>
      <c r="N413" s="18">
        <v>170</v>
      </c>
      <c r="O413" s="18">
        <v>146</v>
      </c>
      <c r="P413" s="19">
        <v>2131</v>
      </c>
    </row>
    <row r="414" spans="1:16">
      <c r="A414" s="775"/>
      <c r="B414" s="817"/>
      <c r="C414" s="17" t="s">
        <v>128</v>
      </c>
      <c r="D414" s="18">
        <v>790</v>
      </c>
      <c r="E414" s="18">
        <v>344</v>
      </c>
      <c r="F414" s="18">
        <v>419</v>
      </c>
      <c r="G414" s="18">
        <v>597</v>
      </c>
      <c r="H414" s="18">
        <v>452</v>
      </c>
      <c r="I414" s="18">
        <v>504</v>
      </c>
      <c r="J414" s="18">
        <v>695</v>
      </c>
      <c r="K414" s="18">
        <v>523</v>
      </c>
      <c r="L414" s="18">
        <v>489</v>
      </c>
      <c r="M414" s="18">
        <v>680</v>
      </c>
      <c r="N414" s="18">
        <v>483</v>
      </c>
      <c r="O414" s="18">
        <v>605</v>
      </c>
      <c r="P414" s="19">
        <v>6581</v>
      </c>
    </row>
    <row r="415" spans="1:16">
      <c r="A415" s="777" t="s">
        <v>206</v>
      </c>
      <c r="B415" s="816" t="s">
        <v>168</v>
      </c>
      <c r="C415" s="20" t="s">
        <v>106</v>
      </c>
      <c r="D415" s="21">
        <v>53</v>
      </c>
      <c r="E415" s="21">
        <v>63</v>
      </c>
      <c r="F415" s="21">
        <v>55</v>
      </c>
      <c r="G415" s="21">
        <v>60</v>
      </c>
      <c r="H415" s="21">
        <v>55</v>
      </c>
      <c r="I415" s="21">
        <v>80</v>
      </c>
      <c r="J415" s="21">
        <v>84</v>
      </c>
      <c r="K415" s="21">
        <v>133</v>
      </c>
      <c r="L415" s="21">
        <v>118</v>
      </c>
      <c r="M415" s="21">
        <v>102</v>
      </c>
      <c r="N415" s="21">
        <v>160</v>
      </c>
      <c r="O415" s="21">
        <v>61</v>
      </c>
      <c r="P415" s="22">
        <v>1024</v>
      </c>
    </row>
    <row r="416" spans="1:16">
      <c r="A416" s="775"/>
      <c r="B416" s="817"/>
      <c r="C416" s="17" t="s">
        <v>107</v>
      </c>
      <c r="D416" s="18">
        <v>28</v>
      </c>
      <c r="E416" s="18">
        <v>61</v>
      </c>
      <c r="F416" s="18">
        <v>72</v>
      </c>
      <c r="G416" s="18">
        <v>37</v>
      </c>
      <c r="H416" s="18">
        <v>50</v>
      </c>
      <c r="I416" s="18">
        <v>84</v>
      </c>
      <c r="J416" s="18">
        <v>105</v>
      </c>
      <c r="K416" s="18">
        <v>120</v>
      </c>
      <c r="L416" s="18">
        <v>64</v>
      </c>
      <c r="M416" s="18">
        <v>117</v>
      </c>
      <c r="N416" s="18">
        <v>111</v>
      </c>
      <c r="O416" s="18">
        <v>117</v>
      </c>
      <c r="P416" s="19">
        <v>966</v>
      </c>
    </row>
    <row r="417" spans="1:16">
      <c r="A417" s="776"/>
      <c r="B417" s="818"/>
      <c r="C417" s="23" t="s">
        <v>128</v>
      </c>
      <c r="D417" s="24">
        <v>81</v>
      </c>
      <c r="E417" s="24">
        <v>124</v>
      </c>
      <c r="F417" s="24">
        <v>127</v>
      </c>
      <c r="G417" s="24">
        <v>97</v>
      </c>
      <c r="H417" s="24">
        <v>105</v>
      </c>
      <c r="I417" s="24">
        <v>164</v>
      </c>
      <c r="J417" s="24">
        <v>189</v>
      </c>
      <c r="K417" s="24">
        <v>253</v>
      </c>
      <c r="L417" s="24">
        <v>182</v>
      </c>
      <c r="M417" s="24">
        <v>219</v>
      </c>
      <c r="N417" s="24">
        <v>271</v>
      </c>
      <c r="O417" s="24">
        <v>178</v>
      </c>
      <c r="P417" s="25">
        <v>1990</v>
      </c>
    </row>
    <row r="418" spans="1:16">
      <c r="A418" s="775" t="s">
        <v>207</v>
      </c>
      <c r="B418" s="817" t="s">
        <v>168</v>
      </c>
      <c r="C418" s="17" t="s">
        <v>106</v>
      </c>
      <c r="D418" s="18">
        <v>19</v>
      </c>
      <c r="E418" s="18">
        <v>22</v>
      </c>
      <c r="F418" s="18">
        <v>6</v>
      </c>
      <c r="G418" s="18">
        <v>8</v>
      </c>
      <c r="H418" s="18">
        <v>0</v>
      </c>
      <c r="I418" s="18">
        <v>1</v>
      </c>
      <c r="J418" s="18">
        <v>20</v>
      </c>
      <c r="K418" s="18">
        <v>18</v>
      </c>
      <c r="L418" s="18">
        <v>7</v>
      </c>
      <c r="M418" s="18">
        <v>0</v>
      </c>
      <c r="N418" s="18">
        <v>0</v>
      </c>
      <c r="O418" s="18">
        <v>16</v>
      </c>
      <c r="P418" s="19">
        <v>117</v>
      </c>
    </row>
    <row r="419" spans="1:16">
      <c r="A419" s="775"/>
      <c r="B419" s="817"/>
      <c r="C419" s="17" t="s">
        <v>107</v>
      </c>
      <c r="D419" s="18">
        <v>2</v>
      </c>
      <c r="E419" s="18">
        <v>1</v>
      </c>
      <c r="F419" s="18">
        <v>1</v>
      </c>
      <c r="G419" s="18">
        <v>0</v>
      </c>
      <c r="H419" s="18">
        <v>0</v>
      </c>
      <c r="I419" s="18">
        <v>0</v>
      </c>
      <c r="J419" s="18">
        <v>54</v>
      </c>
      <c r="K419" s="18">
        <v>0</v>
      </c>
      <c r="L419" s="18">
        <v>0</v>
      </c>
      <c r="M419" s="18">
        <v>0</v>
      </c>
      <c r="N419" s="18">
        <v>0</v>
      </c>
      <c r="O419" s="18">
        <v>0</v>
      </c>
      <c r="P419" s="19">
        <v>58</v>
      </c>
    </row>
    <row r="420" spans="1:16">
      <c r="A420" s="775"/>
      <c r="B420" s="817"/>
      <c r="C420" s="17" t="s">
        <v>128</v>
      </c>
      <c r="D420" s="18">
        <v>21</v>
      </c>
      <c r="E420" s="18">
        <v>23</v>
      </c>
      <c r="F420" s="18">
        <v>7</v>
      </c>
      <c r="G420" s="18">
        <v>8</v>
      </c>
      <c r="H420" s="18">
        <v>0</v>
      </c>
      <c r="I420" s="18">
        <v>1</v>
      </c>
      <c r="J420" s="18">
        <v>74</v>
      </c>
      <c r="K420" s="18">
        <v>18</v>
      </c>
      <c r="L420" s="18">
        <v>7</v>
      </c>
      <c r="M420" s="18">
        <v>0</v>
      </c>
      <c r="N420" s="18">
        <v>0</v>
      </c>
      <c r="O420" s="18">
        <v>16</v>
      </c>
      <c r="P420" s="19">
        <v>175</v>
      </c>
    </row>
    <row r="421" spans="1:16">
      <c r="A421" s="777" t="s">
        <v>208</v>
      </c>
      <c r="B421" s="816" t="s">
        <v>168</v>
      </c>
      <c r="C421" s="20" t="s">
        <v>107</v>
      </c>
      <c r="D421" s="21">
        <v>0</v>
      </c>
      <c r="E421" s="21">
        <v>0</v>
      </c>
      <c r="F421" s="21">
        <v>0</v>
      </c>
      <c r="G421" s="21">
        <v>0</v>
      </c>
      <c r="H421" s="21">
        <v>0</v>
      </c>
      <c r="I421" s="21">
        <v>2</v>
      </c>
      <c r="J421" s="21">
        <v>0</v>
      </c>
      <c r="K421" s="21">
        <v>0</v>
      </c>
      <c r="L421" s="21">
        <v>0</v>
      </c>
      <c r="M421" s="21">
        <v>0</v>
      </c>
      <c r="N421" s="21">
        <v>0</v>
      </c>
      <c r="O421" s="21">
        <v>0</v>
      </c>
      <c r="P421" s="22">
        <v>2</v>
      </c>
    </row>
    <row r="422" spans="1:16">
      <c r="A422" s="776"/>
      <c r="B422" s="818"/>
      <c r="C422" s="23" t="s">
        <v>128</v>
      </c>
      <c r="D422" s="24">
        <v>0</v>
      </c>
      <c r="E422" s="24">
        <v>0</v>
      </c>
      <c r="F422" s="24">
        <v>0</v>
      </c>
      <c r="G422" s="24">
        <v>0</v>
      </c>
      <c r="H422" s="24">
        <v>0</v>
      </c>
      <c r="I422" s="24">
        <v>2</v>
      </c>
      <c r="J422" s="24">
        <v>0</v>
      </c>
      <c r="K422" s="24">
        <v>0</v>
      </c>
      <c r="L422" s="24">
        <v>0</v>
      </c>
      <c r="M422" s="24">
        <v>0</v>
      </c>
      <c r="N422" s="24">
        <v>0</v>
      </c>
      <c r="O422" s="24">
        <v>0</v>
      </c>
      <c r="P422" s="25">
        <v>2</v>
      </c>
    </row>
    <row r="423" spans="1:16">
      <c r="A423" s="775" t="s">
        <v>209</v>
      </c>
      <c r="B423" s="817" t="s">
        <v>167</v>
      </c>
      <c r="C423" s="17" t="s">
        <v>106</v>
      </c>
      <c r="D423" s="18">
        <v>0</v>
      </c>
      <c r="E423" s="18">
        <v>0</v>
      </c>
      <c r="F423" s="18">
        <v>0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18">
        <v>0</v>
      </c>
      <c r="N423" s="18">
        <v>0</v>
      </c>
      <c r="O423" s="18">
        <v>28</v>
      </c>
      <c r="P423" s="19">
        <v>28</v>
      </c>
    </row>
    <row r="424" spans="1:16">
      <c r="A424" s="775"/>
      <c r="B424" s="817"/>
      <c r="C424" s="17" t="s">
        <v>107</v>
      </c>
      <c r="D424" s="18">
        <v>0</v>
      </c>
      <c r="E424" s="18">
        <v>0</v>
      </c>
      <c r="F424" s="18">
        <v>0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18">
        <v>0</v>
      </c>
      <c r="N424" s="18">
        <v>0</v>
      </c>
      <c r="O424" s="18">
        <v>6</v>
      </c>
      <c r="P424" s="19">
        <v>6</v>
      </c>
    </row>
    <row r="425" spans="1:16">
      <c r="A425" s="775"/>
      <c r="B425" s="817"/>
      <c r="C425" s="17" t="s">
        <v>128</v>
      </c>
      <c r="D425" s="18">
        <v>0</v>
      </c>
      <c r="E425" s="18">
        <v>0</v>
      </c>
      <c r="F425" s="18">
        <v>0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18">
        <v>0</v>
      </c>
      <c r="N425" s="18">
        <v>0</v>
      </c>
      <c r="O425" s="18">
        <v>34</v>
      </c>
      <c r="P425" s="19">
        <v>34</v>
      </c>
    </row>
    <row r="426" spans="1:16">
      <c r="A426" s="777" t="s">
        <v>210</v>
      </c>
      <c r="B426" s="816" t="s">
        <v>167</v>
      </c>
      <c r="C426" s="20" t="s">
        <v>106</v>
      </c>
      <c r="D426" s="21">
        <v>35593</v>
      </c>
      <c r="E426" s="21">
        <v>11299</v>
      </c>
      <c r="F426" s="21">
        <v>6480</v>
      </c>
      <c r="G426" s="21">
        <v>11413</v>
      </c>
      <c r="H426" s="21">
        <v>9762</v>
      </c>
      <c r="I426" s="21">
        <v>18598</v>
      </c>
      <c r="J426" s="21">
        <v>15291</v>
      </c>
      <c r="K426" s="21">
        <v>12790</v>
      </c>
      <c r="L426" s="21">
        <v>11334</v>
      </c>
      <c r="M426" s="21">
        <v>16466</v>
      </c>
      <c r="N426" s="21">
        <v>13941</v>
      </c>
      <c r="O426" s="21">
        <v>20095</v>
      </c>
      <c r="P426" s="22">
        <v>183062</v>
      </c>
    </row>
    <row r="427" spans="1:16">
      <c r="A427" s="775"/>
      <c r="B427" s="817"/>
      <c r="C427" s="17" t="s">
        <v>107</v>
      </c>
      <c r="D427" s="18">
        <v>33068</v>
      </c>
      <c r="E427" s="18">
        <v>14924</v>
      </c>
      <c r="F427" s="18">
        <v>7212</v>
      </c>
      <c r="G427" s="18">
        <v>10157</v>
      </c>
      <c r="H427" s="18">
        <v>8480</v>
      </c>
      <c r="I427" s="18">
        <v>12854</v>
      </c>
      <c r="J427" s="18">
        <v>17744</v>
      </c>
      <c r="K427" s="18">
        <v>12928</v>
      </c>
      <c r="L427" s="18">
        <v>10034</v>
      </c>
      <c r="M427" s="18">
        <v>14977</v>
      </c>
      <c r="N427" s="18">
        <v>12605</v>
      </c>
      <c r="O427" s="18">
        <v>16330</v>
      </c>
      <c r="P427" s="19">
        <v>171313</v>
      </c>
    </row>
    <row r="428" spans="1:16">
      <c r="A428" s="776"/>
      <c r="B428" s="818"/>
      <c r="C428" s="23" t="s">
        <v>128</v>
      </c>
      <c r="D428" s="24">
        <v>68661</v>
      </c>
      <c r="E428" s="24">
        <v>26223</v>
      </c>
      <c r="F428" s="24">
        <v>13692</v>
      </c>
      <c r="G428" s="24">
        <v>21570</v>
      </c>
      <c r="H428" s="24">
        <v>18242</v>
      </c>
      <c r="I428" s="24">
        <v>31452</v>
      </c>
      <c r="J428" s="24">
        <v>33035</v>
      </c>
      <c r="K428" s="24">
        <v>25718</v>
      </c>
      <c r="L428" s="24">
        <v>21368</v>
      </c>
      <c r="M428" s="24">
        <v>31443</v>
      </c>
      <c r="N428" s="24">
        <v>26546</v>
      </c>
      <c r="O428" s="24">
        <v>36425</v>
      </c>
      <c r="P428" s="25">
        <v>354375</v>
      </c>
    </row>
    <row r="429" spans="1:16">
      <c r="A429" s="775" t="s">
        <v>211</v>
      </c>
      <c r="B429" s="817" t="s">
        <v>167</v>
      </c>
      <c r="C429" s="17" t="s">
        <v>106</v>
      </c>
      <c r="D429" s="18">
        <v>38963</v>
      </c>
      <c r="E429" s="18">
        <v>15098</v>
      </c>
      <c r="F429" s="18">
        <v>12469</v>
      </c>
      <c r="G429" s="18">
        <v>22462</v>
      </c>
      <c r="H429" s="18">
        <v>11990</v>
      </c>
      <c r="I429" s="18">
        <v>17999</v>
      </c>
      <c r="J429" s="18">
        <v>22994</v>
      </c>
      <c r="K429" s="18">
        <v>16198</v>
      </c>
      <c r="L429" s="18">
        <v>11228</v>
      </c>
      <c r="M429" s="18">
        <v>14740</v>
      </c>
      <c r="N429" s="18">
        <v>12523</v>
      </c>
      <c r="O429" s="18">
        <v>24148</v>
      </c>
      <c r="P429" s="19">
        <v>220812</v>
      </c>
    </row>
    <row r="430" spans="1:16">
      <c r="A430" s="775"/>
      <c r="B430" s="817"/>
      <c r="C430" s="17" t="s">
        <v>107</v>
      </c>
      <c r="D430" s="18">
        <v>30854</v>
      </c>
      <c r="E430" s="18">
        <v>9663</v>
      </c>
      <c r="F430" s="18">
        <v>8091</v>
      </c>
      <c r="G430" s="18">
        <v>14936</v>
      </c>
      <c r="H430" s="18">
        <v>6935</v>
      </c>
      <c r="I430" s="18">
        <v>10049</v>
      </c>
      <c r="J430" s="18">
        <v>18250</v>
      </c>
      <c r="K430" s="18">
        <v>11550</v>
      </c>
      <c r="L430" s="18">
        <v>7592</v>
      </c>
      <c r="M430" s="18">
        <v>9970</v>
      </c>
      <c r="N430" s="18">
        <v>9069</v>
      </c>
      <c r="O430" s="18">
        <v>15568</v>
      </c>
      <c r="P430" s="19">
        <v>152527</v>
      </c>
    </row>
    <row r="431" spans="1:16">
      <c r="A431" s="775"/>
      <c r="B431" s="817"/>
      <c r="C431" s="17" t="s">
        <v>128</v>
      </c>
      <c r="D431" s="18">
        <v>69817</v>
      </c>
      <c r="E431" s="18">
        <v>24761</v>
      </c>
      <c r="F431" s="18">
        <v>20560</v>
      </c>
      <c r="G431" s="18">
        <v>37398</v>
      </c>
      <c r="H431" s="18">
        <v>18925</v>
      </c>
      <c r="I431" s="18">
        <v>28048</v>
      </c>
      <c r="J431" s="18">
        <v>41244</v>
      </c>
      <c r="K431" s="18">
        <v>27748</v>
      </c>
      <c r="L431" s="18">
        <v>18820</v>
      </c>
      <c r="M431" s="18">
        <v>24710</v>
      </c>
      <c r="N431" s="18">
        <v>21592</v>
      </c>
      <c r="O431" s="18">
        <v>39716</v>
      </c>
      <c r="P431" s="19">
        <v>373339</v>
      </c>
    </row>
    <row r="432" spans="1:16">
      <c r="A432" s="777" t="s">
        <v>212</v>
      </c>
      <c r="B432" s="816" t="s">
        <v>167</v>
      </c>
      <c r="C432" s="20" t="s">
        <v>106</v>
      </c>
      <c r="D432" s="21">
        <v>2321</v>
      </c>
      <c r="E432" s="21">
        <v>1008</v>
      </c>
      <c r="F432" s="21">
        <v>1130</v>
      </c>
      <c r="G432" s="21">
        <v>1629</v>
      </c>
      <c r="H432" s="21">
        <v>1012</v>
      </c>
      <c r="I432" s="21">
        <v>1566</v>
      </c>
      <c r="J432" s="21">
        <v>1528</v>
      </c>
      <c r="K432" s="21">
        <v>1126</v>
      </c>
      <c r="L432" s="21">
        <v>1250</v>
      </c>
      <c r="M432" s="21">
        <v>1430</v>
      </c>
      <c r="N432" s="21">
        <v>1413</v>
      </c>
      <c r="O432" s="21">
        <v>2040</v>
      </c>
      <c r="P432" s="22">
        <v>17453</v>
      </c>
    </row>
    <row r="433" spans="1:16">
      <c r="A433" s="775"/>
      <c r="B433" s="817"/>
      <c r="C433" s="17" t="s">
        <v>107</v>
      </c>
      <c r="D433" s="18">
        <v>1840</v>
      </c>
      <c r="E433" s="18">
        <v>782</v>
      </c>
      <c r="F433" s="18">
        <v>912</v>
      </c>
      <c r="G433" s="18">
        <v>1317</v>
      </c>
      <c r="H433" s="18">
        <v>836</v>
      </c>
      <c r="I433" s="18">
        <v>1120</v>
      </c>
      <c r="J433" s="18">
        <v>1368</v>
      </c>
      <c r="K433" s="18">
        <v>895</v>
      </c>
      <c r="L433" s="18">
        <v>1007</v>
      </c>
      <c r="M433" s="18">
        <v>1237</v>
      </c>
      <c r="N433" s="18">
        <v>1091</v>
      </c>
      <c r="O433" s="18">
        <v>1502</v>
      </c>
      <c r="P433" s="19">
        <v>13907</v>
      </c>
    </row>
    <row r="434" spans="1:16">
      <c r="A434" s="776"/>
      <c r="B434" s="818"/>
      <c r="C434" s="23" t="s">
        <v>128</v>
      </c>
      <c r="D434" s="24">
        <v>4161</v>
      </c>
      <c r="E434" s="24">
        <v>1790</v>
      </c>
      <c r="F434" s="24">
        <v>2042</v>
      </c>
      <c r="G434" s="24">
        <v>2946</v>
      </c>
      <c r="H434" s="24">
        <v>1848</v>
      </c>
      <c r="I434" s="24">
        <v>2686</v>
      </c>
      <c r="J434" s="24">
        <v>2896</v>
      </c>
      <c r="K434" s="24">
        <v>2021</v>
      </c>
      <c r="L434" s="24">
        <v>2257</v>
      </c>
      <c r="M434" s="24">
        <v>2667</v>
      </c>
      <c r="N434" s="24">
        <v>2504</v>
      </c>
      <c r="O434" s="24">
        <v>3542</v>
      </c>
      <c r="P434" s="25">
        <v>31360</v>
      </c>
    </row>
    <row r="435" spans="1:16">
      <c r="A435" s="775" t="s">
        <v>213</v>
      </c>
      <c r="B435" s="817" t="s">
        <v>167</v>
      </c>
      <c r="C435" s="17" t="s">
        <v>107</v>
      </c>
      <c r="D435" s="18">
        <v>0</v>
      </c>
      <c r="E435" s="18">
        <v>0</v>
      </c>
      <c r="F435" s="18">
        <v>0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18">
        <v>0</v>
      </c>
      <c r="N435" s="18">
        <v>0</v>
      </c>
      <c r="O435" s="18">
        <v>0</v>
      </c>
      <c r="P435" s="19">
        <v>0</v>
      </c>
    </row>
    <row r="436" spans="1:16">
      <c r="A436" s="775"/>
      <c r="B436" s="817"/>
      <c r="C436" s="17" t="s">
        <v>128</v>
      </c>
      <c r="D436" s="18">
        <v>0</v>
      </c>
      <c r="E436" s="18">
        <v>0</v>
      </c>
      <c r="F436" s="18">
        <v>0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18">
        <v>0</v>
      </c>
      <c r="N436" s="18">
        <v>0</v>
      </c>
      <c r="O436" s="18">
        <v>0</v>
      </c>
      <c r="P436" s="19">
        <v>0</v>
      </c>
    </row>
    <row r="437" spans="1:16">
      <c r="A437" s="777" t="s">
        <v>214</v>
      </c>
      <c r="B437" s="816" t="s">
        <v>167</v>
      </c>
      <c r="C437" s="20" t="s">
        <v>106</v>
      </c>
      <c r="D437" s="21">
        <v>6254</v>
      </c>
      <c r="E437" s="21">
        <v>3316</v>
      </c>
      <c r="F437" s="21">
        <v>2427</v>
      </c>
      <c r="G437" s="21">
        <v>3713</v>
      </c>
      <c r="H437" s="21">
        <v>3773</v>
      </c>
      <c r="I437" s="21">
        <v>5110</v>
      </c>
      <c r="J437" s="21">
        <v>4577</v>
      </c>
      <c r="K437" s="21">
        <v>4662</v>
      </c>
      <c r="L437" s="21">
        <v>3887</v>
      </c>
      <c r="M437" s="21">
        <v>5163</v>
      </c>
      <c r="N437" s="21">
        <v>4661</v>
      </c>
      <c r="O437" s="21">
        <v>5796</v>
      </c>
      <c r="P437" s="22">
        <v>53339</v>
      </c>
    </row>
    <row r="438" spans="1:16">
      <c r="A438" s="775"/>
      <c r="B438" s="817"/>
      <c r="C438" s="17" t="s">
        <v>107</v>
      </c>
      <c r="D438" s="18">
        <v>6351</v>
      </c>
      <c r="E438" s="18">
        <v>3819</v>
      </c>
      <c r="F438" s="18">
        <v>2455</v>
      </c>
      <c r="G438" s="18">
        <v>3493</v>
      </c>
      <c r="H438" s="18">
        <v>3314</v>
      </c>
      <c r="I438" s="18">
        <v>4071</v>
      </c>
      <c r="J438" s="18">
        <v>5291</v>
      </c>
      <c r="K438" s="18">
        <v>4441</v>
      </c>
      <c r="L438" s="18">
        <v>3737</v>
      </c>
      <c r="M438" s="18">
        <v>4667</v>
      </c>
      <c r="N438" s="18">
        <v>4289</v>
      </c>
      <c r="O438" s="18">
        <v>5090</v>
      </c>
      <c r="P438" s="19">
        <v>51018</v>
      </c>
    </row>
    <row r="439" spans="1:16">
      <c r="A439" s="776"/>
      <c r="B439" s="818"/>
      <c r="C439" s="23" t="s">
        <v>128</v>
      </c>
      <c r="D439" s="24">
        <v>12605</v>
      </c>
      <c r="E439" s="24">
        <v>7135</v>
      </c>
      <c r="F439" s="24">
        <v>4882</v>
      </c>
      <c r="G439" s="24">
        <v>7206</v>
      </c>
      <c r="H439" s="24">
        <v>7087</v>
      </c>
      <c r="I439" s="24">
        <v>9181</v>
      </c>
      <c r="J439" s="24">
        <v>9868</v>
      </c>
      <c r="K439" s="24">
        <v>9103</v>
      </c>
      <c r="L439" s="24">
        <v>7624</v>
      </c>
      <c r="M439" s="24">
        <v>9830</v>
      </c>
      <c r="N439" s="24">
        <v>8950</v>
      </c>
      <c r="O439" s="24">
        <v>10886</v>
      </c>
      <c r="P439" s="25">
        <v>104357</v>
      </c>
    </row>
    <row r="440" spans="1:16">
      <c r="A440" s="775" t="s">
        <v>216</v>
      </c>
      <c r="B440" s="817" t="s">
        <v>167</v>
      </c>
      <c r="C440" s="17" t="s">
        <v>107</v>
      </c>
      <c r="D440" s="18">
        <v>0</v>
      </c>
      <c r="E440" s="18">
        <v>0</v>
      </c>
      <c r="F440" s="18">
        <v>0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18">
        <v>0</v>
      </c>
      <c r="N440" s="18">
        <v>0</v>
      </c>
      <c r="O440" s="18">
        <v>0</v>
      </c>
      <c r="P440" s="19">
        <v>0</v>
      </c>
    </row>
    <row r="441" spans="1:16">
      <c r="A441" s="775"/>
      <c r="B441" s="817"/>
      <c r="C441" s="17" t="s">
        <v>128</v>
      </c>
      <c r="D441" s="18">
        <v>0</v>
      </c>
      <c r="E441" s="18">
        <v>0</v>
      </c>
      <c r="F441" s="18">
        <v>0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18">
        <v>0</v>
      </c>
      <c r="N441" s="18">
        <v>0</v>
      </c>
      <c r="O441" s="18">
        <v>0</v>
      </c>
      <c r="P441" s="19">
        <v>0</v>
      </c>
    </row>
    <row r="442" spans="1:16">
      <c r="A442" s="777" t="s">
        <v>217</v>
      </c>
      <c r="B442" s="816" t="s">
        <v>167</v>
      </c>
      <c r="C442" s="20" t="s">
        <v>106</v>
      </c>
      <c r="D442" s="21">
        <v>45151</v>
      </c>
      <c r="E442" s="21">
        <v>13624</v>
      </c>
      <c r="F442" s="21">
        <v>12664</v>
      </c>
      <c r="G442" s="21">
        <v>19169</v>
      </c>
      <c r="H442" s="21">
        <v>16488</v>
      </c>
      <c r="I442" s="21">
        <v>22663</v>
      </c>
      <c r="J442" s="21">
        <v>22255</v>
      </c>
      <c r="K442" s="21">
        <v>15874</v>
      </c>
      <c r="L442" s="21">
        <v>16170</v>
      </c>
      <c r="M442" s="21">
        <v>19002</v>
      </c>
      <c r="N442" s="21">
        <v>17677</v>
      </c>
      <c r="O442" s="21">
        <v>20525</v>
      </c>
      <c r="P442" s="22">
        <v>241262</v>
      </c>
    </row>
    <row r="443" spans="1:16">
      <c r="A443" s="775"/>
      <c r="B443" s="817"/>
      <c r="C443" s="17" t="s">
        <v>107</v>
      </c>
      <c r="D443" s="18">
        <v>32533</v>
      </c>
      <c r="E443" s="18">
        <v>18057</v>
      </c>
      <c r="F443" s="18">
        <v>11452</v>
      </c>
      <c r="G443" s="18">
        <v>18644</v>
      </c>
      <c r="H443" s="18">
        <v>13788</v>
      </c>
      <c r="I443" s="18">
        <v>17759</v>
      </c>
      <c r="J443" s="18">
        <v>23369</v>
      </c>
      <c r="K443" s="18">
        <v>16272</v>
      </c>
      <c r="L443" s="18">
        <v>14512</v>
      </c>
      <c r="M443" s="18">
        <v>17015</v>
      </c>
      <c r="N443" s="18">
        <v>17251</v>
      </c>
      <c r="O443" s="18">
        <v>23989</v>
      </c>
      <c r="P443" s="19">
        <v>224641</v>
      </c>
    </row>
    <row r="444" spans="1:16">
      <c r="A444" s="776"/>
      <c r="B444" s="818"/>
      <c r="C444" s="23" t="s">
        <v>128</v>
      </c>
      <c r="D444" s="24">
        <v>77684</v>
      </c>
      <c r="E444" s="24">
        <v>31681</v>
      </c>
      <c r="F444" s="24">
        <v>24116</v>
      </c>
      <c r="G444" s="24">
        <v>37813</v>
      </c>
      <c r="H444" s="24">
        <v>30276</v>
      </c>
      <c r="I444" s="24">
        <v>40422</v>
      </c>
      <c r="J444" s="24">
        <v>45624</v>
      </c>
      <c r="K444" s="24">
        <v>32146</v>
      </c>
      <c r="L444" s="24">
        <v>30682</v>
      </c>
      <c r="M444" s="24">
        <v>36017</v>
      </c>
      <c r="N444" s="24">
        <v>34928</v>
      </c>
      <c r="O444" s="24">
        <v>44514</v>
      </c>
      <c r="P444" s="25">
        <v>465903</v>
      </c>
    </row>
    <row r="445" spans="1:16">
      <c r="A445" s="775" t="s">
        <v>218</v>
      </c>
      <c r="B445" s="817" t="s">
        <v>167</v>
      </c>
      <c r="C445" s="17" t="s">
        <v>106</v>
      </c>
      <c r="D445" s="18">
        <v>0</v>
      </c>
      <c r="E445" s="18">
        <v>0</v>
      </c>
      <c r="F445" s="18">
        <v>0</v>
      </c>
      <c r="G445" s="18">
        <v>0</v>
      </c>
      <c r="H445" s="18">
        <v>0</v>
      </c>
      <c r="I445" s="18">
        <v>0</v>
      </c>
      <c r="J445" s="18">
        <v>0</v>
      </c>
      <c r="K445" s="18">
        <v>0</v>
      </c>
      <c r="L445" s="18">
        <v>0</v>
      </c>
      <c r="M445" s="18">
        <v>0</v>
      </c>
      <c r="N445" s="18">
        <v>0</v>
      </c>
      <c r="O445" s="18">
        <v>0</v>
      </c>
      <c r="P445" s="19">
        <v>0</v>
      </c>
    </row>
    <row r="446" spans="1:16">
      <c r="A446" s="775"/>
      <c r="B446" s="817"/>
      <c r="C446" s="17" t="s">
        <v>107</v>
      </c>
      <c r="D446" s="18">
        <v>0</v>
      </c>
      <c r="E446" s="18">
        <v>0</v>
      </c>
      <c r="F446" s="18">
        <v>0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18">
        <v>0</v>
      </c>
      <c r="N446" s="18">
        <v>0</v>
      </c>
      <c r="O446" s="18">
        <v>0</v>
      </c>
      <c r="P446" s="19">
        <v>0</v>
      </c>
    </row>
    <row r="447" spans="1:16">
      <c r="A447" s="775"/>
      <c r="B447" s="817"/>
      <c r="C447" s="17" t="s">
        <v>128</v>
      </c>
      <c r="D447" s="18">
        <v>0</v>
      </c>
      <c r="E447" s="18">
        <v>0</v>
      </c>
      <c r="F447" s="18">
        <v>0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0</v>
      </c>
      <c r="P447" s="19">
        <v>0</v>
      </c>
    </row>
    <row r="448" spans="1:16">
      <c r="A448" s="777" t="s">
        <v>219</v>
      </c>
      <c r="B448" s="816" t="s">
        <v>167</v>
      </c>
      <c r="C448" s="20" t="s">
        <v>107</v>
      </c>
      <c r="D448" s="21">
        <v>0</v>
      </c>
      <c r="E448" s="21">
        <v>0</v>
      </c>
      <c r="F448" s="21">
        <v>0</v>
      </c>
      <c r="G448" s="21">
        <v>0</v>
      </c>
      <c r="H448" s="21">
        <v>0</v>
      </c>
      <c r="I448" s="21">
        <v>0</v>
      </c>
      <c r="J448" s="21">
        <v>0</v>
      </c>
      <c r="K448" s="21">
        <v>0</v>
      </c>
      <c r="L448" s="21">
        <v>0</v>
      </c>
      <c r="M448" s="21">
        <v>0</v>
      </c>
      <c r="N448" s="21">
        <v>0</v>
      </c>
      <c r="O448" s="21">
        <v>0</v>
      </c>
      <c r="P448" s="22">
        <v>0</v>
      </c>
    </row>
    <row r="449" spans="1:16">
      <c r="A449" s="776"/>
      <c r="B449" s="818"/>
      <c r="C449" s="23" t="s">
        <v>128</v>
      </c>
      <c r="D449" s="24">
        <v>0</v>
      </c>
      <c r="E449" s="24">
        <v>0</v>
      </c>
      <c r="F449" s="24">
        <v>0</v>
      </c>
      <c r="G449" s="24">
        <v>0</v>
      </c>
      <c r="H449" s="24">
        <v>0</v>
      </c>
      <c r="I449" s="24">
        <v>0</v>
      </c>
      <c r="J449" s="24">
        <v>0</v>
      </c>
      <c r="K449" s="24">
        <v>0</v>
      </c>
      <c r="L449" s="24">
        <v>0</v>
      </c>
      <c r="M449" s="24">
        <v>0</v>
      </c>
      <c r="N449" s="24">
        <v>0</v>
      </c>
      <c r="O449" s="24">
        <v>0</v>
      </c>
      <c r="P449" s="25">
        <v>0</v>
      </c>
    </row>
    <row r="450" spans="1:16">
      <c r="A450" s="775" t="s">
        <v>220</v>
      </c>
      <c r="B450" s="817" t="s">
        <v>167</v>
      </c>
      <c r="C450" s="17" t="s">
        <v>106</v>
      </c>
      <c r="D450" s="18">
        <v>0</v>
      </c>
      <c r="E450" s="18">
        <v>0</v>
      </c>
      <c r="F450" s="18">
        <v>0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18">
        <v>0</v>
      </c>
      <c r="N450" s="18">
        <v>0</v>
      </c>
      <c r="O450" s="18">
        <v>0</v>
      </c>
      <c r="P450" s="19">
        <v>0</v>
      </c>
    </row>
    <row r="451" spans="1:16">
      <c r="A451" s="775"/>
      <c r="B451" s="817"/>
      <c r="C451" s="17" t="s">
        <v>107</v>
      </c>
      <c r="D451" s="18">
        <v>0</v>
      </c>
      <c r="E451" s="18">
        <v>0</v>
      </c>
      <c r="F451" s="18">
        <v>0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18">
        <v>0</v>
      </c>
      <c r="N451" s="18">
        <v>0</v>
      </c>
      <c r="O451" s="18">
        <v>0</v>
      </c>
      <c r="P451" s="19">
        <v>0</v>
      </c>
    </row>
    <row r="452" spans="1:16">
      <c r="A452" s="775"/>
      <c r="B452" s="817"/>
      <c r="C452" s="17" t="s">
        <v>128</v>
      </c>
      <c r="D452" s="18">
        <v>0</v>
      </c>
      <c r="E452" s="18">
        <v>0</v>
      </c>
      <c r="F452" s="18">
        <v>0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18">
        <v>0</v>
      </c>
      <c r="N452" s="18">
        <v>0</v>
      </c>
      <c r="O452" s="18">
        <v>0</v>
      </c>
      <c r="P452" s="19">
        <v>0</v>
      </c>
    </row>
    <row r="453" spans="1:16">
      <c r="A453" s="777" t="s">
        <v>221</v>
      </c>
      <c r="B453" s="816" t="s">
        <v>167</v>
      </c>
      <c r="C453" s="20" t="s">
        <v>106</v>
      </c>
      <c r="D453" s="21">
        <v>9</v>
      </c>
      <c r="E453" s="21">
        <v>5</v>
      </c>
      <c r="F453" s="21">
        <v>8</v>
      </c>
      <c r="G453" s="21">
        <v>4</v>
      </c>
      <c r="H453" s="21">
        <v>22</v>
      </c>
      <c r="I453" s="21">
        <v>0</v>
      </c>
      <c r="J453" s="21">
        <v>0</v>
      </c>
      <c r="K453" s="21">
        <v>6</v>
      </c>
      <c r="L453" s="21">
        <v>2</v>
      </c>
      <c r="M453" s="21">
        <v>6</v>
      </c>
      <c r="N453" s="21">
        <v>2</v>
      </c>
      <c r="O453" s="21">
        <v>1</v>
      </c>
      <c r="P453" s="22">
        <v>65</v>
      </c>
    </row>
    <row r="454" spans="1:16">
      <c r="A454" s="775"/>
      <c r="B454" s="817"/>
      <c r="C454" s="17" t="s">
        <v>107</v>
      </c>
      <c r="D454" s="18">
        <v>475</v>
      </c>
      <c r="E454" s="18">
        <v>177</v>
      </c>
      <c r="F454" s="18">
        <v>95</v>
      </c>
      <c r="G454" s="18">
        <v>117</v>
      </c>
      <c r="H454" s="18">
        <v>129</v>
      </c>
      <c r="I454" s="18">
        <v>190</v>
      </c>
      <c r="J454" s="18">
        <v>256</v>
      </c>
      <c r="K454" s="18">
        <v>196</v>
      </c>
      <c r="L454" s="18">
        <v>245</v>
      </c>
      <c r="M454" s="18">
        <v>183</v>
      </c>
      <c r="N454" s="18">
        <v>177</v>
      </c>
      <c r="O454" s="18">
        <v>371</v>
      </c>
      <c r="P454" s="19">
        <v>2611</v>
      </c>
    </row>
    <row r="455" spans="1:16">
      <c r="A455" s="776"/>
      <c r="B455" s="818"/>
      <c r="C455" s="23" t="s">
        <v>128</v>
      </c>
      <c r="D455" s="24">
        <v>484</v>
      </c>
      <c r="E455" s="24">
        <v>182</v>
      </c>
      <c r="F455" s="24">
        <v>103</v>
      </c>
      <c r="G455" s="24">
        <v>121</v>
      </c>
      <c r="H455" s="24">
        <v>151</v>
      </c>
      <c r="I455" s="24">
        <v>190</v>
      </c>
      <c r="J455" s="24">
        <v>256</v>
      </c>
      <c r="K455" s="24">
        <v>202</v>
      </c>
      <c r="L455" s="24">
        <v>247</v>
      </c>
      <c r="M455" s="24">
        <v>189</v>
      </c>
      <c r="N455" s="24">
        <v>179</v>
      </c>
      <c r="O455" s="24">
        <v>372</v>
      </c>
      <c r="P455" s="25">
        <v>2676</v>
      </c>
    </row>
    <row r="456" spans="1:16">
      <c r="A456" s="775" t="s">
        <v>239</v>
      </c>
      <c r="B456" s="817" t="s">
        <v>166</v>
      </c>
      <c r="C456" s="17" t="s">
        <v>106</v>
      </c>
      <c r="D456" s="18">
        <v>288284</v>
      </c>
      <c r="E456" s="18">
        <v>186081</v>
      </c>
      <c r="F456" s="18">
        <v>216540</v>
      </c>
      <c r="G456" s="18">
        <v>246711</v>
      </c>
      <c r="H456" s="18">
        <v>232676</v>
      </c>
      <c r="I456" s="18">
        <v>316946</v>
      </c>
      <c r="J456" s="18">
        <v>266571</v>
      </c>
      <c r="K456" s="18">
        <v>285133</v>
      </c>
      <c r="L456" s="18">
        <v>257590</v>
      </c>
      <c r="M456" s="18">
        <v>267436</v>
      </c>
      <c r="N456" s="18">
        <v>253196</v>
      </c>
      <c r="O456" s="18">
        <v>319783</v>
      </c>
      <c r="P456" s="19">
        <v>3136947</v>
      </c>
    </row>
    <row r="457" spans="1:16">
      <c r="A457" s="775"/>
      <c r="B457" s="817"/>
      <c r="C457" s="17" t="s">
        <v>107</v>
      </c>
      <c r="D457" s="18">
        <v>298407</v>
      </c>
      <c r="E457" s="18">
        <v>172650</v>
      </c>
      <c r="F457" s="18">
        <v>190067</v>
      </c>
      <c r="G457" s="18">
        <v>219966</v>
      </c>
      <c r="H457" s="18">
        <v>220211</v>
      </c>
      <c r="I457" s="18">
        <v>264868</v>
      </c>
      <c r="J457" s="18">
        <v>315765</v>
      </c>
      <c r="K457" s="18">
        <v>276316</v>
      </c>
      <c r="L457" s="18">
        <v>230250</v>
      </c>
      <c r="M457" s="18">
        <v>271276</v>
      </c>
      <c r="N457" s="18">
        <v>261794</v>
      </c>
      <c r="O457" s="18">
        <v>343100</v>
      </c>
      <c r="P457" s="19">
        <v>3064670</v>
      </c>
    </row>
    <row r="458" spans="1:16">
      <c r="A458" s="775"/>
      <c r="B458" s="817"/>
      <c r="C458" s="17" t="s">
        <v>128</v>
      </c>
      <c r="D458" s="18">
        <v>586691</v>
      </c>
      <c r="E458" s="18">
        <v>358731</v>
      </c>
      <c r="F458" s="18">
        <v>406607</v>
      </c>
      <c r="G458" s="18">
        <v>466677</v>
      </c>
      <c r="H458" s="18">
        <v>452887</v>
      </c>
      <c r="I458" s="18">
        <v>581814</v>
      </c>
      <c r="J458" s="18">
        <v>582336</v>
      </c>
      <c r="K458" s="18">
        <v>561449</v>
      </c>
      <c r="L458" s="18">
        <v>487840</v>
      </c>
      <c r="M458" s="18">
        <v>538712</v>
      </c>
      <c r="N458" s="18">
        <v>514990</v>
      </c>
      <c r="O458" s="18">
        <v>662883</v>
      </c>
      <c r="P458" s="19">
        <v>6201617</v>
      </c>
    </row>
    <row r="459" spans="1:16">
      <c r="A459" s="775"/>
      <c r="B459" s="817" t="s">
        <v>169</v>
      </c>
      <c r="C459" s="17" t="s">
        <v>106</v>
      </c>
      <c r="D459" s="18">
        <v>1587</v>
      </c>
      <c r="E459" s="18">
        <v>584</v>
      </c>
      <c r="F459" s="18">
        <v>272</v>
      </c>
      <c r="G459" s="18">
        <v>306</v>
      </c>
      <c r="H459" s="18">
        <v>313</v>
      </c>
      <c r="I459" s="18">
        <v>423</v>
      </c>
      <c r="J459" s="18">
        <v>401</v>
      </c>
      <c r="K459" s="18">
        <v>362</v>
      </c>
      <c r="L459" s="18">
        <v>367</v>
      </c>
      <c r="M459" s="18">
        <v>402</v>
      </c>
      <c r="N459" s="18">
        <v>499</v>
      </c>
      <c r="O459" s="18">
        <v>858</v>
      </c>
      <c r="P459" s="19">
        <v>6374</v>
      </c>
    </row>
    <row r="460" spans="1:16">
      <c r="A460" s="775"/>
      <c r="B460" s="817"/>
      <c r="C460" s="17" t="s">
        <v>107</v>
      </c>
      <c r="D460" s="18">
        <v>1288</v>
      </c>
      <c r="E460" s="18">
        <v>584</v>
      </c>
      <c r="F460" s="18">
        <v>246</v>
      </c>
      <c r="G460" s="18">
        <v>262</v>
      </c>
      <c r="H460" s="18">
        <v>240</v>
      </c>
      <c r="I460" s="18">
        <v>224</v>
      </c>
      <c r="J460" s="18">
        <v>418</v>
      </c>
      <c r="K460" s="18">
        <v>303</v>
      </c>
      <c r="L460" s="18">
        <v>305</v>
      </c>
      <c r="M460" s="18">
        <v>324</v>
      </c>
      <c r="N460" s="18">
        <v>356</v>
      </c>
      <c r="O460" s="18">
        <v>692</v>
      </c>
      <c r="P460" s="19">
        <v>5242</v>
      </c>
    </row>
    <row r="461" spans="1:16">
      <c r="A461" s="775"/>
      <c r="B461" s="817"/>
      <c r="C461" s="17" t="s">
        <v>128</v>
      </c>
      <c r="D461" s="18">
        <v>2875</v>
      </c>
      <c r="E461" s="18">
        <v>1168</v>
      </c>
      <c r="F461" s="18">
        <v>518</v>
      </c>
      <c r="G461" s="18">
        <v>568</v>
      </c>
      <c r="H461" s="18">
        <v>553</v>
      </c>
      <c r="I461" s="18">
        <v>647</v>
      </c>
      <c r="J461" s="18">
        <v>819</v>
      </c>
      <c r="K461" s="18">
        <v>665</v>
      </c>
      <c r="L461" s="18">
        <v>672</v>
      </c>
      <c r="M461" s="18">
        <v>726</v>
      </c>
      <c r="N461" s="18">
        <v>855</v>
      </c>
      <c r="O461" s="18">
        <v>1550</v>
      </c>
      <c r="P461" s="19">
        <v>11616</v>
      </c>
    </row>
    <row r="462" spans="1:16">
      <c r="A462" s="775"/>
      <c r="B462" s="817" t="s">
        <v>168</v>
      </c>
      <c r="C462" s="17" t="s">
        <v>106</v>
      </c>
      <c r="D462" s="18">
        <v>6325</v>
      </c>
      <c r="E462" s="18">
        <v>4444</v>
      </c>
      <c r="F462" s="18">
        <v>6449</v>
      </c>
      <c r="G462" s="18">
        <v>3899</v>
      </c>
      <c r="H462" s="18">
        <v>3990</v>
      </c>
      <c r="I462" s="18">
        <v>893</v>
      </c>
      <c r="J462" s="18">
        <v>3380</v>
      </c>
      <c r="K462" s="18">
        <v>4359</v>
      </c>
      <c r="L462" s="18">
        <v>3202</v>
      </c>
      <c r="M462" s="18">
        <v>4987</v>
      </c>
      <c r="N462" s="18">
        <v>6156</v>
      </c>
      <c r="O462" s="18">
        <v>6045</v>
      </c>
      <c r="P462" s="19">
        <v>54129</v>
      </c>
    </row>
    <row r="463" spans="1:16">
      <c r="A463" s="775"/>
      <c r="B463" s="817"/>
      <c r="C463" s="17" t="s">
        <v>107</v>
      </c>
      <c r="D463" s="18">
        <v>5730</v>
      </c>
      <c r="E463" s="18">
        <v>4471</v>
      </c>
      <c r="F463" s="18">
        <v>5827</v>
      </c>
      <c r="G463" s="18">
        <v>4079</v>
      </c>
      <c r="H463" s="18">
        <v>4151</v>
      </c>
      <c r="I463" s="18">
        <v>646</v>
      </c>
      <c r="J463" s="18">
        <v>2516</v>
      </c>
      <c r="K463" s="18">
        <v>4109</v>
      </c>
      <c r="L463" s="18">
        <v>2967</v>
      </c>
      <c r="M463" s="18">
        <v>4887</v>
      </c>
      <c r="N463" s="18">
        <v>5659</v>
      </c>
      <c r="O463" s="18">
        <v>7870</v>
      </c>
      <c r="P463" s="19">
        <v>52912</v>
      </c>
    </row>
    <row r="464" spans="1:16">
      <c r="A464" s="775"/>
      <c r="B464" s="817"/>
      <c r="C464" s="17" t="s">
        <v>128</v>
      </c>
      <c r="D464" s="18">
        <v>12055</v>
      </c>
      <c r="E464" s="18">
        <v>8915</v>
      </c>
      <c r="F464" s="18">
        <v>12276</v>
      </c>
      <c r="G464" s="18">
        <v>7978</v>
      </c>
      <c r="H464" s="18">
        <v>8141</v>
      </c>
      <c r="I464" s="18">
        <v>1539</v>
      </c>
      <c r="J464" s="18">
        <v>5896</v>
      </c>
      <c r="K464" s="18">
        <v>8468</v>
      </c>
      <c r="L464" s="18">
        <v>6169</v>
      </c>
      <c r="M464" s="18">
        <v>9874</v>
      </c>
      <c r="N464" s="18">
        <v>11815</v>
      </c>
      <c r="O464" s="18">
        <v>13915</v>
      </c>
      <c r="P464" s="19">
        <v>107041</v>
      </c>
    </row>
    <row r="465" spans="1:16">
      <c r="A465" s="775"/>
      <c r="B465" s="817" t="s">
        <v>167</v>
      </c>
      <c r="C465" s="17" t="s">
        <v>106</v>
      </c>
      <c r="D465" s="18">
        <v>128291</v>
      </c>
      <c r="E465" s="18">
        <v>44350</v>
      </c>
      <c r="F465" s="18">
        <v>35178</v>
      </c>
      <c r="G465" s="18">
        <v>58390</v>
      </c>
      <c r="H465" s="18">
        <v>43047</v>
      </c>
      <c r="I465" s="18">
        <v>65936</v>
      </c>
      <c r="J465" s="18">
        <v>66645</v>
      </c>
      <c r="K465" s="18">
        <v>50656</v>
      </c>
      <c r="L465" s="18">
        <v>43871</v>
      </c>
      <c r="M465" s="18">
        <v>56807</v>
      </c>
      <c r="N465" s="18">
        <v>50217</v>
      </c>
      <c r="O465" s="18">
        <v>72633</v>
      </c>
      <c r="P465" s="19">
        <v>716021</v>
      </c>
    </row>
    <row r="466" spans="1:16">
      <c r="A466" s="775"/>
      <c r="B466" s="817"/>
      <c r="C466" s="17" t="s">
        <v>107</v>
      </c>
      <c r="D466" s="18">
        <v>105121</v>
      </c>
      <c r="E466" s="18">
        <v>47422</v>
      </c>
      <c r="F466" s="18">
        <v>30217</v>
      </c>
      <c r="G466" s="18">
        <v>48664</v>
      </c>
      <c r="H466" s="18">
        <v>33482</v>
      </c>
      <c r="I466" s="18">
        <v>46043</v>
      </c>
      <c r="J466" s="18">
        <v>66278</v>
      </c>
      <c r="K466" s="18">
        <v>46282</v>
      </c>
      <c r="L466" s="18">
        <v>37127</v>
      </c>
      <c r="M466" s="18">
        <v>48049</v>
      </c>
      <c r="N466" s="18">
        <v>44482</v>
      </c>
      <c r="O466" s="18">
        <v>62856</v>
      </c>
      <c r="P466" s="19">
        <v>616023</v>
      </c>
    </row>
    <row r="467" spans="1:16">
      <c r="A467" s="778"/>
      <c r="B467" s="820"/>
      <c r="C467" s="26" t="s">
        <v>128</v>
      </c>
      <c r="D467" s="27">
        <v>233412</v>
      </c>
      <c r="E467" s="27">
        <v>91772</v>
      </c>
      <c r="F467" s="27">
        <v>65395</v>
      </c>
      <c r="G467" s="27">
        <v>107054</v>
      </c>
      <c r="H467" s="27">
        <v>76529</v>
      </c>
      <c r="I467" s="27">
        <v>111979</v>
      </c>
      <c r="J467" s="27">
        <v>132923</v>
      </c>
      <c r="K467" s="27">
        <v>96938</v>
      </c>
      <c r="L467" s="27">
        <v>80998</v>
      </c>
      <c r="M467" s="27">
        <v>104856</v>
      </c>
      <c r="N467" s="27">
        <v>94699</v>
      </c>
      <c r="O467" s="27">
        <v>135489</v>
      </c>
      <c r="P467" s="28">
        <v>1332044</v>
      </c>
    </row>
    <row r="469" spans="1:16">
      <c r="A469" s="751">
        <v>2015</v>
      </c>
      <c r="B469" s="751"/>
      <c r="C469" s="751"/>
      <c r="D469" s="751"/>
      <c r="E469" s="751"/>
      <c r="F469" s="751"/>
      <c r="G469" s="751"/>
      <c r="H469" s="751"/>
      <c r="I469" s="751"/>
      <c r="J469" s="751"/>
      <c r="K469" s="751"/>
      <c r="L469" s="751"/>
      <c r="M469" s="751"/>
      <c r="N469" s="751"/>
      <c r="O469" s="751"/>
      <c r="P469" s="751"/>
    </row>
    <row r="470" spans="1:16">
      <c r="A470" s="783" t="s">
        <v>170</v>
      </c>
      <c r="B470" s="811" t="s">
        <v>171</v>
      </c>
      <c r="C470" s="811" t="s">
        <v>237</v>
      </c>
      <c r="D470" s="813" t="s">
        <v>238</v>
      </c>
      <c r="E470" s="813"/>
      <c r="F470" s="813"/>
      <c r="G470" s="813"/>
      <c r="H470" s="813"/>
      <c r="I470" s="813"/>
      <c r="J470" s="813"/>
      <c r="K470" s="813"/>
      <c r="L470" s="813"/>
      <c r="M470" s="813"/>
      <c r="N470" s="813"/>
      <c r="O470" s="813"/>
      <c r="P470" s="814"/>
    </row>
    <row r="471" spans="1:16">
      <c r="A471" s="819"/>
      <c r="B471" s="815"/>
      <c r="C471" s="815"/>
      <c r="D471" s="55" t="s">
        <v>152</v>
      </c>
      <c r="E471" s="55" t="s">
        <v>153</v>
      </c>
      <c r="F471" s="55" t="s">
        <v>154</v>
      </c>
      <c r="G471" s="55" t="s">
        <v>155</v>
      </c>
      <c r="H471" s="55" t="s">
        <v>156</v>
      </c>
      <c r="I471" s="55" t="s">
        <v>157</v>
      </c>
      <c r="J471" s="55" t="s">
        <v>158</v>
      </c>
      <c r="K471" s="55" t="s">
        <v>159</v>
      </c>
      <c r="L471" s="55" t="s">
        <v>160</v>
      </c>
      <c r="M471" s="55" t="s">
        <v>161</v>
      </c>
      <c r="N471" s="55" t="s">
        <v>162</v>
      </c>
      <c r="O471" s="55" t="s">
        <v>163</v>
      </c>
      <c r="P471" s="56" t="s">
        <v>108</v>
      </c>
    </row>
    <row r="472" spans="1:16">
      <c r="A472" s="774" t="s">
        <v>172</v>
      </c>
      <c r="B472" s="821" t="s">
        <v>166</v>
      </c>
      <c r="C472" s="52" t="s">
        <v>106</v>
      </c>
      <c r="D472" s="53">
        <v>24877</v>
      </c>
      <c r="E472" s="53">
        <v>17552</v>
      </c>
      <c r="F472" s="53">
        <v>21335</v>
      </c>
      <c r="G472" s="53">
        <v>18530</v>
      </c>
      <c r="H472" s="53">
        <v>20445</v>
      </c>
      <c r="I472" s="53">
        <v>24318</v>
      </c>
      <c r="J472" s="53">
        <v>26867</v>
      </c>
      <c r="K472" s="53">
        <v>25674</v>
      </c>
      <c r="L472" s="53">
        <v>21917</v>
      </c>
      <c r="M472" s="53">
        <v>20586</v>
      </c>
      <c r="N472" s="53">
        <v>19805</v>
      </c>
      <c r="O472" s="53">
        <v>23958</v>
      </c>
      <c r="P472" s="54">
        <v>265864</v>
      </c>
    </row>
    <row r="473" spans="1:16">
      <c r="A473" s="775"/>
      <c r="B473" s="817"/>
      <c r="C473" s="17" t="s">
        <v>107</v>
      </c>
      <c r="D473" s="18">
        <v>24002</v>
      </c>
      <c r="E473" s="18">
        <v>14978</v>
      </c>
      <c r="F473" s="18">
        <v>16549</v>
      </c>
      <c r="G473" s="18">
        <v>17939</v>
      </c>
      <c r="H473" s="18">
        <v>19412</v>
      </c>
      <c r="I473" s="18">
        <v>20708</v>
      </c>
      <c r="J473" s="18">
        <v>27819</v>
      </c>
      <c r="K473" s="18">
        <v>26480</v>
      </c>
      <c r="L473" s="18">
        <v>19366</v>
      </c>
      <c r="M473" s="18">
        <v>21120</v>
      </c>
      <c r="N473" s="18">
        <v>22084</v>
      </c>
      <c r="O473" s="18">
        <v>29882</v>
      </c>
      <c r="P473" s="19">
        <v>260339</v>
      </c>
    </row>
    <row r="474" spans="1:16">
      <c r="A474" s="775"/>
      <c r="B474" s="817"/>
      <c r="C474" s="17" t="s">
        <v>128</v>
      </c>
      <c r="D474" s="18">
        <v>48879</v>
      </c>
      <c r="E474" s="18">
        <v>32530</v>
      </c>
      <c r="F474" s="18">
        <v>37884</v>
      </c>
      <c r="G474" s="18">
        <v>36469</v>
      </c>
      <c r="H474" s="18">
        <v>39857</v>
      </c>
      <c r="I474" s="18">
        <v>45026</v>
      </c>
      <c r="J474" s="18">
        <v>54686</v>
      </c>
      <c r="K474" s="18">
        <v>52154</v>
      </c>
      <c r="L474" s="18">
        <v>41283</v>
      </c>
      <c r="M474" s="18">
        <v>41706</v>
      </c>
      <c r="N474" s="18">
        <v>41889</v>
      </c>
      <c r="O474" s="18">
        <v>53840</v>
      </c>
      <c r="P474" s="19">
        <v>526203</v>
      </c>
    </row>
    <row r="475" spans="1:16">
      <c r="A475" s="777" t="s">
        <v>173</v>
      </c>
      <c r="B475" s="816" t="s">
        <v>166</v>
      </c>
      <c r="C475" s="20" t="s">
        <v>106</v>
      </c>
      <c r="D475" s="21">
        <v>0</v>
      </c>
      <c r="E475" s="21">
        <v>0</v>
      </c>
      <c r="F475" s="21">
        <v>0</v>
      </c>
      <c r="G475" s="21">
        <v>0</v>
      </c>
      <c r="H475" s="21">
        <v>6</v>
      </c>
      <c r="I475" s="21">
        <v>0</v>
      </c>
      <c r="J475" s="21">
        <v>0</v>
      </c>
      <c r="K475" s="21">
        <v>0</v>
      </c>
      <c r="L475" s="21">
        <v>0</v>
      </c>
      <c r="M475" s="21">
        <v>0</v>
      </c>
      <c r="N475" s="21">
        <v>0</v>
      </c>
      <c r="O475" s="21">
        <v>0</v>
      </c>
      <c r="P475" s="22">
        <v>6</v>
      </c>
    </row>
    <row r="476" spans="1:16">
      <c r="A476" s="775"/>
      <c r="B476" s="817"/>
      <c r="C476" s="17" t="s">
        <v>107</v>
      </c>
      <c r="D476" s="18">
        <v>0</v>
      </c>
      <c r="E476" s="18">
        <v>0</v>
      </c>
      <c r="F476" s="18">
        <v>0</v>
      </c>
      <c r="G476" s="18">
        <v>4</v>
      </c>
      <c r="H476" s="18">
        <v>3</v>
      </c>
      <c r="I476" s="18">
        <v>0</v>
      </c>
      <c r="J476" s="18">
        <v>0</v>
      </c>
      <c r="K476" s="18">
        <v>0</v>
      </c>
      <c r="L476" s="18">
        <v>0</v>
      </c>
      <c r="M476" s="18">
        <v>0</v>
      </c>
      <c r="N476" s="18">
        <v>0</v>
      </c>
      <c r="O476" s="18">
        <v>0</v>
      </c>
      <c r="P476" s="19">
        <v>7</v>
      </c>
    </row>
    <row r="477" spans="1:16">
      <c r="A477" s="776"/>
      <c r="B477" s="818"/>
      <c r="C477" s="23" t="s">
        <v>128</v>
      </c>
      <c r="D477" s="24">
        <v>0</v>
      </c>
      <c r="E477" s="24">
        <v>0</v>
      </c>
      <c r="F477" s="24">
        <v>0</v>
      </c>
      <c r="G477" s="24">
        <v>4</v>
      </c>
      <c r="H477" s="24">
        <v>9</v>
      </c>
      <c r="I477" s="24">
        <v>0</v>
      </c>
      <c r="J477" s="24">
        <v>0</v>
      </c>
      <c r="K477" s="24">
        <v>0</v>
      </c>
      <c r="L477" s="24">
        <v>0</v>
      </c>
      <c r="M477" s="24">
        <v>0</v>
      </c>
      <c r="N477" s="24">
        <v>0</v>
      </c>
      <c r="O477" s="24">
        <v>0</v>
      </c>
      <c r="P477" s="25">
        <v>13</v>
      </c>
    </row>
    <row r="478" spans="1:16">
      <c r="A478" s="775" t="s">
        <v>174</v>
      </c>
      <c r="B478" s="817" t="s">
        <v>166</v>
      </c>
      <c r="C478" s="17" t="s">
        <v>106</v>
      </c>
      <c r="D478" s="18">
        <v>577</v>
      </c>
      <c r="E478" s="18">
        <v>462</v>
      </c>
      <c r="F478" s="18">
        <v>532</v>
      </c>
      <c r="G478" s="18">
        <v>498</v>
      </c>
      <c r="H478" s="18">
        <v>490</v>
      </c>
      <c r="I478" s="18">
        <v>778</v>
      </c>
      <c r="J478" s="18">
        <v>574</v>
      </c>
      <c r="K478" s="18">
        <v>586</v>
      </c>
      <c r="L478" s="18">
        <v>515</v>
      </c>
      <c r="M478" s="18">
        <v>450</v>
      </c>
      <c r="N478" s="18">
        <v>649</v>
      </c>
      <c r="O478" s="18">
        <v>648</v>
      </c>
      <c r="P478" s="19">
        <v>6759</v>
      </c>
    </row>
    <row r="479" spans="1:16">
      <c r="A479" s="775"/>
      <c r="B479" s="817"/>
      <c r="C479" s="17" t="s">
        <v>107</v>
      </c>
      <c r="D479" s="18">
        <v>488</v>
      </c>
      <c r="E479" s="18">
        <v>242</v>
      </c>
      <c r="F479" s="18">
        <v>378</v>
      </c>
      <c r="G479" s="18">
        <v>422</v>
      </c>
      <c r="H479" s="18">
        <v>416</v>
      </c>
      <c r="I479" s="18">
        <v>510</v>
      </c>
      <c r="J479" s="18">
        <v>515</v>
      </c>
      <c r="K479" s="18">
        <v>374</v>
      </c>
      <c r="L479" s="18">
        <v>327</v>
      </c>
      <c r="M479" s="18">
        <v>341</v>
      </c>
      <c r="N479" s="18">
        <v>494</v>
      </c>
      <c r="O479" s="18">
        <v>500</v>
      </c>
      <c r="P479" s="19">
        <v>5007</v>
      </c>
    </row>
    <row r="480" spans="1:16">
      <c r="A480" s="775"/>
      <c r="B480" s="817"/>
      <c r="C480" s="17" t="s">
        <v>128</v>
      </c>
      <c r="D480" s="18">
        <v>1065</v>
      </c>
      <c r="E480" s="18">
        <v>704</v>
      </c>
      <c r="F480" s="18">
        <v>910</v>
      </c>
      <c r="G480" s="18">
        <v>920</v>
      </c>
      <c r="H480" s="18">
        <v>906</v>
      </c>
      <c r="I480" s="18">
        <v>1288</v>
      </c>
      <c r="J480" s="18">
        <v>1089</v>
      </c>
      <c r="K480" s="18">
        <v>960</v>
      </c>
      <c r="L480" s="18">
        <v>842</v>
      </c>
      <c r="M480" s="18">
        <v>791</v>
      </c>
      <c r="N480" s="18">
        <v>1143</v>
      </c>
      <c r="O480" s="18">
        <v>1148</v>
      </c>
      <c r="P480" s="19">
        <v>11766</v>
      </c>
    </row>
    <row r="481" spans="1:16">
      <c r="A481" s="777" t="s">
        <v>175</v>
      </c>
      <c r="B481" s="816" t="s">
        <v>166</v>
      </c>
      <c r="C481" s="20" t="s">
        <v>106</v>
      </c>
      <c r="D481" s="21">
        <v>0</v>
      </c>
      <c r="E481" s="21">
        <v>0</v>
      </c>
      <c r="F481" s="21">
        <v>0</v>
      </c>
      <c r="G481" s="21">
        <v>0</v>
      </c>
      <c r="H481" s="21">
        <v>0</v>
      </c>
      <c r="I481" s="21">
        <v>0</v>
      </c>
      <c r="J481" s="21">
        <v>0</v>
      </c>
      <c r="K481" s="21">
        <v>0</v>
      </c>
      <c r="L481" s="21">
        <v>0</v>
      </c>
      <c r="M481" s="21">
        <v>0</v>
      </c>
      <c r="N481" s="21">
        <v>0</v>
      </c>
      <c r="O481" s="21">
        <v>0</v>
      </c>
      <c r="P481" s="22">
        <v>0</v>
      </c>
    </row>
    <row r="482" spans="1:16">
      <c r="A482" s="775"/>
      <c r="B482" s="817"/>
      <c r="C482" s="17" t="s">
        <v>107</v>
      </c>
      <c r="D482" s="18">
        <v>0</v>
      </c>
      <c r="E482" s="18">
        <v>0</v>
      </c>
      <c r="F482" s="18">
        <v>0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18">
        <v>0</v>
      </c>
      <c r="N482" s="18">
        <v>0</v>
      </c>
      <c r="O482" s="18">
        <v>0</v>
      </c>
      <c r="P482" s="19">
        <v>0</v>
      </c>
    </row>
    <row r="483" spans="1:16">
      <c r="A483" s="776"/>
      <c r="B483" s="818"/>
      <c r="C483" s="23" t="s">
        <v>128</v>
      </c>
      <c r="D483" s="24">
        <v>0</v>
      </c>
      <c r="E483" s="24">
        <v>0</v>
      </c>
      <c r="F483" s="24">
        <v>0</v>
      </c>
      <c r="G483" s="24">
        <v>0</v>
      </c>
      <c r="H483" s="24">
        <v>0</v>
      </c>
      <c r="I483" s="24">
        <v>0</v>
      </c>
      <c r="J483" s="24">
        <v>0</v>
      </c>
      <c r="K483" s="24">
        <v>0</v>
      </c>
      <c r="L483" s="24">
        <v>0</v>
      </c>
      <c r="M483" s="24">
        <v>0</v>
      </c>
      <c r="N483" s="24">
        <v>0</v>
      </c>
      <c r="O483" s="24">
        <v>0</v>
      </c>
      <c r="P483" s="25">
        <v>0</v>
      </c>
    </row>
    <row r="484" spans="1:16">
      <c r="A484" s="775" t="s">
        <v>176</v>
      </c>
      <c r="B484" s="817" t="s">
        <v>166</v>
      </c>
      <c r="C484" s="17" t="s">
        <v>106</v>
      </c>
      <c r="D484" s="18">
        <v>0</v>
      </c>
      <c r="E484" s="18">
        <v>0</v>
      </c>
      <c r="F484" s="18">
        <v>0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19">
        <v>0</v>
      </c>
    </row>
    <row r="485" spans="1:16">
      <c r="A485" s="775"/>
      <c r="B485" s="817"/>
      <c r="C485" s="17" t="s">
        <v>128</v>
      </c>
      <c r="D485" s="18">
        <v>0</v>
      </c>
      <c r="E485" s="18">
        <v>0</v>
      </c>
      <c r="F485" s="18">
        <v>0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0</v>
      </c>
      <c r="P485" s="19">
        <v>0</v>
      </c>
    </row>
    <row r="486" spans="1:16">
      <c r="A486" s="777" t="s">
        <v>177</v>
      </c>
      <c r="B486" s="816" t="s">
        <v>166</v>
      </c>
      <c r="C486" s="20" t="s">
        <v>106</v>
      </c>
      <c r="D486" s="21">
        <v>0</v>
      </c>
      <c r="E486" s="21">
        <v>0</v>
      </c>
      <c r="F486" s="21">
        <v>0</v>
      </c>
      <c r="G486" s="21">
        <v>0</v>
      </c>
      <c r="H486" s="21">
        <v>0</v>
      </c>
      <c r="I486" s="21">
        <v>0</v>
      </c>
      <c r="J486" s="21">
        <v>0</v>
      </c>
      <c r="K486" s="21">
        <v>0</v>
      </c>
      <c r="L486" s="21">
        <v>0</v>
      </c>
      <c r="M486" s="21">
        <v>0</v>
      </c>
      <c r="N486" s="21">
        <v>0</v>
      </c>
      <c r="O486" s="21">
        <v>0</v>
      </c>
      <c r="P486" s="22">
        <v>0</v>
      </c>
    </row>
    <row r="487" spans="1:16">
      <c r="A487" s="775"/>
      <c r="B487" s="817"/>
      <c r="C487" s="17" t="s">
        <v>107</v>
      </c>
      <c r="D487" s="18">
        <v>0</v>
      </c>
      <c r="E487" s="18">
        <v>0</v>
      </c>
      <c r="F487" s="18">
        <v>0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9">
        <v>0</v>
      </c>
    </row>
    <row r="488" spans="1:16">
      <c r="A488" s="776"/>
      <c r="B488" s="818"/>
      <c r="C488" s="23" t="s">
        <v>128</v>
      </c>
      <c r="D488" s="24">
        <v>0</v>
      </c>
      <c r="E488" s="24">
        <v>0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5">
        <v>0</v>
      </c>
    </row>
    <row r="489" spans="1:16">
      <c r="A489" s="775" t="s">
        <v>178</v>
      </c>
      <c r="B489" s="817" t="s">
        <v>166</v>
      </c>
      <c r="C489" s="17" t="s">
        <v>106</v>
      </c>
      <c r="D489" s="18">
        <v>1317</v>
      </c>
      <c r="E489" s="18">
        <v>553</v>
      </c>
      <c r="F489" s="18">
        <v>833</v>
      </c>
      <c r="G489" s="18">
        <v>650</v>
      </c>
      <c r="H489" s="18">
        <v>624</v>
      </c>
      <c r="I489" s="18">
        <v>1550</v>
      </c>
      <c r="J489" s="18">
        <v>681</v>
      </c>
      <c r="K489" s="18">
        <v>806</v>
      </c>
      <c r="L489" s="18">
        <v>573</v>
      </c>
      <c r="M489" s="18">
        <v>622</v>
      </c>
      <c r="N489" s="18">
        <v>505</v>
      </c>
      <c r="O489" s="18">
        <v>1251</v>
      </c>
      <c r="P489" s="19">
        <v>9965</v>
      </c>
    </row>
    <row r="490" spans="1:16">
      <c r="A490" s="775"/>
      <c r="B490" s="817"/>
      <c r="C490" s="17" t="s">
        <v>107</v>
      </c>
      <c r="D490" s="18">
        <v>1364</v>
      </c>
      <c r="E490" s="18">
        <v>551</v>
      </c>
      <c r="F490" s="18">
        <v>589</v>
      </c>
      <c r="G490" s="18">
        <v>813</v>
      </c>
      <c r="H490" s="18">
        <v>657</v>
      </c>
      <c r="I490" s="18">
        <v>1120</v>
      </c>
      <c r="J490" s="18">
        <v>1118</v>
      </c>
      <c r="K490" s="18">
        <v>730</v>
      </c>
      <c r="L490" s="18">
        <v>496</v>
      </c>
      <c r="M490" s="18">
        <v>666</v>
      </c>
      <c r="N490" s="18">
        <v>444</v>
      </c>
      <c r="O490" s="18">
        <v>1123</v>
      </c>
      <c r="P490" s="19">
        <v>9671</v>
      </c>
    </row>
    <row r="491" spans="1:16">
      <c r="A491" s="775"/>
      <c r="B491" s="817"/>
      <c r="C491" s="17" t="s">
        <v>128</v>
      </c>
      <c r="D491" s="18">
        <v>2681</v>
      </c>
      <c r="E491" s="18">
        <v>1104</v>
      </c>
      <c r="F491" s="18">
        <v>1422</v>
      </c>
      <c r="G491" s="18">
        <v>1463</v>
      </c>
      <c r="H491" s="18">
        <v>1281</v>
      </c>
      <c r="I491" s="18">
        <v>2670</v>
      </c>
      <c r="J491" s="18">
        <v>1799</v>
      </c>
      <c r="K491" s="18">
        <v>1536</v>
      </c>
      <c r="L491" s="18">
        <v>1069</v>
      </c>
      <c r="M491" s="18">
        <v>1288</v>
      </c>
      <c r="N491" s="18">
        <v>949</v>
      </c>
      <c r="O491" s="18">
        <v>2374</v>
      </c>
      <c r="P491" s="19">
        <v>19636</v>
      </c>
    </row>
    <row r="492" spans="1:16">
      <c r="A492" s="777" t="s">
        <v>179</v>
      </c>
      <c r="B492" s="816" t="s">
        <v>166</v>
      </c>
      <c r="C492" s="20" t="s">
        <v>106</v>
      </c>
      <c r="D492" s="21">
        <v>225947</v>
      </c>
      <c r="E492" s="21">
        <v>139993</v>
      </c>
      <c r="F492" s="21">
        <v>185325</v>
      </c>
      <c r="G492" s="21">
        <v>158803</v>
      </c>
      <c r="H492" s="21">
        <v>177082</v>
      </c>
      <c r="I492" s="21">
        <v>243539</v>
      </c>
      <c r="J492" s="21">
        <v>201463</v>
      </c>
      <c r="K492" s="21">
        <v>198777</v>
      </c>
      <c r="L492" s="21">
        <v>179490</v>
      </c>
      <c r="M492" s="21">
        <v>181668</v>
      </c>
      <c r="N492" s="21">
        <v>177977</v>
      </c>
      <c r="O492" s="21">
        <v>224736</v>
      </c>
      <c r="P492" s="22">
        <v>2294800</v>
      </c>
    </row>
    <row r="493" spans="1:16">
      <c r="A493" s="775"/>
      <c r="B493" s="817"/>
      <c r="C493" s="17" t="s">
        <v>107</v>
      </c>
      <c r="D493" s="18">
        <v>229717</v>
      </c>
      <c r="E493" s="18">
        <v>128099</v>
      </c>
      <c r="F493" s="18">
        <v>145843</v>
      </c>
      <c r="G493" s="18">
        <v>162493</v>
      </c>
      <c r="H493" s="18">
        <v>168763</v>
      </c>
      <c r="I493" s="18">
        <v>203640</v>
      </c>
      <c r="J493" s="18">
        <v>236665</v>
      </c>
      <c r="K493" s="18">
        <v>194248</v>
      </c>
      <c r="L493" s="18">
        <v>157856</v>
      </c>
      <c r="M493" s="18">
        <v>186408</v>
      </c>
      <c r="N493" s="18">
        <v>182805</v>
      </c>
      <c r="O493" s="18">
        <v>246852</v>
      </c>
      <c r="P493" s="19">
        <v>2243389</v>
      </c>
    </row>
    <row r="494" spans="1:16">
      <c r="A494" s="776"/>
      <c r="B494" s="818"/>
      <c r="C494" s="23" t="s">
        <v>128</v>
      </c>
      <c r="D494" s="24">
        <v>455664</v>
      </c>
      <c r="E494" s="24">
        <v>268092</v>
      </c>
      <c r="F494" s="24">
        <v>331168</v>
      </c>
      <c r="G494" s="24">
        <v>321296</v>
      </c>
      <c r="H494" s="24">
        <v>345845</v>
      </c>
      <c r="I494" s="24">
        <v>447179</v>
      </c>
      <c r="J494" s="24">
        <v>438128</v>
      </c>
      <c r="K494" s="24">
        <v>393025</v>
      </c>
      <c r="L494" s="24">
        <v>337346</v>
      </c>
      <c r="M494" s="24">
        <v>368076</v>
      </c>
      <c r="N494" s="24">
        <v>360782</v>
      </c>
      <c r="O494" s="24">
        <v>471588</v>
      </c>
      <c r="P494" s="25">
        <v>4538189</v>
      </c>
    </row>
    <row r="495" spans="1:16">
      <c r="A495" s="775" t="s">
        <v>180</v>
      </c>
      <c r="B495" s="817" t="s">
        <v>166</v>
      </c>
      <c r="C495" s="17" t="s">
        <v>106</v>
      </c>
      <c r="D495" s="18">
        <v>1224</v>
      </c>
      <c r="E495" s="18">
        <v>970</v>
      </c>
      <c r="F495" s="18">
        <v>1244</v>
      </c>
      <c r="G495" s="18">
        <v>1027</v>
      </c>
      <c r="H495" s="18">
        <v>1150</v>
      </c>
      <c r="I495" s="18">
        <v>1119</v>
      </c>
      <c r="J495" s="18">
        <v>1042</v>
      </c>
      <c r="K495" s="18">
        <v>1027</v>
      </c>
      <c r="L495" s="18">
        <v>923</v>
      </c>
      <c r="M495" s="18">
        <v>828</v>
      </c>
      <c r="N495" s="18">
        <v>689</v>
      </c>
      <c r="O495" s="18">
        <v>1308</v>
      </c>
      <c r="P495" s="19">
        <v>12551</v>
      </c>
    </row>
    <row r="496" spans="1:16">
      <c r="A496" s="775"/>
      <c r="B496" s="817"/>
      <c r="C496" s="17" t="s">
        <v>107</v>
      </c>
      <c r="D496" s="18">
        <v>1111</v>
      </c>
      <c r="E496" s="18">
        <v>809</v>
      </c>
      <c r="F496" s="18">
        <v>986</v>
      </c>
      <c r="G496" s="18">
        <v>854</v>
      </c>
      <c r="H496" s="18">
        <v>1113</v>
      </c>
      <c r="I496" s="18">
        <v>992</v>
      </c>
      <c r="J496" s="18">
        <v>1129</v>
      </c>
      <c r="K496" s="18">
        <v>904</v>
      </c>
      <c r="L496" s="18">
        <v>856</v>
      </c>
      <c r="M496" s="18">
        <v>958</v>
      </c>
      <c r="N496" s="18">
        <v>791</v>
      </c>
      <c r="O496" s="18">
        <v>1774</v>
      </c>
      <c r="P496" s="19">
        <v>12277</v>
      </c>
    </row>
    <row r="497" spans="1:16">
      <c r="A497" s="775"/>
      <c r="B497" s="817"/>
      <c r="C497" s="17" t="s">
        <v>128</v>
      </c>
      <c r="D497" s="18">
        <v>2335</v>
      </c>
      <c r="E497" s="18">
        <v>1779</v>
      </c>
      <c r="F497" s="18">
        <v>2230</v>
      </c>
      <c r="G497" s="18">
        <v>1881</v>
      </c>
      <c r="H497" s="18">
        <v>2263</v>
      </c>
      <c r="I497" s="18">
        <v>2111</v>
      </c>
      <c r="J497" s="18">
        <v>2171</v>
      </c>
      <c r="K497" s="18">
        <v>1931</v>
      </c>
      <c r="L497" s="18">
        <v>1779</v>
      </c>
      <c r="M497" s="18">
        <v>1786</v>
      </c>
      <c r="N497" s="18">
        <v>1480</v>
      </c>
      <c r="O497" s="18">
        <v>3082</v>
      </c>
      <c r="P497" s="19">
        <v>24828</v>
      </c>
    </row>
    <row r="498" spans="1:16">
      <c r="A498" s="777" t="s">
        <v>181</v>
      </c>
      <c r="B498" s="816" t="s">
        <v>166</v>
      </c>
      <c r="C498" s="20" t="s">
        <v>106</v>
      </c>
      <c r="D498" s="21">
        <v>7157</v>
      </c>
      <c r="E498" s="21">
        <v>4824</v>
      </c>
      <c r="F498" s="21">
        <v>5598</v>
      </c>
      <c r="G498" s="21">
        <v>4656</v>
      </c>
      <c r="H498" s="21">
        <v>4944</v>
      </c>
      <c r="I498" s="21">
        <v>8890</v>
      </c>
      <c r="J498" s="21">
        <v>9004</v>
      </c>
      <c r="K498" s="21">
        <v>8649</v>
      </c>
      <c r="L498" s="21">
        <v>7278</v>
      </c>
      <c r="M498" s="21">
        <v>8235</v>
      </c>
      <c r="N498" s="21">
        <v>8744</v>
      </c>
      <c r="O498" s="21">
        <v>9182</v>
      </c>
      <c r="P498" s="22">
        <v>87161</v>
      </c>
    </row>
    <row r="499" spans="1:16">
      <c r="A499" s="775"/>
      <c r="B499" s="817"/>
      <c r="C499" s="17" t="s">
        <v>107</v>
      </c>
      <c r="D499" s="18">
        <v>7758</v>
      </c>
      <c r="E499" s="18">
        <v>4973</v>
      </c>
      <c r="F499" s="18">
        <v>4770</v>
      </c>
      <c r="G499" s="18">
        <v>5432</v>
      </c>
      <c r="H499" s="18">
        <v>5406</v>
      </c>
      <c r="I499" s="18">
        <v>7857</v>
      </c>
      <c r="J499" s="18">
        <v>10624</v>
      </c>
      <c r="K499" s="18">
        <v>8951</v>
      </c>
      <c r="L499" s="18">
        <v>6633</v>
      </c>
      <c r="M499" s="18">
        <v>8241</v>
      </c>
      <c r="N499" s="18">
        <v>8552</v>
      </c>
      <c r="O499" s="18">
        <v>10336</v>
      </c>
      <c r="P499" s="19">
        <v>89533</v>
      </c>
    </row>
    <row r="500" spans="1:16">
      <c r="A500" s="776"/>
      <c r="B500" s="818"/>
      <c r="C500" s="23" t="s">
        <v>128</v>
      </c>
      <c r="D500" s="24">
        <v>14915</v>
      </c>
      <c r="E500" s="24">
        <v>9797</v>
      </c>
      <c r="F500" s="24">
        <v>10368</v>
      </c>
      <c r="G500" s="24">
        <v>10088</v>
      </c>
      <c r="H500" s="24">
        <v>10350</v>
      </c>
      <c r="I500" s="24">
        <v>16747</v>
      </c>
      <c r="J500" s="24">
        <v>19628</v>
      </c>
      <c r="K500" s="24">
        <v>17600</v>
      </c>
      <c r="L500" s="24">
        <v>13911</v>
      </c>
      <c r="M500" s="24">
        <v>16476</v>
      </c>
      <c r="N500" s="24">
        <v>17296</v>
      </c>
      <c r="O500" s="24">
        <v>19518</v>
      </c>
      <c r="P500" s="25">
        <v>176694</v>
      </c>
    </row>
    <row r="501" spans="1:16">
      <c r="A501" s="775" t="s">
        <v>182</v>
      </c>
      <c r="B501" s="817" t="s">
        <v>166</v>
      </c>
      <c r="C501" s="17" t="s">
        <v>106</v>
      </c>
      <c r="D501" s="18">
        <v>999</v>
      </c>
      <c r="E501" s="18">
        <v>456</v>
      </c>
      <c r="F501" s="18">
        <v>527</v>
      </c>
      <c r="G501" s="18">
        <v>380</v>
      </c>
      <c r="H501" s="18">
        <v>381</v>
      </c>
      <c r="I501" s="18">
        <v>505</v>
      </c>
      <c r="J501" s="18">
        <v>537</v>
      </c>
      <c r="K501" s="18">
        <v>442</v>
      </c>
      <c r="L501" s="18">
        <v>329</v>
      </c>
      <c r="M501" s="18">
        <v>444</v>
      </c>
      <c r="N501" s="18">
        <v>594</v>
      </c>
      <c r="O501" s="18">
        <v>455</v>
      </c>
      <c r="P501" s="19">
        <v>6049</v>
      </c>
    </row>
    <row r="502" spans="1:16">
      <c r="A502" s="775"/>
      <c r="B502" s="817"/>
      <c r="C502" s="17" t="s">
        <v>107</v>
      </c>
      <c r="D502" s="18">
        <v>747</v>
      </c>
      <c r="E502" s="18">
        <v>407</v>
      </c>
      <c r="F502" s="18">
        <v>466</v>
      </c>
      <c r="G502" s="18">
        <v>438</v>
      </c>
      <c r="H502" s="18">
        <v>430</v>
      </c>
      <c r="I502" s="18">
        <v>521</v>
      </c>
      <c r="J502" s="18">
        <v>637</v>
      </c>
      <c r="K502" s="18">
        <v>380</v>
      </c>
      <c r="L502" s="18">
        <v>345</v>
      </c>
      <c r="M502" s="18">
        <v>519</v>
      </c>
      <c r="N502" s="18">
        <v>597</v>
      </c>
      <c r="O502" s="18">
        <v>875</v>
      </c>
      <c r="P502" s="19">
        <v>6362</v>
      </c>
    </row>
    <row r="503" spans="1:16">
      <c r="A503" s="775"/>
      <c r="B503" s="817"/>
      <c r="C503" s="17" t="s">
        <v>128</v>
      </c>
      <c r="D503" s="18">
        <v>1746</v>
      </c>
      <c r="E503" s="18">
        <v>863</v>
      </c>
      <c r="F503" s="18">
        <v>993</v>
      </c>
      <c r="G503" s="18">
        <v>818</v>
      </c>
      <c r="H503" s="18">
        <v>811</v>
      </c>
      <c r="I503" s="18">
        <v>1026</v>
      </c>
      <c r="J503" s="18">
        <v>1174</v>
      </c>
      <c r="K503" s="18">
        <v>822</v>
      </c>
      <c r="L503" s="18">
        <v>674</v>
      </c>
      <c r="M503" s="18">
        <v>963</v>
      </c>
      <c r="N503" s="18">
        <v>1191</v>
      </c>
      <c r="O503" s="18">
        <v>1330</v>
      </c>
      <c r="P503" s="19">
        <v>12411</v>
      </c>
    </row>
    <row r="504" spans="1:16">
      <c r="A504" s="777" t="s">
        <v>183</v>
      </c>
      <c r="B504" s="816" t="s">
        <v>166</v>
      </c>
      <c r="C504" s="20" t="s">
        <v>106</v>
      </c>
      <c r="D504" s="21">
        <v>40289</v>
      </c>
      <c r="E504" s="21">
        <v>25047</v>
      </c>
      <c r="F504" s="21">
        <v>32801</v>
      </c>
      <c r="G504" s="21">
        <v>27720</v>
      </c>
      <c r="H504" s="21">
        <v>31327</v>
      </c>
      <c r="I504" s="21">
        <v>44497</v>
      </c>
      <c r="J504" s="21">
        <v>34456</v>
      </c>
      <c r="K504" s="21">
        <v>37627</v>
      </c>
      <c r="L504" s="21">
        <v>32986</v>
      </c>
      <c r="M504" s="21">
        <v>34102</v>
      </c>
      <c r="N504" s="21">
        <v>33710</v>
      </c>
      <c r="O504" s="21">
        <v>43470</v>
      </c>
      <c r="P504" s="22">
        <v>418032</v>
      </c>
    </row>
    <row r="505" spans="1:16">
      <c r="A505" s="775"/>
      <c r="B505" s="817"/>
      <c r="C505" s="17" t="s">
        <v>107</v>
      </c>
      <c r="D505" s="18">
        <v>41144</v>
      </c>
      <c r="E505" s="18">
        <v>22690</v>
      </c>
      <c r="F505" s="18">
        <v>25878</v>
      </c>
      <c r="G505" s="18">
        <v>27511</v>
      </c>
      <c r="H505" s="18">
        <v>29595</v>
      </c>
      <c r="I505" s="18">
        <v>37524</v>
      </c>
      <c r="J505" s="18">
        <v>42497</v>
      </c>
      <c r="K505" s="18">
        <v>34562</v>
      </c>
      <c r="L505" s="18">
        <v>29167</v>
      </c>
      <c r="M505" s="18">
        <v>35434</v>
      </c>
      <c r="N505" s="18">
        <v>34373</v>
      </c>
      <c r="O505" s="18">
        <v>50152</v>
      </c>
      <c r="P505" s="19">
        <v>410527</v>
      </c>
    </row>
    <row r="506" spans="1:16">
      <c r="A506" s="776"/>
      <c r="B506" s="818"/>
      <c r="C506" s="23" t="s">
        <v>128</v>
      </c>
      <c r="D506" s="24">
        <v>81433</v>
      </c>
      <c r="E506" s="24">
        <v>47737</v>
      </c>
      <c r="F506" s="24">
        <v>58679</v>
      </c>
      <c r="G506" s="24">
        <v>55231</v>
      </c>
      <c r="H506" s="24">
        <v>60922</v>
      </c>
      <c r="I506" s="24">
        <v>82021</v>
      </c>
      <c r="J506" s="24">
        <v>76953</v>
      </c>
      <c r="K506" s="24">
        <v>72189</v>
      </c>
      <c r="L506" s="24">
        <v>62153</v>
      </c>
      <c r="M506" s="24">
        <v>69536</v>
      </c>
      <c r="N506" s="24">
        <v>68083</v>
      </c>
      <c r="O506" s="24">
        <v>93622</v>
      </c>
      <c r="P506" s="25">
        <v>828559</v>
      </c>
    </row>
    <row r="507" spans="1:16">
      <c r="A507" s="775" t="s">
        <v>184</v>
      </c>
      <c r="B507" s="817" t="s">
        <v>166</v>
      </c>
      <c r="C507" s="17" t="s">
        <v>106</v>
      </c>
      <c r="D507" s="18">
        <v>4270</v>
      </c>
      <c r="E507" s="18">
        <v>2844</v>
      </c>
      <c r="F507" s="18">
        <v>3407</v>
      </c>
      <c r="G507" s="18">
        <v>2964</v>
      </c>
      <c r="H507" s="18">
        <v>3362</v>
      </c>
      <c r="I507" s="18">
        <v>5022</v>
      </c>
      <c r="J507" s="18">
        <v>3501</v>
      </c>
      <c r="K507" s="18">
        <v>3594</v>
      </c>
      <c r="L507" s="18">
        <v>3508</v>
      </c>
      <c r="M507" s="18">
        <v>3195</v>
      </c>
      <c r="N507" s="18">
        <v>2987</v>
      </c>
      <c r="O507" s="18">
        <v>3529</v>
      </c>
      <c r="P507" s="19">
        <v>42183</v>
      </c>
    </row>
    <row r="508" spans="1:16">
      <c r="A508" s="775"/>
      <c r="B508" s="817"/>
      <c r="C508" s="17" t="s">
        <v>107</v>
      </c>
      <c r="D508" s="18">
        <v>3904</v>
      </c>
      <c r="E508" s="18">
        <v>2249</v>
      </c>
      <c r="F508" s="18">
        <v>2547</v>
      </c>
      <c r="G508" s="18">
        <v>2702</v>
      </c>
      <c r="H508" s="18">
        <v>3021</v>
      </c>
      <c r="I508" s="18">
        <v>4209</v>
      </c>
      <c r="J508" s="18">
        <v>3953</v>
      </c>
      <c r="K508" s="18">
        <v>3431</v>
      </c>
      <c r="L508" s="18">
        <v>2674</v>
      </c>
      <c r="M508" s="18">
        <v>3091</v>
      </c>
      <c r="N508" s="18">
        <v>3191</v>
      </c>
      <c r="O508" s="18">
        <v>4500</v>
      </c>
      <c r="P508" s="19">
        <v>39472</v>
      </c>
    </row>
    <row r="509" spans="1:16">
      <c r="A509" s="775"/>
      <c r="B509" s="817"/>
      <c r="C509" s="17" t="s">
        <v>128</v>
      </c>
      <c r="D509" s="18">
        <v>8174</v>
      </c>
      <c r="E509" s="18">
        <v>5093</v>
      </c>
      <c r="F509" s="18">
        <v>5954</v>
      </c>
      <c r="G509" s="18">
        <v>5666</v>
      </c>
      <c r="H509" s="18">
        <v>6383</v>
      </c>
      <c r="I509" s="18">
        <v>9231</v>
      </c>
      <c r="J509" s="18">
        <v>7454</v>
      </c>
      <c r="K509" s="18">
        <v>7025</v>
      </c>
      <c r="L509" s="18">
        <v>6182</v>
      </c>
      <c r="M509" s="18">
        <v>6286</v>
      </c>
      <c r="N509" s="18">
        <v>6178</v>
      </c>
      <c r="O509" s="18">
        <v>8029</v>
      </c>
      <c r="P509" s="19">
        <v>81655</v>
      </c>
    </row>
    <row r="510" spans="1:16">
      <c r="A510" s="777" t="s">
        <v>185</v>
      </c>
      <c r="B510" s="816" t="s">
        <v>166</v>
      </c>
      <c r="C510" s="20" t="s">
        <v>106</v>
      </c>
      <c r="D510" s="21">
        <v>2106</v>
      </c>
      <c r="E510" s="21">
        <v>1147</v>
      </c>
      <c r="F510" s="21">
        <v>1454</v>
      </c>
      <c r="G510" s="21">
        <v>1123</v>
      </c>
      <c r="H510" s="21">
        <v>1311</v>
      </c>
      <c r="I510" s="21">
        <v>2428</v>
      </c>
      <c r="J510" s="21">
        <v>1750</v>
      </c>
      <c r="K510" s="21">
        <v>1797</v>
      </c>
      <c r="L510" s="21">
        <v>1570</v>
      </c>
      <c r="M510" s="21">
        <v>1844</v>
      </c>
      <c r="N510" s="21">
        <v>1899</v>
      </c>
      <c r="O510" s="21">
        <v>2105</v>
      </c>
      <c r="P510" s="22">
        <v>20534</v>
      </c>
    </row>
    <row r="511" spans="1:16">
      <c r="A511" s="775"/>
      <c r="B511" s="817"/>
      <c r="C511" s="17" t="s">
        <v>107</v>
      </c>
      <c r="D511" s="18">
        <v>2282</v>
      </c>
      <c r="E511" s="18">
        <v>1115</v>
      </c>
      <c r="F511" s="18">
        <v>1195</v>
      </c>
      <c r="G511" s="18">
        <v>1220</v>
      </c>
      <c r="H511" s="18">
        <v>1281</v>
      </c>
      <c r="I511" s="18">
        <v>2080</v>
      </c>
      <c r="J511" s="18">
        <v>2230</v>
      </c>
      <c r="K511" s="18">
        <v>1697</v>
      </c>
      <c r="L511" s="18">
        <v>1663</v>
      </c>
      <c r="M511" s="18">
        <v>1857</v>
      </c>
      <c r="N511" s="18">
        <v>1826</v>
      </c>
      <c r="O511" s="18">
        <v>2284</v>
      </c>
      <c r="P511" s="19">
        <v>20730</v>
      </c>
    </row>
    <row r="512" spans="1:16">
      <c r="A512" s="776"/>
      <c r="B512" s="818"/>
      <c r="C512" s="23" t="s">
        <v>128</v>
      </c>
      <c r="D512" s="24">
        <v>4388</v>
      </c>
      <c r="E512" s="24">
        <v>2262</v>
      </c>
      <c r="F512" s="24">
        <v>2649</v>
      </c>
      <c r="G512" s="24">
        <v>2343</v>
      </c>
      <c r="H512" s="24">
        <v>2592</v>
      </c>
      <c r="I512" s="24">
        <v>4508</v>
      </c>
      <c r="J512" s="24">
        <v>3980</v>
      </c>
      <c r="K512" s="24">
        <v>3494</v>
      </c>
      <c r="L512" s="24">
        <v>3233</v>
      </c>
      <c r="M512" s="24">
        <v>3701</v>
      </c>
      <c r="N512" s="24">
        <v>3725</v>
      </c>
      <c r="O512" s="24">
        <v>4389</v>
      </c>
      <c r="P512" s="25">
        <v>41264</v>
      </c>
    </row>
    <row r="513" spans="1:16">
      <c r="A513" s="775" t="s">
        <v>186</v>
      </c>
      <c r="B513" s="817" t="s">
        <v>166</v>
      </c>
      <c r="C513" s="17" t="s">
        <v>106</v>
      </c>
      <c r="D513" s="18">
        <v>0</v>
      </c>
      <c r="E513" s="18">
        <v>0</v>
      </c>
      <c r="F513" s="18">
        <v>0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9">
        <v>0</v>
      </c>
    </row>
    <row r="514" spans="1:16">
      <c r="A514" s="775"/>
      <c r="B514" s="817"/>
      <c r="C514" s="17" t="s">
        <v>128</v>
      </c>
      <c r="D514" s="18">
        <v>0</v>
      </c>
      <c r="E514" s="18">
        <v>0</v>
      </c>
      <c r="F514" s="18">
        <v>0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0</v>
      </c>
      <c r="P514" s="19">
        <v>0</v>
      </c>
    </row>
    <row r="515" spans="1:16">
      <c r="A515" s="777" t="s">
        <v>187</v>
      </c>
      <c r="B515" s="816" t="s">
        <v>166</v>
      </c>
      <c r="C515" s="20" t="s">
        <v>106</v>
      </c>
      <c r="D515" s="21">
        <v>9532</v>
      </c>
      <c r="E515" s="21">
        <v>5768</v>
      </c>
      <c r="F515" s="21">
        <v>7311</v>
      </c>
      <c r="G515" s="21">
        <v>6738</v>
      </c>
      <c r="H515" s="21">
        <v>7293</v>
      </c>
      <c r="I515" s="21">
        <v>9999</v>
      </c>
      <c r="J515" s="21">
        <v>9254</v>
      </c>
      <c r="K515" s="21">
        <v>8196</v>
      </c>
      <c r="L515" s="21">
        <v>6317</v>
      </c>
      <c r="M515" s="21">
        <v>6955</v>
      </c>
      <c r="N515" s="21">
        <v>8184</v>
      </c>
      <c r="O515" s="21">
        <v>9633</v>
      </c>
      <c r="P515" s="22">
        <v>95180</v>
      </c>
    </row>
    <row r="516" spans="1:16">
      <c r="A516" s="775"/>
      <c r="B516" s="817"/>
      <c r="C516" s="17" t="s">
        <v>107</v>
      </c>
      <c r="D516" s="18">
        <v>10703</v>
      </c>
      <c r="E516" s="18">
        <v>6104</v>
      </c>
      <c r="F516" s="18">
        <v>5657</v>
      </c>
      <c r="G516" s="18">
        <v>7043</v>
      </c>
      <c r="H516" s="18">
        <v>7289</v>
      </c>
      <c r="I516" s="18">
        <v>8310</v>
      </c>
      <c r="J516" s="18">
        <v>11472</v>
      </c>
      <c r="K516" s="18">
        <v>7702</v>
      </c>
      <c r="L516" s="18">
        <v>5813</v>
      </c>
      <c r="M516" s="18">
        <v>7129</v>
      </c>
      <c r="N516" s="18">
        <v>8233</v>
      </c>
      <c r="O516" s="18">
        <v>11049</v>
      </c>
      <c r="P516" s="19">
        <v>96504</v>
      </c>
    </row>
    <row r="517" spans="1:16">
      <c r="A517" s="776"/>
      <c r="B517" s="818"/>
      <c r="C517" s="23" t="s">
        <v>128</v>
      </c>
      <c r="D517" s="24">
        <v>20235</v>
      </c>
      <c r="E517" s="24">
        <v>11872</v>
      </c>
      <c r="F517" s="24">
        <v>12968</v>
      </c>
      <c r="G517" s="24">
        <v>13781</v>
      </c>
      <c r="H517" s="24">
        <v>14582</v>
      </c>
      <c r="I517" s="24">
        <v>18309</v>
      </c>
      <c r="J517" s="24">
        <v>20726</v>
      </c>
      <c r="K517" s="24">
        <v>15898</v>
      </c>
      <c r="L517" s="24">
        <v>12130</v>
      </c>
      <c r="M517" s="24">
        <v>14084</v>
      </c>
      <c r="N517" s="24">
        <v>16417</v>
      </c>
      <c r="O517" s="24">
        <v>20682</v>
      </c>
      <c r="P517" s="25">
        <v>191684</v>
      </c>
    </row>
    <row r="518" spans="1:16">
      <c r="A518" s="775" t="s">
        <v>188</v>
      </c>
      <c r="B518" s="817" t="s">
        <v>166</v>
      </c>
      <c r="C518" s="17" t="s">
        <v>106</v>
      </c>
      <c r="D518" s="18">
        <v>35</v>
      </c>
      <c r="E518" s="18">
        <v>4</v>
      </c>
      <c r="F518" s="18">
        <v>28</v>
      </c>
      <c r="G518" s="18">
        <v>31</v>
      </c>
      <c r="H518" s="18">
        <v>9</v>
      </c>
      <c r="I518" s="18">
        <v>3</v>
      </c>
      <c r="J518" s="18">
        <v>34</v>
      </c>
      <c r="K518" s="18">
        <v>2</v>
      </c>
      <c r="L518" s="18">
        <v>24</v>
      </c>
      <c r="M518" s="18">
        <v>7</v>
      </c>
      <c r="N518" s="18">
        <v>30</v>
      </c>
      <c r="O518" s="18">
        <v>18</v>
      </c>
      <c r="P518" s="19">
        <v>225</v>
      </c>
    </row>
    <row r="519" spans="1:16">
      <c r="A519" s="775"/>
      <c r="B519" s="817"/>
      <c r="C519" s="17" t="s">
        <v>107</v>
      </c>
      <c r="D519" s="18">
        <v>30</v>
      </c>
      <c r="E519" s="18">
        <v>8</v>
      </c>
      <c r="F519" s="18">
        <v>5</v>
      </c>
      <c r="G519" s="18">
        <v>53</v>
      </c>
      <c r="H519" s="18">
        <v>10</v>
      </c>
      <c r="I519" s="18">
        <v>1</v>
      </c>
      <c r="J519" s="18">
        <v>30</v>
      </c>
      <c r="K519" s="18">
        <v>8</v>
      </c>
      <c r="L519" s="18">
        <v>21</v>
      </c>
      <c r="M519" s="18">
        <v>12</v>
      </c>
      <c r="N519" s="18">
        <v>27</v>
      </c>
      <c r="O519" s="18">
        <v>28</v>
      </c>
      <c r="P519" s="19">
        <v>233</v>
      </c>
    </row>
    <row r="520" spans="1:16">
      <c r="A520" s="775"/>
      <c r="B520" s="817"/>
      <c r="C520" s="17" t="s">
        <v>128</v>
      </c>
      <c r="D520" s="18">
        <v>65</v>
      </c>
      <c r="E520" s="18">
        <v>12</v>
      </c>
      <c r="F520" s="18">
        <v>33</v>
      </c>
      <c r="G520" s="18">
        <v>84</v>
      </c>
      <c r="H520" s="18">
        <v>19</v>
      </c>
      <c r="I520" s="18">
        <v>4</v>
      </c>
      <c r="J520" s="18">
        <v>64</v>
      </c>
      <c r="K520" s="18">
        <v>10</v>
      </c>
      <c r="L520" s="18">
        <v>45</v>
      </c>
      <c r="M520" s="18">
        <v>19</v>
      </c>
      <c r="N520" s="18">
        <v>57</v>
      </c>
      <c r="O520" s="18">
        <v>46</v>
      </c>
      <c r="P520" s="19">
        <v>458</v>
      </c>
    </row>
    <row r="521" spans="1:16">
      <c r="A521" s="777" t="s">
        <v>189</v>
      </c>
      <c r="B521" s="816" t="s">
        <v>168</v>
      </c>
      <c r="C521" s="20" t="s">
        <v>106</v>
      </c>
      <c r="D521" s="21">
        <v>6733</v>
      </c>
      <c r="E521" s="21">
        <v>4244</v>
      </c>
      <c r="F521" s="21">
        <v>4381</v>
      </c>
      <c r="G521" s="21">
        <v>2501</v>
      </c>
      <c r="H521" s="21">
        <v>2815</v>
      </c>
      <c r="I521" s="21">
        <v>329</v>
      </c>
      <c r="J521" s="21">
        <v>70</v>
      </c>
      <c r="K521" s="21">
        <v>89</v>
      </c>
      <c r="L521" s="21">
        <v>3399</v>
      </c>
      <c r="M521" s="21">
        <v>3520</v>
      </c>
      <c r="N521" s="21">
        <v>3668</v>
      </c>
      <c r="O521" s="21">
        <v>2618</v>
      </c>
      <c r="P521" s="22">
        <v>34367</v>
      </c>
    </row>
    <row r="522" spans="1:16">
      <c r="A522" s="775"/>
      <c r="B522" s="817"/>
      <c r="C522" s="17" t="s">
        <v>107</v>
      </c>
      <c r="D522" s="18">
        <v>5806</v>
      </c>
      <c r="E522" s="18">
        <v>3915</v>
      </c>
      <c r="F522" s="18">
        <v>3605</v>
      </c>
      <c r="G522" s="18">
        <v>3074</v>
      </c>
      <c r="H522" s="18">
        <v>2434</v>
      </c>
      <c r="I522" s="18">
        <v>816</v>
      </c>
      <c r="J522" s="18">
        <v>86</v>
      </c>
      <c r="K522" s="18">
        <v>88</v>
      </c>
      <c r="L522" s="18">
        <v>2399</v>
      </c>
      <c r="M522" s="18">
        <v>3888</v>
      </c>
      <c r="N522" s="18">
        <v>3261</v>
      </c>
      <c r="O522" s="18">
        <v>3163</v>
      </c>
      <c r="P522" s="19">
        <v>32535</v>
      </c>
    </row>
    <row r="523" spans="1:16">
      <c r="A523" s="776"/>
      <c r="B523" s="818"/>
      <c r="C523" s="23" t="s">
        <v>128</v>
      </c>
      <c r="D523" s="24">
        <v>12539</v>
      </c>
      <c r="E523" s="24">
        <v>8159</v>
      </c>
      <c r="F523" s="24">
        <v>7986</v>
      </c>
      <c r="G523" s="24">
        <v>5575</v>
      </c>
      <c r="H523" s="24">
        <v>5249</v>
      </c>
      <c r="I523" s="24">
        <v>1145</v>
      </c>
      <c r="J523" s="24">
        <v>156</v>
      </c>
      <c r="K523" s="24">
        <v>177</v>
      </c>
      <c r="L523" s="24">
        <v>5798</v>
      </c>
      <c r="M523" s="24">
        <v>7408</v>
      </c>
      <c r="N523" s="24">
        <v>6929</v>
      </c>
      <c r="O523" s="24">
        <v>5781</v>
      </c>
      <c r="P523" s="25">
        <v>66902</v>
      </c>
    </row>
    <row r="524" spans="1:16">
      <c r="A524" s="775" t="s">
        <v>190</v>
      </c>
      <c r="B524" s="817" t="s">
        <v>166</v>
      </c>
      <c r="C524" s="17" t="s">
        <v>106</v>
      </c>
      <c r="D524" s="18">
        <v>0</v>
      </c>
      <c r="E524" s="18">
        <v>0</v>
      </c>
      <c r="F524" s="18">
        <v>0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18">
        <v>0</v>
      </c>
      <c r="N524" s="18">
        <v>0</v>
      </c>
      <c r="O524" s="18">
        <v>0</v>
      </c>
      <c r="P524" s="19">
        <v>0</v>
      </c>
    </row>
    <row r="525" spans="1:16">
      <c r="A525" s="775"/>
      <c r="B525" s="817"/>
      <c r="C525" s="17" t="s">
        <v>107</v>
      </c>
      <c r="D525" s="18">
        <v>0</v>
      </c>
      <c r="E525" s="18">
        <v>0</v>
      </c>
      <c r="F525" s="18">
        <v>0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18">
        <v>0</v>
      </c>
      <c r="N525" s="18">
        <v>0</v>
      </c>
      <c r="O525" s="18">
        <v>0</v>
      </c>
      <c r="P525" s="19">
        <v>0</v>
      </c>
    </row>
    <row r="526" spans="1:16">
      <c r="A526" s="775"/>
      <c r="B526" s="817"/>
      <c r="C526" s="17" t="s">
        <v>128</v>
      </c>
      <c r="D526" s="18">
        <v>0</v>
      </c>
      <c r="E526" s="18">
        <v>0</v>
      </c>
      <c r="F526" s="18">
        <v>0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0</v>
      </c>
      <c r="P526" s="19">
        <v>0</v>
      </c>
    </row>
    <row r="527" spans="1:16">
      <c r="A527" s="777" t="s">
        <v>191</v>
      </c>
      <c r="B527" s="816" t="s">
        <v>168</v>
      </c>
      <c r="C527" s="20" t="s">
        <v>106</v>
      </c>
      <c r="D527" s="21">
        <v>12</v>
      </c>
      <c r="E527" s="21">
        <v>8</v>
      </c>
      <c r="F527" s="21">
        <v>6</v>
      </c>
      <c r="G527" s="21">
        <v>2</v>
      </c>
      <c r="H527" s="21">
        <v>13</v>
      </c>
      <c r="I527" s="21">
        <v>4</v>
      </c>
      <c r="J527" s="21">
        <v>5</v>
      </c>
      <c r="K527" s="21">
        <v>7</v>
      </c>
      <c r="L527" s="21">
        <v>4</v>
      </c>
      <c r="M527" s="21">
        <v>13</v>
      </c>
      <c r="N527" s="21">
        <v>6</v>
      </c>
      <c r="O527" s="21">
        <v>15</v>
      </c>
      <c r="P527" s="22">
        <v>95</v>
      </c>
    </row>
    <row r="528" spans="1:16">
      <c r="A528" s="775"/>
      <c r="B528" s="817"/>
      <c r="C528" s="17" t="s">
        <v>107</v>
      </c>
      <c r="D528" s="18">
        <v>7</v>
      </c>
      <c r="E528" s="18">
        <v>3</v>
      </c>
      <c r="F528" s="18">
        <v>7</v>
      </c>
      <c r="G528" s="18">
        <v>2</v>
      </c>
      <c r="H528" s="18">
        <v>9</v>
      </c>
      <c r="I528" s="18">
        <v>0</v>
      </c>
      <c r="J528" s="18">
        <v>5</v>
      </c>
      <c r="K528" s="18">
        <v>8</v>
      </c>
      <c r="L528" s="18">
        <v>6</v>
      </c>
      <c r="M528" s="18">
        <v>9</v>
      </c>
      <c r="N528" s="18">
        <v>5</v>
      </c>
      <c r="O528" s="18">
        <v>5</v>
      </c>
      <c r="P528" s="19">
        <v>66</v>
      </c>
    </row>
    <row r="529" spans="1:16">
      <c r="A529" s="776"/>
      <c r="B529" s="818"/>
      <c r="C529" s="23" t="s">
        <v>128</v>
      </c>
      <c r="D529" s="24">
        <v>19</v>
      </c>
      <c r="E529" s="24">
        <v>11</v>
      </c>
      <c r="F529" s="24">
        <v>13</v>
      </c>
      <c r="G529" s="24">
        <v>4</v>
      </c>
      <c r="H529" s="24">
        <v>22</v>
      </c>
      <c r="I529" s="24">
        <v>4</v>
      </c>
      <c r="J529" s="24">
        <v>10</v>
      </c>
      <c r="K529" s="24">
        <v>15</v>
      </c>
      <c r="L529" s="24">
        <v>10</v>
      </c>
      <c r="M529" s="24">
        <v>22</v>
      </c>
      <c r="N529" s="24">
        <v>11</v>
      </c>
      <c r="O529" s="24">
        <v>20</v>
      </c>
      <c r="P529" s="25">
        <v>161</v>
      </c>
    </row>
    <row r="530" spans="1:16">
      <c r="A530" s="775" t="s">
        <v>192</v>
      </c>
      <c r="B530" s="817" t="s">
        <v>168</v>
      </c>
      <c r="C530" s="17" t="s">
        <v>106</v>
      </c>
      <c r="D530" s="18">
        <v>41</v>
      </c>
      <c r="E530" s="18">
        <v>21</v>
      </c>
      <c r="F530" s="18">
        <v>14</v>
      </c>
      <c r="G530" s="18">
        <v>13</v>
      </c>
      <c r="H530" s="18">
        <v>19</v>
      </c>
      <c r="I530" s="18">
        <v>14</v>
      </c>
      <c r="J530" s="18">
        <v>23</v>
      </c>
      <c r="K530" s="18">
        <v>20</v>
      </c>
      <c r="L530" s="18">
        <v>3</v>
      </c>
      <c r="M530" s="18">
        <v>38</v>
      </c>
      <c r="N530" s="18">
        <v>4</v>
      </c>
      <c r="O530" s="18">
        <v>9</v>
      </c>
      <c r="P530" s="19">
        <v>219</v>
      </c>
    </row>
    <row r="531" spans="1:16">
      <c r="A531" s="775"/>
      <c r="B531" s="817"/>
      <c r="C531" s="17" t="s">
        <v>107</v>
      </c>
      <c r="D531" s="18">
        <v>26</v>
      </c>
      <c r="E531" s="18">
        <v>8</v>
      </c>
      <c r="F531" s="18">
        <v>10</v>
      </c>
      <c r="G531" s="18">
        <v>10</v>
      </c>
      <c r="H531" s="18">
        <v>18</v>
      </c>
      <c r="I531" s="18">
        <v>11</v>
      </c>
      <c r="J531" s="18">
        <v>26</v>
      </c>
      <c r="K531" s="18">
        <v>26</v>
      </c>
      <c r="L531" s="18">
        <v>2</v>
      </c>
      <c r="M531" s="18">
        <v>37</v>
      </c>
      <c r="N531" s="18">
        <v>1</v>
      </c>
      <c r="O531" s="18">
        <v>20</v>
      </c>
      <c r="P531" s="19">
        <v>195</v>
      </c>
    </row>
    <row r="532" spans="1:16">
      <c r="A532" s="775"/>
      <c r="B532" s="817"/>
      <c r="C532" s="17" t="s">
        <v>128</v>
      </c>
      <c r="D532" s="18">
        <v>67</v>
      </c>
      <c r="E532" s="18">
        <v>29</v>
      </c>
      <c r="F532" s="18">
        <v>24</v>
      </c>
      <c r="G532" s="18">
        <v>23</v>
      </c>
      <c r="H532" s="18">
        <v>37</v>
      </c>
      <c r="I532" s="18">
        <v>25</v>
      </c>
      <c r="J532" s="18">
        <v>49</v>
      </c>
      <c r="K532" s="18">
        <v>46</v>
      </c>
      <c r="L532" s="18">
        <v>5</v>
      </c>
      <c r="M532" s="18">
        <v>75</v>
      </c>
      <c r="N532" s="18">
        <v>5</v>
      </c>
      <c r="O532" s="18">
        <v>29</v>
      </c>
      <c r="P532" s="19">
        <v>414</v>
      </c>
    </row>
    <row r="533" spans="1:16">
      <c r="A533" s="777" t="s">
        <v>193</v>
      </c>
      <c r="B533" s="816" t="s">
        <v>166</v>
      </c>
      <c r="C533" s="20" t="s">
        <v>107</v>
      </c>
      <c r="D533" s="21">
        <v>0</v>
      </c>
      <c r="E533" s="21">
        <v>0</v>
      </c>
      <c r="F533" s="21">
        <v>0</v>
      </c>
      <c r="G533" s="21">
        <v>0</v>
      </c>
      <c r="H533" s="21">
        <v>0</v>
      </c>
      <c r="I533" s="21">
        <v>0</v>
      </c>
      <c r="J533" s="21">
        <v>0</v>
      </c>
      <c r="K533" s="21">
        <v>36</v>
      </c>
      <c r="L533" s="21">
        <v>14</v>
      </c>
      <c r="M533" s="21">
        <v>6</v>
      </c>
      <c r="N533" s="21">
        <v>3</v>
      </c>
      <c r="O533" s="21">
        <v>2</v>
      </c>
      <c r="P533" s="22">
        <v>61</v>
      </c>
    </row>
    <row r="534" spans="1:16">
      <c r="A534" s="776"/>
      <c r="B534" s="818"/>
      <c r="C534" s="23" t="s">
        <v>128</v>
      </c>
      <c r="D534" s="24">
        <v>0</v>
      </c>
      <c r="E534" s="24">
        <v>0</v>
      </c>
      <c r="F534" s="24">
        <v>0</v>
      </c>
      <c r="G534" s="24">
        <v>0</v>
      </c>
      <c r="H534" s="24">
        <v>0</v>
      </c>
      <c r="I534" s="24">
        <v>0</v>
      </c>
      <c r="J534" s="24">
        <v>0</v>
      </c>
      <c r="K534" s="24">
        <v>36</v>
      </c>
      <c r="L534" s="24">
        <v>14</v>
      </c>
      <c r="M534" s="24">
        <v>6</v>
      </c>
      <c r="N534" s="24">
        <v>3</v>
      </c>
      <c r="O534" s="24">
        <v>2</v>
      </c>
      <c r="P534" s="25">
        <v>61</v>
      </c>
    </row>
    <row r="535" spans="1:16">
      <c r="A535" s="775" t="s">
        <v>194</v>
      </c>
      <c r="B535" s="817" t="s">
        <v>169</v>
      </c>
      <c r="C535" s="17" t="s">
        <v>106</v>
      </c>
      <c r="D535" s="18">
        <v>599</v>
      </c>
      <c r="E535" s="18">
        <v>323</v>
      </c>
      <c r="F535" s="18">
        <v>337</v>
      </c>
      <c r="G535" s="18">
        <v>344</v>
      </c>
      <c r="H535" s="18">
        <v>476</v>
      </c>
      <c r="I535" s="18">
        <v>612</v>
      </c>
      <c r="J535" s="18">
        <v>526</v>
      </c>
      <c r="K535" s="18">
        <v>464</v>
      </c>
      <c r="L535" s="18">
        <v>121</v>
      </c>
      <c r="M535" s="18">
        <v>35</v>
      </c>
      <c r="N535" s="18">
        <v>11</v>
      </c>
      <c r="O535" s="18">
        <v>2</v>
      </c>
      <c r="P535" s="19">
        <v>3850</v>
      </c>
    </row>
    <row r="536" spans="1:16">
      <c r="A536" s="775"/>
      <c r="B536" s="817"/>
      <c r="C536" s="17" t="s">
        <v>107</v>
      </c>
      <c r="D536" s="18">
        <v>677</v>
      </c>
      <c r="E536" s="18">
        <v>298</v>
      </c>
      <c r="F536" s="18">
        <v>256</v>
      </c>
      <c r="G536" s="18">
        <v>326</v>
      </c>
      <c r="H536" s="18">
        <v>466</v>
      </c>
      <c r="I536" s="18">
        <v>532</v>
      </c>
      <c r="J536" s="18">
        <v>524</v>
      </c>
      <c r="K536" s="18">
        <v>451</v>
      </c>
      <c r="L536" s="18">
        <v>294</v>
      </c>
      <c r="M536" s="18">
        <v>50</v>
      </c>
      <c r="N536" s="18">
        <v>23</v>
      </c>
      <c r="O536" s="18">
        <v>13</v>
      </c>
      <c r="P536" s="19">
        <v>3910</v>
      </c>
    </row>
    <row r="537" spans="1:16">
      <c r="A537" s="775"/>
      <c r="B537" s="817"/>
      <c r="C537" s="17" t="s">
        <v>128</v>
      </c>
      <c r="D537" s="18">
        <v>1276</v>
      </c>
      <c r="E537" s="18">
        <v>621</v>
      </c>
      <c r="F537" s="18">
        <v>593</v>
      </c>
      <c r="G537" s="18">
        <v>670</v>
      </c>
      <c r="H537" s="18">
        <v>942</v>
      </c>
      <c r="I537" s="18">
        <v>1144</v>
      </c>
      <c r="J537" s="18">
        <v>1050</v>
      </c>
      <c r="K537" s="18">
        <v>915</v>
      </c>
      <c r="L537" s="18">
        <v>415</v>
      </c>
      <c r="M537" s="18">
        <v>85</v>
      </c>
      <c r="N537" s="18">
        <v>34</v>
      </c>
      <c r="O537" s="18">
        <v>15</v>
      </c>
      <c r="P537" s="19">
        <v>7760</v>
      </c>
    </row>
    <row r="538" spans="1:16">
      <c r="A538" s="777" t="s">
        <v>195</v>
      </c>
      <c r="B538" s="816" t="s">
        <v>169</v>
      </c>
      <c r="C538" s="20" t="s">
        <v>106</v>
      </c>
      <c r="D538" s="21">
        <v>80</v>
      </c>
      <c r="E538" s="21">
        <v>40</v>
      </c>
      <c r="F538" s="21">
        <v>53</v>
      </c>
      <c r="G538" s="21">
        <v>75</v>
      </c>
      <c r="H538" s="21">
        <v>55</v>
      </c>
      <c r="I538" s="21">
        <v>71</v>
      </c>
      <c r="J538" s="21">
        <v>66</v>
      </c>
      <c r="K538" s="21">
        <v>65</v>
      </c>
      <c r="L538" s="21">
        <v>16</v>
      </c>
      <c r="M538" s="21">
        <v>18</v>
      </c>
      <c r="N538" s="21">
        <v>11</v>
      </c>
      <c r="O538" s="21">
        <v>12</v>
      </c>
      <c r="P538" s="22">
        <v>562</v>
      </c>
    </row>
    <row r="539" spans="1:16">
      <c r="A539" s="775"/>
      <c r="B539" s="817"/>
      <c r="C539" s="17" t="s">
        <v>107</v>
      </c>
      <c r="D539" s="18">
        <v>98</v>
      </c>
      <c r="E539" s="18">
        <v>75</v>
      </c>
      <c r="F539" s="18">
        <v>54</v>
      </c>
      <c r="G539" s="18">
        <v>62</v>
      </c>
      <c r="H539" s="18">
        <v>63</v>
      </c>
      <c r="I539" s="18">
        <v>28</v>
      </c>
      <c r="J539" s="18">
        <v>88</v>
      </c>
      <c r="K539" s="18">
        <v>74</v>
      </c>
      <c r="L539" s="18">
        <v>92</v>
      </c>
      <c r="M539" s="18">
        <v>23</v>
      </c>
      <c r="N539" s="18">
        <v>17</v>
      </c>
      <c r="O539" s="18">
        <v>17</v>
      </c>
      <c r="P539" s="19">
        <v>691</v>
      </c>
    </row>
    <row r="540" spans="1:16">
      <c r="A540" s="776"/>
      <c r="B540" s="818"/>
      <c r="C540" s="23" t="s">
        <v>128</v>
      </c>
      <c r="D540" s="24">
        <v>178</v>
      </c>
      <c r="E540" s="24">
        <v>115</v>
      </c>
      <c r="F540" s="24">
        <v>107</v>
      </c>
      <c r="G540" s="24">
        <v>137</v>
      </c>
      <c r="H540" s="24">
        <v>118</v>
      </c>
      <c r="I540" s="24">
        <v>99</v>
      </c>
      <c r="J540" s="24">
        <v>154</v>
      </c>
      <c r="K540" s="24">
        <v>139</v>
      </c>
      <c r="L540" s="24">
        <v>108</v>
      </c>
      <c r="M540" s="24">
        <v>41</v>
      </c>
      <c r="N540" s="24">
        <v>28</v>
      </c>
      <c r="O540" s="24">
        <v>29</v>
      </c>
      <c r="P540" s="25">
        <v>1253</v>
      </c>
    </row>
    <row r="541" spans="1:16">
      <c r="A541" s="775" t="s">
        <v>196</v>
      </c>
      <c r="B541" s="817" t="s">
        <v>169</v>
      </c>
      <c r="C541" s="17" t="s">
        <v>106</v>
      </c>
      <c r="D541" s="18">
        <v>0</v>
      </c>
      <c r="E541" s="18">
        <v>0</v>
      </c>
      <c r="F541" s="18">
        <v>0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0</v>
      </c>
      <c r="P541" s="19">
        <v>0</v>
      </c>
    </row>
    <row r="542" spans="1:16">
      <c r="A542" s="775"/>
      <c r="B542" s="817"/>
      <c r="C542" s="17" t="s">
        <v>107</v>
      </c>
      <c r="D542" s="18">
        <v>0</v>
      </c>
      <c r="E542" s="18">
        <v>0</v>
      </c>
      <c r="F542" s="18">
        <v>0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18">
        <v>0</v>
      </c>
      <c r="N542" s="18">
        <v>0</v>
      </c>
      <c r="O542" s="18">
        <v>0</v>
      </c>
      <c r="P542" s="19">
        <v>0</v>
      </c>
    </row>
    <row r="543" spans="1:16">
      <c r="A543" s="775"/>
      <c r="B543" s="817"/>
      <c r="C543" s="17" t="s">
        <v>128</v>
      </c>
      <c r="D543" s="18">
        <v>0</v>
      </c>
      <c r="E543" s="18">
        <v>0</v>
      </c>
      <c r="F543" s="18">
        <v>0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18">
        <v>0</v>
      </c>
      <c r="N543" s="18">
        <v>0</v>
      </c>
      <c r="O543" s="18">
        <v>0</v>
      </c>
      <c r="P543" s="19">
        <v>0</v>
      </c>
    </row>
    <row r="544" spans="1:16">
      <c r="A544" s="777" t="s">
        <v>197</v>
      </c>
      <c r="B544" s="816" t="s">
        <v>169</v>
      </c>
      <c r="C544" s="20" t="s">
        <v>106</v>
      </c>
      <c r="D544" s="21">
        <v>23</v>
      </c>
      <c r="E544" s="21">
        <v>31</v>
      </c>
      <c r="F544" s="21">
        <v>55</v>
      </c>
      <c r="G544" s="21">
        <v>21</v>
      </c>
      <c r="H544" s="21">
        <v>24</v>
      </c>
      <c r="I544" s="21">
        <v>3</v>
      </c>
      <c r="J544" s="21">
        <v>2</v>
      </c>
      <c r="K544" s="21">
        <v>7</v>
      </c>
      <c r="L544" s="21">
        <v>4</v>
      </c>
      <c r="M544" s="21">
        <v>1</v>
      </c>
      <c r="N544" s="21">
        <v>1</v>
      </c>
      <c r="O544" s="21">
        <v>1</v>
      </c>
      <c r="P544" s="22">
        <v>173</v>
      </c>
    </row>
    <row r="545" spans="1:16">
      <c r="A545" s="775"/>
      <c r="B545" s="817"/>
      <c r="C545" s="17" t="s">
        <v>107</v>
      </c>
      <c r="D545" s="18">
        <v>22</v>
      </c>
      <c r="E545" s="18">
        <v>17</v>
      </c>
      <c r="F545" s="18">
        <v>28</v>
      </c>
      <c r="G545" s="18">
        <v>18</v>
      </c>
      <c r="H545" s="18">
        <v>20</v>
      </c>
      <c r="I545" s="18">
        <v>2</v>
      </c>
      <c r="J545" s="18">
        <v>4</v>
      </c>
      <c r="K545" s="18">
        <v>7</v>
      </c>
      <c r="L545" s="18">
        <v>2</v>
      </c>
      <c r="M545" s="18">
        <v>3</v>
      </c>
      <c r="N545" s="18">
        <v>2</v>
      </c>
      <c r="O545" s="18">
        <v>0</v>
      </c>
      <c r="P545" s="19">
        <v>125</v>
      </c>
    </row>
    <row r="546" spans="1:16">
      <c r="A546" s="776"/>
      <c r="B546" s="818"/>
      <c r="C546" s="23" t="s">
        <v>128</v>
      </c>
      <c r="D546" s="24">
        <v>45</v>
      </c>
      <c r="E546" s="24">
        <v>48</v>
      </c>
      <c r="F546" s="24">
        <v>83</v>
      </c>
      <c r="G546" s="24">
        <v>39</v>
      </c>
      <c r="H546" s="24">
        <v>44</v>
      </c>
      <c r="I546" s="24">
        <v>5</v>
      </c>
      <c r="J546" s="24">
        <v>6</v>
      </c>
      <c r="K546" s="24">
        <v>14</v>
      </c>
      <c r="L546" s="24">
        <v>6</v>
      </c>
      <c r="M546" s="24">
        <v>4</v>
      </c>
      <c r="N546" s="24">
        <v>3</v>
      </c>
      <c r="O546" s="24">
        <v>1</v>
      </c>
      <c r="P546" s="25">
        <v>298</v>
      </c>
    </row>
    <row r="547" spans="1:16">
      <c r="A547" s="775" t="s">
        <v>198</v>
      </c>
      <c r="B547" s="817" t="s">
        <v>168</v>
      </c>
      <c r="C547" s="17" t="s">
        <v>106</v>
      </c>
      <c r="D547" s="18">
        <v>2</v>
      </c>
      <c r="E547" s="18">
        <v>3</v>
      </c>
      <c r="F547" s="18">
        <v>3</v>
      </c>
      <c r="G547" s="18">
        <v>6</v>
      </c>
      <c r="H547" s="18">
        <v>2</v>
      </c>
      <c r="I547" s="18">
        <v>3</v>
      </c>
      <c r="J547" s="18">
        <v>2</v>
      </c>
      <c r="K547" s="18">
        <v>3</v>
      </c>
      <c r="L547" s="18">
        <v>1</v>
      </c>
      <c r="M547" s="18">
        <v>4</v>
      </c>
      <c r="N547" s="18">
        <v>179</v>
      </c>
      <c r="O547" s="18">
        <v>1</v>
      </c>
      <c r="P547" s="19">
        <v>209</v>
      </c>
    </row>
    <row r="548" spans="1:16">
      <c r="A548" s="775"/>
      <c r="B548" s="817"/>
      <c r="C548" s="17" t="s">
        <v>107</v>
      </c>
      <c r="D548" s="18">
        <v>2</v>
      </c>
      <c r="E548" s="18">
        <v>2</v>
      </c>
      <c r="F548" s="18">
        <v>0</v>
      </c>
      <c r="G548" s="18">
        <v>0</v>
      </c>
      <c r="H548" s="18">
        <v>1</v>
      </c>
      <c r="I548" s="18">
        <v>1</v>
      </c>
      <c r="J548" s="18">
        <v>2</v>
      </c>
      <c r="K548" s="18">
        <v>3</v>
      </c>
      <c r="L548" s="18">
        <v>1</v>
      </c>
      <c r="M548" s="18">
        <v>4</v>
      </c>
      <c r="N548" s="18">
        <v>6</v>
      </c>
      <c r="O548" s="18">
        <v>7</v>
      </c>
      <c r="P548" s="19">
        <v>29</v>
      </c>
    </row>
    <row r="549" spans="1:16">
      <c r="A549" s="775"/>
      <c r="B549" s="817"/>
      <c r="C549" s="17" t="s">
        <v>128</v>
      </c>
      <c r="D549" s="18">
        <v>4</v>
      </c>
      <c r="E549" s="18">
        <v>5</v>
      </c>
      <c r="F549" s="18">
        <v>3</v>
      </c>
      <c r="G549" s="18">
        <v>6</v>
      </c>
      <c r="H549" s="18">
        <v>3</v>
      </c>
      <c r="I549" s="18">
        <v>4</v>
      </c>
      <c r="J549" s="18">
        <v>4</v>
      </c>
      <c r="K549" s="18">
        <v>6</v>
      </c>
      <c r="L549" s="18">
        <v>2</v>
      </c>
      <c r="M549" s="18">
        <v>8</v>
      </c>
      <c r="N549" s="18">
        <v>185</v>
      </c>
      <c r="O549" s="18">
        <v>8</v>
      </c>
      <c r="P549" s="19">
        <v>238</v>
      </c>
    </row>
    <row r="550" spans="1:16">
      <c r="A550" s="777" t="s">
        <v>199</v>
      </c>
      <c r="B550" s="816" t="s">
        <v>168</v>
      </c>
      <c r="C550" s="20" t="s">
        <v>106</v>
      </c>
      <c r="D550" s="21">
        <v>7</v>
      </c>
      <c r="E550" s="21">
        <v>0</v>
      </c>
      <c r="F550" s="21">
        <v>0</v>
      </c>
      <c r="G550" s="21">
        <v>21</v>
      </c>
      <c r="H550" s="21">
        <v>14</v>
      </c>
      <c r="I550" s="21">
        <v>0</v>
      </c>
      <c r="J550" s="21">
        <v>0</v>
      </c>
      <c r="K550" s="21">
        <v>1</v>
      </c>
      <c r="L550" s="21">
        <v>3</v>
      </c>
      <c r="M550" s="21">
        <v>1</v>
      </c>
      <c r="N550" s="21">
        <v>1</v>
      </c>
      <c r="O550" s="21">
        <v>2</v>
      </c>
      <c r="P550" s="22">
        <v>50</v>
      </c>
    </row>
    <row r="551" spans="1:16">
      <c r="A551" s="775"/>
      <c r="B551" s="817"/>
      <c r="C551" s="17" t="s">
        <v>107</v>
      </c>
      <c r="D551" s="18">
        <v>0</v>
      </c>
      <c r="E551" s="18">
        <v>8</v>
      </c>
      <c r="F551" s="18">
        <v>2</v>
      </c>
      <c r="G551" s="18">
        <v>8</v>
      </c>
      <c r="H551" s="18">
        <v>1</v>
      </c>
      <c r="I551" s="18">
        <v>9</v>
      </c>
      <c r="J551" s="18">
        <v>9</v>
      </c>
      <c r="K551" s="18">
        <v>0</v>
      </c>
      <c r="L551" s="18">
        <v>1</v>
      </c>
      <c r="M551" s="18">
        <v>3</v>
      </c>
      <c r="N551" s="18">
        <v>0</v>
      </c>
      <c r="O551" s="18">
        <v>1</v>
      </c>
      <c r="P551" s="19">
        <v>42</v>
      </c>
    </row>
    <row r="552" spans="1:16">
      <c r="A552" s="776"/>
      <c r="B552" s="818"/>
      <c r="C552" s="23" t="s">
        <v>128</v>
      </c>
      <c r="D552" s="24">
        <v>7</v>
      </c>
      <c r="E552" s="24">
        <v>8</v>
      </c>
      <c r="F552" s="24">
        <v>2</v>
      </c>
      <c r="G552" s="24">
        <v>29</v>
      </c>
      <c r="H552" s="24">
        <v>15</v>
      </c>
      <c r="I552" s="24">
        <v>9</v>
      </c>
      <c r="J552" s="24">
        <v>9</v>
      </c>
      <c r="K552" s="24">
        <v>1</v>
      </c>
      <c r="L552" s="24">
        <v>4</v>
      </c>
      <c r="M552" s="24">
        <v>4</v>
      </c>
      <c r="N552" s="24">
        <v>1</v>
      </c>
      <c r="O552" s="24">
        <v>3</v>
      </c>
      <c r="P552" s="25">
        <v>92</v>
      </c>
    </row>
    <row r="553" spans="1:16">
      <c r="A553" s="775" t="s">
        <v>200</v>
      </c>
      <c r="B553" s="817" t="s">
        <v>168</v>
      </c>
      <c r="C553" s="17" t="s">
        <v>106</v>
      </c>
      <c r="D553" s="18">
        <v>196</v>
      </c>
      <c r="E553" s="18">
        <v>151</v>
      </c>
      <c r="F553" s="18">
        <v>142</v>
      </c>
      <c r="G553" s="18">
        <v>143</v>
      </c>
      <c r="H553" s="18">
        <v>162</v>
      </c>
      <c r="I553" s="18">
        <v>141</v>
      </c>
      <c r="J553" s="18">
        <v>166</v>
      </c>
      <c r="K553" s="18">
        <v>160</v>
      </c>
      <c r="L553" s="18">
        <v>122</v>
      </c>
      <c r="M553" s="18">
        <v>107</v>
      </c>
      <c r="N553" s="18">
        <v>109</v>
      </c>
      <c r="O553" s="18">
        <v>62</v>
      </c>
      <c r="P553" s="19">
        <v>1661</v>
      </c>
    </row>
    <row r="554" spans="1:16">
      <c r="A554" s="775"/>
      <c r="B554" s="817"/>
      <c r="C554" s="17" t="s">
        <v>107</v>
      </c>
      <c r="D554" s="18">
        <v>68</v>
      </c>
      <c r="E554" s="18">
        <v>66</v>
      </c>
      <c r="F554" s="18">
        <v>86</v>
      </c>
      <c r="G554" s="18">
        <v>96</v>
      </c>
      <c r="H554" s="18">
        <v>85</v>
      </c>
      <c r="I554" s="18">
        <v>128</v>
      </c>
      <c r="J554" s="18">
        <v>112</v>
      </c>
      <c r="K554" s="18">
        <v>140</v>
      </c>
      <c r="L554" s="18">
        <v>77</v>
      </c>
      <c r="M554" s="18">
        <v>77</v>
      </c>
      <c r="N554" s="18">
        <v>86</v>
      </c>
      <c r="O554" s="18">
        <v>140</v>
      </c>
      <c r="P554" s="19">
        <v>1161</v>
      </c>
    </row>
    <row r="555" spans="1:16">
      <c r="A555" s="775"/>
      <c r="B555" s="817"/>
      <c r="C555" s="17" t="s">
        <v>128</v>
      </c>
      <c r="D555" s="18">
        <v>264</v>
      </c>
      <c r="E555" s="18">
        <v>217</v>
      </c>
      <c r="F555" s="18">
        <v>228</v>
      </c>
      <c r="G555" s="18">
        <v>239</v>
      </c>
      <c r="H555" s="18">
        <v>247</v>
      </c>
      <c r="I555" s="18">
        <v>269</v>
      </c>
      <c r="J555" s="18">
        <v>278</v>
      </c>
      <c r="K555" s="18">
        <v>300</v>
      </c>
      <c r="L555" s="18">
        <v>199</v>
      </c>
      <c r="M555" s="18">
        <v>184</v>
      </c>
      <c r="N555" s="18">
        <v>195</v>
      </c>
      <c r="O555" s="18">
        <v>202</v>
      </c>
      <c r="P555" s="19">
        <v>2822</v>
      </c>
    </row>
    <row r="556" spans="1:16">
      <c r="A556" s="777" t="s">
        <v>201</v>
      </c>
      <c r="B556" s="816" t="s">
        <v>168</v>
      </c>
      <c r="C556" s="20" t="s">
        <v>106</v>
      </c>
      <c r="D556" s="21">
        <v>0</v>
      </c>
      <c r="E556" s="21">
        <v>0</v>
      </c>
      <c r="F556" s="21">
        <v>0</v>
      </c>
      <c r="G556" s="21">
        <v>0</v>
      </c>
      <c r="H556" s="21">
        <v>0</v>
      </c>
      <c r="I556" s="21">
        <v>0</v>
      </c>
      <c r="J556" s="21">
        <v>0</v>
      </c>
      <c r="K556" s="21">
        <v>0</v>
      </c>
      <c r="L556" s="21">
        <v>0</v>
      </c>
      <c r="M556" s="21">
        <v>0</v>
      </c>
      <c r="N556" s="21">
        <v>0</v>
      </c>
      <c r="O556" s="21">
        <v>0</v>
      </c>
      <c r="P556" s="22">
        <v>0</v>
      </c>
    </row>
    <row r="557" spans="1:16">
      <c r="A557" s="775"/>
      <c r="B557" s="817"/>
      <c r="C557" s="17" t="s">
        <v>107</v>
      </c>
      <c r="D557" s="18">
        <v>1</v>
      </c>
      <c r="E557" s="18">
        <v>0</v>
      </c>
      <c r="F557" s="18">
        <v>0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18">
        <v>2</v>
      </c>
      <c r="N557" s="18">
        <v>0</v>
      </c>
      <c r="O557" s="18">
        <v>0</v>
      </c>
      <c r="P557" s="19">
        <v>3</v>
      </c>
    </row>
    <row r="558" spans="1:16">
      <c r="A558" s="776"/>
      <c r="B558" s="818"/>
      <c r="C558" s="23" t="s">
        <v>128</v>
      </c>
      <c r="D558" s="24">
        <v>1</v>
      </c>
      <c r="E558" s="24">
        <v>0</v>
      </c>
      <c r="F558" s="24">
        <v>0</v>
      </c>
      <c r="G558" s="24">
        <v>0</v>
      </c>
      <c r="H558" s="24">
        <v>0</v>
      </c>
      <c r="I558" s="24">
        <v>0</v>
      </c>
      <c r="J558" s="24">
        <v>0</v>
      </c>
      <c r="K558" s="24">
        <v>0</v>
      </c>
      <c r="L558" s="24">
        <v>0</v>
      </c>
      <c r="M558" s="24">
        <v>2</v>
      </c>
      <c r="N558" s="24">
        <v>0</v>
      </c>
      <c r="O558" s="24">
        <v>0</v>
      </c>
      <c r="P558" s="25">
        <v>3</v>
      </c>
    </row>
    <row r="559" spans="1:16">
      <c r="A559" s="775" t="s">
        <v>203</v>
      </c>
      <c r="B559" s="817" t="s">
        <v>168</v>
      </c>
      <c r="C559" s="17" t="s">
        <v>106</v>
      </c>
      <c r="D559" s="18">
        <v>17</v>
      </c>
      <c r="E559" s="18">
        <v>19</v>
      </c>
      <c r="F559" s="18">
        <v>64</v>
      </c>
      <c r="G559" s="18">
        <v>34</v>
      </c>
      <c r="H559" s="18">
        <v>57</v>
      </c>
      <c r="I559" s="18">
        <v>9</v>
      </c>
      <c r="J559" s="18">
        <v>74</v>
      </c>
      <c r="K559" s="18">
        <v>37</v>
      </c>
      <c r="L559" s="18">
        <v>51</v>
      </c>
      <c r="M559" s="18">
        <v>39</v>
      </c>
      <c r="N559" s="18">
        <v>44</v>
      </c>
      <c r="O559" s="18">
        <v>26</v>
      </c>
      <c r="P559" s="19">
        <v>471</v>
      </c>
    </row>
    <row r="560" spans="1:16">
      <c r="A560" s="775"/>
      <c r="B560" s="817"/>
      <c r="C560" s="17" t="s">
        <v>107</v>
      </c>
      <c r="D560" s="18">
        <v>32</v>
      </c>
      <c r="E560" s="18">
        <v>36</v>
      </c>
      <c r="F560" s="18">
        <v>44</v>
      </c>
      <c r="G560" s="18">
        <v>60</v>
      </c>
      <c r="H560" s="18">
        <v>61</v>
      </c>
      <c r="I560" s="18">
        <v>24</v>
      </c>
      <c r="J560" s="18">
        <v>74</v>
      </c>
      <c r="K560" s="18">
        <v>48</v>
      </c>
      <c r="L560" s="18">
        <v>58</v>
      </c>
      <c r="M560" s="18">
        <v>42</v>
      </c>
      <c r="N560" s="18">
        <v>54</v>
      </c>
      <c r="O560" s="18">
        <v>216</v>
      </c>
      <c r="P560" s="19">
        <v>749</v>
      </c>
    </row>
    <row r="561" spans="1:16">
      <c r="A561" s="775"/>
      <c r="B561" s="817"/>
      <c r="C561" s="17" t="s">
        <v>128</v>
      </c>
      <c r="D561" s="18">
        <v>49</v>
      </c>
      <c r="E561" s="18">
        <v>55</v>
      </c>
      <c r="F561" s="18">
        <v>108</v>
      </c>
      <c r="G561" s="18">
        <v>94</v>
      </c>
      <c r="H561" s="18">
        <v>118</v>
      </c>
      <c r="I561" s="18">
        <v>33</v>
      </c>
      <c r="J561" s="18">
        <v>148</v>
      </c>
      <c r="K561" s="18">
        <v>85</v>
      </c>
      <c r="L561" s="18">
        <v>109</v>
      </c>
      <c r="M561" s="18">
        <v>81</v>
      </c>
      <c r="N561" s="18">
        <v>98</v>
      </c>
      <c r="O561" s="18">
        <v>242</v>
      </c>
      <c r="P561" s="19">
        <v>1220</v>
      </c>
    </row>
    <row r="562" spans="1:16">
      <c r="A562" s="777" t="s">
        <v>204</v>
      </c>
      <c r="B562" s="816" t="s">
        <v>168</v>
      </c>
      <c r="C562" s="20" t="s">
        <v>106</v>
      </c>
      <c r="D562" s="21">
        <v>3</v>
      </c>
      <c r="E562" s="21">
        <v>1</v>
      </c>
      <c r="F562" s="21">
        <v>2</v>
      </c>
      <c r="G562" s="21">
        <v>1</v>
      </c>
      <c r="H562" s="21">
        <v>3</v>
      </c>
      <c r="I562" s="21">
        <v>2</v>
      </c>
      <c r="J562" s="21">
        <v>6</v>
      </c>
      <c r="K562" s="21">
        <v>8</v>
      </c>
      <c r="L562" s="21">
        <v>0</v>
      </c>
      <c r="M562" s="21">
        <v>11</v>
      </c>
      <c r="N562" s="21">
        <v>0</v>
      </c>
      <c r="O562" s="21">
        <v>0</v>
      </c>
      <c r="P562" s="22">
        <v>37</v>
      </c>
    </row>
    <row r="563" spans="1:16">
      <c r="A563" s="775"/>
      <c r="B563" s="817"/>
      <c r="C563" s="17" t="s">
        <v>107</v>
      </c>
      <c r="D563" s="18">
        <v>2</v>
      </c>
      <c r="E563" s="18">
        <v>3</v>
      </c>
      <c r="F563" s="18">
        <v>2</v>
      </c>
      <c r="G563" s="18">
        <v>1</v>
      </c>
      <c r="H563" s="18">
        <v>2</v>
      </c>
      <c r="I563" s="18">
        <v>2</v>
      </c>
      <c r="J563" s="18">
        <v>5</v>
      </c>
      <c r="K563" s="18">
        <v>0</v>
      </c>
      <c r="L563" s="18">
        <v>3</v>
      </c>
      <c r="M563" s="18">
        <v>0</v>
      </c>
      <c r="N563" s="18">
        <v>9</v>
      </c>
      <c r="O563" s="18">
        <v>1</v>
      </c>
      <c r="P563" s="19">
        <v>30</v>
      </c>
    </row>
    <row r="564" spans="1:16">
      <c r="A564" s="776"/>
      <c r="B564" s="818"/>
      <c r="C564" s="23" t="s">
        <v>128</v>
      </c>
      <c r="D564" s="24">
        <v>5</v>
      </c>
      <c r="E564" s="24">
        <v>4</v>
      </c>
      <c r="F564" s="24">
        <v>4</v>
      </c>
      <c r="G564" s="24">
        <v>2</v>
      </c>
      <c r="H564" s="24">
        <v>5</v>
      </c>
      <c r="I564" s="24">
        <v>4</v>
      </c>
      <c r="J564" s="24">
        <v>11</v>
      </c>
      <c r="K564" s="24">
        <v>8</v>
      </c>
      <c r="L564" s="24">
        <v>3</v>
      </c>
      <c r="M564" s="24">
        <v>11</v>
      </c>
      <c r="N564" s="24">
        <v>9</v>
      </c>
      <c r="O564" s="24">
        <v>1</v>
      </c>
      <c r="P564" s="25">
        <v>67</v>
      </c>
    </row>
    <row r="565" spans="1:16">
      <c r="A565" s="775" t="s">
        <v>205</v>
      </c>
      <c r="B565" s="817" t="s">
        <v>168</v>
      </c>
      <c r="C565" s="17" t="s">
        <v>106</v>
      </c>
      <c r="D565" s="18">
        <v>603</v>
      </c>
      <c r="E565" s="18">
        <v>313</v>
      </c>
      <c r="F565" s="18">
        <v>375</v>
      </c>
      <c r="G565" s="18">
        <v>323</v>
      </c>
      <c r="H565" s="18">
        <v>291</v>
      </c>
      <c r="I565" s="18">
        <v>334</v>
      </c>
      <c r="J565" s="18">
        <v>431</v>
      </c>
      <c r="K565" s="18">
        <v>339</v>
      </c>
      <c r="L565" s="18">
        <v>288</v>
      </c>
      <c r="M565" s="18">
        <v>286</v>
      </c>
      <c r="N565" s="18">
        <v>276</v>
      </c>
      <c r="O565" s="18">
        <v>441</v>
      </c>
      <c r="P565" s="19">
        <v>4300</v>
      </c>
    </row>
    <row r="566" spans="1:16">
      <c r="A566" s="775"/>
      <c r="B566" s="817"/>
      <c r="C566" s="17" t="s">
        <v>107</v>
      </c>
      <c r="D566" s="18">
        <v>421</v>
      </c>
      <c r="E566" s="18">
        <v>213</v>
      </c>
      <c r="F566" s="18">
        <v>168</v>
      </c>
      <c r="G566" s="18">
        <v>171</v>
      </c>
      <c r="H566" s="18">
        <v>119</v>
      </c>
      <c r="I566" s="18">
        <v>160</v>
      </c>
      <c r="J566" s="18">
        <v>229</v>
      </c>
      <c r="K566" s="18">
        <v>219</v>
      </c>
      <c r="L566" s="18">
        <v>171</v>
      </c>
      <c r="M566" s="18">
        <v>142</v>
      </c>
      <c r="N566" s="18">
        <v>146</v>
      </c>
      <c r="O566" s="18">
        <v>180</v>
      </c>
      <c r="P566" s="19">
        <v>2339</v>
      </c>
    </row>
    <row r="567" spans="1:16">
      <c r="A567" s="775"/>
      <c r="B567" s="817"/>
      <c r="C567" s="17" t="s">
        <v>128</v>
      </c>
      <c r="D567" s="18">
        <v>1024</v>
      </c>
      <c r="E567" s="18">
        <v>526</v>
      </c>
      <c r="F567" s="18">
        <v>543</v>
      </c>
      <c r="G567" s="18">
        <v>494</v>
      </c>
      <c r="H567" s="18">
        <v>410</v>
      </c>
      <c r="I567" s="18">
        <v>494</v>
      </c>
      <c r="J567" s="18">
        <v>660</v>
      </c>
      <c r="K567" s="18">
        <v>558</v>
      </c>
      <c r="L567" s="18">
        <v>459</v>
      </c>
      <c r="M567" s="18">
        <v>428</v>
      </c>
      <c r="N567" s="18">
        <v>422</v>
      </c>
      <c r="O567" s="18">
        <v>621</v>
      </c>
      <c r="P567" s="19">
        <v>6639</v>
      </c>
    </row>
    <row r="568" spans="1:16">
      <c r="A568" s="777" t="s">
        <v>206</v>
      </c>
      <c r="B568" s="816" t="s">
        <v>168</v>
      </c>
      <c r="C568" s="20" t="s">
        <v>106</v>
      </c>
      <c r="D568" s="21">
        <v>43</v>
      </c>
      <c r="E568" s="21">
        <v>84</v>
      </c>
      <c r="F568" s="21">
        <v>76</v>
      </c>
      <c r="G568" s="21">
        <v>63</v>
      </c>
      <c r="H568" s="21">
        <v>52</v>
      </c>
      <c r="I568" s="21">
        <v>67</v>
      </c>
      <c r="J568" s="21">
        <v>59</v>
      </c>
      <c r="K568" s="21">
        <v>64</v>
      </c>
      <c r="L568" s="21">
        <v>70</v>
      </c>
      <c r="M568" s="21">
        <v>59</v>
      </c>
      <c r="N568" s="21">
        <v>45</v>
      </c>
      <c r="O568" s="21">
        <v>36</v>
      </c>
      <c r="P568" s="22">
        <v>718</v>
      </c>
    </row>
    <row r="569" spans="1:16">
      <c r="A569" s="775"/>
      <c r="B569" s="817"/>
      <c r="C569" s="17" t="s">
        <v>107</v>
      </c>
      <c r="D569" s="18">
        <v>9</v>
      </c>
      <c r="E569" s="18">
        <v>61</v>
      </c>
      <c r="F569" s="18">
        <v>83</v>
      </c>
      <c r="G569" s="18">
        <v>47</v>
      </c>
      <c r="H569" s="18">
        <v>34</v>
      </c>
      <c r="I569" s="18">
        <v>55</v>
      </c>
      <c r="J569" s="18">
        <v>50</v>
      </c>
      <c r="K569" s="18">
        <v>71</v>
      </c>
      <c r="L569" s="18">
        <v>65</v>
      </c>
      <c r="M569" s="18">
        <v>74</v>
      </c>
      <c r="N569" s="18">
        <v>39</v>
      </c>
      <c r="O569" s="18">
        <v>69</v>
      </c>
      <c r="P569" s="19">
        <v>657</v>
      </c>
    </row>
    <row r="570" spans="1:16">
      <c r="A570" s="776"/>
      <c r="B570" s="818"/>
      <c r="C570" s="23" t="s">
        <v>128</v>
      </c>
      <c r="D570" s="24">
        <v>52</v>
      </c>
      <c r="E570" s="24">
        <v>145</v>
      </c>
      <c r="F570" s="24">
        <v>159</v>
      </c>
      <c r="G570" s="24">
        <v>110</v>
      </c>
      <c r="H570" s="24">
        <v>86</v>
      </c>
      <c r="I570" s="24">
        <v>122</v>
      </c>
      <c r="J570" s="24">
        <v>109</v>
      </c>
      <c r="K570" s="24">
        <v>135</v>
      </c>
      <c r="L570" s="24">
        <v>135</v>
      </c>
      <c r="M570" s="24">
        <v>133</v>
      </c>
      <c r="N570" s="24">
        <v>84</v>
      </c>
      <c r="O570" s="24">
        <v>105</v>
      </c>
      <c r="P570" s="25">
        <v>1375</v>
      </c>
    </row>
    <row r="571" spans="1:16">
      <c r="A571" s="775" t="s">
        <v>207</v>
      </c>
      <c r="B571" s="817" t="s">
        <v>168</v>
      </c>
      <c r="C571" s="17" t="s">
        <v>106</v>
      </c>
      <c r="D571" s="18">
        <v>12</v>
      </c>
      <c r="E571" s="18">
        <v>0</v>
      </c>
      <c r="F571" s="18">
        <v>7</v>
      </c>
      <c r="G571" s="18">
        <v>8</v>
      </c>
      <c r="H571" s="18">
        <v>0</v>
      </c>
      <c r="I571" s="18">
        <v>1</v>
      </c>
      <c r="J571" s="18">
        <v>1</v>
      </c>
      <c r="K571" s="18">
        <v>1</v>
      </c>
      <c r="L571" s="18">
        <v>0</v>
      </c>
      <c r="M571" s="18">
        <v>0</v>
      </c>
      <c r="N571" s="18">
        <v>14</v>
      </c>
      <c r="O571" s="18">
        <v>2</v>
      </c>
      <c r="P571" s="19">
        <v>46</v>
      </c>
    </row>
    <row r="572" spans="1:16">
      <c r="A572" s="775"/>
      <c r="B572" s="817"/>
      <c r="C572" s="17" t="s">
        <v>107</v>
      </c>
      <c r="D572" s="18">
        <v>0</v>
      </c>
      <c r="E572" s="18">
        <v>0</v>
      </c>
      <c r="F572" s="18">
        <v>7</v>
      </c>
      <c r="G572" s="18">
        <v>0</v>
      </c>
      <c r="H572" s="18">
        <v>3</v>
      </c>
      <c r="I572" s="18">
        <v>0</v>
      </c>
      <c r="J572" s="18">
        <v>1</v>
      </c>
      <c r="K572" s="18">
        <v>0</v>
      </c>
      <c r="L572" s="18">
        <v>0</v>
      </c>
      <c r="M572" s="18">
        <v>0</v>
      </c>
      <c r="N572" s="18">
        <v>0</v>
      </c>
      <c r="O572" s="18">
        <v>1</v>
      </c>
      <c r="P572" s="19">
        <v>12</v>
      </c>
    </row>
    <row r="573" spans="1:16">
      <c r="A573" s="775"/>
      <c r="B573" s="817"/>
      <c r="C573" s="17" t="s">
        <v>128</v>
      </c>
      <c r="D573" s="18">
        <v>12</v>
      </c>
      <c r="E573" s="18">
        <v>0</v>
      </c>
      <c r="F573" s="18">
        <v>14</v>
      </c>
      <c r="G573" s="18">
        <v>8</v>
      </c>
      <c r="H573" s="18">
        <v>3</v>
      </c>
      <c r="I573" s="18">
        <v>1</v>
      </c>
      <c r="J573" s="18">
        <v>2</v>
      </c>
      <c r="K573" s="18">
        <v>1</v>
      </c>
      <c r="L573" s="18">
        <v>0</v>
      </c>
      <c r="M573" s="18">
        <v>0</v>
      </c>
      <c r="N573" s="18">
        <v>14</v>
      </c>
      <c r="O573" s="18">
        <v>3</v>
      </c>
      <c r="P573" s="19">
        <v>58</v>
      </c>
    </row>
    <row r="574" spans="1:16">
      <c r="A574" s="777" t="s">
        <v>208</v>
      </c>
      <c r="B574" s="816" t="s">
        <v>168</v>
      </c>
      <c r="C574" s="20" t="s">
        <v>107</v>
      </c>
      <c r="D574" s="21">
        <v>0</v>
      </c>
      <c r="E574" s="21">
        <v>0</v>
      </c>
      <c r="F574" s="21">
        <v>0</v>
      </c>
      <c r="G574" s="21">
        <v>0</v>
      </c>
      <c r="H574" s="21">
        <v>0</v>
      </c>
      <c r="I574" s="21">
        <v>0</v>
      </c>
      <c r="J574" s="21">
        <v>0</v>
      </c>
      <c r="K574" s="21">
        <v>0</v>
      </c>
      <c r="L574" s="21">
        <v>0</v>
      </c>
      <c r="M574" s="21">
        <v>0</v>
      </c>
      <c r="N574" s="21">
        <v>0</v>
      </c>
      <c r="O574" s="21">
        <v>0</v>
      </c>
      <c r="P574" s="22">
        <v>0</v>
      </c>
    </row>
    <row r="575" spans="1:16">
      <c r="A575" s="776"/>
      <c r="B575" s="818"/>
      <c r="C575" s="23" t="s">
        <v>128</v>
      </c>
      <c r="D575" s="24">
        <v>0</v>
      </c>
      <c r="E575" s="24">
        <v>0</v>
      </c>
      <c r="F575" s="24">
        <v>0</v>
      </c>
      <c r="G575" s="24">
        <v>0</v>
      </c>
      <c r="H575" s="24">
        <v>0</v>
      </c>
      <c r="I575" s="24">
        <v>0</v>
      </c>
      <c r="J575" s="24">
        <v>0</v>
      </c>
      <c r="K575" s="24">
        <v>0</v>
      </c>
      <c r="L575" s="24">
        <v>0</v>
      </c>
      <c r="M575" s="24">
        <v>0</v>
      </c>
      <c r="N575" s="24">
        <v>0</v>
      </c>
      <c r="O575" s="24">
        <v>0</v>
      </c>
      <c r="P575" s="25">
        <v>0</v>
      </c>
    </row>
    <row r="576" spans="1:16">
      <c r="A576" s="775" t="s">
        <v>209</v>
      </c>
      <c r="B576" s="817" t="s">
        <v>167</v>
      </c>
      <c r="C576" s="17" t="s">
        <v>106</v>
      </c>
      <c r="D576" s="18">
        <v>66</v>
      </c>
      <c r="E576" s="18">
        <v>25</v>
      </c>
      <c r="F576" s="18">
        <v>37</v>
      </c>
      <c r="G576" s="18">
        <v>38</v>
      </c>
      <c r="H576" s="18">
        <v>42</v>
      </c>
      <c r="I576" s="18">
        <v>60</v>
      </c>
      <c r="J576" s="18">
        <v>58</v>
      </c>
      <c r="K576" s="18">
        <v>58</v>
      </c>
      <c r="L576" s="18">
        <v>32</v>
      </c>
      <c r="M576" s="18">
        <v>55</v>
      </c>
      <c r="N576" s="18">
        <v>78</v>
      </c>
      <c r="O576" s="18">
        <v>45</v>
      </c>
      <c r="P576" s="19">
        <v>594</v>
      </c>
    </row>
    <row r="577" spans="1:16">
      <c r="A577" s="775"/>
      <c r="B577" s="817"/>
      <c r="C577" s="17" t="s">
        <v>107</v>
      </c>
      <c r="D577" s="18">
        <v>26</v>
      </c>
      <c r="E577" s="18">
        <v>19</v>
      </c>
      <c r="F577" s="18">
        <v>29</v>
      </c>
      <c r="G577" s="18">
        <v>32</v>
      </c>
      <c r="H577" s="18">
        <v>29</v>
      </c>
      <c r="I577" s="18">
        <v>38</v>
      </c>
      <c r="J577" s="18">
        <v>48</v>
      </c>
      <c r="K577" s="18">
        <v>48</v>
      </c>
      <c r="L577" s="18">
        <v>31</v>
      </c>
      <c r="M577" s="18">
        <v>34</v>
      </c>
      <c r="N577" s="18">
        <v>45</v>
      </c>
      <c r="O577" s="18">
        <v>45</v>
      </c>
      <c r="P577" s="19">
        <v>424</v>
      </c>
    </row>
    <row r="578" spans="1:16">
      <c r="A578" s="775"/>
      <c r="B578" s="817"/>
      <c r="C578" s="17" t="s">
        <v>128</v>
      </c>
      <c r="D578" s="18">
        <v>92</v>
      </c>
      <c r="E578" s="18">
        <v>44</v>
      </c>
      <c r="F578" s="18">
        <v>66</v>
      </c>
      <c r="G578" s="18">
        <v>70</v>
      </c>
      <c r="H578" s="18">
        <v>71</v>
      </c>
      <c r="I578" s="18">
        <v>98</v>
      </c>
      <c r="J578" s="18">
        <v>106</v>
      </c>
      <c r="K578" s="18">
        <v>106</v>
      </c>
      <c r="L578" s="18">
        <v>63</v>
      </c>
      <c r="M578" s="18">
        <v>89</v>
      </c>
      <c r="N578" s="18">
        <v>123</v>
      </c>
      <c r="O578" s="18">
        <v>90</v>
      </c>
      <c r="P578" s="19">
        <v>1018</v>
      </c>
    </row>
    <row r="579" spans="1:16">
      <c r="A579" s="777" t="s">
        <v>210</v>
      </c>
      <c r="B579" s="816" t="s">
        <v>167</v>
      </c>
      <c r="C579" s="20" t="s">
        <v>106</v>
      </c>
      <c r="D579" s="21">
        <v>25132</v>
      </c>
      <c r="E579" s="21">
        <v>11605</v>
      </c>
      <c r="F579" s="21">
        <v>15705</v>
      </c>
      <c r="G579" s="21">
        <v>12068</v>
      </c>
      <c r="H579" s="21">
        <v>12060</v>
      </c>
      <c r="I579" s="21">
        <v>24445</v>
      </c>
      <c r="J579" s="21">
        <v>18752</v>
      </c>
      <c r="K579" s="21">
        <v>9707</v>
      </c>
      <c r="L579" s="21">
        <v>448</v>
      </c>
      <c r="M579" s="21">
        <v>585</v>
      </c>
      <c r="N579" s="21">
        <v>699</v>
      </c>
      <c r="O579" s="21">
        <v>921</v>
      </c>
      <c r="P579" s="22">
        <v>132127</v>
      </c>
    </row>
    <row r="580" spans="1:16">
      <c r="A580" s="775"/>
      <c r="B580" s="817"/>
      <c r="C580" s="17" t="s">
        <v>107</v>
      </c>
      <c r="D580" s="18">
        <v>24340</v>
      </c>
      <c r="E580" s="18">
        <v>13754</v>
      </c>
      <c r="F580" s="18">
        <v>12472</v>
      </c>
      <c r="G580" s="18">
        <v>14765</v>
      </c>
      <c r="H580" s="18">
        <v>12292</v>
      </c>
      <c r="I580" s="18">
        <v>17194</v>
      </c>
      <c r="J580" s="18">
        <v>21648</v>
      </c>
      <c r="K580" s="18">
        <v>12143</v>
      </c>
      <c r="L580" s="18">
        <v>1627</v>
      </c>
      <c r="M580" s="18">
        <v>1373</v>
      </c>
      <c r="N580" s="18">
        <v>1529</v>
      </c>
      <c r="O580" s="18">
        <v>1552</v>
      </c>
      <c r="P580" s="19">
        <v>134689</v>
      </c>
    </row>
    <row r="581" spans="1:16">
      <c r="A581" s="776"/>
      <c r="B581" s="818"/>
      <c r="C581" s="23" t="s">
        <v>128</v>
      </c>
      <c r="D581" s="24">
        <v>49472</v>
      </c>
      <c r="E581" s="24">
        <v>25359</v>
      </c>
      <c r="F581" s="24">
        <v>28177</v>
      </c>
      <c r="G581" s="24">
        <v>26833</v>
      </c>
      <c r="H581" s="24">
        <v>24352</v>
      </c>
      <c r="I581" s="24">
        <v>41639</v>
      </c>
      <c r="J581" s="24">
        <v>40400</v>
      </c>
      <c r="K581" s="24">
        <v>21850</v>
      </c>
      <c r="L581" s="24">
        <v>2075</v>
      </c>
      <c r="M581" s="24">
        <v>1958</v>
      </c>
      <c r="N581" s="24">
        <v>2228</v>
      </c>
      <c r="O581" s="24">
        <v>2473</v>
      </c>
      <c r="P581" s="25">
        <v>266816</v>
      </c>
    </row>
    <row r="582" spans="1:16">
      <c r="A582" s="775" t="s">
        <v>211</v>
      </c>
      <c r="B582" s="817" t="s">
        <v>167</v>
      </c>
      <c r="C582" s="17" t="s">
        <v>106</v>
      </c>
      <c r="D582" s="18">
        <v>42339</v>
      </c>
      <c r="E582" s="18">
        <v>12578</v>
      </c>
      <c r="F582" s="18">
        <v>17805</v>
      </c>
      <c r="G582" s="18">
        <v>13988</v>
      </c>
      <c r="H582" s="18">
        <v>12470</v>
      </c>
      <c r="I582" s="18">
        <v>18877</v>
      </c>
      <c r="J582" s="18">
        <v>23316</v>
      </c>
      <c r="K582" s="18">
        <v>14615</v>
      </c>
      <c r="L582" s="18">
        <v>11414</v>
      </c>
      <c r="M582" s="18">
        <v>11344</v>
      </c>
      <c r="N582" s="18">
        <v>11217</v>
      </c>
      <c r="O582" s="18">
        <v>18135</v>
      </c>
      <c r="P582" s="19">
        <v>208098</v>
      </c>
    </row>
    <row r="583" spans="1:16">
      <c r="A583" s="775"/>
      <c r="B583" s="817"/>
      <c r="C583" s="17" t="s">
        <v>107</v>
      </c>
      <c r="D583" s="18">
        <v>34803</v>
      </c>
      <c r="E583" s="18">
        <v>8211</v>
      </c>
      <c r="F583" s="18">
        <v>9374</v>
      </c>
      <c r="G583" s="18">
        <v>12656</v>
      </c>
      <c r="H583" s="18">
        <v>8318</v>
      </c>
      <c r="I583" s="18">
        <v>10373</v>
      </c>
      <c r="J583" s="18">
        <v>19023</v>
      </c>
      <c r="K583" s="18">
        <v>10042</v>
      </c>
      <c r="L583" s="18">
        <v>8579</v>
      </c>
      <c r="M583" s="18">
        <v>8041</v>
      </c>
      <c r="N583" s="18">
        <v>8447</v>
      </c>
      <c r="O583" s="18">
        <v>15331</v>
      </c>
      <c r="P583" s="19">
        <v>153198</v>
      </c>
    </row>
    <row r="584" spans="1:16">
      <c r="A584" s="775"/>
      <c r="B584" s="817"/>
      <c r="C584" s="17" t="s">
        <v>128</v>
      </c>
      <c r="D584" s="18">
        <v>77142</v>
      </c>
      <c r="E584" s="18">
        <v>20789</v>
      </c>
      <c r="F584" s="18">
        <v>27179</v>
      </c>
      <c r="G584" s="18">
        <v>26644</v>
      </c>
      <c r="H584" s="18">
        <v>20788</v>
      </c>
      <c r="I584" s="18">
        <v>29250</v>
      </c>
      <c r="J584" s="18">
        <v>42339</v>
      </c>
      <c r="K584" s="18">
        <v>24657</v>
      </c>
      <c r="L584" s="18">
        <v>19993</v>
      </c>
      <c r="M584" s="18">
        <v>19385</v>
      </c>
      <c r="N584" s="18">
        <v>19664</v>
      </c>
      <c r="O584" s="18">
        <v>33466</v>
      </c>
      <c r="P584" s="19">
        <v>361296</v>
      </c>
    </row>
    <row r="585" spans="1:16">
      <c r="A585" s="777" t="s">
        <v>212</v>
      </c>
      <c r="B585" s="816" t="s">
        <v>167</v>
      </c>
      <c r="C585" s="20" t="s">
        <v>106</v>
      </c>
      <c r="D585" s="21">
        <v>3113</v>
      </c>
      <c r="E585" s="21">
        <v>1065</v>
      </c>
      <c r="F585" s="21">
        <v>1529</v>
      </c>
      <c r="G585" s="21">
        <v>1290</v>
      </c>
      <c r="H585" s="21">
        <v>1207</v>
      </c>
      <c r="I585" s="21">
        <v>1649</v>
      </c>
      <c r="J585" s="21">
        <v>1399</v>
      </c>
      <c r="K585" s="21">
        <v>1945</v>
      </c>
      <c r="L585" s="21">
        <v>1086</v>
      </c>
      <c r="M585" s="21">
        <v>1109</v>
      </c>
      <c r="N585" s="21">
        <v>1048</v>
      </c>
      <c r="O585" s="21">
        <v>1247</v>
      </c>
      <c r="P585" s="22">
        <v>17687</v>
      </c>
    </row>
    <row r="586" spans="1:16">
      <c r="A586" s="775"/>
      <c r="B586" s="817"/>
      <c r="C586" s="17" t="s">
        <v>107</v>
      </c>
      <c r="D586" s="18">
        <v>2528</v>
      </c>
      <c r="E586" s="18">
        <v>808</v>
      </c>
      <c r="F586" s="18">
        <v>1000</v>
      </c>
      <c r="G586" s="18">
        <v>1280</v>
      </c>
      <c r="H586" s="18">
        <v>993</v>
      </c>
      <c r="I586" s="18">
        <v>984</v>
      </c>
      <c r="J586" s="18">
        <v>1186</v>
      </c>
      <c r="K586" s="18">
        <v>1011</v>
      </c>
      <c r="L586" s="18">
        <v>1219</v>
      </c>
      <c r="M586" s="18">
        <v>879</v>
      </c>
      <c r="N586" s="18">
        <v>812</v>
      </c>
      <c r="O586" s="18">
        <v>1157</v>
      </c>
      <c r="P586" s="19">
        <v>13857</v>
      </c>
    </row>
    <row r="587" spans="1:16">
      <c r="A587" s="776"/>
      <c r="B587" s="818"/>
      <c r="C587" s="23" t="s">
        <v>128</v>
      </c>
      <c r="D587" s="24">
        <v>5641</v>
      </c>
      <c r="E587" s="24">
        <v>1873</v>
      </c>
      <c r="F587" s="24">
        <v>2529</v>
      </c>
      <c r="G587" s="24">
        <v>2570</v>
      </c>
      <c r="H587" s="24">
        <v>2200</v>
      </c>
      <c r="I587" s="24">
        <v>2633</v>
      </c>
      <c r="J587" s="24">
        <v>2585</v>
      </c>
      <c r="K587" s="24">
        <v>2956</v>
      </c>
      <c r="L587" s="24">
        <v>2305</v>
      </c>
      <c r="M587" s="24">
        <v>1988</v>
      </c>
      <c r="N587" s="24">
        <v>1860</v>
      </c>
      <c r="O587" s="24">
        <v>2404</v>
      </c>
      <c r="P587" s="25">
        <v>31544</v>
      </c>
    </row>
    <row r="588" spans="1:16">
      <c r="A588" s="775" t="s">
        <v>213</v>
      </c>
      <c r="B588" s="817" t="s">
        <v>167</v>
      </c>
      <c r="C588" s="17" t="s">
        <v>107</v>
      </c>
      <c r="D588" s="18">
        <v>0</v>
      </c>
      <c r="E588" s="18">
        <v>0</v>
      </c>
      <c r="F588" s="18">
        <v>0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0</v>
      </c>
      <c r="P588" s="19">
        <v>0</v>
      </c>
    </row>
    <row r="589" spans="1:16">
      <c r="A589" s="775"/>
      <c r="B589" s="817"/>
      <c r="C589" s="17" t="s">
        <v>128</v>
      </c>
      <c r="D589" s="18">
        <v>0</v>
      </c>
      <c r="E589" s="18">
        <v>0</v>
      </c>
      <c r="F589" s="18">
        <v>0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18">
        <v>0</v>
      </c>
      <c r="N589" s="18">
        <v>0</v>
      </c>
      <c r="O589" s="18">
        <v>0</v>
      </c>
      <c r="P589" s="19">
        <v>0</v>
      </c>
    </row>
    <row r="590" spans="1:16">
      <c r="A590" s="777" t="s">
        <v>214</v>
      </c>
      <c r="B590" s="816" t="s">
        <v>167</v>
      </c>
      <c r="C590" s="20" t="s">
        <v>106</v>
      </c>
      <c r="D590" s="21">
        <v>5330</v>
      </c>
      <c r="E590" s="21">
        <v>3410</v>
      </c>
      <c r="F590" s="21">
        <v>4400</v>
      </c>
      <c r="G590" s="21">
        <v>3757</v>
      </c>
      <c r="H590" s="21">
        <v>4147</v>
      </c>
      <c r="I590" s="21">
        <v>5569</v>
      </c>
      <c r="J590" s="21">
        <v>3313</v>
      </c>
      <c r="K590" s="21">
        <v>4248</v>
      </c>
      <c r="L590" s="21">
        <v>757</v>
      </c>
      <c r="M590" s="21">
        <v>17</v>
      </c>
      <c r="N590" s="21">
        <v>31</v>
      </c>
      <c r="O590" s="21">
        <v>13</v>
      </c>
      <c r="P590" s="22">
        <v>34992</v>
      </c>
    </row>
    <row r="591" spans="1:16">
      <c r="A591" s="775"/>
      <c r="B591" s="817"/>
      <c r="C591" s="17" t="s">
        <v>107</v>
      </c>
      <c r="D591" s="18">
        <v>5817</v>
      </c>
      <c r="E591" s="18">
        <v>3502</v>
      </c>
      <c r="F591" s="18">
        <v>4137</v>
      </c>
      <c r="G591" s="18">
        <v>4026</v>
      </c>
      <c r="H591" s="18">
        <v>4076</v>
      </c>
      <c r="I591" s="18">
        <v>4511</v>
      </c>
      <c r="J591" s="18">
        <v>3945</v>
      </c>
      <c r="K591" s="18">
        <v>4500</v>
      </c>
      <c r="L591" s="18">
        <v>955</v>
      </c>
      <c r="M591" s="18">
        <v>92</v>
      </c>
      <c r="N591" s="18">
        <v>126</v>
      </c>
      <c r="O591" s="18">
        <v>80</v>
      </c>
      <c r="P591" s="19">
        <v>35767</v>
      </c>
    </row>
    <row r="592" spans="1:16">
      <c r="A592" s="776"/>
      <c r="B592" s="818"/>
      <c r="C592" s="23" t="s">
        <v>128</v>
      </c>
      <c r="D592" s="24">
        <v>11147</v>
      </c>
      <c r="E592" s="24">
        <v>6912</v>
      </c>
      <c r="F592" s="24">
        <v>8537</v>
      </c>
      <c r="G592" s="24">
        <v>7783</v>
      </c>
      <c r="H592" s="24">
        <v>8223</v>
      </c>
      <c r="I592" s="24">
        <v>10080</v>
      </c>
      <c r="J592" s="24">
        <v>7258</v>
      </c>
      <c r="K592" s="24">
        <v>8748</v>
      </c>
      <c r="L592" s="24">
        <v>1712</v>
      </c>
      <c r="M592" s="24">
        <v>109</v>
      </c>
      <c r="N592" s="24">
        <v>157</v>
      </c>
      <c r="O592" s="24">
        <v>93</v>
      </c>
      <c r="P592" s="25">
        <v>70759</v>
      </c>
    </row>
    <row r="593" spans="1:16">
      <c r="A593" s="775" t="s">
        <v>216</v>
      </c>
      <c r="B593" s="817" t="s">
        <v>167</v>
      </c>
      <c r="C593" s="17" t="s">
        <v>107</v>
      </c>
      <c r="D593" s="18">
        <v>0</v>
      </c>
      <c r="E593" s="18">
        <v>0</v>
      </c>
      <c r="F593" s="18">
        <v>0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0</v>
      </c>
      <c r="P593" s="19">
        <v>0</v>
      </c>
    </row>
    <row r="594" spans="1:16">
      <c r="A594" s="775"/>
      <c r="B594" s="817"/>
      <c r="C594" s="17" t="s">
        <v>128</v>
      </c>
      <c r="D594" s="18">
        <v>0</v>
      </c>
      <c r="E594" s="18">
        <v>0</v>
      </c>
      <c r="F594" s="18">
        <v>0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9">
        <v>0</v>
      </c>
    </row>
    <row r="595" spans="1:16">
      <c r="A595" s="777" t="s">
        <v>217</v>
      </c>
      <c r="B595" s="816" t="s">
        <v>167</v>
      </c>
      <c r="C595" s="20" t="s">
        <v>106</v>
      </c>
      <c r="D595" s="21">
        <v>25457</v>
      </c>
      <c r="E595" s="21">
        <v>14109</v>
      </c>
      <c r="F595" s="21">
        <v>18868</v>
      </c>
      <c r="G595" s="21">
        <v>18325</v>
      </c>
      <c r="H595" s="21">
        <v>18228</v>
      </c>
      <c r="I595" s="21">
        <v>23377</v>
      </c>
      <c r="J595" s="21">
        <v>23453</v>
      </c>
      <c r="K595" s="21">
        <v>15494</v>
      </c>
      <c r="L595" s="21">
        <v>2792</v>
      </c>
      <c r="M595" s="21">
        <v>901</v>
      </c>
      <c r="N595" s="21">
        <v>607</v>
      </c>
      <c r="O595" s="21">
        <v>167</v>
      </c>
      <c r="P595" s="22">
        <v>161778</v>
      </c>
    </row>
    <row r="596" spans="1:16">
      <c r="A596" s="775"/>
      <c r="B596" s="817"/>
      <c r="C596" s="17" t="s">
        <v>107</v>
      </c>
      <c r="D596" s="18">
        <v>21775</v>
      </c>
      <c r="E596" s="18">
        <v>14169</v>
      </c>
      <c r="F596" s="18">
        <v>17355</v>
      </c>
      <c r="G596" s="18">
        <v>18651</v>
      </c>
      <c r="H596" s="18">
        <v>17832</v>
      </c>
      <c r="I596" s="18">
        <v>19152</v>
      </c>
      <c r="J596" s="18">
        <v>25840</v>
      </c>
      <c r="K596" s="18">
        <v>18343</v>
      </c>
      <c r="L596" s="18">
        <v>3136</v>
      </c>
      <c r="M596" s="18">
        <v>686</v>
      </c>
      <c r="N596" s="18">
        <v>360</v>
      </c>
      <c r="O596" s="18">
        <v>167</v>
      </c>
      <c r="P596" s="19">
        <v>157466</v>
      </c>
    </row>
    <row r="597" spans="1:16">
      <c r="A597" s="776"/>
      <c r="B597" s="818"/>
      <c r="C597" s="23" t="s">
        <v>128</v>
      </c>
      <c r="D597" s="24">
        <v>47232</v>
      </c>
      <c r="E597" s="24">
        <v>28278</v>
      </c>
      <c r="F597" s="24">
        <v>36223</v>
      </c>
      <c r="G597" s="24">
        <v>36976</v>
      </c>
      <c r="H597" s="24">
        <v>36060</v>
      </c>
      <c r="I597" s="24">
        <v>42529</v>
      </c>
      <c r="J597" s="24">
        <v>49293</v>
      </c>
      <c r="K597" s="24">
        <v>33837</v>
      </c>
      <c r="L597" s="24">
        <v>5928</v>
      </c>
      <c r="M597" s="24">
        <v>1587</v>
      </c>
      <c r="N597" s="24">
        <v>967</v>
      </c>
      <c r="O597" s="24">
        <v>334</v>
      </c>
      <c r="P597" s="25">
        <v>319244</v>
      </c>
    </row>
    <row r="598" spans="1:16">
      <c r="A598" s="775" t="s">
        <v>218</v>
      </c>
      <c r="B598" s="817" t="s">
        <v>167</v>
      </c>
      <c r="C598" s="17" t="s">
        <v>106</v>
      </c>
      <c r="D598" s="18">
        <v>0</v>
      </c>
      <c r="E598" s="18">
        <v>0</v>
      </c>
      <c r="F598" s="18">
        <v>129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18">
        <v>0</v>
      </c>
      <c r="N598" s="18">
        <v>0</v>
      </c>
      <c r="O598" s="18">
        <v>0</v>
      </c>
      <c r="P598" s="19">
        <v>129</v>
      </c>
    </row>
    <row r="599" spans="1:16">
      <c r="A599" s="775"/>
      <c r="B599" s="817"/>
      <c r="C599" s="17" t="s">
        <v>107</v>
      </c>
      <c r="D599" s="18">
        <v>0</v>
      </c>
      <c r="E599" s="18">
        <v>0</v>
      </c>
      <c r="F599" s="18">
        <v>130</v>
      </c>
      <c r="G599" s="18">
        <v>0</v>
      </c>
      <c r="H599" s="18">
        <v>0</v>
      </c>
      <c r="I599" s="18">
        <v>0</v>
      </c>
      <c r="J599" s="18">
        <v>0</v>
      </c>
      <c r="K599" s="18">
        <v>2</v>
      </c>
      <c r="L599" s="18">
        <v>0</v>
      </c>
      <c r="M599" s="18">
        <v>0</v>
      </c>
      <c r="N599" s="18">
        <v>0</v>
      </c>
      <c r="O599" s="18">
        <v>0</v>
      </c>
      <c r="P599" s="19">
        <v>132</v>
      </c>
    </row>
    <row r="600" spans="1:16">
      <c r="A600" s="775"/>
      <c r="B600" s="817"/>
      <c r="C600" s="17" t="s">
        <v>128</v>
      </c>
      <c r="D600" s="18">
        <v>0</v>
      </c>
      <c r="E600" s="18">
        <v>0</v>
      </c>
      <c r="F600" s="18">
        <v>259</v>
      </c>
      <c r="G600" s="18">
        <v>0</v>
      </c>
      <c r="H600" s="18">
        <v>0</v>
      </c>
      <c r="I600" s="18">
        <v>0</v>
      </c>
      <c r="J600" s="18">
        <v>0</v>
      </c>
      <c r="K600" s="18">
        <v>2</v>
      </c>
      <c r="L600" s="18">
        <v>0</v>
      </c>
      <c r="M600" s="18">
        <v>0</v>
      </c>
      <c r="N600" s="18">
        <v>0</v>
      </c>
      <c r="O600" s="18">
        <v>0</v>
      </c>
      <c r="P600" s="19">
        <v>261</v>
      </c>
    </row>
    <row r="601" spans="1:16">
      <c r="A601" s="777" t="s">
        <v>219</v>
      </c>
      <c r="B601" s="816" t="s">
        <v>167</v>
      </c>
      <c r="C601" s="20" t="s">
        <v>107</v>
      </c>
      <c r="D601" s="21">
        <v>0</v>
      </c>
      <c r="E601" s="21">
        <v>1</v>
      </c>
      <c r="F601" s="21">
        <v>0</v>
      </c>
      <c r="G601" s="21">
        <v>0</v>
      </c>
      <c r="H601" s="21">
        <v>0</v>
      </c>
      <c r="I601" s="21">
        <v>0</v>
      </c>
      <c r="J601" s="21">
        <v>0</v>
      </c>
      <c r="K601" s="21">
        <v>0</v>
      </c>
      <c r="L601" s="21">
        <v>0</v>
      </c>
      <c r="M601" s="21">
        <v>0</v>
      </c>
      <c r="N601" s="21">
        <v>0</v>
      </c>
      <c r="O601" s="21">
        <v>0</v>
      </c>
      <c r="P601" s="22">
        <v>1</v>
      </c>
    </row>
    <row r="602" spans="1:16">
      <c r="A602" s="776"/>
      <c r="B602" s="818"/>
      <c r="C602" s="23" t="s">
        <v>128</v>
      </c>
      <c r="D602" s="24">
        <v>0</v>
      </c>
      <c r="E602" s="24">
        <v>1</v>
      </c>
      <c r="F602" s="24">
        <v>0</v>
      </c>
      <c r="G602" s="24">
        <v>0</v>
      </c>
      <c r="H602" s="24">
        <v>0</v>
      </c>
      <c r="I602" s="24">
        <v>0</v>
      </c>
      <c r="J602" s="24">
        <v>0</v>
      </c>
      <c r="K602" s="24">
        <v>0</v>
      </c>
      <c r="L602" s="24">
        <v>0</v>
      </c>
      <c r="M602" s="24">
        <v>0</v>
      </c>
      <c r="N602" s="24">
        <v>0</v>
      </c>
      <c r="O602" s="24">
        <v>0</v>
      </c>
      <c r="P602" s="25">
        <v>1</v>
      </c>
    </row>
    <row r="603" spans="1:16">
      <c r="A603" s="775" t="s">
        <v>220</v>
      </c>
      <c r="B603" s="817" t="s">
        <v>167</v>
      </c>
      <c r="C603" s="17" t="s">
        <v>106</v>
      </c>
      <c r="D603" s="18">
        <v>0</v>
      </c>
      <c r="E603" s="18">
        <v>0</v>
      </c>
      <c r="F603" s="18">
        <v>0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18">
        <v>0</v>
      </c>
      <c r="N603" s="18">
        <v>0</v>
      </c>
      <c r="O603" s="18">
        <v>0</v>
      </c>
      <c r="P603" s="19">
        <v>0</v>
      </c>
    </row>
    <row r="604" spans="1:16">
      <c r="A604" s="775"/>
      <c r="B604" s="817"/>
      <c r="C604" s="17" t="s">
        <v>107</v>
      </c>
      <c r="D604" s="18">
        <v>0</v>
      </c>
      <c r="E604" s="18">
        <v>0</v>
      </c>
      <c r="F604" s="18">
        <v>0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18">
        <v>0</v>
      </c>
      <c r="N604" s="18">
        <v>0</v>
      </c>
      <c r="O604" s="18">
        <v>0</v>
      </c>
      <c r="P604" s="19">
        <v>0</v>
      </c>
    </row>
    <row r="605" spans="1:16">
      <c r="A605" s="775"/>
      <c r="B605" s="817"/>
      <c r="C605" s="17" t="s">
        <v>128</v>
      </c>
      <c r="D605" s="18">
        <v>0</v>
      </c>
      <c r="E605" s="18">
        <v>0</v>
      </c>
      <c r="F605" s="18">
        <v>0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0</v>
      </c>
      <c r="P605" s="19">
        <v>0</v>
      </c>
    </row>
    <row r="606" spans="1:16">
      <c r="A606" s="777" t="s">
        <v>221</v>
      </c>
      <c r="B606" s="816" t="s">
        <v>167</v>
      </c>
      <c r="C606" s="20" t="s">
        <v>106</v>
      </c>
      <c r="D606" s="21">
        <v>1</v>
      </c>
      <c r="E606" s="21">
        <v>0</v>
      </c>
      <c r="F606" s="21">
        <v>3</v>
      </c>
      <c r="G606" s="21">
        <v>3</v>
      </c>
      <c r="H606" s="21">
        <v>0</v>
      </c>
      <c r="I606" s="21">
        <v>0</v>
      </c>
      <c r="J606" s="21">
        <v>5</v>
      </c>
      <c r="K606" s="21">
        <v>2</v>
      </c>
      <c r="L606" s="21">
        <v>5</v>
      </c>
      <c r="M606" s="21">
        <v>1</v>
      </c>
      <c r="N606" s="21">
        <v>0</v>
      </c>
      <c r="O606" s="21">
        <v>4</v>
      </c>
      <c r="P606" s="22">
        <v>24</v>
      </c>
    </row>
    <row r="607" spans="1:16">
      <c r="A607" s="775"/>
      <c r="B607" s="817"/>
      <c r="C607" s="17" t="s">
        <v>107</v>
      </c>
      <c r="D607" s="18">
        <v>533</v>
      </c>
      <c r="E607" s="18">
        <v>194</v>
      </c>
      <c r="F607" s="18">
        <v>152</v>
      </c>
      <c r="G607" s="18">
        <v>182</v>
      </c>
      <c r="H607" s="18">
        <v>192</v>
      </c>
      <c r="I607" s="18">
        <v>330</v>
      </c>
      <c r="J607" s="18">
        <v>364</v>
      </c>
      <c r="K607" s="18">
        <v>321</v>
      </c>
      <c r="L607" s="18">
        <v>36</v>
      </c>
      <c r="M607" s="18">
        <v>37</v>
      </c>
      <c r="N607" s="18">
        <v>51</v>
      </c>
      <c r="O607" s="18">
        <v>109</v>
      </c>
      <c r="P607" s="19">
        <v>2501</v>
      </c>
    </row>
    <row r="608" spans="1:16">
      <c r="A608" s="776"/>
      <c r="B608" s="818"/>
      <c r="C608" s="23" t="s">
        <v>128</v>
      </c>
      <c r="D608" s="24">
        <v>534</v>
      </c>
      <c r="E608" s="24">
        <v>194</v>
      </c>
      <c r="F608" s="24">
        <v>155</v>
      </c>
      <c r="G608" s="24">
        <v>185</v>
      </c>
      <c r="H608" s="24">
        <v>192</v>
      </c>
      <c r="I608" s="24">
        <v>330</v>
      </c>
      <c r="J608" s="24">
        <v>369</v>
      </c>
      <c r="K608" s="24">
        <v>323</v>
      </c>
      <c r="L608" s="24">
        <v>41</v>
      </c>
      <c r="M608" s="24">
        <v>38</v>
      </c>
      <c r="N608" s="24">
        <v>51</v>
      </c>
      <c r="O608" s="24">
        <v>113</v>
      </c>
      <c r="P608" s="25">
        <v>2525</v>
      </c>
    </row>
    <row r="609" spans="1:16">
      <c r="A609" s="775" t="s">
        <v>239</v>
      </c>
      <c r="B609" s="817" t="s">
        <v>166</v>
      </c>
      <c r="C609" s="17" t="s">
        <v>106</v>
      </c>
      <c r="D609" s="18">
        <v>318330</v>
      </c>
      <c r="E609" s="18">
        <v>199620</v>
      </c>
      <c r="F609" s="18">
        <v>260395</v>
      </c>
      <c r="G609" s="18">
        <v>223120</v>
      </c>
      <c r="H609" s="18">
        <v>248424</v>
      </c>
      <c r="I609" s="18">
        <v>342648</v>
      </c>
      <c r="J609" s="18">
        <v>289163</v>
      </c>
      <c r="K609" s="18">
        <v>287177</v>
      </c>
      <c r="L609" s="18">
        <v>255430</v>
      </c>
      <c r="M609" s="18">
        <v>258936</v>
      </c>
      <c r="N609" s="18">
        <v>255773</v>
      </c>
      <c r="O609" s="18">
        <v>320293</v>
      </c>
      <c r="P609" s="19">
        <v>3259309</v>
      </c>
    </row>
    <row r="610" spans="1:16">
      <c r="A610" s="775"/>
      <c r="B610" s="817"/>
      <c r="C610" s="17" t="s">
        <v>107</v>
      </c>
      <c r="D610" s="18">
        <v>323250</v>
      </c>
      <c r="E610" s="18">
        <v>182225</v>
      </c>
      <c r="F610" s="18">
        <v>204863</v>
      </c>
      <c r="G610" s="18">
        <v>226924</v>
      </c>
      <c r="H610" s="18">
        <v>237396</v>
      </c>
      <c r="I610" s="18">
        <v>287472</v>
      </c>
      <c r="J610" s="18">
        <v>338689</v>
      </c>
      <c r="K610" s="18">
        <v>279503</v>
      </c>
      <c r="L610" s="18">
        <v>225231</v>
      </c>
      <c r="M610" s="18">
        <v>265782</v>
      </c>
      <c r="N610" s="18">
        <v>263420</v>
      </c>
      <c r="O610" s="18">
        <v>359357</v>
      </c>
      <c r="P610" s="19">
        <v>3194112</v>
      </c>
    </row>
    <row r="611" spans="1:16">
      <c r="A611" s="775"/>
      <c r="B611" s="817"/>
      <c r="C611" s="17" t="s">
        <v>128</v>
      </c>
      <c r="D611" s="18">
        <v>641580</v>
      </c>
      <c r="E611" s="18">
        <v>381845</v>
      </c>
      <c r="F611" s="18">
        <v>465258</v>
      </c>
      <c r="G611" s="18">
        <v>450044</v>
      </c>
      <c r="H611" s="18">
        <v>485820</v>
      </c>
      <c r="I611" s="18">
        <v>630120</v>
      </c>
      <c r="J611" s="18">
        <v>627852</v>
      </c>
      <c r="K611" s="18">
        <v>566680</v>
      </c>
      <c r="L611" s="18">
        <v>480661</v>
      </c>
      <c r="M611" s="18">
        <v>524718</v>
      </c>
      <c r="N611" s="18">
        <v>519193</v>
      </c>
      <c r="O611" s="18">
        <v>679650</v>
      </c>
      <c r="P611" s="19">
        <v>6453421</v>
      </c>
    </row>
    <row r="612" spans="1:16">
      <c r="A612" s="775"/>
      <c r="B612" s="817" t="s">
        <v>169</v>
      </c>
      <c r="C612" s="17" t="s">
        <v>106</v>
      </c>
      <c r="D612" s="18">
        <v>702</v>
      </c>
      <c r="E612" s="18">
        <v>394</v>
      </c>
      <c r="F612" s="18">
        <v>445</v>
      </c>
      <c r="G612" s="18">
        <v>440</v>
      </c>
      <c r="H612" s="18">
        <v>555</v>
      </c>
      <c r="I612" s="18">
        <v>686</v>
      </c>
      <c r="J612" s="18">
        <v>594</v>
      </c>
      <c r="K612" s="18">
        <v>536</v>
      </c>
      <c r="L612" s="18">
        <v>141</v>
      </c>
      <c r="M612" s="18">
        <v>54</v>
      </c>
      <c r="N612" s="18">
        <v>23</v>
      </c>
      <c r="O612" s="18">
        <v>15</v>
      </c>
      <c r="P612" s="19">
        <v>4585</v>
      </c>
    </row>
    <row r="613" spans="1:16">
      <c r="A613" s="775"/>
      <c r="B613" s="817"/>
      <c r="C613" s="17" t="s">
        <v>107</v>
      </c>
      <c r="D613" s="18">
        <v>797</v>
      </c>
      <c r="E613" s="18">
        <v>390</v>
      </c>
      <c r="F613" s="18">
        <v>338</v>
      </c>
      <c r="G613" s="18">
        <v>406</v>
      </c>
      <c r="H613" s="18">
        <v>549</v>
      </c>
      <c r="I613" s="18">
        <v>562</v>
      </c>
      <c r="J613" s="18">
        <v>616</v>
      </c>
      <c r="K613" s="18">
        <v>532</v>
      </c>
      <c r="L613" s="18">
        <v>388</v>
      </c>
      <c r="M613" s="18">
        <v>76</v>
      </c>
      <c r="N613" s="18">
        <v>42</v>
      </c>
      <c r="O613" s="18">
        <v>30</v>
      </c>
      <c r="P613" s="19">
        <v>4726</v>
      </c>
    </row>
    <row r="614" spans="1:16">
      <c r="A614" s="775"/>
      <c r="B614" s="817"/>
      <c r="C614" s="17" t="s">
        <v>128</v>
      </c>
      <c r="D614" s="18">
        <v>1499</v>
      </c>
      <c r="E614" s="18">
        <v>784</v>
      </c>
      <c r="F614" s="18">
        <v>783</v>
      </c>
      <c r="G614" s="18">
        <v>846</v>
      </c>
      <c r="H614" s="18">
        <v>1104</v>
      </c>
      <c r="I614" s="18">
        <v>1248</v>
      </c>
      <c r="J614" s="18">
        <v>1210</v>
      </c>
      <c r="K614" s="18">
        <v>1068</v>
      </c>
      <c r="L614" s="18">
        <v>529</v>
      </c>
      <c r="M614" s="18">
        <v>130</v>
      </c>
      <c r="N614" s="18">
        <v>65</v>
      </c>
      <c r="O614" s="18">
        <v>45</v>
      </c>
      <c r="P614" s="19">
        <v>9311</v>
      </c>
    </row>
    <row r="615" spans="1:16">
      <c r="A615" s="775"/>
      <c r="B615" s="817" t="s">
        <v>168</v>
      </c>
      <c r="C615" s="17" t="s">
        <v>106</v>
      </c>
      <c r="D615" s="18">
        <v>7669</v>
      </c>
      <c r="E615" s="18">
        <v>4844</v>
      </c>
      <c r="F615" s="18">
        <v>5070</v>
      </c>
      <c r="G615" s="18">
        <v>3115</v>
      </c>
      <c r="H615" s="18">
        <v>3428</v>
      </c>
      <c r="I615" s="18">
        <v>904</v>
      </c>
      <c r="J615" s="18">
        <v>837</v>
      </c>
      <c r="K615" s="18">
        <v>729</v>
      </c>
      <c r="L615" s="18">
        <v>3941</v>
      </c>
      <c r="M615" s="18">
        <v>4078</v>
      </c>
      <c r="N615" s="18">
        <v>4346</v>
      </c>
      <c r="O615" s="18">
        <v>3212</v>
      </c>
      <c r="P615" s="19">
        <v>42173</v>
      </c>
    </row>
    <row r="616" spans="1:16">
      <c r="A616" s="775"/>
      <c r="B616" s="817"/>
      <c r="C616" s="17" t="s">
        <v>107</v>
      </c>
      <c r="D616" s="18">
        <v>6374</v>
      </c>
      <c r="E616" s="18">
        <v>4315</v>
      </c>
      <c r="F616" s="18">
        <v>4014</v>
      </c>
      <c r="G616" s="18">
        <v>3469</v>
      </c>
      <c r="H616" s="18">
        <v>2767</v>
      </c>
      <c r="I616" s="18">
        <v>1206</v>
      </c>
      <c r="J616" s="18">
        <v>599</v>
      </c>
      <c r="K616" s="18">
        <v>603</v>
      </c>
      <c r="L616" s="18">
        <v>2783</v>
      </c>
      <c r="M616" s="18">
        <v>4278</v>
      </c>
      <c r="N616" s="18">
        <v>3607</v>
      </c>
      <c r="O616" s="18">
        <v>3803</v>
      </c>
      <c r="P616" s="19">
        <v>37818</v>
      </c>
    </row>
    <row r="617" spans="1:16">
      <c r="A617" s="775"/>
      <c r="B617" s="817"/>
      <c r="C617" s="17" t="s">
        <v>128</v>
      </c>
      <c r="D617" s="18">
        <v>14043</v>
      </c>
      <c r="E617" s="18">
        <v>9159</v>
      </c>
      <c r="F617" s="18">
        <v>9084</v>
      </c>
      <c r="G617" s="18">
        <v>6584</v>
      </c>
      <c r="H617" s="18">
        <v>6195</v>
      </c>
      <c r="I617" s="18">
        <v>2110</v>
      </c>
      <c r="J617" s="18">
        <v>1436</v>
      </c>
      <c r="K617" s="18">
        <v>1332</v>
      </c>
      <c r="L617" s="18">
        <v>6724</v>
      </c>
      <c r="M617" s="18">
        <v>8356</v>
      </c>
      <c r="N617" s="18">
        <v>7953</v>
      </c>
      <c r="O617" s="18">
        <v>7015</v>
      </c>
      <c r="P617" s="19">
        <v>79991</v>
      </c>
    </row>
    <row r="618" spans="1:16">
      <c r="A618" s="775"/>
      <c r="B618" s="817" t="s">
        <v>167</v>
      </c>
      <c r="C618" s="17" t="s">
        <v>106</v>
      </c>
      <c r="D618" s="18">
        <v>101438</v>
      </c>
      <c r="E618" s="18">
        <v>42792</v>
      </c>
      <c r="F618" s="18">
        <v>58476</v>
      </c>
      <c r="G618" s="18">
        <v>49469</v>
      </c>
      <c r="H618" s="18">
        <v>48154</v>
      </c>
      <c r="I618" s="18">
        <v>73977</v>
      </c>
      <c r="J618" s="18">
        <v>70296</v>
      </c>
      <c r="K618" s="18">
        <v>46069</v>
      </c>
      <c r="L618" s="18">
        <v>16534</v>
      </c>
      <c r="M618" s="18">
        <v>14012</v>
      </c>
      <c r="N618" s="18">
        <v>13680</v>
      </c>
      <c r="O618" s="18">
        <v>20532</v>
      </c>
      <c r="P618" s="19">
        <v>555429</v>
      </c>
    </row>
    <row r="619" spans="1:16">
      <c r="A619" s="775"/>
      <c r="B619" s="817"/>
      <c r="C619" s="17" t="s">
        <v>107</v>
      </c>
      <c r="D619" s="18">
        <v>89822</v>
      </c>
      <c r="E619" s="18">
        <v>40658</v>
      </c>
      <c r="F619" s="18">
        <v>44649</v>
      </c>
      <c r="G619" s="18">
        <v>51592</v>
      </c>
      <c r="H619" s="18">
        <v>43732</v>
      </c>
      <c r="I619" s="18">
        <v>52582</v>
      </c>
      <c r="J619" s="18">
        <v>72054</v>
      </c>
      <c r="K619" s="18">
        <v>46410</v>
      </c>
      <c r="L619" s="18">
        <v>15583</v>
      </c>
      <c r="M619" s="18">
        <v>11142</v>
      </c>
      <c r="N619" s="18">
        <v>11370</v>
      </c>
      <c r="O619" s="18">
        <v>18441</v>
      </c>
      <c r="P619" s="19">
        <v>498035</v>
      </c>
    </row>
    <row r="620" spans="1:16">
      <c r="A620" s="778"/>
      <c r="B620" s="820"/>
      <c r="C620" s="26" t="s">
        <v>128</v>
      </c>
      <c r="D620" s="27">
        <v>191260</v>
      </c>
      <c r="E620" s="27">
        <v>83450</v>
      </c>
      <c r="F620" s="27">
        <v>103125</v>
      </c>
      <c r="G620" s="27">
        <v>101061</v>
      </c>
      <c r="H620" s="27">
        <v>91886</v>
      </c>
      <c r="I620" s="27">
        <v>126559</v>
      </c>
      <c r="J620" s="27">
        <v>142350</v>
      </c>
      <c r="K620" s="27">
        <v>92479</v>
      </c>
      <c r="L620" s="27">
        <v>32117</v>
      </c>
      <c r="M620" s="27">
        <v>25154</v>
      </c>
      <c r="N620" s="27">
        <v>25050</v>
      </c>
      <c r="O620" s="27">
        <v>38973</v>
      </c>
      <c r="P620" s="28">
        <v>1053464</v>
      </c>
    </row>
    <row r="622" spans="1:16">
      <c r="A622" s="751">
        <v>2016</v>
      </c>
      <c r="B622" s="751"/>
      <c r="C622" s="751"/>
      <c r="D622" s="751"/>
      <c r="E622" s="751"/>
      <c r="F622" s="751"/>
      <c r="G622" s="751"/>
      <c r="H622" s="751"/>
      <c r="I622" s="751"/>
      <c r="J622" s="751"/>
      <c r="K622" s="751"/>
      <c r="L622" s="751"/>
      <c r="M622" s="751"/>
      <c r="N622" s="751"/>
      <c r="O622" s="751"/>
      <c r="P622" s="751"/>
    </row>
    <row r="623" spans="1:16">
      <c r="A623" s="783" t="s">
        <v>170</v>
      </c>
      <c r="B623" s="811" t="s">
        <v>171</v>
      </c>
      <c r="C623" s="811" t="s">
        <v>237</v>
      </c>
      <c r="D623" s="813" t="s">
        <v>238</v>
      </c>
      <c r="E623" s="813"/>
      <c r="F623" s="813"/>
      <c r="G623" s="813"/>
      <c r="H623" s="813"/>
      <c r="I623" s="813"/>
      <c r="J623" s="813"/>
      <c r="K623" s="813"/>
      <c r="L623" s="813"/>
      <c r="M623" s="813"/>
      <c r="N623" s="813"/>
      <c r="O623" s="813"/>
      <c r="P623" s="814"/>
    </row>
    <row r="624" spans="1:16">
      <c r="A624" s="819"/>
      <c r="B624" s="815"/>
      <c r="C624" s="815"/>
      <c r="D624" s="55" t="s">
        <v>152</v>
      </c>
      <c r="E624" s="55" t="s">
        <v>153</v>
      </c>
      <c r="F624" s="55" t="s">
        <v>154</v>
      </c>
      <c r="G624" s="55" t="s">
        <v>155</v>
      </c>
      <c r="H624" s="55" t="s">
        <v>156</v>
      </c>
      <c r="I624" s="55" t="s">
        <v>157</v>
      </c>
      <c r="J624" s="55" t="s">
        <v>158</v>
      </c>
      <c r="K624" s="55" t="s">
        <v>159</v>
      </c>
      <c r="L624" s="55" t="s">
        <v>160</v>
      </c>
      <c r="M624" s="55" t="s">
        <v>161</v>
      </c>
      <c r="N624" s="55" t="s">
        <v>162</v>
      </c>
      <c r="O624" s="55" t="s">
        <v>163</v>
      </c>
      <c r="P624" s="56" t="s">
        <v>108</v>
      </c>
    </row>
    <row r="625" spans="1:16">
      <c r="A625" s="774" t="s">
        <v>172</v>
      </c>
      <c r="B625" s="821" t="s">
        <v>166</v>
      </c>
      <c r="C625" s="52" t="s">
        <v>106</v>
      </c>
      <c r="D625" s="53">
        <v>28056</v>
      </c>
      <c r="E625" s="53">
        <v>19667</v>
      </c>
      <c r="F625" s="53">
        <v>23060</v>
      </c>
      <c r="G625" s="53">
        <v>20758</v>
      </c>
      <c r="H625" s="53">
        <v>24175</v>
      </c>
      <c r="I625" s="53">
        <v>28057</v>
      </c>
      <c r="J625" s="53">
        <v>28830</v>
      </c>
      <c r="K625" s="53">
        <v>27113</v>
      </c>
      <c r="L625" s="53">
        <v>24385</v>
      </c>
      <c r="M625" s="53">
        <v>23503</v>
      </c>
      <c r="N625" s="53">
        <v>23434</v>
      </c>
      <c r="O625" s="53">
        <v>30562</v>
      </c>
      <c r="P625" s="54">
        <v>301600</v>
      </c>
    </row>
    <row r="626" spans="1:16">
      <c r="A626" s="775"/>
      <c r="B626" s="817"/>
      <c r="C626" s="17" t="s">
        <v>107</v>
      </c>
      <c r="D626" s="18">
        <v>25007</v>
      </c>
      <c r="E626" s="18">
        <v>15430</v>
      </c>
      <c r="F626" s="18">
        <v>19002</v>
      </c>
      <c r="G626" s="18">
        <v>17202</v>
      </c>
      <c r="H626" s="18">
        <v>19870</v>
      </c>
      <c r="I626" s="18">
        <v>23565</v>
      </c>
      <c r="J626" s="18">
        <v>28671</v>
      </c>
      <c r="K626" s="18">
        <v>27612</v>
      </c>
      <c r="L626" s="18">
        <v>22237</v>
      </c>
      <c r="M626" s="18">
        <v>23243</v>
      </c>
      <c r="N626" s="18">
        <v>23507</v>
      </c>
      <c r="O626" s="18">
        <v>33362</v>
      </c>
      <c r="P626" s="19">
        <v>278708</v>
      </c>
    </row>
    <row r="627" spans="1:16">
      <c r="A627" s="775"/>
      <c r="B627" s="817"/>
      <c r="C627" s="17" t="s">
        <v>128</v>
      </c>
      <c r="D627" s="18">
        <v>53063</v>
      </c>
      <c r="E627" s="18">
        <v>35097</v>
      </c>
      <c r="F627" s="18">
        <v>42062</v>
      </c>
      <c r="G627" s="18">
        <v>37960</v>
      </c>
      <c r="H627" s="18">
        <v>44045</v>
      </c>
      <c r="I627" s="18">
        <v>51622</v>
      </c>
      <c r="J627" s="18">
        <v>57501</v>
      </c>
      <c r="K627" s="18">
        <v>54725</v>
      </c>
      <c r="L627" s="18">
        <v>46622</v>
      </c>
      <c r="M627" s="18">
        <v>46746</v>
      </c>
      <c r="N627" s="18">
        <v>46941</v>
      </c>
      <c r="O627" s="18">
        <v>63924</v>
      </c>
      <c r="P627" s="19">
        <v>580308</v>
      </c>
    </row>
    <row r="628" spans="1:16">
      <c r="A628" s="777" t="s">
        <v>173</v>
      </c>
      <c r="B628" s="816" t="s">
        <v>166</v>
      </c>
      <c r="C628" s="20" t="s">
        <v>106</v>
      </c>
      <c r="D628" s="21">
        <v>0</v>
      </c>
      <c r="E628" s="21">
        <v>0</v>
      </c>
      <c r="F628" s="21">
        <v>0</v>
      </c>
      <c r="G628" s="21">
        <v>1</v>
      </c>
      <c r="H628" s="21">
        <v>1</v>
      </c>
      <c r="I628" s="21">
        <v>0</v>
      </c>
      <c r="J628" s="21">
        <v>0</v>
      </c>
      <c r="K628" s="21">
        <v>0</v>
      </c>
      <c r="L628" s="21">
        <v>0</v>
      </c>
      <c r="M628" s="21">
        <v>0</v>
      </c>
      <c r="N628" s="21">
        <v>0</v>
      </c>
      <c r="O628" s="21">
        <v>0</v>
      </c>
      <c r="P628" s="22">
        <v>2</v>
      </c>
    </row>
    <row r="629" spans="1:16">
      <c r="A629" s="775"/>
      <c r="B629" s="817"/>
      <c r="C629" s="17" t="s">
        <v>107</v>
      </c>
      <c r="D629" s="18">
        <v>0</v>
      </c>
      <c r="E629" s="18">
        <v>0</v>
      </c>
      <c r="F629" s="18">
        <v>0</v>
      </c>
      <c r="G629" s="18">
        <v>2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18">
        <v>0</v>
      </c>
      <c r="N629" s="18">
        <v>0</v>
      </c>
      <c r="O629" s="18">
        <v>0</v>
      </c>
      <c r="P629" s="19">
        <v>2</v>
      </c>
    </row>
    <row r="630" spans="1:16">
      <c r="A630" s="776"/>
      <c r="B630" s="818"/>
      <c r="C630" s="23" t="s">
        <v>128</v>
      </c>
      <c r="D630" s="24">
        <v>0</v>
      </c>
      <c r="E630" s="24">
        <v>0</v>
      </c>
      <c r="F630" s="24">
        <v>0</v>
      </c>
      <c r="G630" s="24">
        <v>3</v>
      </c>
      <c r="H630" s="24">
        <v>1</v>
      </c>
      <c r="I630" s="24">
        <v>0</v>
      </c>
      <c r="J630" s="24">
        <v>0</v>
      </c>
      <c r="K630" s="24">
        <v>0</v>
      </c>
      <c r="L630" s="24">
        <v>0</v>
      </c>
      <c r="M630" s="24">
        <v>0</v>
      </c>
      <c r="N630" s="24">
        <v>0</v>
      </c>
      <c r="O630" s="24">
        <v>0</v>
      </c>
      <c r="P630" s="25">
        <v>4</v>
      </c>
    </row>
    <row r="631" spans="1:16">
      <c r="A631" s="775" t="s">
        <v>174</v>
      </c>
      <c r="B631" s="817" t="s">
        <v>166</v>
      </c>
      <c r="C631" s="17" t="s">
        <v>106</v>
      </c>
      <c r="D631" s="18">
        <v>594</v>
      </c>
      <c r="E631" s="18">
        <v>683</v>
      </c>
      <c r="F631" s="18">
        <v>449</v>
      </c>
      <c r="G631" s="18">
        <v>532</v>
      </c>
      <c r="H631" s="18">
        <v>499</v>
      </c>
      <c r="I631" s="18">
        <v>741</v>
      </c>
      <c r="J631" s="18">
        <v>596</v>
      </c>
      <c r="K631" s="18">
        <v>689</v>
      </c>
      <c r="L631" s="18">
        <v>702</v>
      </c>
      <c r="M631" s="18">
        <v>547</v>
      </c>
      <c r="N631" s="18">
        <v>839</v>
      </c>
      <c r="O631" s="18">
        <v>653</v>
      </c>
      <c r="P631" s="19">
        <v>7524</v>
      </c>
    </row>
    <row r="632" spans="1:16">
      <c r="A632" s="775"/>
      <c r="B632" s="817"/>
      <c r="C632" s="17" t="s">
        <v>107</v>
      </c>
      <c r="D632" s="18">
        <v>493</v>
      </c>
      <c r="E632" s="18">
        <v>438</v>
      </c>
      <c r="F632" s="18">
        <v>332</v>
      </c>
      <c r="G632" s="18">
        <v>368</v>
      </c>
      <c r="H632" s="18">
        <v>332</v>
      </c>
      <c r="I632" s="18">
        <v>480</v>
      </c>
      <c r="J632" s="18">
        <v>495</v>
      </c>
      <c r="K632" s="18">
        <v>410</v>
      </c>
      <c r="L632" s="18">
        <v>492</v>
      </c>
      <c r="M632" s="18">
        <v>330</v>
      </c>
      <c r="N632" s="18">
        <v>619</v>
      </c>
      <c r="O632" s="18">
        <v>487</v>
      </c>
      <c r="P632" s="19">
        <v>5276</v>
      </c>
    </row>
    <row r="633" spans="1:16">
      <c r="A633" s="775"/>
      <c r="B633" s="817"/>
      <c r="C633" s="17" t="s">
        <v>128</v>
      </c>
      <c r="D633" s="18">
        <v>1087</v>
      </c>
      <c r="E633" s="18">
        <v>1121</v>
      </c>
      <c r="F633" s="18">
        <v>781</v>
      </c>
      <c r="G633" s="18">
        <v>900</v>
      </c>
      <c r="H633" s="18">
        <v>831</v>
      </c>
      <c r="I633" s="18">
        <v>1221</v>
      </c>
      <c r="J633" s="18">
        <v>1091</v>
      </c>
      <c r="K633" s="18">
        <v>1099</v>
      </c>
      <c r="L633" s="18">
        <v>1194</v>
      </c>
      <c r="M633" s="18">
        <v>877</v>
      </c>
      <c r="N633" s="18">
        <v>1458</v>
      </c>
      <c r="O633" s="18">
        <v>1140</v>
      </c>
      <c r="P633" s="19">
        <v>12800</v>
      </c>
    </row>
    <row r="634" spans="1:16">
      <c r="A634" s="777" t="s">
        <v>175</v>
      </c>
      <c r="B634" s="816" t="s">
        <v>166</v>
      </c>
      <c r="C634" s="20" t="s">
        <v>106</v>
      </c>
      <c r="D634" s="21">
        <v>0</v>
      </c>
      <c r="E634" s="21">
        <v>2</v>
      </c>
      <c r="F634" s="21">
        <v>0</v>
      </c>
      <c r="G634" s="21">
        <v>0</v>
      </c>
      <c r="H634" s="21">
        <v>0</v>
      </c>
      <c r="I634" s="21">
        <v>0</v>
      </c>
      <c r="J634" s="21">
        <v>0</v>
      </c>
      <c r="K634" s="21">
        <v>0</v>
      </c>
      <c r="L634" s="21">
        <v>0</v>
      </c>
      <c r="M634" s="21">
        <v>0</v>
      </c>
      <c r="N634" s="21">
        <v>0</v>
      </c>
      <c r="O634" s="21">
        <v>0</v>
      </c>
      <c r="P634" s="22">
        <v>2</v>
      </c>
    </row>
    <row r="635" spans="1:16">
      <c r="A635" s="775"/>
      <c r="B635" s="817"/>
      <c r="C635" s="17" t="s">
        <v>107</v>
      </c>
      <c r="D635" s="18">
        <v>0</v>
      </c>
      <c r="E635" s="18">
        <v>6</v>
      </c>
      <c r="F635" s="18">
        <v>0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18">
        <v>0</v>
      </c>
      <c r="N635" s="18">
        <v>0</v>
      </c>
      <c r="O635" s="18">
        <v>0</v>
      </c>
      <c r="P635" s="19">
        <v>6</v>
      </c>
    </row>
    <row r="636" spans="1:16">
      <c r="A636" s="776"/>
      <c r="B636" s="818"/>
      <c r="C636" s="23" t="s">
        <v>128</v>
      </c>
      <c r="D636" s="24">
        <v>0</v>
      </c>
      <c r="E636" s="24">
        <v>8</v>
      </c>
      <c r="F636" s="24">
        <v>0</v>
      </c>
      <c r="G636" s="24">
        <v>0</v>
      </c>
      <c r="H636" s="24">
        <v>0</v>
      </c>
      <c r="I636" s="24">
        <v>0</v>
      </c>
      <c r="J636" s="24">
        <v>0</v>
      </c>
      <c r="K636" s="24">
        <v>0</v>
      </c>
      <c r="L636" s="24">
        <v>0</v>
      </c>
      <c r="M636" s="24">
        <v>0</v>
      </c>
      <c r="N636" s="24">
        <v>0</v>
      </c>
      <c r="O636" s="24">
        <v>0</v>
      </c>
      <c r="P636" s="25">
        <v>8</v>
      </c>
    </row>
    <row r="637" spans="1:16">
      <c r="A637" s="775" t="s">
        <v>176</v>
      </c>
      <c r="B637" s="817" t="s">
        <v>166</v>
      </c>
      <c r="C637" s="17" t="s">
        <v>106</v>
      </c>
      <c r="D637" s="18">
        <v>0</v>
      </c>
      <c r="E637" s="18">
        <v>0</v>
      </c>
      <c r="F637" s="18">
        <v>0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18">
        <v>0</v>
      </c>
      <c r="N637" s="18">
        <v>0</v>
      </c>
      <c r="O637" s="18">
        <v>0</v>
      </c>
      <c r="P637" s="19">
        <v>0</v>
      </c>
    </row>
    <row r="638" spans="1:16">
      <c r="A638" s="775"/>
      <c r="B638" s="817"/>
      <c r="C638" s="17" t="s">
        <v>128</v>
      </c>
      <c r="D638" s="18">
        <v>0</v>
      </c>
      <c r="E638" s="18">
        <v>0</v>
      </c>
      <c r="F638" s="18">
        <v>0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18">
        <v>0</v>
      </c>
      <c r="N638" s="18">
        <v>0</v>
      </c>
      <c r="O638" s="18">
        <v>0</v>
      </c>
      <c r="P638" s="19">
        <v>0</v>
      </c>
    </row>
    <row r="639" spans="1:16">
      <c r="A639" s="777" t="s">
        <v>177</v>
      </c>
      <c r="B639" s="816" t="s">
        <v>166</v>
      </c>
      <c r="C639" s="20" t="s">
        <v>106</v>
      </c>
      <c r="D639" s="21">
        <v>0</v>
      </c>
      <c r="E639" s="21">
        <v>0</v>
      </c>
      <c r="F639" s="21">
        <v>0</v>
      </c>
      <c r="G639" s="21">
        <v>0</v>
      </c>
      <c r="H639" s="21">
        <v>0</v>
      </c>
      <c r="I639" s="21">
        <v>0</v>
      </c>
      <c r="J639" s="21">
        <v>0</v>
      </c>
      <c r="K639" s="21">
        <v>0</v>
      </c>
      <c r="L639" s="21">
        <v>0</v>
      </c>
      <c r="M639" s="21">
        <v>0</v>
      </c>
      <c r="N639" s="21">
        <v>0</v>
      </c>
      <c r="O639" s="21">
        <v>0</v>
      </c>
      <c r="P639" s="22">
        <v>0</v>
      </c>
    </row>
    <row r="640" spans="1:16">
      <c r="A640" s="775"/>
      <c r="B640" s="817"/>
      <c r="C640" s="17" t="s">
        <v>107</v>
      </c>
      <c r="D640" s="18">
        <v>0</v>
      </c>
      <c r="E640" s="18">
        <v>0</v>
      </c>
      <c r="F640" s="18">
        <v>0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18">
        <v>0</v>
      </c>
      <c r="N640" s="18">
        <v>0</v>
      </c>
      <c r="O640" s="18">
        <v>0</v>
      </c>
      <c r="P640" s="19">
        <v>0</v>
      </c>
    </row>
    <row r="641" spans="1:16">
      <c r="A641" s="776"/>
      <c r="B641" s="818"/>
      <c r="C641" s="23" t="s">
        <v>128</v>
      </c>
      <c r="D641" s="24">
        <v>0</v>
      </c>
      <c r="E641" s="24">
        <v>0</v>
      </c>
      <c r="F641" s="24">
        <v>0</v>
      </c>
      <c r="G641" s="24">
        <v>0</v>
      </c>
      <c r="H641" s="24">
        <v>0</v>
      </c>
      <c r="I641" s="24">
        <v>0</v>
      </c>
      <c r="J641" s="24">
        <v>0</v>
      </c>
      <c r="K641" s="24">
        <v>0</v>
      </c>
      <c r="L641" s="24">
        <v>0</v>
      </c>
      <c r="M641" s="24">
        <v>0</v>
      </c>
      <c r="N641" s="24">
        <v>0</v>
      </c>
      <c r="O641" s="24">
        <v>0</v>
      </c>
      <c r="P641" s="25">
        <v>0</v>
      </c>
    </row>
    <row r="642" spans="1:16">
      <c r="A642" s="775" t="s">
        <v>178</v>
      </c>
      <c r="B642" s="817" t="s">
        <v>166</v>
      </c>
      <c r="C642" s="17" t="s">
        <v>106</v>
      </c>
      <c r="D642" s="18">
        <v>2004</v>
      </c>
      <c r="E642" s="18">
        <v>687</v>
      </c>
      <c r="F642" s="18">
        <v>1044</v>
      </c>
      <c r="G642" s="18">
        <v>367</v>
      </c>
      <c r="H642" s="18">
        <v>482</v>
      </c>
      <c r="I642" s="18">
        <v>997</v>
      </c>
      <c r="J642" s="18">
        <v>519</v>
      </c>
      <c r="K642" s="18">
        <v>357</v>
      </c>
      <c r="L642" s="18">
        <v>289</v>
      </c>
      <c r="M642" s="18">
        <v>175</v>
      </c>
      <c r="N642" s="18">
        <v>0</v>
      </c>
      <c r="O642" s="18">
        <v>0</v>
      </c>
      <c r="P642" s="19">
        <v>6921</v>
      </c>
    </row>
    <row r="643" spans="1:16">
      <c r="A643" s="775"/>
      <c r="B643" s="817"/>
      <c r="C643" s="17" t="s">
        <v>107</v>
      </c>
      <c r="D643" s="18">
        <v>2153</v>
      </c>
      <c r="E643" s="18">
        <v>704</v>
      </c>
      <c r="F643" s="18">
        <v>978</v>
      </c>
      <c r="G643" s="18">
        <v>351</v>
      </c>
      <c r="H643" s="18">
        <v>453</v>
      </c>
      <c r="I643" s="18">
        <v>726</v>
      </c>
      <c r="J643" s="18">
        <v>810</v>
      </c>
      <c r="K643" s="18">
        <v>345</v>
      </c>
      <c r="L643" s="18">
        <v>268</v>
      </c>
      <c r="M643" s="18">
        <v>200</v>
      </c>
      <c r="N643" s="18">
        <v>0</v>
      </c>
      <c r="O643" s="18">
        <v>0</v>
      </c>
      <c r="P643" s="19">
        <v>6988</v>
      </c>
    </row>
    <row r="644" spans="1:16">
      <c r="A644" s="775"/>
      <c r="B644" s="817"/>
      <c r="C644" s="17" t="s">
        <v>128</v>
      </c>
      <c r="D644" s="18">
        <v>4157</v>
      </c>
      <c r="E644" s="18">
        <v>1391</v>
      </c>
      <c r="F644" s="18">
        <v>2022</v>
      </c>
      <c r="G644" s="18">
        <v>718</v>
      </c>
      <c r="H644" s="18">
        <v>935</v>
      </c>
      <c r="I644" s="18">
        <v>1723</v>
      </c>
      <c r="J644" s="18">
        <v>1329</v>
      </c>
      <c r="K644" s="18">
        <v>702</v>
      </c>
      <c r="L644" s="18">
        <v>557</v>
      </c>
      <c r="M644" s="18">
        <v>375</v>
      </c>
      <c r="N644" s="18">
        <v>0</v>
      </c>
      <c r="O644" s="18">
        <v>0</v>
      </c>
      <c r="P644" s="19">
        <v>13909</v>
      </c>
    </row>
    <row r="645" spans="1:16">
      <c r="A645" s="777" t="s">
        <v>179</v>
      </c>
      <c r="B645" s="816" t="s">
        <v>166</v>
      </c>
      <c r="C645" s="20" t="s">
        <v>106</v>
      </c>
      <c r="D645" s="21">
        <v>228935</v>
      </c>
      <c r="E645" s="21">
        <v>151377</v>
      </c>
      <c r="F645" s="21">
        <v>193349</v>
      </c>
      <c r="G645" s="21">
        <v>163628</v>
      </c>
      <c r="H645" s="21">
        <v>191282</v>
      </c>
      <c r="I645" s="21">
        <v>236559</v>
      </c>
      <c r="J645" s="21">
        <v>214274</v>
      </c>
      <c r="K645" s="21">
        <v>207218</v>
      </c>
      <c r="L645" s="21">
        <v>200028</v>
      </c>
      <c r="M645" s="21">
        <v>211081</v>
      </c>
      <c r="N645" s="21">
        <v>197945</v>
      </c>
      <c r="O645" s="21">
        <v>250144</v>
      </c>
      <c r="P645" s="22">
        <v>2445820</v>
      </c>
    </row>
    <row r="646" spans="1:16">
      <c r="A646" s="775"/>
      <c r="B646" s="817"/>
      <c r="C646" s="17" t="s">
        <v>107</v>
      </c>
      <c r="D646" s="18">
        <v>222944</v>
      </c>
      <c r="E646" s="18">
        <v>133080</v>
      </c>
      <c r="F646" s="18">
        <v>168614</v>
      </c>
      <c r="G646" s="18">
        <v>148196</v>
      </c>
      <c r="H646" s="18">
        <v>170405</v>
      </c>
      <c r="I646" s="18">
        <v>201029</v>
      </c>
      <c r="J646" s="18">
        <v>243517</v>
      </c>
      <c r="K646" s="18">
        <v>196838</v>
      </c>
      <c r="L646" s="18">
        <v>175548</v>
      </c>
      <c r="M646" s="18">
        <v>214231</v>
      </c>
      <c r="N646" s="18">
        <v>196559</v>
      </c>
      <c r="O646" s="18">
        <v>260627</v>
      </c>
      <c r="P646" s="19">
        <v>2331588</v>
      </c>
    </row>
    <row r="647" spans="1:16">
      <c r="A647" s="776"/>
      <c r="B647" s="818"/>
      <c r="C647" s="23" t="s">
        <v>128</v>
      </c>
      <c r="D647" s="24">
        <v>451879</v>
      </c>
      <c r="E647" s="24">
        <v>284457</v>
      </c>
      <c r="F647" s="24">
        <v>361963</v>
      </c>
      <c r="G647" s="24">
        <v>311824</v>
      </c>
      <c r="H647" s="24">
        <v>361687</v>
      </c>
      <c r="I647" s="24">
        <v>437588</v>
      </c>
      <c r="J647" s="24">
        <v>457791</v>
      </c>
      <c r="K647" s="24">
        <v>404056</v>
      </c>
      <c r="L647" s="24">
        <v>375576</v>
      </c>
      <c r="M647" s="24">
        <v>425312</v>
      </c>
      <c r="N647" s="24">
        <v>394504</v>
      </c>
      <c r="O647" s="24">
        <v>510771</v>
      </c>
      <c r="P647" s="25">
        <v>4777408</v>
      </c>
    </row>
    <row r="648" spans="1:16">
      <c r="A648" s="775" t="s">
        <v>180</v>
      </c>
      <c r="B648" s="817" t="s">
        <v>166</v>
      </c>
      <c r="C648" s="17" t="s">
        <v>106</v>
      </c>
      <c r="D648" s="18">
        <v>1996</v>
      </c>
      <c r="E648" s="18">
        <v>1529</v>
      </c>
      <c r="F648" s="18">
        <v>1670</v>
      </c>
      <c r="G648" s="18">
        <v>1422</v>
      </c>
      <c r="H648" s="18">
        <v>1874</v>
      </c>
      <c r="I648" s="18">
        <v>2116</v>
      </c>
      <c r="J648" s="18">
        <v>1861</v>
      </c>
      <c r="K648" s="18">
        <v>2025</v>
      </c>
      <c r="L648" s="18">
        <v>1807</v>
      </c>
      <c r="M648" s="18">
        <v>1810</v>
      </c>
      <c r="N648" s="18">
        <v>1600</v>
      </c>
      <c r="O648" s="18">
        <v>1615</v>
      </c>
      <c r="P648" s="19">
        <v>21325</v>
      </c>
    </row>
    <row r="649" spans="1:16">
      <c r="A649" s="775"/>
      <c r="B649" s="817"/>
      <c r="C649" s="17" t="s">
        <v>107</v>
      </c>
      <c r="D649" s="18">
        <v>1868</v>
      </c>
      <c r="E649" s="18">
        <v>1374</v>
      </c>
      <c r="F649" s="18">
        <v>1664</v>
      </c>
      <c r="G649" s="18">
        <v>1418</v>
      </c>
      <c r="H649" s="18">
        <v>2051</v>
      </c>
      <c r="I649" s="18">
        <v>2212</v>
      </c>
      <c r="J649" s="18">
        <v>2364</v>
      </c>
      <c r="K649" s="18">
        <v>2103</v>
      </c>
      <c r="L649" s="18">
        <v>1782</v>
      </c>
      <c r="M649" s="18">
        <v>2162</v>
      </c>
      <c r="N649" s="18">
        <v>1783</v>
      </c>
      <c r="O649" s="18">
        <v>1984</v>
      </c>
      <c r="P649" s="19">
        <v>22765</v>
      </c>
    </row>
    <row r="650" spans="1:16">
      <c r="A650" s="775"/>
      <c r="B650" s="817"/>
      <c r="C650" s="17" t="s">
        <v>128</v>
      </c>
      <c r="D650" s="18">
        <v>3864</v>
      </c>
      <c r="E650" s="18">
        <v>2903</v>
      </c>
      <c r="F650" s="18">
        <v>3334</v>
      </c>
      <c r="G650" s="18">
        <v>2840</v>
      </c>
      <c r="H650" s="18">
        <v>3925</v>
      </c>
      <c r="I650" s="18">
        <v>4328</v>
      </c>
      <c r="J650" s="18">
        <v>4225</v>
      </c>
      <c r="K650" s="18">
        <v>4128</v>
      </c>
      <c r="L650" s="18">
        <v>3589</v>
      </c>
      <c r="M650" s="18">
        <v>3972</v>
      </c>
      <c r="N650" s="18">
        <v>3383</v>
      </c>
      <c r="O650" s="18">
        <v>3599</v>
      </c>
      <c r="P650" s="19">
        <v>44090</v>
      </c>
    </row>
    <row r="651" spans="1:16">
      <c r="A651" s="777" t="s">
        <v>181</v>
      </c>
      <c r="B651" s="816" t="s">
        <v>166</v>
      </c>
      <c r="C651" s="20" t="s">
        <v>106</v>
      </c>
      <c r="D651" s="21">
        <v>9351</v>
      </c>
      <c r="E651" s="21">
        <v>7383</v>
      </c>
      <c r="F651" s="21">
        <v>7901</v>
      </c>
      <c r="G651" s="21">
        <v>6066</v>
      </c>
      <c r="H651" s="21">
        <v>7349</v>
      </c>
      <c r="I651" s="21">
        <v>10157</v>
      </c>
      <c r="J651" s="21">
        <v>10092</v>
      </c>
      <c r="K651" s="21">
        <v>9760</v>
      </c>
      <c r="L651" s="21">
        <v>7100</v>
      </c>
      <c r="M651" s="21">
        <v>7822</v>
      </c>
      <c r="N651" s="21">
        <v>8183</v>
      </c>
      <c r="O651" s="21">
        <v>9930</v>
      </c>
      <c r="P651" s="22">
        <v>101094</v>
      </c>
    </row>
    <row r="652" spans="1:16">
      <c r="A652" s="775"/>
      <c r="B652" s="817"/>
      <c r="C652" s="17" t="s">
        <v>107</v>
      </c>
      <c r="D652" s="18">
        <v>9820</v>
      </c>
      <c r="E652" s="18">
        <v>6385</v>
      </c>
      <c r="F652" s="18">
        <v>7124</v>
      </c>
      <c r="G652" s="18">
        <v>5825</v>
      </c>
      <c r="H652" s="18">
        <v>6970</v>
      </c>
      <c r="I652" s="18">
        <v>8537</v>
      </c>
      <c r="J652" s="18">
        <v>11262</v>
      </c>
      <c r="K652" s="18">
        <v>9063</v>
      </c>
      <c r="L652" s="18">
        <v>6442</v>
      </c>
      <c r="M652" s="18">
        <v>7896</v>
      </c>
      <c r="N652" s="18">
        <v>8158</v>
      </c>
      <c r="O652" s="18">
        <v>10722</v>
      </c>
      <c r="P652" s="19">
        <v>98204</v>
      </c>
    </row>
    <row r="653" spans="1:16">
      <c r="A653" s="776"/>
      <c r="B653" s="818"/>
      <c r="C653" s="23" t="s">
        <v>128</v>
      </c>
      <c r="D653" s="24">
        <v>19171</v>
      </c>
      <c r="E653" s="24">
        <v>13768</v>
      </c>
      <c r="F653" s="24">
        <v>15025</v>
      </c>
      <c r="G653" s="24">
        <v>11891</v>
      </c>
      <c r="H653" s="24">
        <v>14319</v>
      </c>
      <c r="I653" s="24">
        <v>18694</v>
      </c>
      <c r="J653" s="24">
        <v>21354</v>
      </c>
      <c r="K653" s="24">
        <v>18823</v>
      </c>
      <c r="L653" s="24">
        <v>13542</v>
      </c>
      <c r="M653" s="24">
        <v>15718</v>
      </c>
      <c r="N653" s="24">
        <v>16341</v>
      </c>
      <c r="O653" s="24">
        <v>20652</v>
      </c>
      <c r="P653" s="25">
        <v>199298</v>
      </c>
    </row>
    <row r="654" spans="1:16">
      <c r="A654" s="775" t="s">
        <v>182</v>
      </c>
      <c r="B654" s="817" t="s">
        <v>166</v>
      </c>
      <c r="C654" s="17" t="s">
        <v>106</v>
      </c>
      <c r="D654" s="18">
        <v>746</v>
      </c>
      <c r="E654" s="18">
        <v>414</v>
      </c>
      <c r="F654" s="18">
        <v>459</v>
      </c>
      <c r="G654" s="18">
        <v>336</v>
      </c>
      <c r="H654" s="18">
        <v>445</v>
      </c>
      <c r="I654" s="18">
        <v>542</v>
      </c>
      <c r="J654" s="18">
        <v>525</v>
      </c>
      <c r="K654" s="18">
        <v>565</v>
      </c>
      <c r="L654" s="18">
        <v>352</v>
      </c>
      <c r="M654" s="18">
        <v>506</v>
      </c>
      <c r="N654" s="18">
        <v>490</v>
      </c>
      <c r="O654" s="18">
        <v>648</v>
      </c>
      <c r="P654" s="19">
        <v>6028</v>
      </c>
    </row>
    <row r="655" spans="1:16">
      <c r="A655" s="775"/>
      <c r="B655" s="817"/>
      <c r="C655" s="17" t="s">
        <v>107</v>
      </c>
      <c r="D655" s="18">
        <v>518</v>
      </c>
      <c r="E655" s="18">
        <v>351</v>
      </c>
      <c r="F655" s="18">
        <v>437</v>
      </c>
      <c r="G655" s="18">
        <v>352</v>
      </c>
      <c r="H655" s="18">
        <v>424</v>
      </c>
      <c r="I655" s="18">
        <v>458</v>
      </c>
      <c r="J655" s="18">
        <v>750</v>
      </c>
      <c r="K655" s="18">
        <v>461</v>
      </c>
      <c r="L655" s="18">
        <v>339</v>
      </c>
      <c r="M655" s="18">
        <v>532</v>
      </c>
      <c r="N655" s="18">
        <v>513</v>
      </c>
      <c r="O655" s="18">
        <v>757</v>
      </c>
      <c r="P655" s="19">
        <v>5892</v>
      </c>
    </row>
    <row r="656" spans="1:16">
      <c r="A656" s="775"/>
      <c r="B656" s="817"/>
      <c r="C656" s="17" t="s">
        <v>128</v>
      </c>
      <c r="D656" s="18">
        <v>1264</v>
      </c>
      <c r="E656" s="18">
        <v>765</v>
      </c>
      <c r="F656" s="18">
        <v>896</v>
      </c>
      <c r="G656" s="18">
        <v>688</v>
      </c>
      <c r="H656" s="18">
        <v>869</v>
      </c>
      <c r="I656" s="18">
        <v>1000</v>
      </c>
      <c r="J656" s="18">
        <v>1275</v>
      </c>
      <c r="K656" s="18">
        <v>1026</v>
      </c>
      <c r="L656" s="18">
        <v>691</v>
      </c>
      <c r="M656" s="18">
        <v>1038</v>
      </c>
      <c r="N656" s="18">
        <v>1003</v>
      </c>
      <c r="O656" s="18">
        <v>1405</v>
      </c>
      <c r="P656" s="19">
        <v>11920</v>
      </c>
    </row>
    <row r="657" spans="1:16">
      <c r="A657" s="777" t="s">
        <v>183</v>
      </c>
      <c r="B657" s="816" t="s">
        <v>166</v>
      </c>
      <c r="C657" s="20" t="s">
        <v>106</v>
      </c>
      <c r="D657" s="21">
        <v>46168</v>
      </c>
      <c r="E657" s="21">
        <v>28147</v>
      </c>
      <c r="F657" s="21">
        <v>35592</v>
      </c>
      <c r="G657" s="21">
        <v>30443</v>
      </c>
      <c r="H657" s="21">
        <v>35944</v>
      </c>
      <c r="I657" s="21">
        <v>48563</v>
      </c>
      <c r="J657" s="21">
        <v>40324</v>
      </c>
      <c r="K657" s="21">
        <v>40088</v>
      </c>
      <c r="L657" s="21">
        <v>34826</v>
      </c>
      <c r="M657" s="21">
        <v>36328</v>
      </c>
      <c r="N657" s="21">
        <v>33569</v>
      </c>
      <c r="O657" s="21">
        <v>44244</v>
      </c>
      <c r="P657" s="22">
        <v>454236</v>
      </c>
    </row>
    <row r="658" spans="1:16">
      <c r="A658" s="775"/>
      <c r="B658" s="817"/>
      <c r="C658" s="17" t="s">
        <v>107</v>
      </c>
      <c r="D658" s="18">
        <v>44293</v>
      </c>
      <c r="E658" s="18">
        <v>24874</v>
      </c>
      <c r="F658" s="18">
        <v>31617</v>
      </c>
      <c r="G658" s="18">
        <v>27742</v>
      </c>
      <c r="H658" s="18">
        <v>32249</v>
      </c>
      <c r="I658" s="18">
        <v>41808</v>
      </c>
      <c r="J658" s="18">
        <v>50037</v>
      </c>
      <c r="K658" s="18">
        <v>36054</v>
      </c>
      <c r="L658" s="18">
        <v>31424</v>
      </c>
      <c r="M658" s="18">
        <v>37511</v>
      </c>
      <c r="N658" s="18">
        <v>33294</v>
      </c>
      <c r="O658" s="18">
        <v>48029</v>
      </c>
      <c r="P658" s="19">
        <v>438932</v>
      </c>
    </row>
    <row r="659" spans="1:16">
      <c r="A659" s="776"/>
      <c r="B659" s="818"/>
      <c r="C659" s="23" t="s">
        <v>128</v>
      </c>
      <c r="D659" s="24">
        <v>90461</v>
      </c>
      <c r="E659" s="24">
        <v>53021</v>
      </c>
      <c r="F659" s="24">
        <v>67209</v>
      </c>
      <c r="G659" s="24">
        <v>58185</v>
      </c>
      <c r="H659" s="24">
        <v>68193</v>
      </c>
      <c r="I659" s="24">
        <v>90371</v>
      </c>
      <c r="J659" s="24">
        <v>90361</v>
      </c>
      <c r="K659" s="24">
        <v>76142</v>
      </c>
      <c r="L659" s="24">
        <v>66250</v>
      </c>
      <c r="M659" s="24">
        <v>73839</v>
      </c>
      <c r="N659" s="24">
        <v>66863</v>
      </c>
      <c r="O659" s="24">
        <v>92273</v>
      </c>
      <c r="P659" s="25">
        <v>893168</v>
      </c>
    </row>
    <row r="660" spans="1:16">
      <c r="A660" s="775" t="s">
        <v>184</v>
      </c>
      <c r="B660" s="817" t="s">
        <v>166</v>
      </c>
      <c r="C660" s="17" t="s">
        <v>106</v>
      </c>
      <c r="D660" s="18">
        <v>4484</v>
      </c>
      <c r="E660" s="18">
        <v>3359</v>
      </c>
      <c r="F660" s="18">
        <v>3643</v>
      </c>
      <c r="G660" s="18">
        <v>3345</v>
      </c>
      <c r="H660" s="18">
        <v>3926</v>
      </c>
      <c r="I660" s="18">
        <v>4180</v>
      </c>
      <c r="J660" s="18">
        <v>3612</v>
      </c>
      <c r="K660" s="18">
        <v>3882</v>
      </c>
      <c r="L660" s="18">
        <v>3249</v>
      </c>
      <c r="M660" s="18">
        <v>3128</v>
      </c>
      <c r="N660" s="18">
        <v>3039</v>
      </c>
      <c r="O660" s="18">
        <v>3422</v>
      </c>
      <c r="P660" s="19">
        <v>43269</v>
      </c>
    </row>
    <row r="661" spans="1:16">
      <c r="A661" s="775"/>
      <c r="B661" s="817"/>
      <c r="C661" s="17" t="s">
        <v>107</v>
      </c>
      <c r="D661" s="18">
        <v>3826</v>
      </c>
      <c r="E661" s="18">
        <v>2320</v>
      </c>
      <c r="F661" s="18">
        <v>2791</v>
      </c>
      <c r="G661" s="18">
        <v>2660</v>
      </c>
      <c r="H661" s="18">
        <v>3225</v>
      </c>
      <c r="I661" s="18">
        <v>3434</v>
      </c>
      <c r="J661" s="18">
        <v>4072</v>
      </c>
      <c r="K661" s="18">
        <v>3372</v>
      </c>
      <c r="L661" s="18">
        <v>2735</v>
      </c>
      <c r="M661" s="18">
        <v>3228</v>
      </c>
      <c r="N661" s="18">
        <v>3067</v>
      </c>
      <c r="O661" s="18">
        <v>4174</v>
      </c>
      <c r="P661" s="19">
        <v>38904</v>
      </c>
    </row>
    <row r="662" spans="1:16">
      <c r="A662" s="775"/>
      <c r="B662" s="817"/>
      <c r="C662" s="17" t="s">
        <v>128</v>
      </c>
      <c r="D662" s="18">
        <v>8310</v>
      </c>
      <c r="E662" s="18">
        <v>5679</v>
      </c>
      <c r="F662" s="18">
        <v>6434</v>
      </c>
      <c r="G662" s="18">
        <v>6005</v>
      </c>
      <c r="H662" s="18">
        <v>7151</v>
      </c>
      <c r="I662" s="18">
        <v>7614</v>
      </c>
      <c r="J662" s="18">
        <v>7684</v>
      </c>
      <c r="K662" s="18">
        <v>7254</v>
      </c>
      <c r="L662" s="18">
        <v>5984</v>
      </c>
      <c r="M662" s="18">
        <v>6356</v>
      </c>
      <c r="N662" s="18">
        <v>6106</v>
      </c>
      <c r="O662" s="18">
        <v>7596</v>
      </c>
      <c r="P662" s="19">
        <v>82173</v>
      </c>
    </row>
    <row r="663" spans="1:16">
      <c r="A663" s="777" t="s">
        <v>185</v>
      </c>
      <c r="B663" s="816" t="s">
        <v>166</v>
      </c>
      <c r="C663" s="20" t="s">
        <v>106</v>
      </c>
      <c r="D663" s="21">
        <v>2129</v>
      </c>
      <c r="E663" s="21">
        <v>948</v>
      </c>
      <c r="F663" s="21">
        <v>1116</v>
      </c>
      <c r="G663" s="21">
        <v>932</v>
      </c>
      <c r="H663" s="21">
        <v>1350</v>
      </c>
      <c r="I663" s="21">
        <v>1573</v>
      </c>
      <c r="J663" s="21">
        <v>1337</v>
      </c>
      <c r="K663" s="21">
        <v>1332</v>
      </c>
      <c r="L663" s="21">
        <v>1278</v>
      </c>
      <c r="M663" s="21">
        <v>1290</v>
      </c>
      <c r="N663" s="21">
        <v>1185</v>
      </c>
      <c r="O663" s="21">
        <v>1275</v>
      </c>
      <c r="P663" s="22">
        <v>15745</v>
      </c>
    </row>
    <row r="664" spans="1:16">
      <c r="A664" s="775"/>
      <c r="B664" s="817"/>
      <c r="C664" s="17" t="s">
        <v>107</v>
      </c>
      <c r="D664" s="18">
        <v>2118</v>
      </c>
      <c r="E664" s="18">
        <v>797</v>
      </c>
      <c r="F664" s="18">
        <v>1021</v>
      </c>
      <c r="G664" s="18">
        <v>814</v>
      </c>
      <c r="H664" s="18">
        <v>1190</v>
      </c>
      <c r="I664" s="18">
        <v>1292</v>
      </c>
      <c r="J664" s="18">
        <v>1321</v>
      </c>
      <c r="K664" s="18">
        <v>1188</v>
      </c>
      <c r="L664" s="18">
        <v>1182</v>
      </c>
      <c r="M664" s="18">
        <v>1317</v>
      </c>
      <c r="N664" s="18">
        <v>1224</v>
      </c>
      <c r="O664" s="18">
        <v>1416</v>
      </c>
      <c r="P664" s="19">
        <v>14880</v>
      </c>
    </row>
    <row r="665" spans="1:16">
      <c r="A665" s="776"/>
      <c r="B665" s="818"/>
      <c r="C665" s="23" t="s">
        <v>128</v>
      </c>
      <c r="D665" s="24">
        <v>4247</v>
      </c>
      <c r="E665" s="24">
        <v>1745</v>
      </c>
      <c r="F665" s="24">
        <v>2137</v>
      </c>
      <c r="G665" s="24">
        <v>1746</v>
      </c>
      <c r="H665" s="24">
        <v>2540</v>
      </c>
      <c r="I665" s="24">
        <v>2865</v>
      </c>
      <c r="J665" s="24">
        <v>2658</v>
      </c>
      <c r="K665" s="24">
        <v>2520</v>
      </c>
      <c r="L665" s="24">
        <v>2460</v>
      </c>
      <c r="M665" s="24">
        <v>2607</v>
      </c>
      <c r="N665" s="24">
        <v>2409</v>
      </c>
      <c r="O665" s="24">
        <v>2691</v>
      </c>
      <c r="P665" s="25">
        <v>30625</v>
      </c>
    </row>
    <row r="666" spans="1:16">
      <c r="A666" s="775" t="s">
        <v>186</v>
      </c>
      <c r="B666" s="817" t="s">
        <v>166</v>
      </c>
      <c r="C666" s="17" t="s">
        <v>106</v>
      </c>
      <c r="D666" s="18">
        <v>0</v>
      </c>
      <c r="E666" s="18">
        <v>0</v>
      </c>
      <c r="F666" s="18">
        <v>0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18">
        <v>0</v>
      </c>
      <c r="N666" s="18">
        <v>0</v>
      </c>
      <c r="O666" s="18">
        <v>0</v>
      </c>
      <c r="P666" s="19">
        <v>0</v>
      </c>
    </row>
    <row r="667" spans="1:16">
      <c r="A667" s="775"/>
      <c r="B667" s="817"/>
      <c r="C667" s="17" t="s">
        <v>128</v>
      </c>
      <c r="D667" s="18">
        <v>0</v>
      </c>
      <c r="E667" s="18">
        <v>0</v>
      </c>
      <c r="F667" s="18">
        <v>0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18">
        <v>0</v>
      </c>
      <c r="N667" s="18">
        <v>0</v>
      </c>
      <c r="O667" s="18">
        <v>0</v>
      </c>
      <c r="P667" s="19">
        <v>0</v>
      </c>
    </row>
    <row r="668" spans="1:16">
      <c r="A668" s="777" t="s">
        <v>187</v>
      </c>
      <c r="B668" s="816" t="s">
        <v>166</v>
      </c>
      <c r="C668" s="20" t="s">
        <v>106</v>
      </c>
      <c r="D668" s="21">
        <v>9399</v>
      </c>
      <c r="E668" s="21">
        <v>6108</v>
      </c>
      <c r="F668" s="21">
        <v>7716</v>
      </c>
      <c r="G668" s="21">
        <v>6249</v>
      </c>
      <c r="H668" s="21">
        <v>6986</v>
      </c>
      <c r="I668" s="21">
        <v>10275</v>
      </c>
      <c r="J668" s="21">
        <v>10439</v>
      </c>
      <c r="K668" s="21">
        <v>9644</v>
      </c>
      <c r="L668" s="21">
        <v>7160</v>
      </c>
      <c r="M668" s="21">
        <v>8448</v>
      </c>
      <c r="N668" s="21">
        <v>8369</v>
      </c>
      <c r="O668" s="21">
        <v>11427</v>
      </c>
      <c r="P668" s="22">
        <v>102220</v>
      </c>
    </row>
    <row r="669" spans="1:16">
      <c r="A669" s="775"/>
      <c r="B669" s="817"/>
      <c r="C669" s="17" t="s">
        <v>107</v>
      </c>
      <c r="D669" s="18">
        <v>10009</v>
      </c>
      <c r="E669" s="18">
        <v>5733</v>
      </c>
      <c r="F669" s="18">
        <v>7041</v>
      </c>
      <c r="G669" s="18">
        <v>5864</v>
      </c>
      <c r="H669" s="18">
        <v>6741</v>
      </c>
      <c r="I669" s="18">
        <v>8791</v>
      </c>
      <c r="J669" s="18">
        <v>12861</v>
      </c>
      <c r="K669" s="18">
        <v>8782</v>
      </c>
      <c r="L669" s="18">
        <v>6371</v>
      </c>
      <c r="M669" s="18">
        <v>8752</v>
      </c>
      <c r="N669" s="18">
        <v>8210</v>
      </c>
      <c r="O669" s="18">
        <v>11459</v>
      </c>
      <c r="P669" s="19">
        <v>100614</v>
      </c>
    </row>
    <row r="670" spans="1:16">
      <c r="A670" s="776"/>
      <c r="B670" s="818"/>
      <c r="C670" s="23" t="s">
        <v>128</v>
      </c>
      <c r="D670" s="24">
        <v>19408</v>
      </c>
      <c r="E670" s="24">
        <v>11841</v>
      </c>
      <c r="F670" s="24">
        <v>14757</v>
      </c>
      <c r="G670" s="24">
        <v>12113</v>
      </c>
      <c r="H670" s="24">
        <v>13727</v>
      </c>
      <c r="I670" s="24">
        <v>19066</v>
      </c>
      <c r="J670" s="24">
        <v>23300</v>
      </c>
      <c r="K670" s="24">
        <v>18426</v>
      </c>
      <c r="L670" s="24">
        <v>13531</v>
      </c>
      <c r="M670" s="24">
        <v>17200</v>
      </c>
      <c r="N670" s="24">
        <v>16579</v>
      </c>
      <c r="O670" s="24">
        <v>22886</v>
      </c>
      <c r="P670" s="25">
        <v>202834</v>
      </c>
    </row>
    <row r="671" spans="1:16">
      <c r="A671" s="775" t="s">
        <v>188</v>
      </c>
      <c r="B671" s="817" t="s">
        <v>166</v>
      </c>
      <c r="C671" s="17" t="s">
        <v>106</v>
      </c>
      <c r="D671" s="18">
        <v>42</v>
      </c>
      <c r="E671" s="18">
        <v>9</v>
      </c>
      <c r="F671" s="18">
        <v>8</v>
      </c>
      <c r="G671" s="18">
        <v>7</v>
      </c>
      <c r="H671" s="18">
        <v>32</v>
      </c>
      <c r="I671" s="18">
        <v>10</v>
      </c>
      <c r="J671" s="18">
        <v>14</v>
      </c>
      <c r="K671" s="18">
        <v>0</v>
      </c>
      <c r="L671" s="18">
        <v>55</v>
      </c>
      <c r="M671" s="18">
        <v>39</v>
      </c>
      <c r="N671" s="18">
        <v>23</v>
      </c>
      <c r="O671" s="18">
        <v>15</v>
      </c>
      <c r="P671" s="19">
        <v>254</v>
      </c>
    </row>
    <row r="672" spans="1:16">
      <c r="A672" s="775"/>
      <c r="B672" s="817"/>
      <c r="C672" s="17" t="s">
        <v>107</v>
      </c>
      <c r="D672" s="18">
        <v>33</v>
      </c>
      <c r="E672" s="18">
        <v>2</v>
      </c>
      <c r="F672" s="18">
        <v>23</v>
      </c>
      <c r="G672" s="18">
        <v>7</v>
      </c>
      <c r="H672" s="18">
        <v>36</v>
      </c>
      <c r="I672" s="18">
        <v>5</v>
      </c>
      <c r="J672" s="18">
        <v>15</v>
      </c>
      <c r="K672" s="18">
        <v>8</v>
      </c>
      <c r="L672" s="18">
        <v>51</v>
      </c>
      <c r="M672" s="18">
        <v>13</v>
      </c>
      <c r="N672" s="18">
        <v>42</v>
      </c>
      <c r="O672" s="18">
        <v>22</v>
      </c>
      <c r="P672" s="19">
        <v>257</v>
      </c>
    </row>
    <row r="673" spans="1:16">
      <c r="A673" s="775"/>
      <c r="B673" s="817"/>
      <c r="C673" s="17" t="s">
        <v>128</v>
      </c>
      <c r="D673" s="18">
        <v>75</v>
      </c>
      <c r="E673" s="18">
        <v>11</v>
      </c>
      <c r="F673" s="18">
        <v>31</v>
      </c>
      <c r="G673" s="18">
        <v>14</v>
      </c>
      <c r="H673" s="18">
        <v>68</v>
      </c>
      <c r="I673" s="18">
        <v>15</v>
      </c>
      <c r="J673" s="18">
        <v>29</v>
      </c>
      <c r="K673" s="18">
        <v>8</v>
      </c>
      <c r="L673" s="18">
        <v>106</v>
      </c>
      <c r="M673" s="18">
        <v>52</v>
      </c>
      <c r="N673" s="18">
        <v>65</v>
      </c>
      <c r="O673" s="18">
        <v>37</v>
      </c>
      <c r="P673" s="19">
        <v>511</v>
      </c>
    </row>
    <row r="674" spans="1:16">
      <c r="A674" s="777" t="s">
        <v>189</v>
      </c>
      <c r="B674" s="816" t="s">
        <v>168</v>
      </c>
      <c r="C674" s="20" t="s">
        <v>106</v>
      </c>
      <c r="D674" s="21">
        <v>3096</v>
      </c>
      <c r="E674" s="21">
        <v>1304</v>
      </c>
      <c r="F674" s="21">
        <v>1767</v>
      </c>
      <c r="G674" s="21">
        <v>1691</v>
      </c>
      <c r="H674" s="21">
        <v>1804</v>
      </c>
      <c r="I674" s="21">
        <v>220</v>
      </c>
      <c r="J674" s="21">
        <v>107</v>
      </c>
      <c r="K674" s="21">
        <v>120</v>
      </c>
      <c r="L674" s="21">
        <v>123</v>
      </c>
      <c r="M674" s="21">
        <v>4418</v>
      </c>
      <c r="N674" s="21">
        <v>4733</v>
      </c>
      <c r="O674" s="21">
        <v>4761</v>
      </c>
      <c r="P674" s="22">
        <v>24144</v>
      </c>
    </row>
    <row r="675" spans="1:16">
      <c r="A675" s="775"/>
      <c r="B675" s="817"/>
      <c r="C675" s="17" t="s">
        <v>107</v>
      </c>
      <c r="D675" s="18">
        <v>3185</v>
      </c>
      <c r="E675" s="18">
        <v>1336</v>
      </c>
      <c r="F675" s="18">
        <v>1958</v>
      </c>
      <c r="G675" s="18">
        <v>1320</v>
      </c>
      <c r="H675" s="18">
        <v>1931</v>
      </c>
      <c r="I675" s="18">
        <v>74</v>
      </c>
      <c r="J675" s="18">
        <v>110</v>
      </c>
      <c r="K675" s="18">
        <v>109</v>
      </c>
      <c r="L675" s="18">
        <v>151</v>
      </c>
      <c r="M675" s="18">
        <v>3721</v>
      </c>
      <c r="N675" s="18">
        <v>4074</v>
      </c>
      <c r="O675" s="18">
        <v>4882</v>
      </c>
      <c r="P675" s="19">
        <v>22851</v>
      </c>
    </row>
    <row r="676" spans="1:16">
      <c r="A676" s="776"/>
      <c r="B676" s="818"/>
      <c r="C676" s="23" t="s">
        <v>128</v>
      </c>
      <c r="D676" s="24">
        <v>6281</v>
      </c>
      <c r="E676" s="24">
        <v>2640</v>
      </c>
      <c r="F676" s="24">
        <v>3725</v>
      </c>
      <c r="G676" s="24">
        <v>3011</v>
      </c>
      <c r="H676" s="24">
        <v>3735</v>
      </c>
      <c r="I676" s="24">
        <v>294</v>
      </c>
      <c r="J676" s="24">
        <v>217</v>
      </c>
      <c r="K676" s="24">
        <v>229</v>
      </c>
      <c r="L676" s="24">
        <v>274</v>
      </c>
      <c r="M676" s="24">
        <v>8139</v>
      </c>
      <c r="N676" s="24">
        <v>8807</v>
      </c>
      <c r="O676" s="24">
        <v>9643</v>
      </c>
      <c r="P676" s="25">
        <v>46995</v>
      </c>
    </row>
    <row r="677" spans="1:16">
      <c r="A677" s="775" t="s">
        <v>190</v>
      </c>
      <c r="B677" s="817" t="s">
        <v>166</v>
      </c>
      <c r="C677" s="17" t="s">
        <v>106</v>
      </c>
      <c r="D677" s="18">
        <v>0</v>
      </c>
      <c r="E677" s="18">
        <v>0</v>
      </c>
      <c r="F677" s="18">
        <v>0</v>
      </c>
      <c r="G677" s="18">
        <v>0</v>
      </c>
      <c r="H677" s="18">
        <v>0</v>
      </c>
      <c r="I677" s="18">
        <v>0</v>
      </c>
      <c r="J677" s="18">
        <v>17</v>
      </c>
      <c r="K677" s="18">
        <v>0</v>
      </c>
      <c r="L677" s="18">
        <v>0</v>
      </c>
      <c r="M677" s="18">
        <v>0</v>
      </c>
      <c r="N677" s="18">
        <v>0</v>
      </c>
      <c r="O677" s="18">
        <v>0</v>
      </c>
      <c r="P677" s="19">
        <v>17</v>
      </c>
    </row>
    <row r="678" spans="1:16">
      <c r="A678" s="775"/>
      <c r="B678" s="817"/>
      <c r="C678" s="17" t="s">
        <v>107</v>
      </c>
      <c r="D678" s="18">
        <v>0</v>
      </c>
      <c r="E678" s="18">
        <v>0</v>
      </c>
      <c r="F678" s="18">
        <v>0</v>
      </c>
      <c r="G678" s="18">
        <v>0</v>
      </c>
      <c r="H678" s="18">
        <v>0</v>
      </c>
      <c r="I678" s="18">
        <v>0</v>
      </c>
      <c r="J678" s="18">
        <v>18</v>
      </c>
      <c r="K678" s="18">
        <v>0</v>
      </c>
      <c r="L678" s="18">
        <v>0</v>
      </c>
      <c r="M678" s="18">
        <v>0</v>
      </c>
      <c r="N678" s="18">
        <v>0</v>
      </c>
      <c r="O678" s="18">
        <v>0</v>
      </c>
      <c r="P678" s="19">
        <v>18</v>
      </c>
    </row>
    <row r="679" spans="1:16">
      <c r="A679" s="775"/>
      <c r="B679" s="817"/>
      <c r="C679" s="17" t="s">
        <v>128</v>
      </c>
      <c r="D679" s="18">
        <v>0</v>
      </c>
      <c r="E679" s="18">
        <v>0</v>
      </c>
      <c r="F679" s="18">
        <v>0</v>
      </c>
      <c r="G679" s="18">
        <v>0</v>
      </c>
      <c r="H679" s="18">
        <v>0</v>
      </c>
      <c r="I679" s="18">
        <v>0</v>
      </c>
      <c r="J679" s="18">
        <v>35</v>
      </c>
      <c r="K679" s="18">
        <v>0</v>
      </c>
      <c r="L679" s="18">
        <v>0</v>
      </c>
      <c r="M679" s="18">
        <v>0</v>
      </c>
      <c r="N679" s="18">
        <v>0</v>
      </c>
      <c r="O679" s="18">
        <v>0</v>
      </c>
      <c r="P679" s="19">
        <v>35</v>
      </c>
    </row>
    <row r="680" spans="1:16">
      <c r="A680" s="777" t="s">
        <v>191</v>
      </c>
      <c r="B680" s="816" t="s">
        <v>168</v>
      </c>
      <c r="C680" s="20" t="s">
        <v>106</v>
      </c>
      <c r="D680" s="21">
        <v>12</v>
      </c>
      <c r="E680" s="21">
        <v>4</v>
      </c>
      <c r="F680" s="21">
        <v>14</v>
      </c>
      <c r="G680" s="21">
        <v>10</v>
      </c>
      <c r="H680" s="21">
        <v>3</v>
      </c>
      <c r="I680" s="21">
        <v>1</v>
      </c>
      <c r="J680" s="21">
        <v>1</v>
      </c>
      <c r="K680" s="21">
        <v>0</v>
      </c>
      <c r="L680" s="21">
        <v>7</v>
      </c>
      <c r="M680" s="21">
        <v>3</v>
      </c>
      <c r="N680" s="21">
        <v>3</v>
      </c>
      <c r="O680" s="21">
        <v>1</v>
      </c>
      <c r="P680" s="22">
        <v>59</v>
      </c>
    </row>
    <row r="681" spans="1:16">
      <c r="A681" s="775"/>
      <c r="B681" s="817"/>
      <c r="C681" s="17" t="s">
        <v>107</v>
      </c>
      <c r="D681" s="18">
        <v>10</v>
      </c>
      <c r="E681" s="18">
        <v>3</v>
      </c>
      <c r="F681" s="18">
        <v>5</v>
      </c>
      <c r="G681" s="18">
        <v>4</v>
      </c>
      <c r="H681" s="18">
        <v>5</v>
      </c>
      <c r="I681" s="18">
        <v>3</v>
      </c>
      <c r="J681" s="18">
        <v>0</v>
      </c>
      <c r="K681" s="18">
        <v>1</v>
      </c>
      <c r="L681" s="18">
        <v>5</v>
      </c>
      <c r="M681" s="18">
        <v>5</v>
      </c>
      <c r="N681" s="18">
        <v>12</v>
      </c>
      <c r="O681" s="18">
        <v>6</v>
      </c>
      <c r="P681" s="19">
        <v>59</v>
      </c>
    </row>
    <row r="682" spans="1:16">
      <c r="A682" s="776"/>
      <c r="B682" s="818"/>
      <c r="C682" s="23" t="s">
        <v>128</v>
      </c>
      <c r="D682" s="24">
        <v>22</v>
      </c>
      <c r="E682" s="24">
        <v>7</v>
      </c>
      <c r="F682" s="24">
        <v>19</v>
      </c>
      <c r="G682" s="24">
        <v>14</v>
      </c>
      <c r="H682" s="24">
        <v>8</v>
      </c>
      <c r="I682" s="24">
        <v>4</v>
      </c>
      <c r="J682" s="24">
        <v>1</v>
      </c>
      <c r="K682" s="24">
        <v>1</v>
      </c>
      <c r="L682" s="24">
        <v>12</v>
      </c>
      <c r="M682" s="24">
        <v>8</v>
      </c>
      <c r="N682" s="24">
        <v>15</v>
      </c>
      <c r="O682" s="24">
        <v>7</v>
      </c>
      <c r="P682" s="25">
        <v>118</v>
      </c>
    </row>
    <row r="683" spans="1:16">
      <c r="A683" s="775" t="s">
        <v>192</v>
      </c>
      <c r="B683" s="817" t="s">
        <v>168</v>
      </c>
      <c r="C683" s="17" t="s">
        <v>106</v>
      </c>
      <c r="D683" s="18">
        <v>15</v>
      </c>
      <c r="E683" s="18">
        <v>11</v>
      </c>
      <c r="F683" s="18">
        <v>8</v>
      </c>
      <c r="G683" s="18">
        <v>2</v>
      </c>
      <c r="H683" s="18">
        <v>6</v>
      </c>
      <c r="I683" s="18">
        <v>7</v>
      </c>
      <c r="J683" s="18">
        <v>14</v>
      </c>
      <c r="K683" s="18">
        <v>16</v>
      </c>
      <c r="L683" s="18">
        <v>3</v>
      </c>
      <c r="M683" s="18">
        <v>8</v>
      </c>
      <c r="N683" s="18">
        <v>39</v>
      </c>
      <c r="O683" s="18">
        <v>28</v>
      </c>
      <c r="P683" s="19">
        <v>157</v>
      </c>
    </row>
    <row r="684" spans="1:16">
      <c r="A684" s="775"/>
      <c r="B684" s="817"/>
      <c r="C684" s="17" t="s">
        <v>107</v>
      </c>
      <c r="D684" s="18">
        <v>11</v>
      </c>
      <c r="E684" s="18">
        <v>7</v>
      </c>
      <c r="F684" s="18">
        <v>6</v>
      </c>
      <c r="G684" s="18">
        <v>5</v>
      </c>
      <c r="H684" s="18">
        <v>8</v>
      </c>
      <c r="I684" s="18">
        <v>4</v>
      </c>
      <c r="J684" s="18">
        <v>17</v>
      </c>
      <c r="K684" s="18">
        <v>16</v>
      </c>
      <c r="L684" s="18">
        <v>5</v>
      </c>
      <c r="M684" s="18">
        <v>8</v>
      </c>
      <c r="N684" s="18">
        <v>26</v>
      </c>
      <c r="O684" s="18">
        <v>32</v>
      </c>
      <c r="P684" s="19">
        <v>145</v>
      </c>
    </row>
    <row r="685" spans="1:16">
      <c r="A685" s="775"/>
      <c r="B685" s="817"/>
      <c r="C685" s="17" t="s">
        <v>128</v>
      </c>
      <c r="D685" s="18">
        <v>26</v>
      </c>
      <c r="E685" s="18">
        <v>18</v>
      </c>
      <c r="F685" s="18">
        <v>14</v>
      </c>
      <c r="G685" s="18">
        <v>7</v>
      </c>
      <c r="H685" s="18">
        <v>14</v>
      </c>
      <c r="I685" s="18">
        <v>11</v>
      </c>
      <c r="J685" s="18">
        <v>31</v>
      </c>
      <c r="K685" s="18">
        <v>32</v>
      </c>
      <c r="L685" s="18">
        <v>8</v>
      </c>
      <c r="M685" s="18">
        <v>16</v>
      </c>
      <c r="N685" s="18">
        <v>65</v>
      </c>
      <c r="O685" s="18">
        <v>60</v>
      </c>
      <c r="P685" s="19">
        <v>302</v>
      </c>
    </row>
    <row r="686" spans="1:16">
      <c r="A686" s="777" t="s">
        <v>193</v>
      </c>
      <c r="B686" s="816" t="s">
        <v>166</v>
      </c>
      <c r="C686" s="20" t="s">
        <v>107</v>
      </c>
      <c r="D686" s="21">
        <v>1</v>
      </c>
      <c r="E686" s="21">
        <v>3</v>
      </c>
      <c r="F686" s="21">
        <v>4</v>
      </c>
      <c r="G686" s="21">
        <v>4</v>
      </c>
      <c r="H686" s="21">
        <v>3</v>
      </c>
      <c r="I686" s="21">
        <v>3</v>
      </c>
      <c r="J686" s="21">
        <v>4</v>
      </c>
      <c r="K686" s="21">
        <v>0</v>
      </c>
      <c r="L686" s="21">
        <v>0</v>
      </c>
      <c r="M686" s="21">
        <v>0</v>
      </c>
      <c r="N686" s="21">
        <v>0</v>
      </c>
      <c r="O686" s="21">
        <v>0</v>
      </c>
      <c r="P686" s="22">
        <v>22</v>
      </c>
    </row>
    <row r="687" spans="1:16">
      <c r="A687" s="776"/>
      <c r="B687" s="818"/>
      <c r="C687" s="23" t="s">
        <v>128</v>
      </c>
      <c r="D687" s="24">
        <v>1</v>
      </c>
      <c r="E687" s="24">
        <v>3</v>
      </c>
      <c r="F687" s="24">
        <v>4</v>
      </c>
      <c r="G687" s="24">
        <v>4</v>
      </c>
      <c r="H687" s="24">
        <v>3</v>
      </c>
      <c r="I687" s="24">
        <v>3</v>
      </c>
      <c r="J687" s="24">
        <v>4</v>
      </c>
      <c r="K687" s="24">
        <v>0</v>
      </c>
      <c r="L687" s="24">
        <v>0</v>
      </c>
      <c r="M687" s="24">
        <v>0</v>
      </c>
      <c r="N687" s="24">
        <v>0</v>
      </c>
      <c r="O687" s="24">
        <v>0</v>
      </c>
      <c r="P687" s="25">
        <v>22</v>
      </c>
    </row>
    <row r="688" spans="1:16">
      <c r="A688" s="775" t="s">
        <v>194</v>
      </c>
      <c r="B688" s="817" t="s">
        <v>169</v>
      </c>
      <c r="C688" s="17" t="s">
        <v>106</v>
      </c>
      <c r="D688" s="18">
        <v>6</v>
      </c>
      <c r="E688" s="18">
        <v>5</v>
      </c>
      <c r="F688" s="18">
        <v>1</v>
      </c>
      <c r="G688" s="18">
        <v>5</v>
      </c>
      <c r="H688" s="18">
        <v>9</v>
      </c>
      <c r="I688" s="18">
        <v>3</v>
      </c>
      <c r="J688" s="18">
        <v>2</v>
      </c>
      <c r="K688" s="18">
        <v>92</v>
      </c>
      <c r="L688" s="18">
        <v>132</v>
      </c>
      <c r="M688" s="18">
        <v>139</v>
      </c>
      <c r="N688" s="18">
        <v>236</v>
      </c>
      <c r="O688" s="18">
        <v>276</v>
      </c>
      <c r="P688" s="19">
        <v>906</v>
      </c>
    </row>
    <row r="689" spans="1:16">
      <c r="A689" s="775"/>
      <c r="B689" s="817"/>
      <c r="C689" s="17" t="s">
        <v>107</v>
      </c>
      <c r="D689" s="18">
        <v>8</v>
      </c>
      <c r="E689" s="18">
        <v>10</v>
      </c>
      <c r="F689" s="18">
        <v>0</v>
      </c>
      <c r="G689" s="18">
        <v>2</v>
      </c>
      <c r="H689" s="18">
        <v>9</v>
      </c>
      <c r="I689" s="18">
        <v>9</v>
      </c>
      <c r="J689" s="18">
        <v>5</v>
      </c>
      <c r="K689" s="18">
        <v>61</v>
      </c>
      <c r="L689" s="18">
        <v>91</v>
      </c>
      <c r="M689" s="18">
        <v>87</v>
      </c>
      <c r="N689" s="18">
        <v>157</v>
      </c>
      <c r="O689" s="18">
        <v>187</v>
      </c>
      <c r="P689" s="19">
        <v>626</v>
      </c>
    </row>
    <row r="690" spans="1:16">
      <c r="A690" s="775"/>
      <c r="B690" s="817"/>
      <c r="C690" s="17" t="s">
        <v>128</v>
      </c>
      <c r="D690" s="18">
        <v>14</v>
      </c>
      <c r="E690" s="18">
        <v>15</v>
      </c>
      <c r="F690" s="18">
        <v>1</v>
      </c>
      <c r="G690" s="18">
        <v>7</v>
      </c>
      <c r="H690" s="18">
        <v>18</v>
      </c>
      <c r="I690" s="18">
        <v>12</v>
      </c>
      <c r="J690" s="18">
        <v>7</v>
      </c>
      <c r="K690" s="18">
        <v>153</v>
      </c>
      <c r="L690" s="18">
        <v>223</v>
      </c>
      <c r="M690" s="18">
        <v>226</v>
      </c>
      <c r="N690" s="18">
        <v>393</v>
      </c>
      <c r="O690" s="18">
        <v>463</v>
      </c>
      <c r="P690" s="19">
        <v>1532</v>
      </c>
    </row>
    <row r="691" spans="1:16">
      <c r="A691" s="777" t="s">
        <v>195</v>
      </c>
      <c r="B691" s="816" t="s">
        <v>169</v>
      </c>
      <c r="C691" s="20" t="s">
        <v>106</v>
      </c>
      <c r="D691" s="21">
        <v>8</v>
      </c>
      <c r="E691" s="21">
        <v>10</v>
      </c>
      <c r="F691" s="21">
        <v>3</v>
      </c>
      <c r="G691" s="21">
        <v>1</v>
      </c>
      <c r="H691" s="21">
        <v>2</v>
      </c>
      <c r="I691" s="21">
        <v>1</v>
      </c>
      <c r="J691" s="21">
        <v>2</v>
      </c>
      <c r="K691" s="21">
        <v>15</v>
      </c>
      <c r="L691" s="21">
        <v>7</v>
      </c>
      <c r="M691" s="21">
        <v>7</v>
      </c>
      <c r="N691" s="21">
        <v>23</v>
      </c>
      <c r="O691" s="21">
        <v>27</v>
      </c>
      <c r="P691" s="22">
        <v>106</v>
      </c>
    </row>
    <row r="692" spans="1:16">
      <c r="A692" s="775"/>
      <c r="B692" s="817"/>
      <c r="C692" s="17" t="s">
        <v>107</v>
      </c>
      <c r="D692" s="18">
        <v>23</v>
      </c>
      <c r="E692" s="18">
        <v>14</v>
      </c>
      <c r="F692" s="18">
        <v>7</v>
      </c>
      <c r="G692" s="18">
        <v>3</v>
      </c>
      <c r="H692" s="18">
        <v>2</v>
      </c>
      <c r="I692" s="18">
        <v>4</v>
      </c>
      <c r="J692" s="18">
        <v>5</v>
      </c>
      <c r="K692" s="18">
        <v>10</v>
      </c>
      <c r="L692" s="18">
        <v>12</v>
      </c>
      <c r="M692" s="18">
        <v>11</v>
      </c>
      <c r="N692" s="18">
        <v>20</v>
      </c>
      <c r="O692" s="18">
        <v>29</v>
      </c>
      <c r="P692" s="19">
        <v>140</v>
      </c>
    </row>
    <row r="693" spans="1:16">
      <c r="A693" s="776"/>
      <c r="B693" s="818"/>
      <c r="C693" s="23" t="s">
        <v>128</v>
      </c>
      <c r="D693" s="24">
        <v>31</v>
      </c>
      <c r="E693" s="24">
        <v>24</v>
      </c>
      <c r="F693" s="24">
        <v>10</v>
      </c>
      <c r="G693" s="24">
        <v>4</v>
      </c>
      <c r="H693" s="24">
        <v>4</v>
      </c>
      <c r="I693" s="24">
        <v>5</v>
      </c>
      <c r="J693" s="24">
        <v>7</v>
      </c>
      <c r="K693" s="24">
        <v>25</v>
      </c>
      <c r="L693" s="24">
        <v>19</v>
      </c>
      <c r="M693" s="24">
        <v>18</v>
      </c>
      <c r="N693" s="24">
        <v>43</v>
      </c>
      <c r="O693" s="24">
        <v>56</v>
      </c>
      <c r="P693" s="25">
        <v>246</v>
      </c>
    </row>
    <row r="694" spans="1:16">
      <c r="A694" s="775" t="s">
        <v>196</v>
      </c>
      <c r="B694" s="817" t="s">
        <v>169</v>
      </c>
      <c r="C694" s="17" t="s">
        <v>106</v>
      </c>
      <c r="D694" s="18">
        <v>0</v>
      </c>
      <c r="E694" s="18">
        <v>11</v>
      </c>
      <c r="F694" s="18">
        <v>12</v>
      </c>
      <c r="G694" s="18">
        <v>8</v>
      </c>
      <c r="H694" s="18">
        <v>13</v>
      </c>
      <c r="I694" s="18">
        <v>8</v>
      </c>
      <c r="J694" s="18">
        <v>17</v>
      </c>
      <c r="K694" s="18">
        <v>10</v>
      </c>
      <c r="L694" s="18">
        <v>25</v>
      </c>
      <c r="M694" s="18">
        <v>19</v>
      </c>
      <c r="N694" s="18">
        <v>23</v>
      </c>
      <c r="O694" s="18">
        <v>16</v>
      </c>
      <c r="P694" s="19">
        <v>162</v>
      </c>
    </row>
    <row r="695" spans="1:16">
      <c r="A695" s="775"/>
      <c r="B695" s="817"/>
      <c r="C695" s="17" t="s">
        <v>107</v>
      </c>
      <c r="D695" s="18">
        <v>0</v>
      </c>
      <c r="E695" s="18">
        <v>3</v>
      </c>
      <c r="F695" s="18">
        <v>6</v>
      </c>
      <c r="G695" s="18">
        <v>12</v>
      </c>
      <c r="H695" s="18">
        <v>10</v>
      </c>
      <c r="I695" s="18">
        <v>7</v>
      </c>
      <c r="J695" s="18">
        <v>16</v>
      </c>
      <c r="K695" s="18">
        <v>10</v>
      </c>
      <c r="L695" s="18">
        <v>21</v>
      </c>
      <c r="M695" s="18">
        <v>10</v>
      </c>
      <c r="N695" s="18">
        <v>7</v>
      </c>
      <c r="O695" s="18">
        <v>6</v>
      </c>
      <c r="P695" s="19">
        <v>108</v>
      </c>
    </row>
    <row r="696" spans="1:16">
      <c r="A696" s="775"/>
      <c r="B696" s="817"/>
      <c r="C696" s="17" t="s">
        <v>128</v>
      </c>
      <c r="D696" s="18">
        <v>0</v>
      </c>
      <c r="E696" s="18">
        <v>14</v>
      </c>
      <c r="F696" s="18">
        <v>18</v>
      </c>
      <c r="G696" s="18">
        <v>20</v>
      </c>
      <c r="H696" s="18">
        <v>23</v>
      </c>
      <c r="I696" s="18">
        <v>15</v>
      </c>
      <c r="J696" s="18">
        <v>33</v>
      </c>
      <c r="K696" s="18">
        <v>20</v>
      </c>
      <c r="L696" s="18">
        <v>46</v>
      </c>
      <c r="M696" s="18">
        <v>29</v>
      </c>
      <c r="N696" s="18">
        <v>30</v>
      </c>
      <c r="O696" s="18">
        <v>22</v>
      </c>
      <c r="P696" s="19">
        <v>270</v>
      </c>
    </row>
    <row r="697" spans="1:16">
      <c r="A697" s="777" t="s">
        <v>197</v>
      </c>
      <c r="B697" s="816" t="s">
        <v>169</v>
      </c>
      <c r="C697" s="20" t="s">
        <v>106</v>
      </c>
      <c r="D697" s="21">
        <v>4</v>
      </c>
      <c r="E697" s="21">
        <v>0</v>
      </c>
      <c r="F697" s="21">
        <v>0</v>
      </c>
      <c r="G697" s="21">
        <v>0</v>
      </c>
      <c r="H697" s="21">
        <v>0</v>
      </c>
      <c r="I697" s="21">
        <v>0</v>
      </c>
      <c r="J697" s="21">
        <v>2</v>
      </c>
      <c r="K697" s="21">
        <v>0</v>
      </c>
      <c r="L697" s="21">
        <v>0</v>
      </c>
      <c r="M697" s="21">
        <v>0</v>
      </c>
      <c r="N697" s="21">
        <v>0</v>
      </c>
      <c r="O697" s="21">
        <v>0</v>
      </c>
      <c r="P697" s="22">
        <v>6</v>
      </c>
    </row>
    <row r="698" spans="1:16">
      <c r="A698" s="775"/>
      <c r="B698" s="817"/>
      <c r="C698" s="17" t="s">
        <v>107</v>
      </c>
      <c r="D698" s="18">
        <v>0</v>
      </c>
      <c r="E698" s="18">
        <v>2</v>
      </c>
      <c r="F698" s="18">
        <v>0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18">
        <v>0</v>
      </c>
      <c r="N698" s="18">
        <v>0</v>
      </c>
      <c r="O698" s="18">
        <v>0</v>
      </c>
      <c r="P698" s="19">
        <v>2</v>
      </c>
    </row>
    <row r="699" spans="1:16">
      <c r="A699" s="776"/>
      <c r="B699" s="818"/>
      <c r="C699" s="23" t="s">
        <v>128</v>
      </c>
      <c r="D699" s="24">
        <v>4</v>
      </c>
      <c r="E699" s="24">
        <v>2</v>
      </c>
      <c r="F699" s="24">
        <v>0</v>
      </c>
      <c r="G699" s="24">
        <v>0</v>
      </c>
      <c r="H699" s="24">
        <v>0</v>
      </c>
      <c r="I699" s="24">
        <v>0</v>
      </c>
      <c r="J699" s="24">
        <v>2</v>
      </c>
      <c r="K699" s="24">
        <v>0</v>
      </c>
      <c r="L699" s="24">
        <v>0</v>
      </c>
      <c r="M699" s="24">
        <v>0</v>
      </c>
      <c r="N699" s="24">
        <v>0</v>
      </c>
      <c r="O699" s="24">
        <v>0</v>
      </c>
      <c r="P699" s="25">
        <v>8</v>
      </c>
    </row>
    <row r="700" spans="1:16">
      <c r="A700" s="775" t="s">
        <v>198</v>
      </c>
      <c r="B700" s="817" t="s">
        <v>168</v>
      </c>
      <c r="C700" s="17" t="s">
        <v>106</v>
      </c>
      <c r="D700" s="18">
        <v>7</v>
      </c>
      <c r="E700" s="18">
        <v>3</v>
      </c>
      <c r="F700" s="18">
        <v>0</v>
      </c>
      <c r="G700" s="18">
        <v>0</v>
      </c>
      <c r="H700" s="18">
        <v>1</v>
      </c>
      <c r="I700" s="18">
        <v>2</v>
      </c>
      <c r="J700" s="18">
        <v>9</v>
      </c>
      <c r="K700" s="18">
        <v>26</v>
      </c>
      <c r="L700" s="18">
        <v>3</v>
      </c>
      <c r="M700" s="18">
        <v>5</v>
      </c>
      <c r="N700" s="18">
        <v>0</v>
      </c>
      <c r="O700" s="18">
        <v>0</v>
      </c>
      <c r="P700" s="19">
        <v>56</v>
      </c>
    </row>
    <row r="701" spans="1:16">
      <c r="A701" s="775"/>
      <c r="B701" s="817"/>
      <c r="C701" s="17" t="s">
        <v>107</v>
      </c>
      <c r="D701" s="18">
        <v>1</v>
      </c>
      <c r="E701" s="18">
        <v>4</v>
      </c>
      <c r="F701" s="18">
        <v>1</v>
      </c>
      <c r="G701" s="18">
        <v>3</v>
      </c>
      <c r="H701" s="18">
        <v>6</v>
      </c>
      <c r="I701" s="18">
        <v>0</v>
      </c>
      <c r="J701" s="18">
        <v>2</v>
      </c>
      <c r="K701" s="18">
        <v>5</v>
      </c>
      <c r="L701" s="18">
        <v>0</v>
      </c>
      <c r="M701" s="18">
        <v>7</v>
      </c>
      <c r="N701" s="18">
        <v>0</v>
      </c>
      <c r="O701" s="18">
        <v>0</v>
      </c>
      <c r="P701" s="19">
        <v>29</v>
      </c>
    </row>
    <row r="702" spans="1:16">
      <c r="A702" s="775"/>
      <c r="B702" s="817"/>
      <c r="C702" s="17" t="s">
        <v>128</v>
      </c>
      <c r="D702" s="18">
        <v>8</v>
      </c>
      <c r="E702" s="18">
        <v>7</v>
      </c>
      <c r="F702" s="18">
        <v>1</v>
      </c>
      <c r="G702" s="18">
        <v>3</v>
      </c>
      <c r="H702" s="18">
        <v>7</v>
      </c>
      <c r="I702" s="18">
        <v>2</v>
      </c>
      <c r="J702" s="18">
        <v>11</v>
      </c>
      <c r="K702" s="18">
        <v>31</v>
      </c>
      <c r="L702" s="18">
        <v>3</v>
      </c>
      <c r="M702" s="18">
        <v>12</v>
      </c>
      <c r="N702" s="18">
        <v>0</v>
      </c>
      <c r="O702" s="18">
        <v>0</v>
      </c>
      <c r="P702" s="19">
        <v>85</v>
      </c>
    </row>
    <row r="703" spans="1:16">
      <c r="A703" s="777" t="s">
        <v>199</v>
      </c>
      <c r="B703" s="816" t="s">
        <v>168</v>
      </c>
      <c r="C703" s="20" t="s">
        <v>106</v>
      </c>
      <c r="D703" s="21">
        <v>1</v>
      </c>
      <c r="E703" s="21">
        <v>5</v>
      </c>
      <c r="F703" s="21">
        <v>0</v>
      </c>
      <c r="G703" s="21">
        <v>9</v>
      </c>
      <c r="H703" s="21">
        <v>0</v>
      </c>
      <c r="I703" s="21">
        <v>0</v>
      </c>
      <c r="J703" s="21">
        <v>12</v>
      </c>
      <c r="K703" s="21">
        <v>0</v>
      </c>
      <c r="L703" s="21">
        <v>0</v>
      </c>
      <c r="M703" s="21">
        <v>0</v>
      </c>
      <c r="N703" s="21">
        <v>0</v>
      </c>
      <c r="O703" s="21">
        <v>0</v>
      </c>
      <c r="P703" s="22">
        <v>27</v>
      </c>
    </row>
    <row r="704" spans="1:16">
      <c r="A704" s="775"/>
      <c r="B704" s="817"/>
      <c r="C704" s="17" t="s">
        <v>107</v>
      </c>
      <c r="D704" s="18">
        <v>1</v>
      </c>
      <c r="E704" s="18">
        <v>0</v>
      </c>
      <c r="F704" s="18">
        <v>0</v>
      </c>
      <c r="G704" s="18">
        <v>0</v>
      </c>
      <c r="H704" s="18">
        <v>9</v>
      </c>
      <c r="I704" s="18">
        <v>2</v>
      </c>
      <c r="J704" s="18">
        <v>0</v>
      </c>
      <c r="K704" s="18">
        <v>9</v>
      </c>
      <c r="L704" s="18">
        <v>0</v>
      </c>
      <c r="M704" s="18">
        <v>0</v>
      </c>
      <c r="N704" s="18">
        <v>0</v>
      </c>
      <c r="O704" s="18">
        <v>0</v>
      </c>
      <c r="P704" s="19">
        <v>21</v>
      </c>
    </row>
    <row r="705" spans="1:16">
      <c r="A705" s="776"/>
      <c r="B705" s="818"/>
      <c r="C705" s="23" t="s">
        <v>128</v>
      </c>
      <c r="D705" s="24">
        <v>2</v>
      </c>
      <c r="E705" s="24">
        <v>5</v>
      </c>
      <c r="F705" s="24">
        <v>0</v>
      </c>
      <c r="G705" s="24">
        <v>9</v>
      </c>
      <c r="H705" s="24">
        <v>9</v>
      </c>
      <c r="I705" s="24">
        <v>2</v>
      </c>
      <c r="J705" s="24">
        <v>12</v>
      </c>
      <c r="K705" s="24">
        <v>9</v>
      </c>
      <c r="L705" s="24">
        <v>0</v>
      </c>
      <c r="M705" s="24">
        <v>0</v>
      </c>
      <c r="N705" s="24">
        <v>0</v>
      </c>
      <c r="O705" s="24">
        <v>0</v>
      </c>
      <c r="P705" s="25">
        <v>48</v>
      </c>
    </row>
    <row r="706" spans="1:16">
      <c r="A706" s="775" t="s">
        <v>200</v>
      </c>
      <c r="B706" s="817" t="s">
        <v>168</v>
      </c>
      <c r="C706" s="17" t="s">
        <v>106</v>
      </c>
      <c r="D706" s="18">
        <v>172</v>
      </c>
      <c r="E706" s="18">
        <v>108</v>
      </c>
      <c r="F706" s="18">
        <v>130</v>
      </c>
      <c r="G706" s="18">
        <v>124</v>
      </c>
      <c r="H706" s="18">
        <v>92</v>
      </c>
      <c r="I706" s="18">
        <v>65</v>
      </c>
      <c r="J706" s="18">
        <v>101</v>
      </c>
      <c r="K706" s="18">
        <v>140</v>
      </c>
      <c r="L706" s="18">
        <v>64</v>
      </c>
      <c r="M706" s="18">
        <v>53</v>
      </c>
      <c r="N706" s="18">
        <v>67</v>
      </c>
      <c r="O706" s="18">
        <v>98</v>
      </c>
      <c r="P706" s="19">
        <v>1214</v>
      </c>
    </row>
    <row r="707" spans="1:16">
      <c r="A707" s="775"/>
      <c r="B707" s="817"/>
      <c r="C707" s="17" t="s">
        <v>107</v>
      </c>
      <c r="D707" s="18">
        <v>64</v>
      </c>
      <c r="E707" s="18">
        <v>68</v>
      </c>
      <c r="F707" s="18">
        <v>73</v>
      </c>
      <c r="G707" s="18">
        <v>61</v>
      </c>
      <c r="H707" s="18">
        <v>53</v>
      </c>
      <c r="I707" s="18">
        <v>79</v>
      </c>
      <c r="J707" s="18">
        <v>62</v>
      </c>
      <c r="K707" s="18">
        <v>62</v>
      </c>
      <c r="L707" s="18">
        <v>44</v>
      </c>
      <c r="M707" s="18">
        <v>22</v>
      </c>
      <c r="N707" s="18">
        <v>54</v>
      </c>
      <c r="O707" s="18">
        <v>76</v>
      </c>
      <c r="P707" s="19">
        <v>718</v>
      </c>
    </row>
    <row r="708" spans="1:16">
      <c r="A708" s="775"/>
      <c r="B708" s="817"/>
      <c r="C708" s="17" t="s">
        <v>128</v>
      </c>
      <c r="D708" s="18">
        <v>236</v>
      </c>
      <c r="E708" s="18">
        <v>176</v>
      </c>
      <c r="F708" s="18">
        <v>203</v>
      </c>
      <c r="G708" s="18">
        <v>185</v>
      </c>
      <c r="H708" s="18">
        <v>145</v>
      </c>
      <c r="I708" s="18">
        <v>144</v>
      </c>
      <c r="J708" s="18">
        <v>163</v>
      </c>
      <c r="K708" s="18">
        <v>202</v>
      </c>
      <c r="L708" s="18">
        <v>108</v>
      </c>
      <c r="M708" s="18">
        <v>75</v>
      </c>
      <c r="N708" s="18">
        <v>121</v>
      </c>
      <c r="O708" s="18">
        <v>174</v>
      </c>
      <c r="P708" s="19">
        <v>1932</v>
      </c>
    </row>
    <row r="709" spans="1:16">
      <c r="A709" s="777" t="s">
        <v>201</v>
      </c>
      <c r="B709" s="816" t="s">
        <v>168</v>
      </c>
      <c r="C709" s="20" t="s">
        <v>106</v>
      </c>
      <c r="D709" s="21">
        <v>0</v>
      </c>
      <c r="E709" s="21">
        <v>0</v>
      </c>
      <c r="F709" s="21">
        <v>0</v>
      </c>
      <c r="G709" s="21">
        <v>0</v>
      </c>
      <c r="H709" s="21">
        <v>0</v>
      </c>
      <c r="I709" s="21">
        <v>0</v>
      </c>
      <c r="J709" s="21">
        <v>0</v>
      </c>
      <c r="K709" s="21">
        <v>0</v>
      </c>
      <c r="L709" s="21">
        <v>0</v>
      </c>
      <c r="M709" s="21">
        <v>0</v>
      </c>
      <c r="N709" s="21">
        <v>0</v>
      </c>
      <c r="O709" s="21">
        <v>0</v>
      </c>
      <c r="P709" s="22">
        <v>0</v>
      </c>
    </row>
    <row r="710" spans="1:16">
      <c r="A710" s="775"/>
      <c r="B710" s="817"/>
      <c r="C710" s="17" t="s">
        <v>107</v>
      </c>
      <c r="D710" s="18">
        <v>0</v>
      </c>
      <c r="E710" s="18">
        <v>0</v>
      </c>
      <c r="F710" s="18">
        <v>0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18">
        <v>0</v>
      </c>
      <c r="N710" s="18">
        <v>0</v>
      </c>
      <c r="O710" s="18">
        <v>0</v>
      </c>
      <c r="P710" s="19">
        <v>0</v>
      </c>
    </row>
    <row r="711" spans="1:16">
      <c r="A711" s="776"/>
      <c r="B711" s="818"/>
      <c r="C711" s="23" t="s">
        <v>128</v>
      </c>
      <c r="D711" s="24">
        <v>0</v>
      </c>
      <c r="E711" s="24">
        <v>0</v>
      </c>
      <c r="F711" s="24">
        <v>0</v>
      </c>
      <c r="G711" s="24">
        <v>0</v>
      </c>
      <c r="H711" s="24">
        <v>0</v>
      </c>
      <c r="I711" s="24">
        <v>0</v>
      </c>
      <c r="J711" s="24">
        <v>0</v>
      </c>
      <c r="K711" s="24">
        <v>0</v>
      </c>
      <c r="L711" s="24">
        <v>0</v>
      </c>
      <c r="M711" s="24">
        <v>0</v>
      </c>
      <c r="N711" s="24">
        <v>0</v>
      </c>
      <c r="O711" s="24">
        <v>0</v>
      </c>
      <c r="P711" s="25">
        <v>0</v>
      </c>
    </row>
    <row r="712" spans="1:16">
      <c r="A712" s="775" t="s">
        <v>203</v>
      </c>
      <c r="B712" s="817" t="s">
        <v>168</v>
      </c>
      <c r="C712" s="17" t="s">
        <v>106</v>
      </c>
      <c r="D712" s="18">
        <v>74</v>
      </c>
      <c r="E712" s="18">
        <v>90</v>
      </c>
      <c r="F712" s="18">
        <v>42</v>
      </c>
      <c r="G712" s="18">
        <v>27</v>
      </c>
      <c r="H712" s="18">
        <v>56</v>
      </c>
      <c r="I712" s="18">
        <v>27</v>
      </c>
      <c r="J712" s="18">
        <v>53</v>
      </c>
      <c r="K712" s="18">
        <v>70</v>
      </c>
      <c r="L712" s="18">
        <v>73</v>
      </c>
      <c r="M712" s="18">
        <v>44</v>
      </c>
      <c r="N712" s="18">
        <v>34</v>
      </c>
      <c r="O712" s="18">
        <v>84</v>
      </c>
      <c r="P712" s="19">
        <v>674</v>
      </c>
    </row>
    <row r="713" spans="1:16">
      <c r="A713" s="775"/>
      <c r="B713" s="817"/>
      <c r="C713" s="17" t="s">
        <v>107</v>
      </c>
      <c r="D713" s="18">
        <v>71</v>
      </c>
      <c r="E713" s="18">
        <v>72</v>
      </c>
      <c r="F713" s="18">
        <v>66</v>
      </c>
      <c r="G713" s="18">
        <v>37</v>
      </c>
      <c r="H713" s="18">
        <v>64</v>
      </c>
      <c r="I713" s="18">
        <v>39</v>
      </c>
      <c r="J713" s="18">
        <v>46</v>
      </c>
      <c r="K713" s="18">
        <v>48</v>
      </c>
      <c r="L713" s="18">
        <v>92</v>
      </c>
      <c r="M713" s="18">
        <v>49</v>
      </c>
      <c r="N713" s="18">
        <v>43</v>
      </c>
      <c r="O713" s="18">
        <v>91</v>
      </c>
      <c r="P713" s="19">
        <v>718</v>
      </c>
    </row>
    <row r="714" spans="1:16">
      <c r="A714" s="775"/>
      <c r="B714" s="817"/>
      <c r="C714" s="17" t="s">
        <v>128</v>
      </c>
      <c r="D714" s="18">
        <v>145</v>
      </c>
      <c r="E714" s="18">
        <v>162</v>
      </c>
      <c r="F714" s="18">
        <v>108</v>
      </c>
      <c r="G714" s="18">
        <v>64</v>
      </c>
      <c r="H714" s="18">
        <v>120</v>
      </c>
      <c r="I714" s="18">
        <v>66</v>
      </c>
      <c r="J714" s="18">
        <v>99</v>
      </c>
      <c r="K714" s="18">
        <v>118</v>
      </c>
      <c r="L714" s="18">
        <v>165</v>
      </c>
      <c r="M714" s="18">
        <v>93</v>
      </c>
      <c r="N714" s="18">
        <v>77</v>
      </c>
      <c r="O714" s="18">
        <v>175</v>
      </c>
      <c r="P714" s="19">
        <v>1392</v>
      </c>
    </row>
    <row r="715" spans="1:16">
      <c r="A715" s="777" t="s">
        <v>204</v>
      </c>
      <c r="B715" s="816" t="s">
        <v>168</v>
      </c>
      <c r="C715" s="20" t="s">
        <v>106</v>
      </c>
      <c r="D715" s="21">
        <v>4</v>
      </c>
      <c r="E715" s="21">
        <v>6</v>
      </c>
      <c r="F715" s="21">
        <v>1</v>
      </c>
      <c r="G715" s="21">
        <v>0</v>
      </c>
      <c r="H715" s="21">
        <v>0</v>
      </c>
      <c r="I715" s="21">
        <v>9</v>
      </c>
      <c r="J715" s="21">
        <v>1</v>
      </c>
      <c r="K715" s="21">
        <v>4</v>
      </c>
      <c r="L715" s="21">
        <v>7</v>
      </c>
      <c r="M715" s="21">
        <v>3</v>
      </c>
      <c r="N715" s="21">
        <v>5</v>
      </c>
      <c r="O715" s="21">
        <v>6</v>
      </c>
      <c r="P715" s="22">
        <v>46</v>
      </c>
    </row>
    <row r="716" spans="1:16">
      <c r="A716" s="775"/>
      <c r="B716" s="817"/>
      <c r="C716" s="17" t="s">
        <v>107</v>
      </c>
      <c r="D716" s="18">
        <v>0</v>
      </c>
      <c r="E716" s="18">
        <v>0</v>
      </c>
      <c r="F716" s="18">
        <v>0</v>
      </c>
      <c r="G716" s="18">
        <v>1</v>
      </c>
      <c r="H716" s="18">
        <v>1</v>
      </c>
      <c r="I716" s="18">
        <v>2</v>
      </c>
      <c r="J716" s="18">
        <v>0</v>
      </c>
      <c r="K716" s="18">
        <v>1</v>
      </c>
      <c r="L716" s="18">
        <v>11</v>
      </c>
      <c r="M716" s="18">
        <v>2</v>
      </c>
      <c r="N716" s="18">
        <v>4</v>
      </c>
      <c r="O716" s="18">
        <v>6</v>
      </c>
      <c r="P716" s="19">
        <v>28</v>
      </c>
    </row>
    <row r="717" spans="1:16">
      <c r="A717" s="776"/>
      <c r="B717" s="818"/>
      <c r="C717" s="23" t="s">
        <v>128</v>
      </c>
      <c r="D717" s="24">
        <v>4</v>
      </c>
      <c r="E717" s="24">
        <v>6</v>
      </c>
      <c r="F717" s="24">
        <v>1</v>
      </c>
      <c r="G717" s="24">
        <v>1</v>
      </c>
      <c r="H717" s="24">
        <v>1</v>
      </c>
      <c r="I717" s="24">
        <v>11</v>
      </c>
      <c r="J717" s="24">
        <v>1</v>
      </c>
      <c r="K717" s="24">
        <v>5</v>
      </c>
      <c r="L717" s="24">
        <v>18</v>
      </c>
      <c r="M717" s="24">
        <v>5</v>
      </c>
      <c r="N717" s="24">
        <v>9</v>
      </c>
      <c r="O717" s="24">
        <v>12</v>
      </c>
      <c r="P717" s="25">
        <v>74</v>
      </c>
    </row>
    <row r="718" spans="1:16">
      <c r="A718" s="775" t="s">
        <v>205</v>
      </c>
      <c r="B718" s="817" t="s">
        <v>168</v>
      </c>
      <c r="C718" s="17" t="s">
        <v>106</v>
      </c>
      <c r="D718" s="18">
        <v>375</v>
      </c>
      <c r="E718" s="18">
        <v>254</v>
      </c>
      <c r="F718" s="18">
        <v>334</v>
      </c>
      <c r="G718" s="18">
        <v>261</v>
      </c>
      <c r="H718" s="18">
        <v>252</v>
      </c>
      <c r="I718" s="18">
        <v>396</v>
      </c>
      <c r="J718" s="18">
        <v>340</v>
      </c>
      <c r="K718" s="18">
        <v>320</v>
      </c>
      <c r="L718" s="18">
        <v>383</v>
      </c>
      <c r="M718" s="18">
        <v>353</v>
      </c>
      <c r="N718" s="18">
        <v>327</v>
      </c>
      <c r="O718" s="18">
        <v>411</v>
      </c>
      <c r="P718" s="19">
        <v>4006</v>
      </c>
    </row>
    <row r="719" spans="1:16">
      <c r="A719" s="775"/>
      <c r="B719" s="817"/>
      <c r="C719" s="17" t="s">
        <v>107</v>
      </c>
      <c r="D719" s="18">
        <v>250</v>
      </c>
      <c r="E719" s="18">
        <v>117</v>
      </c>
      <c r="F719" s="18">
        <v>161</v>
      </c>
      <c r="G719" s="18">
        <v>129</v>
      </c>
      <c r="H719" s="18">
        <v>127</v>
      </c>
      <c r="I719" s="18">
        <v>174</v>
      </c>
      <c r="J719" s="18">
        <v>216</v>
      </c>
      <c r="K719" s="18">
        <v>149</v>
      </c>
      <c r="L719" s="18">
        <v>173</v>
      </c>
      <c r="M719" s="18">
        <v>197</v>
      </c>
      <c r="N719" s="18">
        <v>165</v>
      </c>
      <c r="O719" s="18">
        <v>180</v>
      </c>
      <c r="P719" s="19">
        <v>2038</v>
      </c>
    </row>
    <row r="720" spans="1:16">
      <c r="A720" s="775"/>
      <c r="B720" s="817"/>
      <c r="C720" s="17" t="s">
        <v>128</v>
      </c>
      <c r="D720" s="18">
        <v>625</v>
      </c>
      <c r="E720" s="18">
        <v>371</v>
      </c>
      <c r="F720" s="18">
        <v>495</v>
      </c>
      <c r="G720" s="18">
        <v>390</v>
      </c>
      <c r="H720" s="18">
        <v>379</v>
      </c>
      <c r="I720" s="18">
        <v>570</v>
      </c>
      <c r="J720" s="18">
        <v>556</v>
      </c>
      <c r="K720" s="18">
        <v>469</v>
      </c>
      <c r="L720" s="18">
        <v>556</v>
      </c>
      <c r="M720" s="18">
        <v>550</v>
      </c>
      <c r="N720" s="18">
        <v>492</v>
      </c>
      <c r="O720" s="18">
        <v>591</v>
      </c>
      <c r="P720" s="19">
        <v>6044</v>
      </c>
    </row>
    <row r="721" spans="1:16">
      <c r="A721" s="777" t="s">
        <v>206</v>
      </c>
      <c r="B721" s="816" t="s">
        <v>168</v>
      </c>
      <c r="C721" s="20" t="s">
        <v>106</v>
      </c>
      <c r="D721" s="21">
        <v>16</v>
      </c>
      <c r="E721" s="21">
        <v>53</v>
      </c>
      <c r="F721" s="21">
        <v>15</v>
      </c>
      <c r="G721" s="21">
        <v>54</v>
      </c>
      <c r="H721" s="21">
        <v>23</v>
      </c>
      <c r="I721" s="21">
        <v>9</v>
      </c>
      <c r="J721" s="21">
        <v>72</v>
      </c>
      <c r="K721" s="21">
        <v>42</v>
      </c>
      <c r="L721" s="21">
        <v>66</v>
      </c>
      <c r="M721" s="21">
        <v>54</v>
      </c>
      <c r="N721" s="21">
        <v>61</v>
      </c>
      <c r="O721" s="21">
        <v>44</v>
      </c>
      <c r="P721" s="22">
        <v>509</v>
      </c>
    </row>
    <row r="722" spans="1:16">
      <c r="A722" s="775"/>
      <c r="B722" s="817"/>
      <c r="C722" s="17" t="s">
        <v>107</v>
      </c>
      <c r="D722" s="18">
        <v>17</v>
      </c>
      <c r="E722" s="18">
        <v>9</v>
      </c>
      <c r="F722" s="18">
        <v>46</v>
      </c>
      <c r="G722" s="18">
        <v>23</v>
      </c>
      <c r="H722" s="18">
        <v>30</v>
      </c>
      <c r="I722" s="18">
        <v>41</v>
      </c>
      <c r="J722" s="18">
        <v>42</v>
      </c>
      <c r="K722" s="18">
        <v>58</v>
      </c>
      <c r="L722" s="18">
        <v>56</v>
      </c>
      <c r="M722" s="18">
        <v>83</v>
      </c>
      <c r="N722" s="18">
        <v>69</v>
      </c>
      <c r="O722" s="18">
        <v>76</v>
      </c>
      <c r="P722" s="19">
        <v>550</v>
      </c>
    </row>
    <row r="723" spans="1:16">
      <c r="A723" s="776"/>
      <c r="B723" s="818"/>
      <c r="C723" s="23" t="s">
        <v>128</v>
      </c>
      <c r="D723" s="24">
        <v>33</v>
      </c>
      <c r="E723" s="24">
        <v>62</v>
      </c>
      <c r="F723" s="24">
        <v>61</v>
      </c>
      <c r="G723" s="24">
        <v>77</v>
      </c>
      <c r="H723" s="24">
        <v>53</v>
      </c>
      <c r="I723" s="24">
        <v>50</v>
      </c>
      <c r="J723" s="24">
        <v>114</v>
      </c>
      <c r="K723" s="24">
        <v>100</v>
      </c>
      <c r="L723" s="24">
        <v>122</v>
      </c>
      <c r="M723" s="24">
        <v>137</v>
      </c>
      <c r="N723" s="24">
        <v>130</v>
      </c>
      <c r="O723" s="24">
        <v>120</v>
      </c>
      <c r="P723" s="25">
        <v>1059</v>
      </c>
    </row>
    <row r="724" spans="1:16">
      <c r="A724" s="775" t="s">
        <v>207</v>
      </c>
      <c r="B724" s="817" t="s">
        <v>168</v>
      </c>
      <c r="C724" s="17" t="s">
        <v>106</v>
      </c>
      <c r="D724" s="18">
        <v>5</v>
      </c>
      <c r="E724" s="18">
        <v>0</v>
      </c>
      <c r="F724" s="18">
        <v>0</v>
      </c>
      <c r="G724" s="18">
        <v>0</v>
      </c>
      <c r="H724" s="18">
        <v>0</v>
      </c>
      <c r="I724" s="18">
        <v>1</v>
      </c>
      <c r="J724" s="18">
        <v>0</v>
      </c>
      <c r="K724" s="18">
        <v>6</v>
      </c>
      <c r="L724" s="18">
        <v>3</v>
      </c>
      <c r="M724" s="18">
        <v>0</v>
      </c>
      <c r="N724" s="18">
        <v>0</v>
      </c>
      <c r="O724" s="18">
        <v>0</v>
      </c>
      <c r="P724" s="19">
        <v>15</v>
      </c>
    </row>
    <row r="725" spans="1:16">
      <c r="A725" s="775"/>
      <c r="B725" s="817"/>
      <c r="C725" s="17" t="s">
        <v>107</v>
      </c>
      <c r="D725" s="18">
        <v>1</v>
      </c>
      <c r="E725" s="18">
        <v>0</v>
      </c>
      <c r="F725" s="18">
        <v>3</v>
      </c>
      <c r="G725" s="18">
        <v>2</v>
      </c>
      <c r="H725" s="18">
        <v>0</v>
      </c>
      <c r="I725" s="18">
        <v>0</v>
      </c>
      <c r="J725" s="18">
        <v>0</v>
      </c>
      <c r="K725" s="18">
        <v>6</v>
      </c>
      <c r="L725" s="18">
        <v>0</v>
      </c>
      <c r="M725" s="18">
        <v>2</v>
      </c>
      <c r="N725" s="18">
        <v>0</v>
      </c>
      <c r="O725" s="18">
        <v>0</v>
      </c>
      <c r="P725" s="19">
        <v>14</v>
      </c>
    </row>
    <row r="726" spans="1:16">
      <c r="A726" s="775"/>
      <c r="B726" s="817"/>
      <c r="C726" s="17" t="s">
        <v>128</v>
      </c>
      <c r="D726" s="18">
        <v>6</v>
      </c>
      <c r="E726" s="18">
        <v>0</v>
      </c>
      <c r="F726" s="18">
        <v>3</v>
      </c>
      <c r="G726" s="18">
        <v>2</v>
      </c>
      <c r="H726" s="18">
        <v>0</v>
      </c>
      <c r="I726" s="18">
        <v>1</v>
      </c>
      <c r="J726" s="18">
        <v>0</v>
      </c>
      <c r="K726" s="18">
        <v>12</v>
      </c>
      <c r="L726" s="18">
        <v>3</v>
      </c>
      <c r="M726" s="18">
        <v>2</v>
      </c>
      <c r="N726" s="18">
        <v>0</v>
      </c>
      <c r="O726" s="18">
        <v>0</v>
      </c>
      <c r="P726" s="19">
        <v>29</v>
      </c>
    </row>
    <row r="727" spans="1:16">
      <c r="A727" s="777" t="s">
        <v>208</v>
      </c>
      <c r="B727" s="816" t="s">
        <v>168</v>
      </c>
      <c r="C727" s="20" t="s">
        <v>107</v>
      </c>
      <c r="D727" s="21">
        <v>0</v>
      </c>
      <c r="E727" s="21">
        <v>0</v>
      </c>
      <c r="F727" s="21">
        <v>0</v>
      </c>
      <c r="G727" s="21">
        <v>0</v>
      </c>
      <c r="H727" s="21">
        <v>0</v>
      </c>
      <c r="I727" s="21">
        <v>0</v>
      </c>
      <c r="J727" s="21">
        <v>0</v>
      </c>
      <c r="K727" s="21">
        <v>0</v>
      </c>
      <c r="L727" s="21">
        <v>0</v>
      </c>
      <c r="M727" s="21">
        <v>0</v>
      </c>
      <c r="N727" s="21">
        <v>0</v>
      </c>
      <c r="O727" s="21">
        <v>0</v>
      </c>
      <c r="P727" s="22">
        <v>0</v>
      </c>
    </row>
    <row r="728" spans="1:16">
      <c r="A728" s="776"/>
      <c r="B728" s="818"/>
      <c r="C728" s="23" t="s">
        <v>128</v>
      </c>
      <c r="D728" s="24">
        <v>0</v>
      </c>
      <c r="E728" s="24">
        <v>0</v>
      </c>
      <c r="F728" s="24">
        <v>0</v>
      </c>
      <c r="G728" s="24">
        <v>0</v>
      </c>
      <c r="H728" s="24">
        <v>0</v>
      </c>
      <c r="I728" s="24">
        <v>0</v>
      </c>
      <c r="J728" s="24">
        <v>0</v>
      </c>
      <c r="K728" s="24">
        <v>0</v>
      </c>
      <c r="L728" s="24">
        <v>0</v>
      </c>
      <c r="M728" s="24">
        <v>0</v>
      </c>
      <c r="N728" s="24">
        <v>0</v>
      </c>
      <c r="O728" s="24">
        <v>0</v>
      </c>
      <c r="P728" s="25">
        <v>0</v>
      </c>
    </row>
    <row r="729" spans="1:16">
      <c r="A729" s="775" t="s">
        <v>209</v>
      </c>
      <c r="B729" s="817" t="s">
        <v>167</v>
      </c>
      <c r="C729" s="17" t="s">
        <v>106</v>
      </c>
      <c r="D729" s="18">
        <v>48</v>
      </c>
      <c r="E729" s="18">
        <v>30</v>
      </c>
      <c r="F729" s="18">
        <v>32</v>
      </c>
      <c r="G729" s="18">
        <v>39</v>
      </c>
      <c r="H729" s="18">
        <v>23</v>
      </c>
      <c r="I729" s="18">
        <v>52</v>
      </c>
      <c r="J729" s="18">
        <v>53</v>
      </c>
      <c r="K729" s="18">
        <v>61</v>
      </c>
      <c r="L729" s="18">
        <v>24</v>
      </c>
      <c r="M729" s="18">
        <v>36</v>
      </c>
      <c r="N729" s="18">
        <v>25</v>
      </c>
      <c r="O729" s="18">
        <v>66</v>
      </c>
      <c r="P729" s="19">
        <v>489</v>
      </c>
    </row>
    <row r="730" spans="1:16">
      <c r="A730" s="775"/>
      <c r="B730" s="817"/>
      <c r="C730" s="17" t="s">
        <v>107</v>
      </c>
      <c r="D730" s="18">
        <v>39</v>
      </c>
      <c r="E730" s="18">
        <v>29</v>
      </c>
      <c r="F730" s="18">
        <v>23</v>
      </c>
      <c r="G730" s="18">
        <v>18</v>
      </c>
      <c r="H730" s="18">
        <v>24</v>
      </c>
      <c r="I730" s="18">
        <v>26</v>
      </c>
      <c r="J730" s="18">
        <v>38</v>
      </c>
      <c r="K730" s="18">
        <v>32</v>
      </c>
      <c r="L730" s="18">
        <v>38</v>
      </c>
      <c r="M730" s="18">
        <v>41</v>
      </c>
      <c r="N730" s="18">
        <v>21</v>
      </c>
      <c r="O730" s="18">
        <v>28</v>
      </c>
      <c r="P730" s="19">
        <v>357</v>
      </c>
    </row>
    <row r="731" spans="1:16">
      <c r="A731" s="775"/>
      <c r="B731" s="817"/>
      <c r="C731" s="17" t="s">
        <v>128</v>
      </c>
      <c r="D731" s="18">
        <v>87</v>
      </c>
      <c r="E731" s="18">
        <v>59</v>
      </c>
      <c r="F731" s="18">
        <v>55</v>
      </c>
      <c r="G731" s="18">
        <v>57</v>
      </c>
      <c r="H731" s="18">
        <v>47</v>
      </c>
      <c r="I731" s="18">
        <v>78</v>
      </c>
      <c r="J731" s="18">
        <v>91</v>
      </c>
      <c r="K731" s="18">
        <v>93</v>
      </c>
      <c r="L731" s="18">
        <v>62</v>
      </c>
      <c r="M731" s="18">
        <v>77</v>
      </c>
      <c r="N731" s="18">
        <v>46</v>
      </c>
      <c r="O731" s="18">
        <v>94</v>
      </c>
      <c r="P731" s="19">
        <v>846</v>
      </c>
    </row>
    <row r="732" spans="1:16">
      <c r="A732" s="777" t="s">
        <v>210</v>
      </c>
      <c r="B732" s="816" t="s">
        <v>167</v>
      </c>
      <c r="C732" s="20" t="s">
        <v>106</v>
      </c>
      <c r="D732" s="21">
        <v>1741</v>
      </c>
      <c r="E732" s="21">
        <v>888</v>
      </c>
      <c r="F732" s="21">
        <v>839</v>
      </c>
      <c r="G732" s="21">
        <v>607</v>
      </c>
      <c r="H732" s="21">
        <v>523</v>
      </c>
      <c r="I732" s="21">
        <v>528</v>
      </c>
      <c r="J732" s="21">
        <v>571</v>
      </c>
      <c r="K732" s="21">
        <v>2871</v>
      </c>
      <c r="L732" s="21">
        <v>3903</v>
      </c>
      <c r="M732" s="21">
        <v>5063</v>
      </c>
      <c r="N732" s="21">
        <v>5267</v>
      </c>
      <c r="O732" s="21">
        <v>6284</v>
      </c>
      <c r="P732" s="22">
        <v>29085</v>
      </c>
    </row>
    <row r="733" spans="1:16">
      <c r="A733" s="775"/>
      <c r="B733" s="817"/>
      <c r="C733" s="17" t="s">
        <v>107</v>
      </c>
      <c r="D733" s="18">
        <v>1512</v>
      </c>
      <c r="E733" s="18">
        <v>812</v>
      </c>
      <c r="F733" s="18">
        <v>834</v>
      </c>
      <c r="G733" s="18">
        <v>637</v>
      </c>
      <c r="H733" s="18">
        <v>675</v>
      </c>
      <c r="I733" s="18">
        <v>670</v>
      </c>
      <c r="J733" s="18">
        <v>859</v>
      </c>
      <c r="K733" s="18">
        <v>2290</v>
      </c>
      <c r="L733" s="18">
        <v>3044</v>
      </c>
      <c r="M733" s="18">
        <v>4412</v>
      </c>
      <c r="N733" s="18">
        <v>4463</v>
      </c>
      <c r="O733" s="18">
        <v>5680</v>
      </c>
      <c r="P733" s="19">
        <v>25888</v>
      </c>
    </row>
    <row r="734" spans="1:16">
      <c r="A734" s="776"/>
      <c r="B734" s="818"/>
      <c r="C734" s="23" t="s">
        <v>128</v>
      </c>
      <c r="D734" s="24">
        <v>3253</v>
      </c>
      <c r="E734" s="24">
        <v>1700</v>
      </c>
      <c r="F734" s="24">
        <v>1673</v>
      </c>
      <c r="G734" s="24">
        <v>1244</v>
      </c>
      <c r="H734" s="24">
        <v>1198</v>
      </c>
      <c r="I734" s="24">
        <v>1198</v>
      </c>
      <c r="J734" s="24">
        <v>1430</v>
      </c>
      <c r="K734" s="24">
        <v>5161</v>
      </c>
      <c r="L734" s="24">
        <v>6947</v>
      </c>
      <c r="M734" s="24">
        <v>9475</v>
      </c>
      <c r="N734" s="24">
        <v>9730</v>
      </c>
      <c r="O734" s="24">
        <v>11964</v>
      </c>
      <c r="P734" s="25">
        <v>54973</v>
      </c>
    </row>
    <row r="735" spans="1:16">
      <c r="A735" s="775" t="s">
        <v>211</v>
      </c>
      <c r="B735" s="817" t="s">
        <v>167</v>
      </c>
      <c r="C735" s="17" t="s">
        <v>106</v>
      </c>
      <c r="D735" s="18">
        <v>30703</v>
      </c>
      <c r="E735" s="18">
        <v>14734</v>
      </c>
      <c r="F735" s="18">
        <v>18568</v>
      </c>
      <c r="G735" s="18">
        <v>11469</v>
      </c>
      <c r="H735" s="18">
        <v>10132</v>
      </c>
      <c r="I735" s="18">
        <v>11945</v>
      </c>
      <c r="J735" s="18">
        <v>18111</v>
      </c>
      <c r="K735" s="18">
        <v>13110</v>
      </c>
      <c r="L735" s="18">
        <v>11239</v>
      </c>
      <c r="M735" s="18">
        <v>12564</v>
      </c>
      <c r="N735" s="18">
        <v>11300</v>
      </c>
      <c r="O735" s="18">
        <v>16923</v>
      </c>
      <c r="P735" s="19">
        <v>180798</v>
      </c>
    </row>
    <row r="736" spans="1:16">
      <c r="A736" s="775"/>
      <c r="B736" s="817"/>
      <c r="C736" s="17" t="s">
        <v>107</v>
      </c>
      <c r="D736" s="18">
        <v>22594</v>
      </c>
      <c r="E736" s="18">
        <v>8462</v>
      </c>
      <c r="F736" s="18">
        <v>12462</v>
      </c>
      <c r="G736" s="18">
        <v>7732</v>
      </c>
      <c r="H736" s="18">
        <v>6992</v>
      </c>
      <c r="I736" s="18">
        <v>7089</v>
      </c>
      <c r="J736" s="18">
        <v>13414</v>
      </c>
      <c r="K736" s="18">
        <v>8970</v>
      </c>
      <c r="L736" s="18">
        <v>7067</v>
      </c>
      <c r="M736" s="18">
        <v>9139</v>
      </c>
      <c r="N736" s="18">
        <v>8174</v>
      </c>
      <c r="O736" s="18">
        <v>13743</v>
      </c>
      <c r="P736" s="19">
        <v>125838</v>
      </c>
    </row>
    <row r="737" spans="1:16">
      <c r="A737" s="775"/>
      <c r="B737" s="817"/>
      <c r="C737" s="17" t="s">
        <v>128</v>
      </c>
      <c r="D737" s="18">
        <v>53297</v>
      </c>
      <c r="E737" s="18">
        <v>23196</v>
      </c>
      <c r="F737" s="18">
        <v>31030</v>
      </c>
      <c r="G737" s="18">
        <v>19201</v>
      </c>
      <c r="H737" s="18">
        <v>17124</v>
      </c>
      <c r="I737" s="18">
        <v>19034</v>
      </c>
      <c r="J737" s="18">
        <v>31525</v>
      </c>
      <c r="K737" s="18">
        <v>22080</v>
      </c>
      <c r="L737" s="18">
        <v>18306</v>
      </c>
      <c r="M737" s="18">
        <v>21703</v>
      </c>
      <c r="N737" s="18">
        <v>19474</v>
      </c>
      <c r="O737" s="18">
        <v>30666</v>
      </c>
      <c r="P737" s="19">
        <v>306636</v>
      </c>
    </row>
    <row r="738" spans="1:16">
      <c r="A738" s="777" t="s">
        <v>212</v>
      </c>
      <c r="B738" s="816" t="s">
        <v>167</v>
      </c>
      <c r="C738" s="20" t="s">
        <v>106</v>
      </c>
      <c r="D738" s="21">
        <v>1950</v>
      </c>
      <c r="E738" s="21">
        <v>942</v>
      </c>
      <c r="F738" s="21">
        <v>1191</v>
      </c>
      <c r="G738" s="21">
        <v>825</v>
      </c>
      <c r="H738" s="21">
        <v>979</v>
      </c>
      <c r="I738" s="21">
        <v>1103</v>
      </c>
      <c r="J738" s="21">
        <v>1191</v>
      </c>
      <c r="K738" s="21">
        <v>1051</v>
      </c>
      <c r="L738" s="21">
        <v>1009</v>
      </c>
      <c r="M738" s="21">
        <v>1092</v>
      </c>
      <c r="N738" s="21">
        <v>1111</v>
      </c>
      <c r="O738" s="21">
        <v>1649</v>
      </c>
      <c r="P738" s="22">
        <v>14093</v>
      </c>
    </row>
    <row r="739" spans="1:16">
      <c r="A739" s="775"/>
      <c r="B739" s="817"/>
      <c r="C739" s="17" t="s">
        <v>107</v>
      </c>
      <c r="D739" s="18">
        <v>1292</v>
      </c>
      <c r="E739" s="18">
        <v>715</v>
      </c>
      <c r="F739" s="18">
        <v>959</v>
      </c>
      <c r="G739" s="18">
        <v>724</v>
      </c>
      <c r="H739" s="18">
        <v>767</v>
      </c>
      <c r="I739" s="18">
        <v>788</v>
      </c>
      <c r="J739" s="18">
        <v>983</v>
      </c>
      <c r="K739" s="18">
        <v>751</v>
      </c>
      <c r="L739" s="18">
        <v>776</v>
      </c>
      <c r="M739" s="18">
        <v>874</v>
      </c>
      <c r="N739" s="18">
        <v>879</v>
      </c>
      <c r="O739" s="18">
        <v>1173</v>
      </c>
      <c r="P739" s="19">
        <v>10681</v>
      </c>
    </row>
    <row r="740" spans="1:16">
      <c r="A740" s="776"/>
      <c r="B740" s="818"/>
      <c r="C740" s="23" t="s">
        <v>128</v>
      </c>
      <c r="D740" s="24">
        <v>3242</v>
      </c>
      <c r="E740" s="24">
        <v>1657</v>
      </c>
      <c r="F740" s="24">
        <v>2150</v>
      </c>
      <c r="G740" s="24">
        <v>1549</v>
      </c>
      <c r="H740" s="24">
        <v>1746</v>
      </c>
      <c r="I740" s="24">
        <v>1891</v>
      </c>
      <c r="J740" s="24">
        <v>2174</v>
      </c>
      <c r="K740" s="24">
        <v>1802</v>
      </c>
      <c r="L740" s="24">
        <v>1785</v>
      </c>
      <c r="M740" s="24">
        <v>1966</v>
      </c>
      <c r="N740" s="24">
        <v>1990</v>
      </c>
      <c r="O740" s="24">
        <v>2822</v>
      </c>
      <c r="P740" s="25">
        <v>24774</v>
      </c>
    </row>
    <row r="741" spans="1:16">
      <c r="A741" s="775" t="s">
        <v>213</v>
      </c>
      <c r="B741" s="817" t="s">
        <v>167</v>
      </c>
      <c r="C741" s="17" t="s">
        <v>107</v>
      </c>
      <c r="D741" s="18">
        <v>0</v>
      </c>
      <c r="E741" s="18">
        <v>0</v>
      </c>
      <c r="F741" s="18">
        <v>0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18">
        <v>0</v>
      </c>
      <c r="N741" s="18">
        <v>0</v>
      </c>
      <c r="O741" s="18">
        <v>0</v>
      </c>
      <c r="P741" s="19">
        <v>0</v>
      </c>
    </row>
    <row r="742" spans="1:16">
      <c r="A742" s="775"/>
      <c r="B742" s="817"/>
      <c r="C742" s="17" t="s">
        <v>128</v>
      </c>
      <c r="D742" s="18">
        <v>0</v>
      </c>
      <c r="E742" s="18">
        <v>0</v>
      </c>
      <c r="F742" s="18">
        <v>0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18">
        <v>0</v>
      </c>
      <c r="N742" s="18">
        <v>0</v>
      </c>
      <c r="O742" s="18">
        <v>0</v>
      </c>
      <c r="P742" s="19">
        <v>0</v>
      </c>
    </row>
    <row r="743" spans="1:16">
      <c r="A743" s="777" t="s">
        <v>214</v>
      </c>
      <c r="B743" s="816" t="s">
        <v>167</v>
      </c>
      <c r="C743" s="20" t="s">
        <v>106</v>
      </c>
      <c r="D743" s="21">
        <v>25</v>
      </c>
      <c r="E743" s="21">
        <v>37</v>
      </c>
      <c r="F743" s="21">
        <v>25</v>
      </c>
      <c r="G743" s="21">
        <v>49</v>
      </c>
      <c r="H743" s="21">
        <v>29</v>
      </c>
      <c r="I743" s="21">
        <v>26</v>
      </c>
      <c r="J743" s="21">
        <v>14</v>
      </c>
      <c r="K743" s="21">
        <v>3431</v>
      </c>
      <c r="L743" s="21">
        <v>2366</v>
      </c>
      <c r="M743" s="21">
        <v>1435</v>
      </c>
      <c r="N743" s="21">
        <v>1576</v>
      </c>
      <c r="O743" s="21">
        <v>1504</v>
      </c>
      <c r="P743" s="22">
        <v>10517</v>
      </c>
    </row>
    <row r="744" spans="1:16">
      <c r="A744" s="775"/>
      <c r="B744" s="817"/>
      <c r="C744" s="17" t="s">
        <v>107</v>
      </c>
      <c r="D744" s="18">
        <v>60</v>
      </c>
      <c r="E744" s="18">
        <v>86</v>
      </c>
      <c r="F744" s="18">
        <v>48</v>
      </c>
      <c r="G744" s="18">
        <v>74</v>
      </c>
      <c r="H744" s="18">
        <v>44</v>
      </c>
      <c r="I744" s="18">
        <v>19</v>
      </c>
      <c r="J744" s="18">
        <v>31</v>
      </c>
      <c r="K744" s="18">
        <v>1888</v>
      </c>
      <c r="L744" s="18">
        <v>1502</v>
      </c>
      <c r="M744" s="18">
        <v>1318</v>
      </c>
      <c r="N744" s="18">
        <v>1385</v>
      </c>
      <c r="O744" s="18">
        <v>1236</v>
      </c>
      <c r="P744" s="19">
        <v>7691</v>
      </c>
    </row>
    <row r="745" spans="1:16">
      <c r="A745" s="776"/>
      <c r="B745" s="818"/>
      <c r="C745" s="23" t="s">
        <v>128</v>
      </c>
      <c r="D745" s="24">
        <v>85</v>
      </c>
      <c r="E745" s="24">
        <v>123</v>
      </c>
      <c r="F745" s="24">
        <v>73</v>
      </c>
      <c r="G745" s="24">
        <v>123</v>
      </c>
      <c r="H745" s="24">
        <v>73</v>
      </c>
      <c r="I745" s="24">
        <v>45</v>
      </c>
      <c r="J745" s="24">
        <v>45</v>
      </c>
      <c r="K745" s="24">
        <v>5319</v>
      </c>
      <c r="L745" s="24">
        <v>3868</v>
      </c>
      <c r="M745" s="24">
        <v>2753</v>
      </c>
      <c r="N745" s="24">
        <v>2961</v>
      </c>
      <c r="O745" s="24">
        <v>2740</v>
      </c>
      <c r="P745" s="25">
        <v>18208</v>
      </c>
    </row>
    <row r="746" spans="1:16">
      <c r="A746" s="775" t="s">
        <v>216</v>
      </c>
      <c r="B746" s="817" t="s">
        <v>167</v>
      </c>
      <c r="C746" s="17" t="s">
        <v>107</v>
      </c>
      <c r="D746" s="18">
        <v>0</v>
      </c>
      <c r="E746" s="18">
        <v>0</v>
      </c>
      <c r="F746" s="18">
        <v>0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18">
        <v>0</v>
      </c>
      <c r="N746" s="18">
        <v>0</v>
      </c>
      <c r="O746" s="18">
        <v>0</v>
      </c>
      <c r="P746" s="19">
        <v>0</v>
      </c>
    </row>
    <row r="747" spans="1:16">
      <c r="A747" s="775"/>
      <c r="B747" s="817"/>
      <c r="C747" s="17" t="s">
        <v>128</v>
      </c>
      <c r="D747" s="18">
        <v>0</v>
      </c>
      <c r="E747" s="18">
        <v>0</v>
      </c>
      <c r="F747" s="18">
        <v>0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18">
        <v>0</v>
      </c>
      <c r="N747" s="18">
        <v>0</v>
      </c>
      <c r="O747" s="18">
        <v>0</v>
      </c>
      <c r="P747" s="19">
        <v>0</v>
      </c>
    </row>
    <row r="748" spans="1:16">
      <c r="A748" s="777" t="s">
        <v>217</v>
      </c>
      <c r="B748" s="816" t="s">
        <v>167</v>
      </c>
      <c r="C748" s="20" t="s">
        <v>106</v>
      </c>
      <c r="D748" s="21">
        <v>216</v>
      </c>
      <c r="E748" s="21">
        <v>127</v>
      </c>
      <c r="F748" s="21">
        <v>130</v>
      </c>
      <c r="G748" s="21">
        <v>121</v>
      </c>
      <c r="H748" s="21">
        <v>142</v>
      </c>
      <c r="I748" s="21">
        <v>115</v>
      </c>
      <c r="J748" s="21">
        <v>166</v>
      </c>
      <c r="K748" s="21">
        <v>1877</v>
      </c>
      <c r="L748" s="21">
        <v>3949</v>
      </c>
      <c r="M748" s="21">
        <v>4797</v>
      </c>
      <c r="N748" s="21">
        <v>5045</v>
      </c>
      <c r="O748" s="21">
        <v>4246</v>
      </c>
      <c r="P748" s="22">
        <v>20931</v>
      </c>
    </row>
    <row r="749" spans="1:16">
      <c r="A749" s="775"/>
      <c r="B749" s="817"/>
      <c r="C749" s="17" t="s">
        <v>107</v>
      </c>
      <c r="D749" s="18">
        <v>183</v>
      </c>
      <c r="E749" s="18">
        <v>309</v>
      </c>
      <c r="F749" s="18">
        <v>276</v>
      </c>
      <c r="G749" s="18">
        <v>218</v>
      </c>
      <c r="H749" s="18">
        <v>305</v>
      </c>
      <c r="I749" s="18">
        <v>229</v>
      </c>
      <c r="J749" s="18">
        <v>406</v>
      </c>
      <c r="K749" s="18">
        <v>3545</v>
      </c>
      <c r="L749" s="18">
        <v>4225</v>
      </c>
      <c r="M749" s="18">
        <v>5062</v>
      </c>
      <c r="N749" s="18">
        <v>5325</v>
      </c>
      <c r="O749" s="18">
        <v>7187</v>
      </c>
      <c r="P749" s="19">
        <v>27270</v>
      </c>
    </row>
    <row r="750" spans="1:16">
      <c r="A750" s="776"/>
      <c r="B750" s="818"/>
      <c r="C750" s="23" t="s">
        <v>128</v>
      </c>
      <c r="D750" s="24">
        <v>399</v>
      </c>
      <c r="E750" s="24">
        <v>436</v>
      </c>
      <c r="F750" s="24">
        <v>406</v>
      </c>
      <c r="G750" s="24">
        <v>339</v>
      </c>
      <c r="H750" s="24">
        <v>447</v>
      </c>
      <c r="I750" s="24">
        <v>344</v>
      </c>
      <c r="J750" s="24">
        <v>572</v>
      </c>
      <c r="K750" s="24">
        <v>5422</v>
      </c>
      <c r="L750" s="24">
        <v>8174</v>
      </c>
      <c r="M750" s="24">
        <v>9859</v>
      </c>
      <c r="N750" s="24">
        <v>10370</v>
      </c>
      <c r="O750" s="24">
        <v>11433</v>
      </c>
      <c r="P750" s="25">
        <v>48201</v>
      </c>
    </row>
    <row r="751" spans="1:16">
      <c r="A751" s="775" t="s">
        <v>218</v>
      </c>
      <c r="B751" s="817" t="s">
        <v>167</v>
      </c>
      <c r="C751" s="17" t="s">
        <v>106</v>
      </c>
      <c r="D751" s="18">
        <v>0</v>
      </c>
      <c r="E751" s="18">
        <v>0</v>
      </c>
      <c r="F751" s="18">
        <v>0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18">
        <v>0</v>
      </c>
      <c r="N751" s="18">
        <v>0</v>
      </c>
      <c r="O751" s="18">
        <v>0</v>
      </c>
      <c r="P751" s="19">
        <v>0</v>
      </c>
    </row>
    <row r="752" spans="1:16">
      <c r="A752" s="775"/>
      <c r="B752" s="817"/>
      <c r="C752" s="17" t="s">
        <v>107</v>
      </c>
      <c r="D752" s="18">
        <v>0</v>
      </c>
      <c r="E752" s="18">
        <v>0</v>
      </c>
      <c r="F752" s="18">
        <v>0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18">
        <v>0</v>
      </c>
      <c r="N752" s="18">
        <v>0</v>
      </c>
      <c r="O752" s="18">
        <v>0</v>
      </c>
      <c r="P752" s="19">
        <v>0</v>
      </c>
    </row>
    <row r="753" spans="1:16">
      <c r="A753" s="775"/>
      <c r="B753" s="817"/>
      <c r="C753" s="17" t="s">
        <v>128</v>
      </c>
      <c r="D753" s="18">
        <v>0</v>
      </c>
      <c r="E753" s="18">
        <v>0</v>
      </c>
      <c r="F753" s="18">
        <v>0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18">
        <v>0</v>
      </c>
      <c r="N753" s="18">
        <v>0</v>
      </c>
      <c r="O753" s="18">
        <v>0</v>
      </c>
      <c r="P753" s="19">
        <v>0</v>
      </c>
    </row>
    <row r="754" spans="1:16">
      <c r="A754" s="777" t="s">
        <v>219</v>
      </c>
      <c r="B754" s="816" t="s">
        <v>167</v>
      </c>
      <c r="C754" s="20" t="s">
        <v>107</v>
      </c>
      <c r="D754" s="21">
        <v>0</v>
      </c>
      <c r="E754" s="21">
        <v>0</v>
      </c>
      <c r="F754" s="21">
        <v>0</v>
      </c>
      <c r="G754" s="21">
        <v>0</v>
      </c>
      <c r="H754" s="21">
        <v>0</v>
      </c>
      <c r="I754" s="21">
        <v>0</v>
      </c>
      <c r="J754" s="21">
        <v>0</v>
      </c>
      <c r="K754" s="21">
        <v>0</v>
      </c>
      <c r="L754" s="21">
        <v>0</v>
      </c>
      <c r="M754" s="21">
        <v>0</v>
      </c>
      <c r="N754" s="21">
        <v>0</v>
      </c>
      <c r="O754" s="21">
        <v>0</v>
      </c>
      <c r="P754" s="22">
        <v>0</v>
      </c>
    </row>
    <row r="755" spans="1:16">
      <c r="A755" s="776"/>
      <c r="B755" s="818"/>
      <c r="C755" s="23" t="s">
        <v>128</v>
      </c>
      <c r="D755" s="24">
        <v>0</v>
      </c>
      <c r="E755" s="24">
        <v>0</v>
      </c>
      <c r="F755" s="24">
        <v>0</v>
      </c>
      <c r="G755" s="24">
        <v>0</v>
      </c>
      <c r="H755" s="24">
        <v>0</v>
      </c>
      <c r="I755" s="24">
        <v>0</v>
      </c>
      <c r="J755" s="24">
        <v>0</v>
      </c>
      <c r="K755" s="24">
        <v>0</v>
      </c>
      <c r="L755" s="24">
        <v>0</v>
      </c>
      <c r="M755" s="24">
        <v>0</v>
      </c>
      <c r="N755" s="24">
        <v>0</v>
      </c>
      <c r="O755" s="24">
        <v>0</v>
      </c>
      <c r="P755" s="25">
        <v>0</v>
      </c>
    </row>
    <row r="756" spans="1:16">
      <c r="A756" s="775" t="s">
        <v>220</v>
      </c>
      <c r="B756" s="817" t="s">
        <v>167</v>
      </c>
      <c r="C756" s="17" t="s">
        <v>106</v>
      </c>
      <c r="D756" s="18">
        <v>0</v>
      </c>
      <c r="E756" s="18">
        <v>0</v>
      </c>
      <c r="F756" s="18">
        <v>0</v>
      </c>
      <c r="G756" s="18">
        <v>0</v>
      </c>
      <c r="H756" s="18">
        <v>0</v>
      </c>
      <c r="I756" s="18">
        <v>0</v>
      </c>
      <c r="J756" s="18">
        <v>0</v>
      </c>
      <c r="K756" s="18">
        <v>23</v>
      </c>
      <c r="L756" s="18">
        <v>24</v>
      </c>
      <c r="M756" s="18">
        <v>30</v>
      </c>
      <c r="N756" s="18">
        <v>27</v>
      </c>
      <c r="O756" s="18">
        <v>346</v>
      </c>
      <c r="P756" s="19">
        <v>450</v>
      </c>
    </row>
    <row r="757" spans="1:16">
      <c r="A757" s="775"/>
      <c r="B757" s="817"/>
      <c r="C757" s="17" t="s">
        <v>107</v>
      </c>
      <c r="D757" s="18">
        <v>0</v>
      </c>
      <c r="E757" s="18">
        <v>0</v>
      </c>
      <c r="F757" s="18">
        <v>0</v>
      </c>
      <c r="G757" s="18">
        <v>0</v>
      </c>
      <c r="H757" s="18">
        <v>0</v>
      </c>
      <c r="I757" s="18">
        <v>0</v>
      </c>
      <c r="J757" s="18">
        <v>1</v>
      </c>
      <c r="K757" s="18">
        <v>30</v>
      </c>
      <c r="L757" s="18">
        <v>20</v>
      </c>
      <c r="M757" s="18">
        <v>26</v>
      </c>
      <c r="N757" s="18">
        <v>36</v>
      </c>
      <c r="O757" s="18">
        <v>313</v>
      </c>
      <c r="P757" s="19">
        <v>426</v>
      </c>
    </row>
    <row r="758" spans="1:16">
      <c r="A758" s="775"/>
      <c r="B758" s="817"/>
      <c r="C758" s="17" t="s">
        <v>128</v>
      </c>
      <c r="D758" s="18">
        <v>0</v>
      </c>
      <c r="E758" s="18">
        <v>0</v>
      </c>
      <c r="F758" s="18">
        <v>0</v>
      </c>
      <c r="G758" s="18">
        <v>0</v>
      </c>
      <c r="H758" s="18">
        <v>0</v>
      </c>
      <c r="I758" s="18">
        <v>0</v>
      </c>
      <c r="J758" s="18">
        <v>1</v>
      </c>
      <c r="K758" s="18">
        <v>53</v>
      </c>
      <c r="L758" s="18">
        <v>44</v>
      </c>
      <c r="M758" s="18">
        <v>56</v>
      </c>
      <c r="N758" s="18">
        <v>63</v>
      </c>
      <c r="O758" s="18">
        <v>659</v>
      </c>
      <c r="P758" s="19">
        <v>876</v>
      </c>
    </row>
    <row r="759" spans="1:16">
      <c r="A759" s="777" t="s">
        <v>221</v>
      </c>
      <c r="B759" s="816" t="s">
        <v>167</v>
      </c>
      <c r="C759" s="20" t="s">
        <v>106</v>
      </c>
      <c r="D759" s="21">
        <v>6</v>
      </c>
      <c r="E759" s="21">
        <v>0</v>
      </c>
      <c r="F759" s="21">
        <v>5</v>
      </c>
      <c r="G759" s="21">
        <v>0</v>
      </c>
      <c r="H759" s="21">
        <v>0</v>
      </c>
      <c r="I759" s="21">
        <v>6</v>
      </c>
      <c r="J759" s="21">
        <v>5</v>
      </c>
      <c r="K759" s="21">
        <v>0</v>
      </c>
      <c r="L759" s="21">
        <v>0</v>
      </c>
      <c r="M759" s="21">
        <v>0</v>
      </c>
      <c r="N759" s="21">
        <v>0</v>
      </c>
      <c r="O759" s="21">
        <v>0</v>
      </c>
      <c r="P759" s="22">
        <v>22</v>
      </c>
    </row>
    <row r="760" spans="1:16">
      <c r="A760" s="775"/>
      <c r="B760" s="817"/>
      <c r="C760" s="17" t="s">
        <v>107</v>
      </c>
      <c r="D760" s="18">
        <v>89</v>
      </c>
      <c r="E760" s="18">
        <v>54</v>
      </c>
      <c r="F760" s="18">
        <v>40</v>
      </c>
      <c r="G760" s="18">
        <v>14</v>
      </c>
      <c r="H760" s="18">
        <v>29</v>
      </c>
      <c r="I760" s="18">
        <v>32</v>
      </c>
      <c r="J760" s="18">
        <v>22</v>
      </c>
      <c r="K760" s="18">
        <v>0</v>
      </c>
      <c r="L760" s="18">
        <v>0</v>
      </c>
      <c r="M760" s="18">
        <v>0</v>
      </c>
      <c r="N760" s="18">
        <v>0</v>
      </c>
      <c r="O760" s="18">
        <v>0</v>
      </c>
      <c r="P760" s="19">
        <v>280</v>
      </c>
    </row>
    <row r="761" spans="1:16">
      <c r="A761" s="776"/>
      <c r="B761" s="818"/>
      <c r="C761" s="23" t="s">
        <v>128</v>
      </c>
      <c r="D761" s="24">
        <v>95</v>
      </c>
      <c r="E761" s="24">
        <v>54</v>
      </c>
      <c r="F761" s="24">
        <v>45</v>
      </c>
      <c r="G761" s="24">
        <v>14</v>
      </c>
      <c r="H761" s="24">
        <v>29</v>
      </c>
      <c r="I761" s="24">
        <v>38</v>
      </c>
      <c r="J761" s="24">
        <v>27</v>
      </c>
      <c r="K761" s="24">
        <v>0</v>
      </c>
      <c r="L761" s="24">
        <v>0</v>
      </c>
      <c r="M761" s="24">
        <v>0</v>
      </c>
      <c r="N761" s="24">
        <v>0</v>
      </c>
      <c r="O761" s="24">
        <v>0</v>
      </c>
      <c r="P761" s="25">
        <v>302</v>
      </c>
    </row>
    <row r="762" spans="1:16">
      <c r="A762" s="775" t="s">
        <v>239</v>
      </c>
      <c r="B762" s="817" t="s">
        <v>166</v>
      </c>
      <c r="C762" s="17" t="s">
        <v>106</v>
      </c>
      <c r="D762" s="18">
        <v>333904</v>
      </c>
      <c r="E762" s="18">
        <v>220313</v>
      </c>
      <c r="F762" s="18">
        <v>276007</v>
      </c>
      <c r="G762" s="18">
        <v>234086</v>
      </c>
      <c r="H762" s="18">
        <v>274345</v>
      </c>
      <c r="I762" s="18">
        <v>343770</v>
      </c>
      <c r="J762" s="18">
        <v>312440</v>
      </c>
      <c r="K762" s="18">
        <v>302673</v>
      </c>
      <c r="L762" s="18">
        <v>281231</v>
      </c>
      <c r="M762" s="18">
        <v>294677</v>
      </c>
      <c r="N762" s="18">
        <v>278676</v>
      </c>
      <c r="O762" s="18">
        <v>353935</v>
      </c>
      <c r="P762" s="19">
        <v>3506057</v>
      </c>
    </row>
    <row r="763" spans="1:16">
      <c r="A763" s="775"/>
      <c r="B763" s="817"/>
      <c r="C763" s="17" t="s">
        <v>107</v>
      </c>
      <c r="D763" s="18">
        <v>323083</v>
      </c>
      <c r="E763" s="18">
        <v>191497</v>
      </c>
      <c r="F763" s="18">
        <v>240648</v>
      </c>
      <c r="G763" s="18">
        <v>210805</v>
      </c>
      <c r="H763" s="18">
        <v>243949</v>
      </c>
      <c r="I763" s="18">
        <v>292340</v>
      </c>
      <c r="J763" s="18">
        <v>356197</v>
      </c>
      <c r="K763" s="18">
        <v>286236</v>
      </c>
      <c r="L763" s="18">
        <v>248871</v>
      </c>
      <c r="M763" s="18">
        <v>299415</v>
      </c>
      <c r="N763" s="18">
        <v>276976</v>
      </c>
      <c r="O763" s="18">
        <v>373039</v>
      </c>
      <c r="P763" s="19">
        <v>3343056</v>
      </c>
    </row>
    <row r="764" spans="1:16">
      <c r="A764" s="775"/>
      <c r="B764" s="817"/>
      <c r="C764" s="17" t="s">
        <v>128</v>
      </c>
      <c r="D764" s="18">
        <v>656987</v>
      </c>
      <c r="E764" s="18">
        <v>411810</v>
      </c>
      <c r="F764" s="18">
        <v>516655</v>
      </c>
      <c r="G764" s="18">
        <v>444891</v>
      </c>
      <c r="H764" s="18">
        <v>518294</v>
      </c>
      <c r="I764" s="18">
        <v>636110</v>
      </c>
      <c r="J764" s="18">
        <v>668637</v>
      </c>
      <c r="K764" s="18">
        <v>588909</v>
      </c>
      <c r="L764" s="18">
        <v>530102</v>
      </c>
      <c r="M764" s="18">
        <v>594092</v>
      </c>
      <c r="N764" s="18">
        <v>555652</v>
      </c>
      <c r="O764" s="18">
        <v>726974</v>
      </c>
      <c r="P764" s="19">
        <v>6849113</v>
      </c>
    </row>
    <row r="765" spans="1:16">
      <c r="A765" s="775"/>
      <c r="B765" s="817" t="s">
        <v>169</v>
      </c>
      <c r="C765" s="17" t="s">
        <v>106</v>
      </c>
      <c r="D765" s="18">
        <v>18</v>
      </c>
      <c r="E765" s="18">
        <v>26</v>
      </c>
      <c r="F765" s="18">
        <v>16</v>
      </c>
      <c r="G765" s="18">
        <v>14</v>
      </c>
      <c r="H765" s="18">
        <v>24</v>
      </c>
      <c r="I765" s="18">
        <v>12</v>
      </c>
      <c r="J765" s="18">
        <v>23</v>
      </c>
      <c r="K765" s="18">
        <v>117</v>
      </c>
      <c r="L765" s="18">
        <v>164</v>
      </c>
      <c r="M765" s="18">
        <v>165</v>
      </c>
      <c r="N765" s="18">
        <v>282</v>
      </c>
      <c r="O765" s="18">
        <v>319</v>
      </c>
      <c r="P765" s="19">
        <v>1180</v>
      </c>
    </row>
    <row r="766" spans="1:16">
      <c r="A766" s="775"/>
      <c r="B766" s="817"/>
      <c r="C766" s="17" t="s">
        <v>107</v>
      </c>
      <c r="D766" s="18">
        <v>31</v>
      </c>
      <c r="E766" s="18">
        <v>29</v>
      </c>
      <c r="F766" s="18">
        <v>13</v>
      </c>
      <c r="G766" s="18">
        <v>17</v>
      </c>
      <c r="H766" s="18">
        <v>21</v>
      </c>
      <c r="I766" s="18">
        <v>20</v>
      </c>
      <c r="J766" s="18">
        <v>26</v>
      </c>
      <c r="K766" s="18">
        <v>81</v>
      </c>
      <c r="L766" s="18">
        <v>124</v>
      </c>
      <c r="M766" s="18">
        <v>108</v>
      </c>
      <c r="N766" s="18">
        <v>184</v>
      </c>
      <c r="O766" s="18">
        <v>222</v>
      </c>
      <c r="P766" s="19">
        <v>876</v>
      </c>
    </row>
    <row r="767" spans="1:16">
      <c r="A767" s="775"/>
      <c r="B767" s="817"/>
      <c r="C767" s="17" t="s">
        <v>128</v>
      </c>
      <c r="D767" s="18">
        <v>49</v>
      </c>
      <c r="E767" s="18">
        <v>55</v>
      </c>
      <c r="F767" s="18">
        <v>29</v>
      </c>
      <c r="G767" s="18">
        <v>31</v>
      </c>
      <c r="H767" s="18">
        <v>45</v>
      </c>
      <c r="I767" s="18">
        <v>32</v>
      </c>
      <c r="J767" s="18">
        <v>49</v>
      </c>
      <c r="K767" s="18">
        <v>198</v>
      </c>
      <c r="L767" s="18">
        <v>288</v>
      </c>
      <c r="M767" s="18">
        <v>273</v>
      </c>
      <c r="N767" s="18">
        <v>466</v>
      </c>
      <c r="O767" s="18">
        <v>541</v>
      </c>
      <c r="P767" s="19">
        <v>2056</v>
      </c>
    </row>
    <row r="768" spans="1:16">
      <c r="A768" s="775"/>
      <c r="B768" s="817" t="s">
        <v>168</v>
      </c>
      <c r="C768" s="17" t="s">
        <v>106</v>
      </c>
      <c r="D768" s="18">
        <v>3777</v>
      </c>
      <c r="E768" s="18">
        <v>1838</v>
      </c>
      <c r="F768" s="18">
        <v>2311</v>
      </c>
      <c r="G768" s="18">
        <v>2178</v>
      </c>
      <c r="H768" s="18">
        <v>2237</v>
      </c>
      <c r="I768" s="18">
        <v>737</v>
      </c>
      <c r="J768" s="18">
        <v>710</v>
      </c>
      <c r="K768" s="18">
        <v>744</v>
      </c>
      <c r="L768" s="18">
        <v>732</v>
      </c>
      <c r="M768" s="18">
        <v>4941</v>
      </c>
      <c r="N768" s="18">
        <v>5269</v>
      </c>
      <c r="O768" s="18">
        <v>5433</v>
      </c>
      <c r="P768" s="19">
        <v>30907</v>
      </c>
    </row>
    <row r="769" spans="1:17">
      <c r="A769" s="775"/>
      <c r="B769" s="817"/>
      <c r="C769" s="17" t="s">
        <v>107</v>
      </c>
      <c r="D769" s="18">
        <v>3611</v>
      </c>
      <c r="E769" s="18">
        <v>1616</v>
      </c>
      <c r="F769" s="18">
        <v>2319</v>
      </c>
      <c r="G769" s="18">
        <v>1585</v>
      </c>
      <c r="H769" s="18">
        <v>2234</v>
      </c>
      <c r="I769" s="18">
        <v>418</v>
      </c>
      <c r="J769" s="18">
        <v>495</v>
      </c>
      <c r="K769" s="18">
        <v>464</v>
      </c>
      <c r="L769" s="18">
        <v>537</v>
      </c>
      <c r="M769" s="18">
        <v>4096</v>
      </c>
      <c r="N769" s="18">
        <v>4447</v>
      </c>
      <c r="O769" s="18">
        <v>5349</v>
      </c>
      <c r="P769" s="19">
        <v>27171</v>
      </c>
    </row>
    <row r="770" spans="1:17">
      <c r="A770" s="775"/>
      <c r="B770" s="817"/>
      <c r="C770" s="17" t="s">
        <v>128</v>
      </c>
      <c r="D770" s="18">
        <v>7388</v>
      </c>
      <c r="E770" s="18">
        <v>3454</v>
      </c>
      <c r="F770" s="18">
        <v>4630</v>
      </c>
      <c r="G770" s="18">
        <v>3763</v>
      </c>
      <c r="H770" s="18">
        <v>4471</v>
      </c>
      <c r="I770" s="18">
        <v>1155</v>
      </c>
      <c r="J770" s="18">
        <v>1205</v>
      </c>
      <c r="K770" s="18">
        <v>1208</v>
      </c>
      <c r="L770" s="18">
        <v>1269</v>
      </c>
      <c r="M770" s="18">
        <v>9037</v>
      </c>
      <c r="N770" s="18">
        <v>9716</v>
      </c>
      <c r="O770" s="18">
        <v>10782</v>
      </c>
      <c r="P770" s="19">
        <v>58078</v>
      </c>
    </row>
    <row r="771" spans="1:17">
      <c r="A771" s="775"/>
      <c r="B771" s="817" t="s">
        <v>167</v>
      </c>
      <c r="C771" s="17" t="s">
        <v>106</v>
      </c>
      <c r="D771" s="18">
        <v>34689</v>
      </c>
      <c r="E771" s="18">
        <v>16758</v>
      </c>
      <c r="F771" s="18">
        <v>20790</v>
      </c>
      <c r="G771" s="18">
        <v>13110</v>
      </c>
      <c r="H771" s="18">
        <v>11828</v>
      </c>
      <c r="I771" s="18">
        <v>13775</v>
      </c>
      <c r="J771" s="18">
        <v>20111</v>
      </c>
      <c r="K771" s="18">
        <v>22424</v>
      </c>
      <c r="L771" s="18">
        <v>22514</v>
      </c>
      <c r="M771" s="18">
        <v>25017</v>
      </c>
      <c r="N771" s="18">
        <v>24351</v>
      </c>
      <c r="O771" s="18">
        <v>31018</v>
      </c>
      <c r="P771" s="19">
        <v>256385</v>
      </c>
    </row>
    <row r="772" spans="1:17">
      <c r="A772" s="775"/>
      <c r="B772" s="817"/>
      <c r="C772" s="17" t="s">
        <v>107</v>
      </c>
      <c r="D772" s="18">
        <v>25769</v>
      </c>
      <c r="E772" s="18">
        <v>10467</v>
      </c>
      <c r="F772" s="18">
        <v>14642</v>
      </c>
      <c r="G772" s="18">
        <v>9417</v>
      </c>
      <c r="H772" s="18">
        <v>8836</v>
      </c>
      <c r="I772" s="18">
        <v>8853</v>
      </c>
      <c r="J772" s="18">
        <v>15754</v>
      </c>
      <c r="K772" s="18">
        <v>17506</v>
      </c>
      <c r="L772" s="18">
        <v>16672</v>
      </c>
      <c r="M772" s="18">
        <v>20872</v>
      </c>
      <c r="N772" s="18">
        <v>20283</v>
      </c>
      <c r="O772" s="18">
        <v>29360</v>
      </c>
      <c r="P772" s="19">
        <v>198431</v>
      </c>
    </row>
    <row r="773" spans="1:17">
      <c r="A773" s="778"/>
      <c r="B773" s="820"/>
      <c r="C773" s="26" t="s">
        <v>128</v>
      </c>
      <c r="D773" s="27">
        <v>60458</v>
      </c>
      <c r="E773" s="27">
        <v>27225</v>
      </c>
      <c r="F773" s="27">
        <v>35432</v>
      </c>
      <c r="G773" s="27">
        <v>22527</v>
      </c>
      <c r="H773" s="27">
        <v>20664</v>
      </c>
      <c r="I773" s="27">
        <v>22628</v>
      </c>
      <c r="J773" s="27">
        <v>35865</v>
      </c>
      <c r="K773" s="27">
        <v>39930</v>
      </c>
      <c r="L773" s="27">
        <v>39186</v>
      </c>
      <c r="M773" s="27">
        <v>45889</v>
      </c>
      <c r="N773" s="27">
        <v>44634</v>
      </c>
      <c r="O773" s="27">
        <v>60378</v>
      </c>
      <c r="P773" s="28">
        <v>454816</v>
      </c>
    </row>
    <row r="775" spans="1:17">
      <c r="A775" s="751">
        <v>2017</v>
      </c>
      <c r="B775" s="751"/>
      <c r="C775" s="751"/>
      <c r="D775" s="751"/>
      <c r="E775" s="751"/>
      <c r="F775" s="751"/>
      <c r="G775" s="751"/>
      <c r="H775" s="751"/>
      <c r="I775" s="751"/>
      <c r="J775" s="751"/>
      <c r="K775" s="751"/>
      <c r="L775" s="751"/>
      <c r="M775" s="751"/>
      <c r="N775" s="751"/>
      <c r="O775" s="751"/>
      <c r="P775" s="751"/>
    </row>
    <row r="776" spans="1:17">
      <c r="A776" s="783" t="s">
        <v>170</v>
      </c>
      <c r="B776" s="811" t="s">
        <v>171</v>
      </c>
      <c r="C776" s="811" t="s">
        <v>237</v>
      </c>
      <c r="D776" s="813" t="s">
        <v>238</v>
      </c>
      <c r="E776" s="813"/>
      <c r="F776" s="813"/>
      <c r="G776" s="813"/>
      <c r="H776" s="813"/>
      <c r="I776" s="813"/>
      <c r="J776" s="813"/>
      <c r="K776" s="813"/>
      <c r="L776" s="813"/>
      <c r="M776" s="813"/>
      <c r="N776" s="813"/>
      <c r="O776" s="813"/>
      <c r="P776" s="814"/>
    </row>
    <row r="777" spans="1:17">
      <c r="A777" s="819"/>
      <c r="B777" s="815"/>
      <c r="C777" s="815"/>
      <c r="D777" s="55" t="s">
        <v>152</v>
      </c>
      <c r="E777" s="55" t="s">
        <v>153</v>
      </c>
      <c r="F777" s="55" t="s">
        <v>154</v>
      </c>
      <c r="G777" s="55" t="s">
        <v>155</v>
      </c>
      <c r="H777" s="55" t="s">
        <v>156</v>
      </c>
      <c r="I777" s="55" t="s">
        <v>157</v>
      </c>
      <c r="J777" s="55" t="s">
        <v>158</v>
      </c>
      <c r="K777" s="55" t="s">
        <v>159</v>
      </c>
      <c r="L777" s="55" t="s">
        <v>160</v>
      </c>
      <c r="M777" s="55" t="s">
        <v>161</v>
      </c>
      <c r="N777" s="55" t="s">
        <v>162</v>
      </c>
      <c r="O777" s="55" t="s">
        <v>163</v>
      </c>
      <c r="P777" s="56" t="s">
        <v>108</v>
      </c>
    </row>
    <row r="778" spans="1:17">
      <c r="A778" s="736" t="s">
        <v>172</v>
      </c>
      <c r="B778" s="735" t="s">
        <v>166</v>
      </c>
      <c r="C778" s="88" t="s">
        <v>106</v>
      </c>
      <c r="D778" s="53">
        <v>30536</v>
      </c>
      <c r="E778" s="53">
        <v>21514</v>
      </c>
      <c r="F778" s="53">
        <v>25301</v>
      </c>
      <c r="G778" s="53">
        <v>23442</v>
      </c>
      <c r="H778" s="53">
        <v>24061</v>
      </c>
      <c r="I778" s="53">
        <v>27894</v>
      </c>
      <c r="J778" s="53">
        <v>26786</v>
      </c>
      <c r="K778" s="53">
        <v>25461</v>
      </c>
      <c r="L778" s="53">
        <v>22171</v>
      </c>
      <c r="M778" s="53">
        <v>24395</v>
      </c>
      <c r="N778" s="53">
        <v>22498</v>
      </c>
      <c r="O778" s="53">
        <v>28565</v>
      </c>
      <c r="P778" s="54">
        <v>302624</v>
      </c>
    </row>
    <row r="779" spans="1:17">
      <c r="A779" s="737"/>
      <c r="B779" s="733"/>
      <c r="C779" s="113" t="s">
        <v>107</v>
      </c>
      <c r="D779" s="18">
        <v>28552</v>
      </c>
      <c r="E779" s="18">
        <v>19021</v>
      </c>
      <c r="F779" s="18">
        <v>19532</v>
      </c>
      <c r="G779" s="18">
        <v>21514</v>
      </c>
      <c r="H779" s="18">
        <v>21077</v>
      </c>
      <c r="I779" s="18">
        <v>23484</v>
      </c>
      <c r="J779" s="18">
        <v>27488</v>
      </c>
      <c r="K779" s="18">
        <v>26459</v>
      </c>
      <c r="L779" s="18">
        <v>20701</v>
      </c>
      <c r="M779" s="18">
        <v>23408</v>
      </c>
      <c r="N779" s="18">
        <v>23667</v>
      </c>
      <c r="O779" s="18">
        <v>30755</v>
      </c>
      <c r="P779" s="15">
        <v>285658</v>
      </c>
      <c r="Q779" s="341"/>
    </row>
    <row r="780" spans="1:17">
      <c r="A780" s="738"/>
      <c r="B780" s="734"/>
      <c r="C780" s="114" t="s">
        <v>128</v>
      </c>
      <c r="D780" s="24">
        <v>59088</v>
      </c>
      <c r="E780" s="24">
        <v>40535</v>
      </c>
      <c r="F780" s="24">
        <v>44833</v>
      </c>
      <c r="G780" s="24">
        <v>44956</v>
      </c>
      <c r="H780" s="24">
        <v>45138</v>
      </c>
      <c r="I780" s="24">
        <v>51378</v>
      </c>
      <c r="J780" s="24">
        <v>54274</v>
      </c>
      <c r="K780" s="24">
        <v>51920</v>
      </c>
      <c r="L780" s="24">
        <v>42872</v>
      </c>
      <c r="M780" s="24">
        <v>47803</v>
      </c>
      <c r="N780" s="24">
        <v>46165</v>
      </c>
      <c r="O780" s="24">
        <v>59320</v>
      </c>
      <c r="P780" s="229">
        <v>588282</v>
      </c>
      <c r="Q780" s="299"/>
    </row>
    <row r="781" spans="1:17">
      <c r="A781" s="736" t="s">
        <v>173</v>
      </c>
      <c r="B781" s="735" t="s">
        <v>166</v>
      </c>
      <c r="C781" s="88" t="s">
        <v>106</v>
      </c>
      <c r="D781" s="21">
        <v>0</v>
      </c>
      <c r="E781" s="21">
        <v>0</v>
      </c>
      <c r="F781" s="21">
        <v>0</v>
      </c>
      <c r="G781" s="21">
        <v>6</v>
      </c>
      <c r="H781" s="21">
        <v>4</v>
      </c>
      <c r="I781" s="21">
        <v>0</v>
      </c>
      <c r="J781" s="21">
        <v>0</v>
      </c>
      <c r="K781" s="21">
        <v>0</v>
      </c>
      <c r="L781" s="21">
        <v>0</v>
      </c>
      <c r="M781" s="21">
        <v>0</v>
      </c>
      <c r="N781" s="21">
        <v>0</v>
      </c>
      <c r="O781" s="21">
        <v>0</v>
      </c>
      <c r="P781" s="53">
        <v>10</v>
      </c>
      <c r="Q781" s="299"/>
    </row>
    <row r="782" spans="1:17">
      <c r="A782" s="737"/>
      <c r="B782" s="733"/>
      <c r="C782" s="113" t="s">
        <v>107</v>
      </c>
      <c r="D782" s="18">
        <v>0</v>
      </c>
      <c r="E782" s="18">
        <v>0</v>
      </c>
      <c r="F782" s="18">
        <v>0</v>
      </c>
      <c r="G782" s="18">
        <v>8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18">
        <v>0</v>
      </c>
      <c r="N782" s="18">
        <v>0</v>
      </c>
      <c r="O782" s="18">
        <v>0</v>
      </c>
      <c r="P782" s="15">
        <v>8</v>
      </c>
      <c r="Q782" s="299"/>
    </row>
    <row r="783" spans="1:17">
      <c r="A783" s="738"/>
      <c r="B783" s="734"/>
      <c r="C783" s="114" t="s">
        <v>128</v>
      </c>
      <c r="D783" s="24">
        <v>0</v>
      </c>
      <c r="E783" s="24">
        <v>0</v>
      </c>
      <c r="F783" s="24">
        <v>0</v>
      </c>
      <c r="G783" s="24">
        <v>14</v>
      </c>
      <c r="H783" s="24">
        <v>4</v>
      </c>
      <c r="I783" s="24">
        <v>0</v>
      </c>
      <c r="J783" s="24">
        <v>0</v>
      </c>
      <c r="K783" s="24">
        <v>0</v>
      </c>
      <c r="L783" s="24">
        <v>0</v>
      </c>
      <c r="M783" s="24">
        <v>0</v>
      </c>
      <c r="N783" s="24">
        <v>0</v>
      </c>
      <c r="O783" s="24">
        <v>0</v>
      </c>
      <c r="P783" s="229">
        <v>18</v>
      </c>
      <c r="Q783" s="299"/>
    </row>
    <row r="784" spans="1:17">
      <c r="A784" s="736" t="s">
        <v>174</v>
      </c>
      <c r="B784" s="735" t="s">
        <v>166</v>
      </c>
      <c r="C784" s="88" t="s">
        <v>106</v>
      </c>
      <c r="D784" s="21">
        <v>835</v>
      </c>
      <c r="E784" s="21">
        <v>833</v>
      </c>
      <c r="F784" s="21">
        <v>583</v>
      </c>
      <c r="G784" s="21">
        <v>569</v>
      </c>
      <c r="H784" s="21">
        <v>549</v>
      </c>
      <c r="I784" s="21">
        <v>517</v>
      </c>
      <c r="J784" s="21">
        <v>654</v>
      </c>
      <c r="K784" s="21">
        <v>597</v>
      </c>
      <c r="L784" s="21">
        <v>522</v>
      </c>
      <c r="M784" s="21">
        <v>588</v>
      </c>
      <c r="N784" s="21">
        <v>412</v>
      </c>
      <c r="O784" s="21">
        <v>400</v>
      </c>
      <c r="P784" s="53">
        <v>7059</v>
      </c>
      <c r="Q784" s="299"/>
    </row>
    <row r="785" spans="1:17">
      <c r="A785" s="737"/>
      <c r="B785" s="733"/>
      <c r="C785" s="113" t="s">
        <v>107</v>
      </c>
      <c r="D785" s="18">
        <v>629</v>
      </c>
      <c r="E785" s="18">
        <v>559</v>
      </c>
      <c r="F785" s="18">
        <v>406</v>
      </c>
      <c r="G785" s="18">
        <v>394</v>
      </c>
      <c r="H785" s="18">
        <v>397</v>
      </c>
      <c r="I785" s="18">
        <v>238</v>
      </c>
      <c r="J785" s="18">
        <v>505</v>
      </c>
      <c r="K785" s="18">
        <v>395</v>
      </c>
      <c r="L785" s="18">
        <v>312</v>
      </c>
      <c r="M785" s="18">
        <v>521</v>
      </c>
      <c r="N785" s="18">
        <v>299</v>
      </c>
      <c r="O785" s="18">
        <v>352</v>
      </c>
      <c r="P785" s="15">
        <v>5007</v>
      </c>
      <c r="Q785" s="299"/>
    </row>
    <row r="786" spans="1:17">
      <c r="A786" s="738"/>
      <c r="B786" s="734"/>
      <c r="C786" s="114" t="s">
        <v>128</v>
      </c>
      <c r="D786" s="24">
        <v>1464</v>
      </c>
      <c r="E786" s="24">
        <v>1392</v>
      </c>
      <c r="F786" s="24">
        <v>989</v>
      </c>
      <c r="G786" s="24">
        <v>963</v>
      </c>
      <c r="H786" s="24">
        <v>946</v>
      </c>
      <c r="I786" s="24">
        <v>755</v>
      </c>
      <c r="J786" s="24">
        <v>1159</v>
      </c>
      <c r="K786" s="24">
        <v>992</v>
      </c>
      <c r="L786" s="24">
        <v>834</v>
      </c>
      <c r="M786" s="24">
        <v>1109</v>
      </c>
      <c r="N786" s="24">
        <v>711</v>
      </c>
      <c r="O786" s="24">
        <v>752</v>
      </c>
      <c r="P786" s="229">
        <v>12066</v>
      </c>
      <c r="Q786" s="299"/>
    </row>
    <row r="787" spans="1:17">
      <c r="A787" s="736" t="s">
        <v>175</v>
      </c>
      <c r="B787" s="735" t="s">
        <v>166</v>
      </c>
      <c r="C787" s="88" t="s">
        <v>106</v>
      </c>
      <c r="D787" s="21">
        <v>0</v>
      </c>
      <c r="E787" s="21">
        <v>0</v>
      </c>
      <c r="F787" s="21">
        <v>0</v>
      </c>
      <c r="G787" s="21">
        <v>2</v>
      </c>
      <c r="H787" s="21">
        <v>0</v>
      </c>
      <c r="I787" s="21">
        <v>0</v>
      </c>
      <c r="J787" s="21">
        <v>0</v>
      </c>
      <c r="K787" s="21">
        <v>0</v>
      </c>
      <c r="L787" s="21">
        <v>6</v>
      </c>
      <c r="M787" s="21">
        <v>11</v>
      </c>
      <c r="N787" s="21">
        <v>3</v>
      </c>
      <c r="O787" s="21">
        <v>3</v>
      </c>
      <c r="P787" s="53">
        <v>25</v>
      </c>
      <c r="Q787" s="299"/>
    </row>
    <row r="788" spans="1:17">
      <c r="A788" s="737"/>
      <c r="B788" s="733"/>
      <c r="C788" s="113" t="s">
        <v>107</v>
      </c>
      <c r="D788" s="18">
        <v>0</v>
      </c>
      <c r="E788" s="18">
        <v>0</v>
      </c>
      <c r="F788" s="18">
        <v>0</v>
      </c>
      <c r="G788" s="18">
        <v>2</v>
      </c>
      <c r="H788" s="18">
        <v>0</v>
      </c>
      <c r="I788" s="18">
        <v>0</v>
      </c>
      <c r="J788" s="18">
        <v>0</v>
      </c>
      <c r="K788" s="18">
        <v>0</v>
      </c>
      <c r="L788" s="18">
        <v>12</v>
      </c>
      <c r="M788" s="18">
        <v>5</v>
      </c>
      <c r="N788" s="18">
        <v>4</v>
      </c>
      <c r="O788" s="18">
        <v>10</v>
      </c>
      <c r="P788" s="15">
        <v>33</v>
      </c>
      <c r="Q788" s="299"/>
    </row>
    <row r="789" spans="1:17">
      <c r="A789" s="738"/>
      <c r="B789" s="734"/>
      <c r="C789" s="114" t="s">
        <v>128</v>
      </c>
      <c r="D789" s="24">
        <v>0</v>
      </c>
      <c r="E789" s="24">
        <v>0</v>
      </c>
      <c r="F789" s="24">
        <v>0</v>
      </c>
      <c r="G789" s="24">
        <v>4</v>
      </c>
      <c r="H789" s="24">
        <v>0</v>
      </c>
      <c r="I789" s="24">
        <v>0</v>
      </c>
      <c r="J789" s="24">
        <v>0</v>
      </c>
      <c r="K789" s="24">
        <v>0</v>
      </c>
      <c r="L789" s="24">
        <v>18</v>
      </c>
      <c r="M789" s="24">
        <v>16</v>
      </c>
      <c r="N789" s="24">
        <v>7</v>
      </c>
      <c r="O789" s="24">
        <v>13</v>
      </c>
      <c r="P789" s="229">
        <v>58</v>
      </c>
      <c r="Q789" s="299"/>
    </row>
    <row r="790" spans="1:17">
      <c r="A790" s="736" t="s">
        <v>222</v>
      </c>
      <c r="B790" s="735" t="s">
        <v>166</v>
      </c>
      <c r="C790" s="88" t="s">
        <v>106</v>
      </c>
      <c r="D790" s="21">
        <v>0</v>
      </c>
      <c r="E790" s="21">
        <v>0</v>
      </c>
      <c r="F790" s="21">
        <v>0</v>
      </c>
      <c r="G790" s="21">
        <v>0</v>
      </c>
      <c r="H790" s="21">
        <v>0</v>
      </c>
      <c r="I790" s="21">
        <v>0</v>
      </c>
      <c r="J790" s="21">
        <v>0</v>
      </c>
      <c r="K790" s="21">
        <v>0</v>
      </c>
      <c r="L790" s="21">
        <v>0</v>
      </c>
      <c r="M790" s="21">
        <v>0</v>
      </c>
      <c r="N790" s="21">
        <v>0</v>
      </c>
      <c r="O790" s="21">
        <v>0</v>
      </c>
      <c r="P790" s="53">
        <v>0</v>
      </c>
      <c r="Q790" s="299"/>
    </row>
    <row r="791" spans="1:17">
      <c r="A791" s="737"/>
      <c r="B791" s="733"/>
      <c r="C791" s="113" t="s">
        <v>107</v>
      </c>
      <c r="D791" s="18">
        <v>0</v>
      </c>
      <c r="E791" s="18">
        <v>0</v>
      </c>
      <c r="F791" s="18">
        <v>0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18">
        <v>0</v>
      </c>
      <c r="N791" s="18">
        <v>0</v>
      </c>
      <c r="O791" s="18">
        <v>0</v>
      </c>
      <c r="P791" s="15">
        <v>0</v>
      </c>
      <c r="Q791" s="299"/>
    </row>
    <row r="792" spans="1:17">
      <c r="A792" s="738"/>
      <c r="B792" s="734"/>
      <c r="C792" s="114" t="s">
        <v>128</v>
      </c>
      <c r="D792" s="24">
        <v>0</v>
      </c>
      <c r="E792" s="24">
        <v>0</v>
      </c>
      <c r="F792" s="24">
        <v>0</v>
      </c>
      <c r="G792" s="24">
        <v>0</v>
      </c>
      <c r="H792" s="24">
        <v>0</v>
      </c>
      <c r="I792" s="24">
        <v>0</v>
      </c>
      <c r="J792" s="24">
        <v>0</v>
      </c>
      <c r="K792" s="24">
        <v>0</v>
      </c>
      <c r="L792" s="24">
        <v>0</v>
      </c>
      <c r="M792" s="24">
        <v>0</v>
      </c>
      <c r="N792" s="24">
        <v>0</v>
      </c>
      <c r="O792" s="24">
        <v>0</v>
      </c>
      <c r="P792" s="229">
        <v>0</v>
      </c>
      <c r="Q792" s="299"/>
    </row>
    <row r="793" spans="1:17">
      <c r="A793" s="736" t="s">
        <v>178</v>
      </c>
      <c r="B793" s="735" t="s">
        <v>166</v>
      </c>
      <c r="C793" s="88" t="s">
        <v>106</v>
      </c>
      <c r="D793" s="21">
        <v>0</v>
      </c>
      <c r="E793" s="21">
        <v>0</v>
      </c>
      <c r="F793" s="21">
        <v>0</v>
      </c>
      <c r="G793" s="21">
        <v>1</v>
      </c>
      <c r="H793" s="21">
        <v>2</v>
      </c>
      <c r="I793" s="21">
        <v>0</v>
      </c>
      <c r="J793" s="21">
        <v>0</v>
      </c>
      <c r="K793" s="21">
        <v>4</v>
      </c>
      <c r="L793" s="21">
        <v>0</v>
      </c>
      <c r="M793" s="21">
        <v>5</v>
      </c>
      <c r="N793" s="21">
        <v>2</v>
      </c>
      <c r="O793" s="21">
        <v>0</v>
      </c>
      <c r="P793" s="53">
        <v>14</v>
      </c>
      <c r="Q793" s="299"/>
    </row>
    <row r="794" spans="1:17">
      <c r="A794" s="737"/>
      <c r="B794" s="733"/>
      <c r="C794" s="113" t="s">
        <v>107</v>
      </c>
      <c r="D794" s="18">
        <v>0</v>
      </c>
      <c r="E794" s="18">
        <v>0</v>
      </c>
      <c r="F794" s="18">
        <v>0</v>
      </c>
      <c r="G794" s="18">
        <v>0</v>
      </c>
      <c r="H794" s="18">
        <v>2</v>
      </c>
      <c r="I794" s="18">
        <v>0</v>
      </c>
      <c r="J794" s="18">
        <v>1</v>
      </c>
      <c r="K794" s="18">
        <v>1</v>
      </c>
      <c r="L794" s="18">
        <v>0</v>
      </c>
      <c r="M794" s="18">
        <v>5</v>
      </c>
      <c r="N794" s="18">
        <v>0</v>
      </c>
      <c r="O794" s="18">
        <v>2</v>
      </c>
      <c r="P794" s="15">
        <v>11</v>
      </c>
      <c r="Q794" s="299"/>
    </row>
    <row r="795" spans="1:17">
      <c r="A795" s="738"/>
      <c r="B795" s="734"/>
      <c r="C795" s="114" t="s">
        <v>128</v>
      </c>
      <c r="D795" s="24">
        <v>0</v>
      </c>
      <c r="E795" s="24">
        <v>0</v>
      </c>
      <c r="F795" s="24">
        <v>0</v>
      </c>
      <c r="G795" s="24">
        <v>1</v>
      </c>
      <c r="H795" s="24">
        <v>4</v>
      </c>
      <c r="I795" s="24">
        <v>0</v>
      </c>
      <c r="J795" s="24">
        <v>1</v>
      </c>
      <c r="K795" s="24">
        <v>5</v>
      </c>
      <c r="L795" s="24">
        <v>0</v>
      </c>
      <c r="M795" s="24">
        <v>10</v>
      </c>
      <c r="N795" s="24">
        <v>2</v>
      </c>
      <c r="O795" s="24">
        <v>2</v>
      </c>
      <c r="P795" s="229">
        <v>25</v>
      </c>
      <c r="Q795" s="299"/>
    </row>
    <row r="796" spans="1:17">
      <c r="A796" s="736" t="s">
        <v>179</v>
      </c>
      <c r="B796" s="735" t="s">
        <v>166</v>
      </c>
      <c r="C796" s="113" t="s">
        <v>106</v>
      </c>
      <c r="D796" s="18">
        <v>242146</v>
      </c>
      <c r="E796" s="18">
        <v>156240</v>
      </c>
      <c r="F796" s="18">
        <v>188727</v>
      </c>
      <c r="G796" s="18">
        <v>210357</v>
      </c>
      <c r="H796" s="18">
        <v>204379</v>
      </c>
      <c r="I796" s="18">
        <v>261640</v>
      </c>
      <c r="J796" s="18">
        <v>215053</v>
      </c>
      <c r="K796" s="18">
        <v>211928</v>
      </c>
      <c r="L796" s="18">
        <v>194518</v>
      </c>
      <c r="M796" s="18">
        <v>207058</v>
      </c>
      <c r="N796" s="18">
        <v>198065</v>
      </c>
      <c r="O796" s="18">
        <v>248480</v>
      </c>
      <c r="P796" s="15">
        <v>2538591</v>
      </c>
      <c r="Q796" s="299"/>
    </row>
    <row r="797" spans="1:17">
      <c r="A797" s="737"/>
      <c r="B797" s="733"/>
      <c r="C797" s="113" t="s">
        <v>107</v>
      </c>
      <c r="D797" s="18">
        <v>247139</v>
      </c>
      <c r="E797" s="18">
        <v>142392</v>
      </c>
      <c r="F797" s="18">
        <v>160443</v>
      </c>
      <c r="G797" s="18">
        <v>192078</v>
      </c>
      <c r="H797" s="18">
        <v>184747</v>
      </c>
      <c r="I797" s="18">
        <v>217573</v>
      </c>
      <c r="J797" s="18">
        <v>252644</v>
      </c>
      <c r="K797" s="18">
        <v>204248</v>
      </c>
      <c r="L797" s="18">
        <v>172748</v>
      </c>
      <c r="M797" s="18">
        <v>204879</v>
      </c>
      <c r="N797" s="18">
        <v>195705</v>
      </c>
      <c r="O797" s="18">
        <v>258985</v>
      </c>
      <c r="P797" s="15">
        <v>2433581</v>
      </c>
      <c r="Q797" s="341"/>
    </row>
    <row r="798" spans="1:17">
      <c r="A798" s="738"/>
      <c r="B798" s="734"/>
      <c r="C798" s="114" t="s">
        <v>128</v>
      </c>
      <c r="D798" s="24">
        <v>489285</v>
      </c>
      <c r="E798" s="24">
        <v>298632</v>
      </c>
      <c r="F798" s="24">
        <v>349170</v>
      </c>
      <c r="G798" s="24">
        <v>402435</v>
      </c>
      <c r="H798" s="24">
        <v>389126</v>
      </c>
      <c r="I798" s="24">
        <v>479213</v>
      </c>
      <c r="J798" s="24">
        <v>467697</v>
      </c>
      <c r="K798" s="24">
        <v>416176</v>
      </c>
      <c r="L798" s="24">
        <v>367266</v>
      </c>
      <c r="M798" s="24">
        <v>411937</v>
      </c>
      <c r="N798" s="24">
        <v>393770</v>
      </c>
      <c r="O798" s="24">
        <v>507465</v>
      </c>
      <c r="P798" s="229">
        <v>4972172</v>
      </c>
      <c r="Q798" s="341"/>
    </row>
    <row r="799" spans="1:17">
      <c r="A799" s="736" t="s">
        <v>180</v>
      </c>
      <c r="B799" s="735" t="s">
        <v>166</v>
      </c>
      <c r="C799" s="88" t="s">
        <v>106</v>
      </c>
      <c r="D799" s="21">
        <v>2111</v>
      </c>
      <c r="E799" s="21">
        <v>1386</v>
      </c>
      <c r="F799" s="21">
        <v>1552</v>
      </c>
      <c r="G799" s="21">
        <v>1391</v>
      </c>
      <c r="H799" s="21">
        <v>1706</v>
      </c>
      <c r="I799" s="21">
        <v>2464</v>
      </c>
      <c r="J799" s="21">
        <v>2070</v>
      </c>
      <c r="K799" s="21">
        <v>2203</v>
      </c>
      <c r="L799" s="21">
        <v>1785</v>
      </c>
      <c r="M799" s="21">
        <v>2119</v>
      </c>
      <c r="N799" s="21">
        <v>1698</v>
      </c>
      <c r="O799" s="21">
        <v>1631</v>
      </c>
      <c r="P799" s="53">
        <v>22116</v>
      </c>
      <c r="Q799" s="341"/>
    </row>
    <row r="800" spans="1:17">
      <c r="A800" s="737"/>
      <c r="B800" s="733"/>
      <c r="C800" s="113" t="s">
        <v>107</v>
      </c>
      <c r="D800" s="18">
        <v>1791</v>
      </c>
      <c r="E800" s="18">
        <v>1263</v>
      </c>
      <c r="F800" s="18">
        <v>1230</v>
      </c>
      <c r="G800" s="18">
        <v>1363</v>
      </c>
      <c r="H800" s="18">
        <v>1633</v>
      </c>
      <c r="I800" s="18">
        <v>2182</v>
      </c>
      <c r="J800" s="18">
        <v>2471</v>
      </c>
      <c r="K800" s="18">
        <v>2220</v>
      </c>
      <c r="L800" s="18">
        <v>1588</v>
      </c>
      <c r="M800" s="18">
        <v>2291</v>
      </c>
      <c r="N800" s="18">
        <v>1629</v>
      </c>
      <c r="O800" s="18">
        <v>2135</v>
      </c>
      <c r="P800" s="15">
        <v>21796</v>
      </c>
      <c r="Q800" s="341"/>
    </row>
    <row r="801" spans="1:17">
      <c r="A801" s="738"/>
      <c r="B801" s="734"/>
      <c r="C801" s="114" t="s">
        <v>128</v>
      </c>
      <c r="D801" s="24">
        <v>3902</v>
      </c>
      <c r="E801" s="24">
        <v>2649</v>
      </c>
      <c r="F801" s="24">
        <v>2782</v>
      </c>
      <c r="G801" s="24">
        <v>2754</v>
      </c>
      <c r="H801" s="24">
        <v>3339</v>
      </c>
      <c r="I801" s="24">
        <v>4646</v>
      </c>
      <c r="J801" s="24">
        <v>4541</v>
      </c>
      <c r="K801" s="24">
        <v>4423</v>
      </c>
      <c r="L801" s="24">
        <v>3373</v>
      </c>
      <c r="M801" s="24">
        <v>4410</v>
      </c>
      <c r="N801" s="24">
        <v>3327</v>
      </c>
      <c r="O801" s="24">
        <v>3766</v>
      </c>
      <c r="P801" s="229">
        <v>43912</v>
      </c>
      <c r="Q801" s="341"/>
    </row>
    <row r="802" spans="1:17">
      <c r="A802" s="736" t="s">
        <v>224</v>
      </c>
      <c r="B802" s="735" t="s">
        <v>166</v>
      </c>
      <c r="C802" s="88" t="s">
        <v>106</v>
      </c>
      <c r="D802" s="21">
        <v>0</v>
      </c>
      <c r="E802" s="21">
        <v>0</v>
      </c>
      <c r="F802" s="21">
        <v>0</v>
      </c>
      <c r="G802" s="21">
        <v>0</v>
      </c>
      <c r="H802" s="21">
        <v>23</v>
      </c>
      <c r="I802" s="21">
        <v>4</v>
      </c>
      <c r="J802" s="21">
        <v>2</v>
      </c>
      <c r="K802" s="21">
        <v>0</v>
      </c>
      <c r="L802" s="21">
        <v>5</v>
      </c>
      <c r="M802" s="21">
        <v>6</v>
      </c>
      <c r="N802" s="21">
        <v>7</v>
      </c>
      <c r="O802" s="21">
        <v>6</v>
      </c>
      <c r="P802" s="53">
        <v>53</v>
      </c>
      <c r="Q802" s="341"/>
    </row>
    <row r="803" spans="1:17">
      <c r="A803" s="737"/>
      <c r="B803" s="733"/>
      <c r="C803" s="113" t="s">
        <v>107</v>
      </c>
      <c r="D803" s="18">
        <v>0</v>
      </c>
      <c r="E803" s="18">
        <v>0</v>
      </c>
      <c r="F803" s="18">
        <v>0</v>
      </c>
      <c r="G803" s="18">
        <v>0</v>
      </c>
      <c r="H803" s="18">
        <v>11</v>
      </c>
      <c r="I803" s="18">
        <v>8</v>
      </c>
      <c r="J803" s="18">
        <v>2</v>
      </c>
      <c r="K803" s="18">
        <v>0</v>
      </c>
      <c r="L803" s="18">
        <v>11</v>
      </c>
      <c r="M803" s="18">
        <v>0</v>
      </c>
      <c r="N803" s="18">
        <v>3</v>
      </c>
      <c r="O803" s="18">
        <v>2</v>
      </c>
      <c r="P803" s="15">
        <v>37</v>
      </c>
      <c r="Q803" s="341"/>
    </row>
    <row r="804" spans="1:17">
      <c r="A804" s="738"/>
      <c r="B804" s="734"/>
      <c r="C804" s="114" t="s">
        <v>128</v>
      </c>
      <c r="D804" s="24">
        <v>0</v>
      </c>
      <c r="E804" s="24">
        <v>0</v>
      </c>
      <c r="F804" s="24">
        <v>0</v>
      </c>
      <c r="G804" s="24">
        <v>0</v>
      </c>
      <c r="H804" s="24">
        <v>34</v>
      </c>
      <c r="I804" s="24">
        <v>12</v>
      </c>
      <c r="J804" s="24">
        <v>4</v>
      </c>
      <c r="K804" s="24">
        <v>0</v>
      </c>
      <c r="L804" s="24">
        <v>16</v>
      </c>
      <c r="M804" s="24">
        <v>6</v>
      </c>
      <c r="N804" s="24">
        <v>10</v>
      </c>
      <c r="O804" s="24">
        <v>8</v>
      </c>
      <c r="P804" s="229">
        <v>90</v>
      </c>
      <c r="Q804" s="341"/>
    </row>
    <row r="805" spans="1:17">
      <c r="A805" s="736" t="s">
        <v>181</v>
      </c>
      <c r="B805" s="735" t="s">
        <v>166</v>
      </c>
      <c r="C805" s="88" t="s">
        <v>106</v>
      </c>
      <c r="D805" s="21">
        <v>9242</v>
      </c>
      <c r="E805" s="21">
        <v>5607</v>
      </c>
      <c r="F805" s="21">
        <v>7624</v>
      </c>
      <c r="G805" s="21">
        <v>8389</v>
      </c>
      <c r="H805" s="21">
        <v>7504</v>
      </c>
      <c r="I805" s="21">
        <v>10271</v>
      </c>
      <c r="J805" s="21">
        <v>9983</v>
      </c>
      <c r="K805" s="21">
        <v>9509</v>
      </c>
      <c r="L805" s="21">
        <v>6913</v>
      </c>
      <c r="M805" s="21">
        <v>8224</v>
      </c>
      <c r="N805" s="21">
        <v>7998</v>
      </c>
      <c r="O805" s="21">
        <v>9539</v>
      </c>
      <c r="P805" s="53">
        <v>100803</v>
      </c>
      <c r="Q805" s="341"/>
    </row>
    <row r="806" spans="1:17">
      <c r="A806" s="737"/>
      <c r="B806" s="733"/>
      <c r="C806" s="113" t="s">
        <v>107</v>
      </c>
      <c r="D806" s="18">
        <v>9397</v>
      </c>
      <c r="E806" s="18">
        <v>6149</v>
      </c>
      <c r="F806" s="18">
        <v>6789</v>
      </c>
      <c r="G806" s="18">
        <v>7924</v>
      </c>
      <c r="H806" s="18">
        <v>7105</v>
      </c>
      <c r="I806" s="18">
        <v>8656</v>
      </c>
      <c r="J806" s="18">
        <v>11394</v>
      </c>
      <c r="K806" s="18">
        <v>9093</v>
      </c>
      <c r="L806" s="18">
        <v>6292</v>
      </c>
      <c r="M806" s="18">
        <v>8481</v>
      </c>
      <c r="N806" s="18">
        <v>8083</v>
      </c>
      <c r="O806" s="18">
        <v>10200</v>
      </c>
      <c r="P806" s="15">
        <v>99563</v>
      </c>
      <c r="Q806" s="341"/>
    </row>
    <row r="807" spans="1:17">
      <c r="A807" s="738"/>
      <c r="B807" s="734"/>
      <c r="C807" s="114" t="s">
        <v>128</v>
      </c>
      <c r="D807" s="24">
        <v>18639</v>
      </c>
      <c r="E807" s="24">
        <v>11756</v>
      </c>
      <c r="F807" s="24">
        <v>14413</v>
      </c>
      <c r="G807" s="24">
        <v>16313</v>
      </c>
      <c r="H807" s="24">
        <v>14609</v>
      </c>
      <c r="I807" s="24">
        <v>18927</v>
      </c>
      <c r="J807" s="24">
        <v>21377</v>
      </c>
      <c r="K807" s="24">
        <v>18602</v>
      </c>
      <c r="L807" s="24">
        <v>13205</v>
      </c>
      <c r="M807" s="24">
        <v>16705</v>
      </c>
      <c r="N807" s="24">
        <v>16081</v>
      </c>
      <c r="O807" s="24">
        <v>19739</v>
      </c>
      <c r="P807" s="229">
        <v>200366</v>
      </c>
      <c r="Q807" s="341"/>
    </row>
    <row r="808" spans="1:17">
      <c r="A808" s="736" t="s">
        <v>182</v>
      </c>
      <c r="B808" s="735" t="s">
        <v>166</v>
      </c>
      <c r="C808" s="355" t="s">
        <v>240</v>
      </c>
      <c r="D808" s="21">
        <v>687</v>
      </c>
      <c r="E808" s="21">
        <v>263</v>
      </c>
      <c r="F808" s="21">
        <v>259</v>
      </c>
      <c r="G808" s="21">
        <v>453</v>
      </c>
      <c r="H808" s="21">
        <v>372</v>
      </c>
      <c r="I808" s="21">
        <v>346</v>
      </c>
      <c r="J808" s="21">
        <v>327</v>
      </c>
      <c r="K808" s="21">
        <v>367</v>
      </c>
      <c r="L808" s="21">
        <v>213</v>
      </c>
      <c r="M808" s="21">
        <v>279</v>
      </c>
      <c r="N808" s="21">
        <v>311</v>
      </c>
      <c r="O808" s="21">
        <v>568</v>
      </c>
      <c r="P808" s="53">
        <v>4445</v>
      </c>
      <c r="Q808" s="341"/>
    </row>
    <row r="809" spans="1:17">
      <c r="A809" s="737"/>
      <c r="B809" s="733"/>
      <c r="C809" s="356" t="s">
        <v>241</v>
      </c>
      <c r="D809" s="18">
        <v>437</v>
      </c>
      <c r="E809" s="18">
        <v>256</v>
      </c>
      <c r="F809" s="18">
        <v>263</v>
      </c>
      <c r="G809" s="18">
        <v>367</v>
      </c>
      <c r="H809" s="18">
        <v>352</v>
      </c>
      <c r="I809" s="18">
        <v>359</v>
      </c>
      <c r="J809" s="18">
        <v>455</v>
      </c>
      <c r="K809" s="18">
        <v>347</v>
      </c>
      <c r="L809" s="18">
        <v>227</v>
      </c>
      <c r="M809" s="18">
        <v>290</v>
      </c>
      <c r="N809" s="18">
        <v>304</v>
      </c>
      <c r="O809" s="18">
        <v>704</v>
      </c>
      <c r="P809" s="15">
        <v>4361</v>
      </c>
      <c r="Q809" s="341"/>
    </row>
    <row r="810" spans="1:17">
      <c r="A810" s="738"/>
      <c r="B810" s="734"/>
      <c r="C810" s="357" t="s">
        <v>128</v>
      </c>
      <c r="D810" s="24">
        <v>1124</v>
      </c>
      <c r="E810" s="24">
        <v>519</v>
      </c>
      <c r="F810" s="24">
        <v>522</v>
      </c>
      <c r="G810" s="24">
        <v>820</v>
      </c>
      <c r="H810" s="24">
        <v>724</v>
      </c>
      <c r="I810" s="24">
        <v>705</v>
      </c>
      <c r="J810" s="24">
        <v>782</v>
      </c>
      <c r="K810" s="24">
        <v>714</v>
      </c>
      <c r="L810" s="24">
        <v>440</v>
      </c>
      <c r="M810" s="24">
        <v>569</v>
      </c>
      <c r="N810" s="24">
        <v>615</v>
      </c>
      <c r="O810" s="24">
        <v>1272</v>
      </c>
      <c r="P810" s="229">
        <v>8806</v>
      </c>
      <c r="Q810" s="341"/>
    </row>
    <row r="811" spans="1:17">
      <c r="A811" s="736" t="s">
        <v>183</v>
      </c>
      <c r="B811" s="735" t="s">
        <v>166</v>
      </c>
      <c r="C811" s="355" t="s">
        <v>240</v>
      </c>
      <c r="D811" s="21">
        <v>44381</v>
      </c>
      <c r="E811" s="21">
        <v>27265</v>
      </c>
      <c r="F811" s="21">
        <v>34156</v>
      </c>
      <c r="G811" s="21">
        <v>40411</v>
      </c>
      <c r="H811" s="21">
        <v>38699</v>
      </c>
      <c r="I811" s="21">
        <v>49665</v>
      </c>
      <c r="J811" s="21">
        <v>39284</v>
      </c>
      <c r="K811" s="21">
        <v>41988</v>
      </c>
      <c r="L811" s="21">
        <v>36260</v>
      </c>
      <c r="M811" s="21">
        <v>38667</v>
      </c>
      <c r="N811" s="21">
        <v>37271</v>
      </c>
      <c r="O811" s="21">
        <v>47375</v>
      </c>
      <c r="P811" s="53">
        <v>475422</v>
      </c>
      <c r="Q811" s="341"/>
    </row>
    <row r="812" spans="1:17">
      <c r="A812" s="737"/>
      <c r="B812" s="733"/>
      <c r="C812" s="356" t="s">
        <v>241</v>
      </c>
      <c r="D812" s="18">
        <v>44287</v>
      </c>
      <c r="E812" s="18">
        <v>25490</v>
      </c>
      <c r="F812" s="18">
        <v>28572</v>
      </c>
      <c r="G812" s="18">
        <v>36856</v>
      </c>
      <c r="H812" s="18">
        <v>35276</v>
      </c>
      <c r="I812" s="18">
        <v>42461</v>
      </c>
      <c r="J812" s="18">
        <v>47403</v>
      </c>
      <c r="K812" s="18">
        <v>40352</v>
      </c>
      <c r="L812" s="18">
        <v>32540</v>
      </c>
      <c r="M812" s="18">
        <v>39845</v>
      </c>
      <c r="N812" s="18">
        <v>36741</v>
      </c>
      <c r="O812" s="18">
        <v>51150</v>
      </c>
      <c r="P812" s="15">
        <v>460973</v>
      </c>
      <c r="Q812" s="341"/>
    </row>
    <row r="813" spans="1:17">
      <c r="A813" s="738"/>
      <c r="B813" s="734"/>
      <c r="C813" s="357" t="s">
        <v>128</v>
      </c>
      <c r="D813" s="24">
        <v>88668</v>
      </c>
      <c r="E813" s="24">
        <v>52755</v>
      </c>
      <c r="F813" s="24">
        <v>62728</v>
      </c>
      <c r="G813" s="24">
        <v>77267</v>
      </c>
      <c r="H813" s="24">
        <v>73975</v>
      </c>
      <c r="I813" s="24">
        <v>92126</v>
      </c>
      <c r="J813" s="24">
        <v>86687</v>
      </c>
      <c r="K813" s="24">
        <v>82340</v>
      </c>
      <c r="L813" s="24">
        <v>68800</v>
      </c>
      <c r="M813" s="24">
        <v>78512</v>
      </c>
      <c r="N813" s="24">
        <v>74012</v>
      </c>
      <c r="O813" s="24">
        <v>98525</v>
      </c>
      <c r="P813" s="229">
        <v>936395</v>
      </c>
      <c r="Q813" s="341"/>
    </row>
    <row r="814" spans="1:17">
      <c r="A814" s="736" t="s">
        <v>184</v>
      </c>
      <c r="B814" s="735" t="s">
        <v>166</v>
      </c>
      <c r="C814" s="355" t="s">
        <v>240</v>
      </c>
      <c r="D814" s="21">
        <v>4060</v>
      </c>
      <c r="E814" s="21">
        <v>2483</v>
      </c>
      <c r="F814" s="21">
        <v>3272</v>
      </c>
      <c r="G814" s="21">
        <v>3410</v>
      </c>
      <c r="H814" s="21">
        <v>3205</v>
      </c>
      <c r="I814" s="21">
        <v>4171</v>
      </c>
      <c r="J814" s="21">
        <v>3437</v>
      </c>
      <c r="K814" s="21">
        <v>3801</v>
      </c>
      <c r="L814" s="21">
        <v>3265</v>
      </c>
      <c r="M814" s="21">
        <v>3196</v>
      </c>
      <c r="N814" s="21">
        <v>2848</v>
      </c>
      <c r="O814" s="21">
        <v>3492</v>
      </c>
      <c r="P814" s="53">
        <v>40640</v>
      </c>
      <c r="Q814" s="341"/>
    </row>
    <row r="815" spans="1:17">
      <c r="A815" s="737"/>
      <c r="B815" s="733"/>
      <c r="C815" s="356" t="s">
        <v>241</v>
      </c>
      <c r="D815" s="18">
        <v>3684</v>
      </c>
      <c r="E815" s="18">
        <v>2060</v>
      </c>
      <c r="F815" s="18">
        <v>2307</v>
      </c>
      <c r="G815" s="18">
        <v>2882</v>
      </c>
      <c r="H815" s="18">
        <v>2687</v>
      </c>
      <c r="I815" s="18">
        <v>3395</v>
      </c>
      <c r="J815" s="18">
        <v>4010</v>
      </c>
      <c r="K815" s="18">
        <v>3710</v>
      </c>
      <c r="L815" s="18">
        <v>3049</v>
      </c>
      <c r="M815" s="18">
        <v>3268</v>
      </c>
      <c r="N815" s="18">
        <v>2887</v>
      </c>
      <c r="O815" s="18">
        <v>3996</v>
      </c>
      <c r="P815" s="15">
        <v>37935</v>
      </c>
      <c r="Q815" s="341"/>
    </row>
    <row r="816" spans="1:17">
      <c r="A816" s="738"/>
      <c r="B816" s="734"/>
      <c r="C816" s="357" t="s">
        <v>128</v>
      </c>
      <c r="D816" s="24">
        <v>7744</v>
      </c>
      <c r="E816" s="24">
        <v>4543</v>
      </c>
      <c r="F816" s="24">
        <v>5579</v>
      </c>
      <c r="G816" s="24">
        <v>6292</v>
      </c>
      <c r="H816" s="24">
        <v>5892</v>
      </c>
      <c r="I816" s="24">
        <v>7566</v>
      </c>
      <c r="J816" s="24">
        <v>7447</v>
      </c>
      <c r="K816" s="24">
        <v>7511</v>
      </c>
      <c r="L816" s="24">
        <v>6314</v>
      </c>
      <c r="M816" s="24">
        <v>6464</v>
      </c>
      <c r="N816" s="24">
        <v>5735</v>
      </c>
      <c r="O816" s="24">
        <v>7488</v>
      </c>
      <c r="P816" s="229">
        <v>78575</v>
      </c>
      <c r="Q816" s="341"/>
    </row>
    <row r="817" spans="1:17">
      <c r="A817" s="736" t="s">
        <v>185</v>
      </c>
      <c r="B817" s="735" t="s">
        <v>166</v>
      </c>
      <c r="C817" s="355" t="s">
        <v>240</v>
      </c>
      <c r="D817" s="21">
        <v>1448</v>
      </c>
      <c r="E817" s="21">
        <v>782</v>
      </c>
      <c r="F817" s="21">
        <v>1135</v>
      </c>
      <c r="G817" s="21">
        <v>1236</v>
      </c>
      <c r="H817" s="21">
        <v>1387</v>
      </c>
      <c r="I817" s="21">
        <v>1539</v>
      </c>
      <c r="J817" s="21">
        <v>1311</v>
      </c>
      <c r="K817" s="21">
        <v>1394</v>
      </c>
      <c r="L817" s="21">
        <v>1430</v>
      </c>
      <c r="M817" s="21">
        <v>1466</v>
      </c>
      <c r="N817" s="21">
        <v>1293</v>
      </c>
      <c r="O817" s="21">
        <v>1443</v>
      </c>
      <c r="P817" s="53">
        <v>15864</v>
      </c>
      <c r="Q817" s="341"/>
    </row>
    <row r="818" spans="1:17">
      <c r="A818" s="737"/>
      <c r="B818" s="733"/>
      <c r="C818" s="356" t="s">
        <v>241</v>
      </c>
      <c r="D818" s="18">
        <v>1458</v>
      </c>
      <c r="E818" s="18">
        <v>748</v>
      </c>
      <c r="F818" s="18">
        <v>905</v>
      </c>
      <c r="G818" s="18">
        <v>1171</v>
      </c>
      <c r="H818" s="18">
        <v>1151</v>
      </c>
      <c r="I818" s="18">
        <v>1323</v>
      </c>
      <c r="J818" s="18">
        <v>1474</v>
      </c>
      <c r="K818" s="18">
        <v>1419</v>
      </c>
      <c r="L818" s="18">
        <v>1262</v>
      </c>
      <c r="M818" s="18">
        <v>1490</v>
      </c>
      <c r="N818" s="18">
        <v>1296</v>
      </c>
      <c r="O818" s="18">
        <v>1495</v>
      </c>
      <c r="P818" s="15">
        <v>15192</v>
      </c>
      <c r="Q818" s="341"/>
    </row>
    <row r="819" spans="1:17">
      <c r="A819" s="738"/>
      <c r="B819" s="734"/>
      <c r="C819" s="357" t="s">
        <v>128</v>
      </c>
      <c r="D819" s="24">
        <v>2906</v>
      </c>
      <c r="E819" s="24">
        <v>1530</v>
      </c>
      <c r="F819" s="24">
        <v>2040</v>
      </c>
      <c r="G819" s="24">
        <v>2407</v>
      </c>
      <c r="H819" s="24">
        <v>2538</v>
      </c>
      <c r="I819" s="24">
        <v>2862</v>
      </c>
      <c r="J819" s="24">
        <v>2785</v>
      </c>
      <c r="K819" s="24">
        <v>2813</v>
      </c>
      <c r="L819" s="24">
        <v>2692</v>
      </c>
      <c r="M819" s="24">
        <v>2956</v>
      </c>
      <c r="N819" s="24">
        <v>2589</v>
      </c>
      <c r="O819" s="24">
        <v>2938</v>
      </c>
      <c r="P819" s="229">
        <v>31056</v>
      </c>
      <c r="Q819" s="341"/>
    </row>
    <row r="820" spans="1:17">
      <c r="A820" s="736" t="s">
        <v>187</v>
      </c>
      <c r="B820" s="735" t="s">
        <v>166</v>
      </c>
      <c r="C820" s="355" t="s">
        <v>240</v>
      </c>
      <c r="D820" s="21">
        <v>11095</v>
      </c>
      <c r="E820" s="21">
        <v>6338</v>
      </c>
      <c r="F820" s="21">
        <v>8400</v>
      </c>
      <c r="G820" s="21">
        <v>8466</v>
      </c>
      <c r="H820" s="21">
        <v>7201</v>
      </c>
      <c r="I820" s="21">
        <v>11037</v>
      </c>
      <c r="J820" s="21">
        <v>9293</v>
      </c>
      <c r="K820" s="21">
        <v>9029</v>
      </c>
      <c r="L820" s="21">
        <v>7823</v>
      </c>
      <c r="M820" s="21">
        <v>7990</v>
      </c>
      <c r="N820" s="21">
        <v>7575</v>
      </c>
      <c r="O820" s="21">
        <v>12684</v>
      </c>
      <c r="P820" s="53">
        <v>106931</v>
      </c>
      <c r="Q820" s="341"/>
    </row>
    <row r="821" spans="1:17">
      <c r="A821" s="737"/>
      <c r="B821" s="733"/>
      <c r="C821" s="356" t="s">
        <v>241</v>
      </c>
      <c r="D821" s="18">
        <v>11578</v>
      </c>
      <c r="E821" s="18">
        <v>6799</v>
      </c>
      <c r="F821" s="18">
        <v>7061</v>
      </c>
      <c r="G821" s="18">
        <v>7996</v>
      </c>
      <c r="H821" s="18">
        <v>7091</v>
      </c>
      <c r="I821" s="18">
        <v>9168</v>
      </c>
      <c r="J821" s="18">
        <v>11486</v>
      </c>
      <c r="K821" s="18">
        <v>8615</v>
      </c>
      <c r="L821" s="18">
        <v>7094</v>
      </c>
      <c r="M821" s="18">
        <v>7992</v>
      </c>
      <c r="N821" s="18">
        <v>7263</v>
      </c>
      <c r="O821" s="18">
        <v>14650</v>
      </c>
      <c r="P821" s="15">
        <v>106793</v>
      </c>
      <c r="Q821" s="341"/>
    </row>
    <row r="822" spans="1:17">
      <c r="A822" s="738"/>
      <c r="B822" s="734"/>
      <c r="C822" s="357" t="s">
        <v>128</v>
      </c>
      <c r="D822" s="24">
        <v>22673</v>
      </c>
      <c r="E822" s="24">
        <v>13137</v>
      </c>
      <c r="F822" s="24">
        <v>15461</v>
      </c>
      <c r="G822" s="24">
        <v>16462</v>
      </c>
      <c r="H822" s="24">
        <v>14292</v>
      </c>
      <c r="I822" s="24">
        <v>20205</v>
      </c>
      <c r="J822" s="24">
        <v>20779</v>
      </c>
      <c r="K822" s="24">
        <v>17644</v>
      </c>
      <c r="L822" s="24">
        <v>14917</v>
      </c>
      <c r="M822" s="24">
        <v>15982</v>
      </c>
      <c r="N822" s="24">
        <v>14838</v>
      </c>
      <c r="O822" s="24">
        <v>27334</v>
      </c>
      <c r="P822" s="229">
        <v>213724</v>
      </c>
      <c r="Q822" s="341"/>
    </row>
    <row r="823" spans="1:17">
      <c r="A823" s="736" t="s">
        <v>223</v>
      </c>
      <c r="B823" s="735" t="s">
        <v>166</v>
      </c>
      <c r="C823" s="355" t="s">
        <v>240</v>
      </c>
      <c r="D823" s="21">
        <v>18</v>
      </c>
      <c r="E823" s="21">
        <v>22</v>
      </c>
      <c r="F823" s="21">
        <v>24</v>
      </c>
      <c r="G823" s="21">
        <v>27</v>
      </c>
      <c r="H823" s="21">
        <v>8</v>
      </c>
      <c r="I823" s="21">
        <v>3</v>
      </c>
      <c r="J823" s="21">
        <v>17</v>
      </c>
      <c r="K823" s="21">
        <v>1</v>
      </c>
      <c r="L823" s="21">
        <v>12</v>
      </c>
      <c r="M823" s="21">
        <v>24</v>
      </c>
      <c r="N823" s="21">
        <v>64</v>
      </c>
      <c r="O823" s="21">
        <v>2</v>
      </c>
      <c r="P823" s="53">
        <v>222</v>
      </c>
      <c r="Q823" s="341"/>
    </row>
    <row r="824" spans="1:17">
      <c r="A824" s="737"/>
      <c r="B824" s="733"/>
      <c r="C824" s="356" t="s">
        <v>241</v>
      </c>
      <c r="D824" s="18">
        <v>24</v>
      </c>
      <c r="E824" s="18">
        <v>8</v>
      </c>
      <c r="F824" s="18">
        <v>24</v>
      </c>
      <c r="G824" s="18">
        <v>27</v>
      </c>
      <c r="H824" s="18">
        <v>17</v>
      </c>
      <c r="I824" s="18">
        <v>0</v>
      </c>
      <c r="J824" s="18">
        <v>17</v>
      </c>
      <c r="K824" s="18">
        <v>2</v>
      </c>
      <c r="L824" s="18">
        <v>0</v>
      </c>
      <c r="M824" s="18">
        <v>9</v>
      </c>
      <c r="N824" s="18">
        <v>35</v>
      </c>
      <c r="O824" s="18">
        <v>0</v>
      </c>
      <c r="P824" s="15">
        <v>163</v>
      </c>
      <c r="Q824" s="341"/>
    </row>
    <row r="825" spans="1:17">
      <c r="A825" s="738"/>
      <c r="B825" s="734"/>
      <c r="C825" s="357" t="s">
        <v>128</v>
      </c>
      <c r="D825" s="24">
        <v>42</v>
      </c>
      <c r="E825" s="24">
        <v>30</v>
      </c>
      <c r="F825" s="24">
        <v>48</v>
      </c>
      <c r="G825" s="24">
        <v>54</v>
      </c>
      <c r="H825" s="24">
        <v>25</v>
      </c>
      <c r="I825" s="24">
        <v>3</v>
      </c>
      <c r="J825" s="24">
        <v>34</v>
      </c>
      <c r="K825" s="24">
        <v>3</v>
      </c>
      <c r="L825" s="24">
        <v>12</v>
      </c>
      <c r="M825" s="24">
        <v>33</v>
      </c>
      <c r="N825" s="24">
        <v>99</v>
      </c>
      <c r="O825" s="24">
        <v>2</v>
      </c>
      <c r="P825" s="229">
        <v>385</v>
      </c>
      <c r="Q825" s="341"/>
    </row>
    <row r="826" spans="1:17">
      <c r="A826" s="736" t="s">
        <v>225</v>
      </c>
      <c r="B826" s="735" t="s">
        <v>166</v>
      </c>
      <c r="C826" s="355" t="s">
        <v>240</v>
      </c>
      <c r="D826" s="21">
        <v>0</v>
      </c>
      <c r="E826" s="21">
        <v>0</v>
      </c>
      <c r="F826" s="21">
        <v>0</v>
      </c>
      <c r="G826" s="21">
        <v>0</v>
      </c>
      <c r="H826" s="21">
        <v>0</v>
      </c>
      <c r="I826" s="21">
        <v>0</v>
      </c>
      <c r="J826" s="21">
        <v>0</v>
      </c>
      <c r="K826" s="21">
        <v>0</v>
      </c>
      <c r="L826" s="21">
        <v>0</v>
      </c>
      <c r="M826" s="21">
        <v>0</v>
      </c>
      <c r="N826" s="21">
        <v>0</v>
      </c>
      <c r="O826" s="21">
        <v>0</v>
      </c>
      <c r="P826" s="53">
        <v>0</v>
      </c>
      <c r="Q826" s="341"/>
    </row>
    <row r="827" spans="1:17">
      <c r="A827" s="737"/>
      <c r="B827" s="733"/>
      <c r="C827" s="356" t="s">
        <v>241</v>
      </c>
      <c r="D827" s="18">
        <v>0</v>
      </c>
      <c r="E827" s="18">
        <v>0</v>
      </c>
      <c r="F827" s="18">
        <v>0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18">
        <v>0</v>
      </c>
      <c r="N827" s="18">
        <v>0</v>
      </c>
      <c r="O827" s="18">
        <v>0</v>
      </c>
      <c r="P827" s="15">
        <v>0</v>
      </c>
      <c r="Q827" s="341"/>
    </row>
    <row r="828" spans="1:17">
      <c r="A828" s="738"/>
      <c r="B828" s="734"/>
      <c r="C828" s="357" t="s">
        <v>128</v>
      </c>
      <c r="D828" s="24">
        <v>0</v>
      </c>
      <c r="E828" s="24">
        <v>0</v>
      </c>
      <c r="F828" s="24">
        <v>0</v>
      </c>
      <c r="G828" s="24">
        <v>0</v>
      </c>
      <c r="H828" s="24">
        <v>0</v>
      </c>
      <c r="I828" s="24">
        <v>0</v>
      </c>
      <c r="J828" s="24">
        <v>0</v>
      </c>
      <c r="K828" s="24">
        <v>0</v>
      </c>
      <c r="L828" s="24">
        <v>0</v>
      </c>
      <c r="M828" s="24">
        <v>0</v>
      </c>
      <c r="N828" s="24">
        <v>0</v>
      </c>
      <c r="O828" s="24">
        <v>0</v>
      </c>
      <c r="P828" s="229">
        <v>0</v>
      </c>
      <c r="Q828" s="341"/>
    </row>
    <row r="829" spans="1:17">
      <c r="A829" s="736" t="s">
        <v>189</v>
      </c>
      <c r="B829" s="735" t="s">
        <v>168</v>
      </c>
      <c r="C829" s="355" t="s">
        <v>240</v>
      </c>
      <c r="D829" s="21">
        <v>5586</v>
      </c>
      <c r="E829" s="21">
        <v>2626</v>
      </c>
      <c r="F829" s="21">
        <v>3534</v>
      </c>
      <c r="G829" s="21">
        <v>5482</v>
      </c>
      <c r="H829" s="21">
        <v>3407</v>
      </c>
      <c r="I829" s="21">
        <v>3252</v>
      </c>
      <c r="J829" s="21">
        <v>3689</v>
      </c>
      <c r="K829" s="21">
        <v>2496</v>
      </c>
      <c r="L829" s="21">
        <v>2982</v>
      </c>
      <c r="M829" s="21">
        <v>5294</v>
      </c>
      <c r="N829" s="21">
        <v>4189</v>
      </c>
      <c r="O829" s="21">
        <v>5618</v>
      </c>
      <c r="P829" s="53">
        <v>48155</v>
      </c>
      <c r="Q829" s="341"/>
    </row>
    <row r="830" spans="1:17">
      <c r="A830" s="737"/>
      <c r="B830" s="733"/>
      <c r="C830" s="356" t="s">
        <v>241</v>
      </c>
      <c r="D830" s="18">
        <v>5786</v>
      </c>
      <c r="E830" s="18">
        <v>2905</v>
      </c>
      <c r="F830" s="18">
        <v>3124</v>
      </c>
      <c r="G830" s="18">
        <v>5152</v>
      </c>
      <c r="H830" s="18">
        <v>3618</v>
      </c>
      <c r="I830" s="18">
        <v>2839</v>
      </c>
      <c r="J830" s="18">
        <v>4003</v>
      </c>
      <c r="K830" s="18">
        <v>2596</v>
      </c>
      <c r="L830" s="18">
        <v>2801</v>
      </c>
      <c r="M830" s="18">
        <v>4722</v>
      </c>
      <c r="N830" s="18">
        <v>4009</v>
      </c>
      <c r="O830" s="18">
        <v>5518</v>
      </c>
      <c r="P830" s="15">
        <v>47073</v>
      </c>
      <c r="Q830" s="341"/>
    </row>
    <row r="831" spans="1:17">
      <c r="A831" s="738"/>
      <c r="B831" s="734"/>
      <c r="C831" s="357" t="s">
        <v>128</v>
      </c>
      <c r="D831" s="24">
        <v>11372</v>
      </c>
      <c r="E831" s="24">
        <v>5531</v>
      </c>
      <c r="F831" s="24">
        <v>6658</v>
      </c>
      <c r="G831" s="24">
        <v>10634</v>
      </c>
      <c r="H831" s="24">
        <v>7025</v>
      </c>
      <c r="I831" s="24">
        <v>6091</v>
      </c>
      <c r="J831" s="24">
        <v>7692</v>
      </c>
      <c r="K831" s="24">
        <v>5092</v>
      </c>
      <c r="L831" s="24">
        <v>5783</v>
      </c>
      <c r="M831" s="24">
        <v>10016</v>
      </c>
      <c r="N831" s="24">
        <v>8198</v>
      </c>
      <c r="O831" s="24">
        <v>11136</v>
      </c>
      <c r="P831" s="229">
        <v>95228</v>
      </c>
      <c r="Q831" s="299"/>
    </row>
    <row r="832" spans="1:17">
      <c r="A832" s="736" t="s">
        <v>226</v>
      </c>
      <c r="B832" s="735" t="s">
        <v>167</v>
      </c>
      <c r="C832" s="355" t="s">
        <v>240</v>
      </c>
      <c r="D832" s="21">
        <v>1636</v>
      </c>
      <c r="E832" s="21">
        <v>1374</v>
      </c>
      <c r="F832" s="21">
        <v>1467</v>
      </c>
      <c r="G832" s="21">
        <v>1441</v>
      </c>
      <c r="H832" s="21">
        <v>906</v>
      </c>
      <c r="I832" s="21">
        <v>1331</v>
      </c>
      <c r="J832" s="21">
        <v>1101</v>
      </c>
      <c r="K832" s="21">
        <v>1382</v>
      </c>
      <c r="L832" s="21">
        <v>1135</v>
      </c>
      <c r="M832" s="21">
        <v>1460</v>
      </c>
      <c r="N832" s="21">
        <v>1773</v>
      </c>
      <c r="O832" s="21">
        <v>2330</v>
      </c>
      <c r="P832" s="53">
        <v>17336</v>
      </c>
      <c r="Q832" s="299"/>
    </row>
    <row r="833" spans="1:17">
      <c r="A833" s="737"/>
      <c r="B833" s="733"/>
      <c r="C833" s="356" t="s">
        <v>241</v>
      </c>
      <c r="D833" s="18">
        <v>1874</v>
      </c>
      <c r="E833" s="18">
        <v>1329</v>
      </c>
      <c r="F833" s="18">
        <v>1382</v>
      </c>
      <c r="G833" s="18">
        <v>1390</v>
      </c>
      <c r="H833" s="18">
        <v>974</v>
      </c>
      <c r="I833" s="18">
        <v>1127</v>
      </c>
      <c r="J833" s="18">
        <v>1229</v>
      </c>
      <c r="K833" s="18">
        <v>1030</v>
      </c>
      <c r="L833" s="18">
        <v>1171</v>
      </c>
      <c r="M833" s="18">
        <v>1347</v>
      </c>
      <c r="N833" s="18">
        <v>1602</v>
      </c>
      <c r="O833" s="18">
        <v>1868</v>
      </c>
      <c r="P833" s="15">
        <v>16323</v>
      </c>
      <c r="Q833" s="299"/>
    </row>
    <row r="834" spans="1:17">
      <c r="A834" s="738"/>
      <c r="B834" s="734"/>
      <c r="C834" s="357" t="s">
        <v>128</v>
      </c>
      <c r="D834" s="24">
        <v>3510</v>
      </c>
      <c r="E834" s="24">
        <v>2703</v>
      </c>
      <c r="F834" s="24">
        <v>2849</v>
      </c>
      <c r="G834" s="24">
        <v>2831</v>
      </c>
      <c r="H834" s="24">
        <v>1880</v>
      </c>
      <c r="I834" s="24">
        <v>2458</v>
      </c>
      <c r="J834" s="24">
        <v>2330</v>
      </c>
      <c r="K834" s="24">
        <v>2412</v>
      </c>
      <c r="L834" s="24">
        <v>2306</v>
      </c>
      <c r="M834" s="24">
        <v>2807</v>
      </c>
      <c r="N834" s="24">
        <v>3375</v>
      </c>
      <c r="O834" s="24">
        <v>4198</v>
      </c>
      <c r="P834" s="229">
        <v>33659</v>
      </c>
      <c r="Q834" s="299"/>
    </row>
    <row r="835" spans="1:17">
      <c r="A835" s="736" t="s">
        <v>227</v>
      </c>
      <c r="B835" s="735" t="s">
        <v>167</v>
      </c>
      <c r="C835" s="355" t="s">
        <v>240</v>
      </c>
      <c r="D835" s="21">
        <v>8392</v>
      </c>
      <c r="E835" s="21">
        <v>4746</v>
      </c>
      <c r="F835" s="21">
        <v>4952</v>
      </c>
      <c r="G835" s="21">
        <v>4907</v>
      </c>
      <c r="H835" s="21">
        <v>2347</v>
      </c>
      <c r="I835" s="21">
        <v>3935</v>
      </c>
      <c r="J835" s="21">
        <v>2887</v>
      </c>
      <c r="K835" s="21">
        <v>3822</v>
      </c>
      <c r="L835" s="21">
        <v>3380</v>
      </c>
      <c r="M835" s="21">
        <v>4217</v>
      </c>
      <c r="N835" s="21">
        <v>4695</v>
      </c>
      <c r="O835" s="21">
        <v>6230</v>
      </c>
      <c r="P835" s="53">
        <v>54510</v>
      </c>
      <c r="Q835" s="299"/>
    </row>
    <row r="836" spans="1:17">
      <c r="A836" s="737"/>
      <c r="B836" s="733"/>
      <c r="C836" s="356" t="s">
        <v>241</v>
      </c>
      <c r="D836" s="18">
        <v>8031</v>
      </c>
      <c r="E836" s="18">
        <v>4704</v>
      </c>
      <c r="F836" s="18">
        <v>4812</v>
      </c>
      <c r="G836" s="18">
        <v>4866</v>
      </c>
      <c r="H836" s="18">
        <v>2613</v>
      </c>
      <c r="I836" s="18">
        <v>3244</v>
      </c>
      <c r="J836" s="18">
        <v>3354</v>
      </c>
      <c r="K836" s="18">
        <v>3228</v>
      </c>
      <c r="L836" s="18">
        <v>3336</v>
      </c>
      <c r="M836" s="18">
        <v>3748</v>
      </c>
      <c r="N836" s="18">
        <v>4129</v>
      </c>
      <c r="O836" s="18">
        <v>5563</v>
      </c>
      <c r="P836" s="15">
        <v>51628</v>
      </c>
      <c r="Q836" s="299"/>
    </row>
    <row r="837" spans="1:17">
      <c r="A837" s="738"/>
      <c r="B837" s="734"/>
      <c r="C837" s="357" t="s">
        <v>128</v>
      </c>
      <c r="D837" s="24">
        <v>16423</v>
      </c>
      <c r="E837" s="24">
        <v>9450</v>
      </c>
      <c r="F837" s="24">
        <v>9764</v>
      </c>
      <c r="G837" s="24">
        <v>9773</v>
      </c>
      <c r="H837" s="24">
        <v>4960</v>
      </c>
      <c r="I837" s="24">
        <v>7179</v>
      </c>
      <c r="J837" s="24">
        <v>6241</v>
      </c>
      <c r="K837" s="24">
        <v>7050</v>
      </c>
      <c r="L837" s="24">
        <v>6716</v>
      </c>
      <c r="M837" s="24">
        <v>7965</v>
      </c>
      <c r="N837" s="24">
        <v>8824</v>
      </c>
      <c r="O837" s="24">
        <v>11793</v>
      </c>
      <c r="P837" s="229">
        <v>106138</v>
      </c>
      <c r="Q837" s="299"/>
    </row>
    <row r="838" spans="1:17">
      <c r="A838" s="736" t="s">
        <v>190</v>
      </c>
      <c r="B838" s="735" t="s">
        <v>166</v>
      </c>
      <c r="C838" s="355" t="s">
        <v>240</v>
      </c>
      <c r="D838" s="21">
        <v>0</v>
      </c>
      <c r="E838" s="21">
        <v>0</v>
      </c>
      <c r="F838" s="21">
        <v>0</v>
      </c>
      <c r="G838" s="21">
        <v>0</v>
      </c>
      <c r="H838" s="21">
        <v>0</v>
      </c>
      <c r="I838" s="21">
        <v>0</v>
      </c>
      <c r="J838" s="21">
        <v>0</v>
      </c>
      <c r="K838" s="21">
        <v>0</v>
      </c>
      <c r="L838" s="21">
        <v>0</v>
      </c>
      <c r="M838" s="21">
        <v>0</v>
      </c>
      <c r="N838" s="21">
        <v>0</v>
      </c>
      <c r="O838" s="21">
        <v>0</v>
      </c>
      <c r="P838" s="53">
        <v>0</v>
      </c>
      <c r="Q838" s="299"/>
    </row>
    <row r="839" spans="1:17">
      <c r="A839" s="738"/>
      <c r="B839" s="734"/>
      <c r="C839" s="357" t="s">
        <v>128</v>
      </c>
      <c r="D839" s="24">
        <v>0</v>
      </c>
      <c r="E839" s="24">
        <v>0</v>
      </c>
      <c r="F839" s="24">
        <v>0</v>
      </c>
      <c r="G839" s="24">
        <v>0</v>
      </c>
      <c r="H839" s="24">
        <v>0</v>
      </c>
      <c r="I839" s="24">
        <v>0</v>
      </c>
      <c r="J839" s="24">
        <v>0</v>
      </c>
      <c r="K839" s="24">
        <v>0</v>
      </c>
      <c r="L839" s="24">
        <v>0</v>
      </c>
      <c r="M839" s="24">
        <v>0</v>
      </c>
      <c r="N839" s="24">
        <v>0</v>
      </c>
      <c r="O839" s="24">
        <v>0</v>
      </c>
      <c r="P839" s="229">
        <v>0</v>
      </c>
      <c r="Q839" s="299"/>
    </row>
    <row r="840" spans="1:17">
      <c r="A840" s="736" t="s">
        <v>195</v>
      </c>
      <c r="B840" s="735" t="s">
        <v>169</v>
      </c>
      <c r="C840" s="355" t="s">
        <v>240</v>
      </c>
      <c r="D840" s="21">
        <v>33</v>
      </c>
      <c r="E840" s="21">
        <v>20</v>
      </c>
      <c r="F840" s="21">
        <v>36</v>
      </c>
      <c r="G840" s="21">
        <v>18</v>
      </c>
      <c r="H840" s="21">
        <v>6</v>
      </c>
      <c r="I840" s="21">
        <v>13</v>
      </c>
      <c r="J840" s="21">
        <v>11</v>
      </c>
      <c r="K840" s="21">
        <v>11</v>
      </c>
      <c r="L840" s="21">
        <v>11</v>
      </c>
      <c r="M840" s="21">
        <v>15</v>
      </c>
      <c r="N840" s="21">
        <v>14</v>
      </c>
      <c r="O840" s="21">
        <v>8</v>
      </c>
      <c r="P840" s="53">
        <v>196</v>
      </c>
      <c r="Q840" s="299"/>
    </row>
    <row r="841" spans="1:17">
      <c r="A841" s="737"/>
      <c r="B841" s="733"/>
      <c r="C841" s="356" t="s">
        <v>241</v>
      </c>
      <c r="D841" s="18">
        <v>45</v>
      </c>
      <c r="E841" s="18">
        <v>28</v>
      </c>
      <c r="F841" s="18">
        <v>272</v>
      </c>
      <c r="G841" s="18">
        <v>29</v>
      </c>
      <c r="H841" s="18">
        <v>17</v>
      </c>
      <c r="I841" s="18">
        <v>13</v>
      </c>
      <c r="J841" s="18">
        <v>14</v>
      </c>
      <c r="K841" s="18">
        <v>18</v>
      </c>
      <c r="L841" s="18">
        <v>11</v>
      </c>
      <c r="M841" s="18">
        <v>18</v>
      </c>
      <c r="N841" s="18">
        <v>15</v>
      </c>
      <c r="O841" s="18">
        <v>10</v>
      </c>
      <c r="P841" s="15">
        <v>490</v>
      </c>
      <c r="Q841" s="299"/>
    </row>
    <row r="842" spans="1:17">
      <c r="A842" s="738"/>
      <c r="B842" s="734"/>
      <c r="C842" s="357" t="s">
        <v>128</v>
      </c>
      <c r="D842" s="24">
        <v>78</v>
      </c>
      <c r="E842" s="24">
        <v>48</v>
      </c>
      <c r="F842" s="24">
        <v>308</v>
      </c>
      <c r="G842" s="24">
        <v>47</v>
      </c>
      <c r="H842" s="24">
        <v>23</v>
      </c>
      <c r="I842" s="24">
        <v>26</v>
      </c>
      <c r="J842" s="24">
        <v>25</v>
      </c>
      <c r="K842" s="24">
        <v>29</v>
      </c>
      <c r="L842" s="24">
        <v>22</v>
      </c>
      <c r="M842" s="24">
        <v>33</v>
      </c>
      <c r="N842" s="24">
        <v>29</v>
      </c>
      <c r="O842" s="24">
        <v>18</v>
      </c>
      <c r="P842" s="229">
        <v>686</v>
      </c>
      <c r="Q842" s="299"/>
    </row>
    <row r="843" spans="1:17">
      <c r="A843" s="736" t="s">
        <v>196</v>
      </c>
      <c r="B843" s="735" t="s">
        <v>169</v>
      </c>
      <c r="C843" s="355" t="s">
        <v>240</v>
      </c>
      <c r="D843" s="21">
        <v>16</v>
      </c>
      <c r="E843" s="21">
        <v>24</v>
      </c>
      <c r="F843" s="21">
        <v>23</v>
      </c>
      <c r="G843" s="21">
        <v>32</v>
      </c>
      <c r="H843" s="21">
        <v>30</v>
      </c>
      <c r="I843" s="21">
        <v>22</v>
      </c>
      <c r="J843" s="21">
        <v>16</v>
      </c>
      <c r="K843" s="21">
        <v>40</v>
      </c>
      <c r="L843" s="21">
        <v>11</v>
      </c>
      <c r="M843" s="21">
        <v>17</v>
      </c>
      <c r="N843" s="21">
        <v>14</v>
      </c>
      <c r="O843" s="21">
        <v>17</v>
      </c>
      <c r="P843" s="53">
        <v>262</v>
      </c>
      <c r="Q843" s="299"/>
    </row>
    <row r="844" spans="1:17">
      <c r="A844" s="737"/>
      <c r="B844" s="733"/>
      <c r="C844" s="356" t="s">
        <v>241</v>
      </c>
      <c r="D844" s="18">
        <v>13</v>
      </c>
      <c r="E844" s="18">
        <v>20</v>
      </c>
      <c r="F844" s="18">
        <v>13</v>
      </c>
      <c r="G844" s="18">
        <v>16</v>
      </c>
      <c r="H844" s="18">
        <v>22</v>
      </c>
      <c r="I844" s="18">
        <v>11</v>
      </c>
      <c r="J844" s="18">
        <v>15</v>
      </c>
      <c r="K844" s="18">
        <v>19</v>
      </c>
      <c r="L844" s="18">
        <v>5</v>
      </c>
      <c r="M844" s="18">
        <v>36</v>
      </c>
      <c r="N844" s="18">
        <v>18</v>
      </c>
      <c r="O844" s="18">
        <v>11</v>
      </c>
      <c r="P844" s="15">
        <v>199</v>
      </c>
      <c r="Q844" s="299"/>
    </row>
    <row r="845" spans="1:17">
      <c r="A845" s="738"/>
      <c r="B845" s="734"/>
      <c r="C845" s="357" t="s">
        <v>128</v>
      </c>
      <c r="D845" s="24">
        <v>29</v>
      </c>
      <c r="E845" s="24">
        <v>44</v>
      </c>
      <c r="F845" s="24">
        <v>36</v>
      </c>
      <c r="G845" s="24">
        <v>48</v>
      </c>
      <c r="H845" s="24">
        <v>52</v>
      </c>
      <c r="I845" s="24">
        <v>33</v>
      </c>
      <c r="J845" s="24">
        <v>31</v>
      </c>
      <c r="K845" s="24">
        <v>59</v>
      </c>
      <c r="L845" s="24">
        <v>16</v>
      </c>
      <c r="M845" s="24">
        <v>53</v>
      </c>
      <c r="N845" s="24">
        <v>32</v>
      </c>
      <c r="O845" s="24">
        <v>28</v>
      </c>
      <c r="P845" s="229">
        <v>461</v>
      </c>
      <c r="Q845" s="299"/>
    </row>
    <row r="846" spans="1:17">
      <c r="A846" s="736" t="s">
        <v>228</v>
      </c>
      <c r="B846" s="735" t="s">
        <v>169</v>
      </c>
      <c r="C846" s="355" t="s">
        <v>240</v>
      </c>
      <c r="D846" s="21">
        <v>0</v>
      </c>
      <c r="E846" s="21">
        <v>8</v>
      </c>
      <c r="F846" s="21">
        <v>135</v>
      </c>
      <c r="G846" s="21">
        <v>215</v>
      </c>
      <c r="H846" s="21">
        <v>110</v>
      </c>
      <c r="I846" s="21">
        <v>352</v>
      </c>
      <c r="J846" s="21">
        <v>203</v>
      </c>
      <c r="K846" s="21">
        <v>9</v>
      </c>
      <c r="L846" s="21">
        <v>66</v>
      </c>
      <c r="M846" s="21">
        <v>71</v>
      </c>
      <c r="N846" s="21">
        <v>195</v>
      </c>
      <c r="O846" s="21">
        <v>405</v>
      </c>
      <c r="P846" s="53">
        <v>1769</v>
      </c>
      <c r="Q846" s="341"/>
    </row>
    <row r="847" spans="1:17">
      <c r="A847" s="737"/>
      <c r="B847" s="733"/>
      <c r="C847" s="356" t="s">
        <v>241</v>
      </c>
      <c r="D847" s="18">
        <v>0</v>
      </c>
      <c r="E847" s="18">
        <v>2</v>
      </c>
      <c r="F847" s="18">
        <v>119</v>
      </c>
      <c r="G847" s="18">
        <v>259</v>
      </c>
      <c r="H847" s="18">
        <v>120</v>
      </c>
      <c r="I847" s="18">
        <v>270</v>
      </c>
      <c r="J847" s="18">
        <v>252</v>
      </c>
      <c r="K847" s="18">
        <v>14</v>
      </c>
      <c r="L847" s="18">
        <v>23</v>
      </c>
      <c r="M847" s="18">
        <v>34</v>
      </c>
      <c r="N847" s="18">
        <v>214</v>
      </c>
      <c r="O847" s="18">
        <v>228</v>
      </c>
      <c r="P847" s="15">
        <v>1535</v>
      </c>
      <c r="Q847" s="341"/>
    </row>
    <row r="848" spans="1:17">
      <c r="A848" s="738"/>
      <c r="B848" s="734"/>
      <c r="C848" s="357" t="s">
        <v>128</v>
      </c>
      <c r="D848" s="24">
        <v>0</v>
      </c>
      <c r="E848" s="24">
        <v>10</v>
      </c>
      <c r="F848" s="24">
        <v>254</v>
      </c>
      <c r="G848" s="24">
        <v>474</v>
      </c>
      <c r="H848" s="24">
        <v>230</v>
      </c>
      <c r="I848" s="24">
        <v>622</v>
      </c>
      <c r="J848" s="24">
        <v>455</v>
      </c>
      <c r="K848" s="24">
        <v>23</v>
      </c>
      <c r="L848" s="24">
        <v>89</v>
      </c>
      <c r="M848" s="24">
        <v>105</v>
      </c>
      <c r="N848" s="24">
        <v>409</v>
      </c>
      <c r="O848" s="24">
        <v>633</v>
      </c>
      <c r="P848" s="229">
        <v>3304</v>
      </c>
      <c r="Q848" s="341"/>
    </row>
    <row r="849" spans="1:17">
      <c r="A849" s="736" t="s">
        <v>194</v>
      </c>
      <c r="B849" s="735" t="s">
        <v>169</v>
      </c>
      <c r="C849" s="355" t="s">
        <v>240</v>
      </c>
      <c r="D849" s="21">
        <v>335</v>
      </c>
      <c r="E849" s="21">
        <v>238</v>
      </c>
      <c r="F849" s="21">
        <v>276</v>
      </c>
      <c r="G849" s="21">
        <v>280</v>
      </c>
      <c r="H849" s="21">
        <v>151</v>
      </c>
      <c r="I849" s="21">
        <v>156</v>
      </c>
      <c r="J849" s="21">
        <v>144</v>
      </c>
      <c r="K849" s="21">
        <v>112</v>
      </c>
      <c r="L849" s="21">
        <v>107</v>
      </c>
      <c r="M849" s="21">
        <v>113</v>
      </c>
      <c r="N849" s="21">
        <v>138</v>
      </c>
      <c r="O849" s="21">
        <v>167</v>
      </c>
      <c r="P849" s="53">
        <v>2217</v>
      </c>
      <c r="Q849" s="341"/>
    </row>
    <row r="850" spans="1:17">
      <c r="A850" s="737"/>
      <c r="B850" s="733"/>
      <c r="C850" s="356" t="s">
        <v>241</v>
      </c>
      <c r="D850" s="18">
        <v>297</v>
      </c>
      <c r="E850" s="18">
        <v>211</v>
      </c>
      <c r="F850" s="18">
        <v>229</v>
      </c>
      <c r="G850" s="18">
        <v>219</v>
      </c>
      <c r="H850" s="18">
        <v>160</v>
      </c>
      <c r="I850" s="18">
        <v>143</v>
      </c>
      <c r="J850" s="18">
        <v>148</v>
      </c>
      <c r="K850" s="18">
        <v>83</v>
      </c>
      <c r="L850" s="18">
        <v>110</v>
      </c>
      <c r="M850" s="18">
        <v>87</v>
      </c>
      <c r="N850" s="18">
        <v>106</v>
      </c>
      <c r="O850" s="18">
        <v>112</v>
      </c>
      <c r="P850" s="15">
        <v>1905</v>
      </c>
      <c r="Q850" s="341"/>
    </row>
    <row r="851" spans="1:17">
      <c r="A851" s="738"/>
      <c r="B851" s="734"/>
      <c r="C851" s="357" t="s">
        <v>128</v>
      </c>
      <c r="D851" s="24">
        <v>632</v>
      </c>
      <c r="E851" s="24">
        <v>449</v>
      </c>
      <c r="F851" s="24">
        <v>505</v>
      </c>
      <c r="G851" s="24">
        <v>499</v>
      </c>
      <c r="H851" s="24">
        <v>311</v>
      </c>
      <c r="I851" s="24">
        <v>299</v>
      </c>
      <c r="J851" s="24">
        <v>292</v>
      </c>
      <c r="K851" s="24">
        <v>195</v>
      </c>
      <c r="L851" s="24">
        <v>217</v>
      </c>
      <c r="M851" s="24">
        <v>200</v>
      </c>
      <c r="N851" s="24">
        <v>244</v>
      </c>
      <c r="O851" s="24">
        <v>279</v>
      </c>
      <c r="P851" s="229">
        <v>4122</v>
      </c>
      <c r="Q851" s="341"/>
    </row>
    <row r="852" spans="1:17">
      <c r="A852" s="736" t="s">
        <v>207</v>
      </c>
      <c r="B852" s="735" t="s">
        <v>168</v>
      </c>
      <c r="C852" s="355" t="s">
        <v>240</v>
      </c>
      <c r="D852" s="21">
        <v>0</v>
      </c>
      <c r="E852" s="21">
        <v>0</v>
      </c>
      <c r="F852" s="21">
        <v>2</v>
      </c>
      <c r="G852" s="21">
        <v>0</v>
      </c>
      <c r="H852" s="21">
        <v>0</v>
      </c>
      <c r="I852" s="21">
        <v>1</v>
      </c>
      <c r="J852" s="21">
        <v>0</v>
      </c>
      <c r="K852" s="21">
        <v>14</v>
      </c>
      <c r="L852" s="21">
        <v>0</v>
      </c>
      <c r="M852" s="21">
        <v>4</v>
      </c>
      <c r="N852" s="21">
        <v>4</v>
      </c>
      <c r="O852" s="21">
        <v>0</v>
      </c>
      <c r="P852" s="53">
        <v>25</v>
      </c>
      <c r="Q852" s="341"/>
    </row>
    <row r="853" spans="1:17">
      <c r="A853" s="737"/>
      <c r="B853" s="733"/>
      <c r="C853" s="356" t="s">
        <v>241</v>
      </c>
      <c r="D853" s="18">
        <v>0</v>
      </c>
      <c r="E853" s="18">
        <v>0</v>
      </c>
      <c r="F853" s="18">
        <v>1</v>
      </c>
      <c r="G853" s="18">
        <v>0</v>
      </c>
      <c r="H853" s="18">
        <v>0</v>
      </c>
      <c r="I853" s="18">
        <v>1</v>
      </c>
      <c r="J853" s="18">
        <v>1</v>
      </c>
      <c r="K853" s="18">
        <v>7</v>
      </c>
      <c r="L853" s="18">
        <v>1</v>
      </c>
      <c r="M853" s="18">
        <v>12</v>
      </c>
      <c r="N853" s="18">
        <v>0</v>
      </c>
      <c r="O853" s="18">
        <v>0</v>
      </c>
      <c r="P853" s="15">
        <v>23</v>
      </c>
      <c r="Q853" s="341"/>
    </row>
    <row r="854" spans="1:17">
      <c r="A854" s="738"/>
      <c r="B854" s="734"/>
      <c r="C854" s="357" t="s">
        <v>128</v>
      </c>
      <c r="D854" s="24">
        <v>0</v>
      </c>
      <c r="E854" s="24">
        <v>0</v>
      </c>
      <c r="F854" s="24">
        <v>3</v>
      </c>
      <c r="G854" s="24">
        <v>0</v>
      </c>
      <c r="H854" s="24">
        <v>0</v>
      </c>
      <c r="I854" s="24">
        <v>2</v>
      </c>
      <c r="J854" s="24">
        <v>1</v>
      </c>
      <c r="K854" s="24">
        <v>21</v>
      </c>
      <c r="L854" s="24">
        <v>1</v>
      </c>
      <c r="M854" s="24">
        <v>16</v>
      </c>
      <c r="N854" s="24">
        <v>4</v>
      </c>
      <c r="O854" s="24">
        <v>0</v>
      </c>
      <c r="P854" s="229">
        <v>48</v>
      </c>
      <c r="Q854" s="341"/>
    </row>
    <row r="855" spans="1:17">
      <c r="A855" s="736" t="s">
        <v>198</v>
      </c>
      <c r="B855" s="735" t="s">
        <v>168</v>
      </c>
      <c r="C855" s="355" t="s">
        <v>240</v>
      </c>
      <c r="D855" s="21">
        <v>2</v>
      </c>
      <c r="E855" s="21">
        <v>0</v>
      </c>
      <c r="F855" s="21">
        <v>3</v>
      </c>
      <c r="G855" s="21">
        <v>0</v>
      </c>
      <c r="H855" s="21">
        <v>23</v>
      </c>
      <c r="I855" s="21">
        <v>17</v>
      </c>
      <c r="J855" s="21">
        <v>11</v>
      </c>
      <c r="K855" s="21">
        <v>4</v>
      </c>
      <c r="L855" s="21">
        <v>2</v>
      </c>
      <c r="M855" s="21">
        <v>8</v>
      </c>
      <c r="N855" s="21">
        <v>5</v>
      </c>
      <c r="O855" s="21">
        <v>4</v>
      </c>
      <c r="P855" s="53">
        <v>79</v>
      </c>
      <c r="Q855" s="341"/>
    </row>
    <row r="856" spans="1:17">
      <c r="A856" s="737"/>
      <c r="B856" s="733"/>
      <c r="C856" s="356" t="s">
        <v>241</v>
      </c>
      <c r="D856" s="18">
        <v>3</v>
      </c>
      <c r="E856" s="18">
        <v>0</v>
      </c>
      <c r="F856" s="18">
        <v>0</v>
      </c>
      <c r="G856" s="18">
        <v>0</v>
      </c>
      <c r="H856" s="18">
        <v>0</v>
      </c>
      <c r="I856" s="18">
        <v>21</v>
      </c>
      <c r="J856" s="18">
        <v>24</v>
      </c>
      <c r="K856" s="18">
        <v>4</v>
      </c>
      <c r="L856" s="18">
        <v>0</v>
      </c>
      <c r="M856" s="18">
        <v>1</v>
      </c>
      <c r="N856" s="18">
        <v>11</v>
      </c>
      <c r="O856" s="18">
        <v>10</v>
      </c>
      <c r="P856" s="15">
        <v>74</v>
      </c>
      <c r="Q856" s="341"/>
    </row>
    <row r="857" spans="1:17">
      <c r="A857" s="738"/>
      <c r="B857" s="734"/>
      <c r="C857" s="357" t="s">
        <v>128</v>
      </c>
      <c r="D857" s="24">
        <v>5</v>
      </c>
      <c r="E857" s="24">
        <v>0</v>
      </c>
      <c r="F857" s="24">
        <v>3</v>
      </c>
      <c r="G857" s="24">
        <v>0</v>
      </c>
      <c r="H857" s="24">
        <v>23</v>
      </c>
      <c r="I857" s="24">
        <v>38</v>
      </c>
      <c r="J857" s="24">
        <v>35</v>
      </c>
      <c r="K857" s="24">
        <v>8</v>
      </c>
      <c r="L857" s="24">
        <v>2</v>
      </c>
      <c r="M857" s="24">
        <v>9</v>
      </c>
      <c r="N857" s="24">
        <v>16</v>
      </c>
      <c r="O857" s="24">
        <v>14</v>
      </c>
      <c r="P857" s="229">
        <v>153</v>
      </c>
      <c r="Q857" s="371"/>
    </row>
    <row r="858" spans="1:17">
      <c r="A858" s="736" t="s">
        <v>199</v>
      </c>
      <c r="B858" s="735" t="s">
        <v>168</v>
      </c>
      <c r="C858" s="355" t="s">
        <v>240</v>
      </c>
      <c r="D858" s="21">
        <v>0</v>
      </c>
      <c r="E858" s="21">
        <v>1</v>
      </c>
      <c r="F858" s="21">
        <v>7</v>
      </c>
      <c r="G858" s="21">
        <v>2</v>
      </c>
      <c r="H858" s="21">
        <v>0</v>
      </c>
      <c r="I858" s="21">
        <v>14</v>
      </c>
      <c r="J858" s="21">
        <v>3</v>
      </c>
      <c r="K858" s="21">
        <v>7</v>
      </c>
      <c r="L858" s="21">
        <v>0</v>
      </c>
      <c r="M858" s="21">
        <v>1</v>
      </c>
      <c r="N858" s="21">
        <v>0</v>
      </c>
      <c r="O858" s="21">
        <v>7</v>
      </c>
      <c r="P858" s="53">
        <v>42</v>
      </c>
      <c r="Q858" s="341"/>
    </row>
    <row r="859" spans="1:17">
      <c r="A859" s="737"/>
      <c r="B859" s="733"/>
      <c r="C859" s="356" t="s">
        <v>241</v>
      </c>
      <c r="D859" s="18">
        <v>3</v>
      </c>
      <c r="E859" s="18">
        <v>7</v>
      </c>
      <c r="F859" s="18">
        <v>0</v>
      </c>
      <c r="G859" s="18">
        <v>11</v>
      </c>
      <c r="H859" s="18">
        <v>0</v>
      </c>
      <c r="I859" s="18">
        <v>1</v>
      </c>
      <c r="J859" s="18">
        <v>0</v>
      </c>
      <c r="K859" s="18">
        <v>0</v>
      </c>
      <c r="L859" s="18">
        <v>7</v>
      </c>
      <c r="M859" s="18">
        <v>0</v>
      </c>
      <c r="N859" s="18">
        <v>0</v>
      </c>
      <c r="O859" s="18">
        <v>9</v>
      </c>
      <c r="P859" s="15">
        <v>38</v>
      </c>
      <c r="Q859" s="341"/>
    </row>
    <row r="860" spans="1:17">
      <c r="A860" s="738"/>
      <c r="B860" s="734"/>
      <c r="C860" s="357" t="s">
        <v>128</v>
      </c>
      <c r="D860" s="24">
        <v>3</v>
      </c>
      <c r="E860" s="24">
        <v>8</v>
      </c>
      <c r="F860" s="24">
        <v>7</v>
      </c>
      <c r="G860" s="24">
        <v>13</v>
      </c>
      <c r="H860" s="24">
        <v>0</v>
      </c>
      <c r="I860" s="24">
        <v>15</v>
      </c>
      <c r="J860" s="24">
        <v>3</v>
      </c>
      <c r="K860" s="24">
        <v>7</v>
      </c>
      <c r="L860" s="24">
        <v>7</v>
      </c>
      <c r="M860" s="24">
        <v>1</v>
      </c>
      <c r="N860" s="24">
        <v>0</v>
      </c>
      <c r="O860" s="24">
        <v>16</v>
      </c>
      <c r="P860" s="229">
        <v>80</v>
      </c>
      <c r="Q860" s="371"/>
    </row>
    <row r="861" spans="1:17">
      <c r="A861" s="736" t="s">
        <v>200</v>
      </c>
      <c r="B861" s="735" t="s">
        <v>168</v>
      </c>
      <c r="C861" s="355" t="s">
        <v>240</v>
      </c>
      <c r="D861" s="21">
        <v>127</v>
      </c>
      <c r="E861" s="21">
        <v>88</v>
      </c>
      <c r="F861" s="21">
        <v>76</v>
      </c>
      <c r="G861" s="21">
        <v>98</v>
      </c>
      <c r="H861" s="21">
        <v>71</v>
      </c>
      <c r="I861" s="21">
        <v>86</v>
      </c>
      <c r="J861" s="21">
        <v>78</v>
      </c>
      <c r="K861" s="21">
        <v>69</v>
      </c>
      <c r="L861" s="21">
        <v>51</v>
      </c>
      <c r="M861" s="21">
        <v>62</v>
      </c>
      <c r="N861" s="21">
        <v>58</v>
      </c>
      <c r="O861" s="21">
        <v>60</v>
      </c>
      <c r="P861" s="53">
        <v>924</v>
      </c>
      <c r="Q861" s="341"/>
    </row>
    <row r="862" spans="1:17">
      <c r="A862" s="737"/>
      <c r="B862" s="733"/>
      <c r="C862" s="356" t="s">
        <v>241</v>
      </c>
      <c r="D862" s="18">
        <v>48</v>
      </c>
      <c r="E862" s="18">
        <v>57</v>
      </c>
      <c r="F862" s="18">
        <v>43</v>
      </c>
      <c r="G862" s="18">
        <v>56</v>
      </c>
      <c r="H862" s="18">
        <v>44</v>
      </c>
      <c r="I862" s="18">
        <v>67</v>
      </c>
      <c r="J862" s="18">
        <v>53</v>
      </c>
      <c r="K862" s="18">
        <v>47</v>
      </c>
      <c r="L862" s="18">
        <v>46</v>
      </c>
      <c r="M862" s="18">
        <v>53</v>
      </c>
      <c r="N862" s="18">
        <v>49</v>
      </c>
      <c r="O862" s="18">
        <v>42</v>
      </c>
      <c r="P862" s="15">
        <v>605</v>
      </c>
      <c r="Q862" s="341"/>
    </row>
    <row r="863" spans="1:17">
      <c r="A863" s="738"/>
      <c r="B863" s="734"/>
      <c r="C863" s="357" t="s">
        <v>128</v>
      </c>
      <c r="D863" s="24">
        <v>175</v>
      </c>
      <c r="E863" s="24">
        <v>145</v>
      </c>
      <c r="F863" s="24">
        <v>119</v>
      </c>
      <c r="G863" s="24">
        <v>154</v>
      </c>
      <c r="H863" s="24">
        <v>115</v>
      </c>
      <c r="I863" s="24">
        <v>153</v>
      </c>
      <c r="J863" s="24">
        <v>131</v>
      </c>
      <c r="K863" s="24">
        <v>116</v>
      </c>
      <c r="L863" s="24">
        <v>97</v>
      </c>
      <c r="M863" s="24">
        <v>115</v>
      </c>
      <c r="N863" s="24">
        <v>107</v>
      </c>
      <c r="O863" s="24">
        <v>102</v>
      </c>
      <c r="P863" s="229">
        <v>1529</v>
      </c>
      <c r="Q863" s="371"/>
    </row>
    <row r="864" spans="1:17">
      <c r="A864" s="736" t="s">
        <v>201</v>
      </c>
      <c r="B864" s="735" t="s">
        <v>168</v>
      </c>
      <c r="C864" s="355" t="s">
        <v>240</v>
      </c>
      <c r="D864" s="21">
        <v>0</v>
      </c>
      <c r="E864" s="21">
        <v>1</v>
      </c>
      <c r="F864" s="21">
        <v>0</v>
      </c>
      <c r="G864" s="21">
        <v>1</v>
      </c>
      <c r="H864" s="21">
        <v>0</v>
      </c>
      <c r="I864" s="21">
        <v>0</v>
      </c>
      <c r="J864" s="21">
        <v>1</v>
      </c>
      <c r="K864" s="21">
        <v>0</v>
      </c>
      <c r="L864" s="21">
        <v>0</v>
      </c>
      <c r="M864" s="21">
        <v>1</v>
      </c>
      <c r="N864" s="21">
        <v>0</v>
      </c>
      <c r="O864" s="21">
        <v>0</v>
      </c>
      <c r="P864" s="53">
        <v>4</v>
      </c>
      <c r="Q864" s="341"/>
    </row>
    <row r="865" spans="1:17">
      <c r="A865" s="737"/>
      <c r="B865" s="733"/>
      <c r="C865" s="356" t="s">
        <v>241</v>
      </c>
      <c r="D865" s="18">
        <v>0</v>
      </c>
      <c r="E865" s="18">
        <v>2</v>
      </c>
      <c r="F865" s="18">
        <v>0</v>
      </c>
      <c r="G865" s="18">
        <v>4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18">
        <v>0</v>
      </c>
      <c r="N865" s="18">
        <v>0</v>
      </c>
      <c r="O865" s="18">
        <v>0</v>
      </c>
      <c r="P865" s="15">
        <v>6</v>
      </c>
      <c r="Q865" s="341"/>
    </row>
    <row r="866" spans="1:17">
      <c r="A866" s="738"/>
      <c r="B866" s="734"/>
      <c r="C866" s="357" t="s">
        <v>128</v>
      </c>
      <c r="D866" s="24">
        <v>0</v>
      </c>
      <c r="E866" s="24">
        <v>3</v>
      </c>
      <c r="F866" s="24">
        <v>0</v>
      </c>
      <c r="G866" s="24">
        <v>5</v>
      </c>
      <c r="H866" s="24">
        <v>0</v>
      </c>
      <c r="I866" s="24">
        <v>0</v>
      </c>
      <c r="J866" s="24">
        <v>1</v>
      </c>
      <c r="K866" s="24">
        <v>0</v>
      </c>
      <c r="L866" s="24">
        <v>0</v>
      </c>
      <c r="M866" s="24">
        <v>1</v>
      </c>
      <c r="N866" s="24">
        <v>0</v>
      </c>
      <c r="O866" s="24">
        <v>0</v>
      </c>
      <c r="P866" s="229">
        <v>10</v>
      </c>
      <c r="Q866" s="371"/>
    </row>
    <row r="867" spans="1:17">
      <c r="A867" s="736" t="s">
        <v>202</v>
      </c>
      <c r="B867" s="735" t="s">
        <v>168</v>
      </c>
      <c r="C867" s="355" t="s">
        <v>240</v>
      </c>
      <c r="D867" s="21">
        <v>0</v>
      </c>
      <c r="E867" s="21">
        <v>0</v>
      </c>
      <c r="F867" s="21">
        <v>0</v>
      </c>
      <c r="G867" s="21">
        <v>0</v>
      </c>
      <c r="H867" s="21">
        <v>0</v>
      </c>
      <c r="I867" s="21">
        <v>0</v>
      </c>
      <c r="J867" s="21">
        <v>0</v>
      </c>
      <c r="K867" s="21">
        <v>0</v>
      </c>
      <c r="L867" s="21">
        <v>0</v>
      </c>
      <c r="M867" s="21">
        <v>34</v>
      </c>
      <c r="N867" s="21">
        <v>14</v>
      </c>
      <c r="O867" s="21">
        <v>22</v>
      </c>
      <c r="P867" s="53">
        <v>70</v>
      </c>
      <c r="Q867" s="341"/>
    </row>
    <row r="868" spans="1:17">
      <c r="A868" s="737"/>
      <c r="B868" s="733"/>
      <c r="C868" s="356" t="s">
        <v>241</v>
      </c>
      <c r="D868" s="18">
        <v>0</v>
      </c>
      <c r="E868" s="18">
        <v>0</v>
      </c>
      <c r="F868" s="18">
        <v>0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18">
        <v>17</v>
      </c>
      <c r="N868" s="18">
        <v>13</v>
      </c>
      <c r="O868" s="18">
        <v>54</v>
      </c>
      <c r="P868" s="15">
        <v>84</v>
      </c>
      <c r="Q868" s="341"/>
    </row>
    <row r="869" spans="1:17">
      <c r="A869" s="738"/>
      <c r="B869" s="734"/>
      <c r="C869" s="357" t="s">
        <v>128</v>
      </c>
      <c r="D869" s="24">
        <v>0</v>
      </c>
      <c r="E869" s="24">
        <v>0</v>
      </c>
      <c r="F869" s="24">
        <v>0</v>
      </c>
      <c r="G869" s="24">
        <v>0</v>
      </c>
      <c r="H869" s="24">
        <v>0</v>
      </c>
      <c r="I869" s="24">
        <v>0</v>
      </c>
      <c r="J869" s="24">
        <v>0</v>
      </c>
      <c r="K869" s="24">
        <v>0</v>
      </c>
      <c r="L869" s="24">
        <v>0</v>
      </c>
      <c r="M869" s="24">
        <v>51</v>
      </c>
      <c r="N869" s="24">
        <v>27</v>
      </c>
      <c r="O869" s="24">
        <v>76</v>
      </c>
      <c r="P869" s="229">
        <v>154</v>
      </c>
      <c r="Q869" s="299"/>
    </row>
    <row r="870" spans="1:17">
      <c r="A870" s="736" t="s">
        <v>203</v>
      </c>
      <c r="B870" s="735" t="s">
        <v>168</v>
      </c>
      <c r="C870" s="355" t="s">
        <v>240</v>
      </c>
      <c r="D870" s="21">
        <v>43</v>
      </c>
      <c r="E870" s="21">
        <v>63</v>
      </c>
      <c r="F870" s="21">
        <v>52</v>
      </c>
      <c r="G870" s="21">
        <v>63</v>
      </c>
      <c r="H870" s="21">
        <v>38</v>
      </c>
      <c r="I870" s="21">
        <v>71</v>
      </c>
      <c r="J870" s="21">
        <v>29</v>
      </c>
      <c r="K870" s="21">
        <v>60</v>
      </c>
      <c r="L870" s="21">
        <v>27</v>
      </c>
      <c r="M870" s="21">
        <v>40</v>
      </c>
      <c r="N870" s="21">
        <v>35</v>
      </c>
      <c r="O870" s="21">
        <v>50</v>
      </c>
      <c r="P870" s="53">
        <v>571</v>
      </c>
      <c r="Q870" s="299"/>
    </row>
    <row r="871" spans="1:17">
      <c r="A871" s="737"/>
      <c r="B871" s="733"/>
      <c r="C871" s="356" t="s">
        <v>241</v>
      </c>
      <c r="D871" s="18">
        <v>46</v>
      </c>
      <c r="E871" s="18">
        <v>42</v>
      </c>
      <c r="F871" s="18">
        <v>66</v>
      </c>
      <c r="G871" s="18">
        <v>61</v>
      </c>
      <c r="H871" s="18">
        <v>60</v>
      </c>
      <c r="I871" s="18">
        <v>74</v>
      </c>
      <c r="J871" s="18">
        <v>29</v>
      </c>
      <c r="K871" s="18">
        <v>67</v>
      </c>
      <c r="L871" s="18">
        <v>51</v>
      </c>
      <c r="M871" s="18">
        <v>57</v>
      </c>
      <c r="N871" s="18">
        <v>51</v>
      </c>
      <c r="O871" s="18">
        <v>59</v>
      </c>
      <c r="P871" s="15">
        <v>663</v>
      </c>
      <c r="Q871" s="299"/>
    </row>
    <row r="872" spans="1:17">
      <c r="A872" s="738"/>
      <c r="B872" s="734"/>
      <c r="C872" s="357" t="s">
        <v>128</v>
      </c>
      <c r="D872" s="24">
        <v>89</v>
      </c>
      <c r="E872" s="24">
        <v>105</v>
      </c>
      <c r="F872" s="24">
        <v>118</v>
      </c>
      <c r="G872" s="24">
        <v>124</v>
      </c>
      <c r="H872" s="24">
        <v>98</v>
      </c>
      <c r="I872" s="24">
        <v>145</v>
      </c>
      <c r="J872" s="24">
        <v>58</v>
      </c>
      <c r="K872" s="24">
        <v>127</v>
      </c>
      <c r="L872" s="24">
        <v>78</v>
      </c>
      <c r="M872" s="24">
        <v>97</v>
      </c>
      <c r="N872" s="24">
        <v>86</v>
      </c>
      <c r="O872" s="24">
        <v>109</v>
      </c>
      <c r="P872" s="229">
        <v>1234</v>
      </c>
      <c r="Q872" s="299"/>
    </row>
    <row r="873" spans="1:17">
      <c r="A873" s="736" t="s">
        <v>204</v>
      </c>
      <c r="B873" s="735" t="s">
        <v>168</v>
      </c>
      <c r="C873" s="355" t="s">
        <v>240</v>
      </c>
      <c r="D873" s="21">
        <v>0</v>
      </c>
      <c r="E873" s="21">
        <v>4</v>
      </c>
      <c r="F873" s="21">
        <v>2</v>
      </c>
      <c r="G873" s="21">
        <v>0</v>
      </c>
      <c r="H873" s="21">
        <v>5</v>
      </c>
      <c r="I873" s="21">
        <v>2</v>
      </c>
      <c r="J873" s="21">
        <v>23</v>
      </c>
      <c r="K873" s="21">
        <v>4</v>
      </c>
      <c r="L873" s="21">
        <v>19</v>
      </c>
      <c r="M873" s="21">
        <v>13</v>
      </c>
      <c r="N873" s="21">
        <v>0</v>
      </c>
      <c r="O873" s="21">
        <v>10</v>
      </c>
      <c r="P873" s="53">
        <v>82</v>
      </c>
      <c r="Q873" s="299"/>
    </row>
    <row r="874" spans="1:17">
      <c r="A874" s="737"/>
      <c r="B874" s="733"/>
      <c r="C874" s="356" t="s">
        <v>241</v>
      </c>
      <c r="D874" s="18">
        <v>0</v>
      </c>
      <c r="E874" s="18">
        <v>4</v>
      </c>
      <c r="F874" s="18">
        <v>3</v>
      </c>
      <c r="G874" s="18">
        <v>1</v>
      </c>
      <c r="H874" s="18">
        <v>0</v>
      </c>
      <c r="I874" s="18">
        <v>1</v>
      </c>
      <c r="J874" s="18">
        <v>2</v>
      </c>
      <c r="K874" s="18">
        <v>2</v>
      </c>
      <c r="L874" s="18">
        <v>6</v>
      </c>
      <c r="M874" s="18">
        <v>11</v>
      </c>
      <c r="N874" s="18">
        <v>0</v>
      </c>
      <c r="O874" s="18">
        <v>3</v>
      </c>
      <c r="P874" s="15">
        <v>33</v>
      </c>
      <c r="Q874" s="299"/>
    </row>
    <row r="875" spans="1:17">
      <c r="A875" s="738"/>
      <c r="B875" s="734"/>
      <c r="C875" s="357" t="s">
        <v>128</v>
      </c>
      <c r="D875" s="24">
        <v>0</v>
      </c>
      <c r="E875" s="24">
        <v>8</v>
      </c>
      <c r="F875" s="24">
        <v>5</v>
      </c>
      <c r="G875" s="24">
        <v>1</v>
      </c>
      <c r="H875" s="24">
        <v>5</v>
      </c>
      <c r="I875" s="24">
        <v>3</v>
      </c>
      <c r="J875" s="24">
        <v>25</v>
      </c>
      <c r="K875" s="24">
        <v>6</v>
      </c>
      <c r="L875" s="24">
        <v>25</v>
      </c>
      <c r="M875" s="24">
        <v>24</v>
      </c>
      <c r="N875" s="24">
        <v>0</v>
      </c>
      <c r="O875" s="24">
        <v>13</v>
      </c>
      <c r="P875" s="229">
        <v>115</v>
      </c>
      <c r="Q875" s="299"/>
    </row>
    <row r="876" spans="1:17">
      <c r="A876" s="736" t="s">
        <v>205</v>
      </c>
      <c r="B876" s="735" t="s">
        <v>168</v>
      </c>
      <c r="C876" s="355" t="s">
        <v>240</v>
      </c>
      <c r="D876" s="21">
        <v>469</v>
      </c>
      <c r="E876" s="21">
        <v>373</v>
      </c>
      <c r="F876" s="21">
        <v>374</v>
      </c>
      <c r="G876" s="21">
        <v>433</v>
      </c>
      <c r="H876" s="21">
        <v>393</v>
      </c>
      <c r="I876" s="21">
        <v>398</v>
      </c>
      <c r="J876" s="21">
        <v>392</v>
      </c>
      <c r="K876" s="21">
        <v>336</v>
      </c>
      <c r="L876" s="21">
        <v>324</v>
      </c>
      <c r="M876" s="21">
        <v>313</v>
      </c>
      <c r="N876" s="21">
        <v>366</v>
      </c>
      <c r="O876" s="21">
        <v>499</v>
      </c>
      <c r="P876" s="53">
        <v>4670</v>
      </c>
      <c r="Q876" s="299"/>
    </row>
    <row r="877" spans="1:17">
      <c r="A877" s="737"/>
      <c r="B877" s="733"/>
      <c r="C877" s="356" t="s">
        <v>241</v>
      </c>
      <c r="D877" s="18">
        <v>247</v>
      </c>
      <c r="E877" s="18">
        <v>170</v>
      </c>
      <c r="F877" s="18">
        <v>244</v>
      </c>
      <c r="G877" s="18">
        <v>209</v>
      </c>
      <c r="H877" s="18">
        <v>220</v>
      </c>
      <c r="I877" s="18">
        <v>207</v>
      </c>
      <c r="J877" s="18">
        <v>229</v>
      </c>
      <c r="K877" s="18">
        <v>207</v>
      </c>
      <c r="L877" s="18">
        <v>149</v>
      </c>
      <c r="M877" s="18">
        <v>178</v>
      </c>
      <c r="N877" s="18">
        <v>199</v>
      </c>
      <c r="O877" s="18">
        <v>163</v>
      </c>
      <c r="P877" s="15">
        <v>2422</v>
      </c>
      <c r="Q877" s="299"/>
    </row>
    <row r="878" spans="1:17">
      <c r="A878" s="738"/>
      <c r="B878" s="734"/>
      <c r="C878" s="357" t="s">
        <v>128</v>
      </c>
      <c r="D878" s="24">
        <v>716</v>
      </c>
      <c r="E878" s="24">
        <v>543</v>
      </c>
      <c r="F878" s="24">
        <v>618</v>
      </c>
      <c r="G878" s="24">
        <v>642</v>
      </c>
      <c r="H878" s="24">
        <v>613</v>
      </c>
      <c r="I878" s="24">
        <v>605</v>
      </c>
      <c r="J878" s="24">
        <v>621</v>
      </c>
      <c r="K878" s="24">
        <v>543</v>
      </c>
      <c r="L878" s="24">
        <v>473</v>
      </c>
      <c r="M878" s="24">
        <v>491</v>
      </c>
      <c r="N878" s="24">
        <v>565</v>
      </c>
      <c r="O878" s="24">
        <v>662</v>
      </c>
      <c r="P878" s="229">
        <v>7092</v>
      </c>
      <c r="Q878" s="299"/>
    </row>
    <row r="879" spans="1:17">
      <c r="A879" s="736" t="s">
        <v>206</v>
      </c>
      <c r="B879" s="735" t="s">
        <v>168</v>
      </c>
      <c r="C879" s="355" t="s">
        <v>240</v>
      </c>
      <c r="D879" s="21">
        <v>0</v>
      </c>
      <c r="E879" s="21">
        <v>19</v>
      </c>
      <c r="F879" s="21">
        <v>15</v>
      </c>
      <c r="G879" s="21">
        <v>30</v>
      </c>
      <c r="H879" s="21">
        <v>31</v>
      </c>
      <c r="I879" s="21">
        <v>7</v>
      </c>
      <c r="J879" s="21">
        <v>8</v>
      </c>
      <c r="K879" s="21">
        <v>30</v>
      </c>
      <c r="L879" s="21">
        <v>14</v>
      </c>
      <c r="M879" s="21">
        <v>48</v>
      </c>
      <c r="N879" s="21">
        <v>29</v>
      </c>
      <c r="O879" s="21">
        <v>22</v>
      </c>
      <c r="P879" s="53">
        <v>253</v>
      </c>
      <c r="Q879" s="299"/>
    </row>
    <row r="880" spans="1:17">
      <c r="A880" s="737"/>
      <c r="B880" s="733"/>
      <c r="C880" s="356" t="s">
        <v>241</v>
      </c>
      <c r="D880" s="18">
        <v>0</v>
      </c>
      <c r="E880" s="18">
        <v>13</v>
      </c>
      <c r="F880" s="18">
        <v>6</v>
      </c>
      <c r="G880" s="18">
        <v>24</v>
      </c>
      <c r="H880" s="18">
        <v>16</v>
      </c>
      <c r="I880" s="18">
        <v>30</v>
      </c>
      <c r="J880" s="18">
        <v>7</v>
      </c>
      <c r="K880" s="18">
        <v>28</v>
      </c>
      <c r="L880" s="18">
        <v>24</v>
      </c>
      <c r="M880" s="18">
        <v>42</v>
      </c>
      <c r="N880" s="18">
        <v>27</v>
      </c>
      <c r="O880" s="18">
        <v>17</v>
      </c>
      <c r="P880" s="16">
        <v>234</v>
      </c>
    </row>
    <row r="881" spans="1:17">
      <c r="A881" s="738"/>
      <c r="B881" s="734"/>
      <c r="C881" s="357" t="s">
        <v>128</v>
      </c>
      <c r="D881" s="24">
        <v>0</v>
      </c>
      <c r="E881" s="24">
        <v>32</v>
      </c>
      <c r="F881" s="24">
        <v>21</v>
      </c>
      <c r="G881" s="24">
        <v>54</v>
      </c>
      <c r="H881" s="24">
        <v>47</v>
      </c>
      <c r="I881" s="24">
        <v>37</v>
      </c>
      <c r="J881" s="24">
        <v>15</v>
      </c>
      <c r="K881" s="24">
        <v>58</v>
      </c>
      <c r="L881" s="24">
        <v>38</v>
      </c>
      <c r="M881" s="24">
        <v>90</v>
      </c>
      <c r="N881" s="24">
        <v>56</v>
      </c>
      <c r="O881" s="24">
        <v>39</v>
      </c>
      <c r="P881" s="206">
        <v>487</v>
      </c>
      <c r="Q881" s="283"/>
    </row>
    <row r="882" spans="1:17">
      <c r="A882" s="736" t="s">
        <v>230</v>
      </c>
      <c r="B882" s="735" t="s">
        <v>167</v>
      </c>
      <c r="C882" s="355" t="s">
        <v>240</v>
      </c>
      <c r="D882" s="21">
        <v>347</v>
      </c>
      <c r="E882" s="21">
        <v>198</v>
      </c>
      <c r="F882" s="21">
        <v>242</v>
      </c>
      <c r="G882" s="21">
        <v>502</v>
      </c>
      <c r="H882" s="21">
        <v>154</v>
      </c>
      <c r="I882" s="21">
        <v>260</v>
      </c>
      <c r="J882" s="21">
        <v>219</v>
      </c>
      <c r="K882" s="21">
        <v>304</v>
      </c>
      <c r="L882" s="21">
        <v>240</v>
      </c>
      <c r="M882" s="21">
        <v>224</v>
      </c>
      <c r="N882" s="21">
        <v>305</v>
      </c>
      <c r="O882" s="21">
        <v>630</v>
      </c>
      <c r="P882" s="54">
        <v>3625</v>
      </c>
    </row>
    <row r="883" spans="1:17">
      <c r="A883" s="737"/>
      <c r="B883" s="733"/>
      <c r="C883" s="356" t="s">
        <v>241</v>
      </c>
      <c r="D883" s="18">
        <v>428</v>
      </c>
      <c r="E883" s="18">
        <v>278</v>
      </c>
      <c r="F883" s="18">
        <v>224</v>
      </c>
      <c r="G883" s="18">
        <v>564</v>
      </c>
      <c r="H883" s="18">
        <v>234</v>
      </c>
      <c r="I883" s="18">
        <v>193</v>
      </c>
      <c r="J883" s="18">
        <v>291</v>
      </c>
      <c r="K883" s="18">
        <v>281</v>
      </c>
      <c r="L883" s="18">
        <v>168</v>
      </c>
      <c r="M883" s="18">
        <v>212</v>
      </c>
      <c r="N883" s="18">
        <v>288</v>
      </c>
      <c r="O883" s="18">
        <v>648</v>
      </c>
      <c r="P883" s="16">
        <v>3809</v>
      </c>
    </row>
    <row r="884" spans="1:17">
      <c r="A884" s="738"/>
      <c r="B884" s="734"/>
      <c r="C884" s="357" t="s">
        <v>128</v>
      </c>
      <c r="D884" s="24">
        <v>775</v>
      </c>
      <c r="E884" s="24">
        <v>476</v>
      </c>
      <c r="F884" s="24">
        <v>466</v>
      </c>
      <c r="G884" s="24">
        <v>1066</v>
      </c>
      <c r="H884" s="24">
        <v>388</v>
      </c>
      <c r="I884" s="24">
        <v>453</v>
      </c>
      <c r="J884" s="24">
        <v>510</v>
      </c>
      <c r="K884" s="24">
        <v>585</v>
      </c>
      <c r="L884" s="24">
        <v>408</v>
      </c>
      <c r="M884" s="24">
        <v>436</v>
      </c>
      <c r="N884" s="24">
        <v>593</v>
      </c>
      <c r="O884" s="24">
        <v>1278</v>
      </c>
      <c r="P884" s="206">
        <v>7434</v>
      </c>
      <c r="Q884" s="283"/>
    </row>
    <row r="885" spans="1:17">
      <c r="A885" s="736" t="s">
        <v>209</v>
      </c>
      <c r="B885" s="735" t="s">
        <v>167</v>
      </c>
      <c r="C885" s="355" t="s">
        <v>240</v>
      </c>
      <c r="D885" s="21">
        <v>45</v>
      </c>
      <c r="E885" s="21">
        <v>43</v>
      </c>
      <c r="F885" s="21">
        <v>37</v>
      </c>
      <c r="G885" s="21">
        <v>48</v>
      </c>
      <c r="H885" s="21">
        <v>45</v>
      </c>
      <c r="I885" s="21">
        <v>43</v>
      </c>
      <c r="J885" s="21">
        <v>99</v>
      </c>
      <c r="K885" s="21">
        <v>42</v>
      </c>
      <c r="L885" s="21">
        <v>53</v>
      </c>
      <c r="M885" s="21">
        <v>45</v>
      </c>
      <c r="N885" s="21">
        <v>37</v>
      </c>
      <c r="O885" s="21">
        <v>117</v>
      </c>
      <c r="P885" s="54">
        <v>654</v>
      </c>
    </row>
    <row r="886" spans="1:17">
      <c r="A886" s="737"/>
      <c r="B886" s="733"/>
      <c r="C886" s="356" t="s">
        <v>241</v>
      </c>
      <c r="D886" s="18">
        <v>55</v>
      </c>
      <c r="E886" s="18">
        <v>27</v>
      </c>
      <c r="F886" s="18">
        <v>45</v>
      </c>
      <c r="G886" s="18">
        <v>36</v>
      </c>
      <c r="H886" s="18">
        <v>33</v>
      </c>
      <c r="I886" s="18">
        <v>38</v>
      </c>
      <c r="J886" s="18">
        <v>63</v>
      </c>
      <c r="K886" s="18">
        <v>40</v>
      </c>
      <c r="L886" s="18">
        <v>39</v>
      </c>
      <c r="M886" s="18">
        <v>30</v>
      </c>
      <c r="N886" s="18">
        <v>33</v>
      </c>
      <c r="O886" s="18">
        <v>61</v>
      </c>
      <c r="P886" s="16">
        <v>500</v>
      </c>
    </row>
    <row r="887" spans="1:17">
      <c r="A887" s="738"/>
      <c r="B887" s="734"/>
      <c r="C887" s="357" t="s">
        <v>128</v>
      </c>
      <c r="D887" s="24">
        <v>100</v>
      </c>
      <c r="E887" s="24">
        <v>70</v>
      </c>
      <c r="F887" s="24">
        <v>82</v>
      </c>
      <c r="G887" s="24">
        <v>84</v>
      </c>
      <c r="H887" s="24">
        <v>78</v>
      </c>
      <c r="I887" s="24">
        <v>81</v>
      </c>
      <c r="J887" s="24">
        <v>162</v>
      </c>
      <c r="K887" s="24">
        <v>82</v>
      </c>
      <c r="L887" s="24">
        <v>92</v>
      </c>
      <c r="M887" s="24">
        <v>75</v>
      </c>
      <c r="N887" s="24">
        <v>70</v>
      </c>
      <c r="O887" s="24">
        <v>178</v>
      </c>
      <c r="P887" s="206">
        <v>1154</v>
      </c>
      <c r="Q887" s="283"/>
    </row>
    <row r="888" spans="1:17">
      <c r="A888" s="736" t="s">
        <v>229</v>
      </c>
      <c r="B888" s="735" t="s">
        <v>167</v>
      </c>
      <c r="C888" s="355" t="s">
        <v>240</v>
      </c>
      <c r="D888" s="21">
        <v>7308</v>
      </c>
      <c r="E888" s="21">
        <v>4412</v>
      </c>
      <c r="F888" s="21">
        <v>5417</v>
      </c>
      <c r="G888" s="21">
        <v>5065</v>
      </c>
      <c r="H888" s="21">
        <v>4308</v>
      </c>
      <c r="I888" s="21">
        <v>4292</v>
      </c>
      <c r="J888" s="21">
        <v>3886</v>
      </c>
      <c r="K888" s="21">
        <v>4170</v>
      </c>
      <c r="L888" s="21">
        <v>4727</v>
      </c>
      <c r="M888" s="21">
        <v>4947</v>
      </c>
      <c r="N888" s="21">
        <v>5224</v>
      </c>
      <c r="O888" s="21">
        <v>5507</v>
      </c>
      <c r="P888" s="54">
        <v>59263</v>
      </c>
    </row>
    <row r="889" spans="1:17">
      <c r="A889" s="737"/>
      <c r="B889" s="733"/>
      <c r="C889" s="356" t="s">
        <v>241</v>
      </c>
      <c r="D889" s="18">
        <v>6100</v>
      </c>
      <c r="E889" s="18">
        <v>5398</v>
      </c>
      <c r="F889" s="18">
        <v>4838</v>
      </c>
      <c r="G889" s="18">
        <v>5682</v>
      </c>
      <c r="H889" s="18">
        <v>4267</v>
      </c>
      <c r="I889" s="18">
        <v>4140</v>
      </c>
      <c r="J889" s="18">
        <v>5130</v>
      </c>
      <c r="K889" s="18">
        <v>4717</v>
      </c>
      <c r="L889" s="18">
        <v>4293</v>
      </c>
      <c r="M889" s="18">
        <v>4733</v>
      </c>
      <c r="N889" s="18">
        <v>5183</v>
      </c>
      <c r="O889" s="18">
        <v>7860</v>
      </c>
      <c r="P889" s="16">
        <v>62341</v>
      </c>
    </row>
    <row r="890" spans="1:17">
      <c r="A890" s="738"/>
      <c r="B890" s="734"/>
      <c r="C890" s="357" t="s">
        <v>128</v>
      </c>
      <c r="D890" s="24">
        <v>13408</v>
      </c>
      <c r="E890" s="24">
        <v>9810</v>
      </c>
      <c r="F890" s="24">
        <v>10255</v>
      </c>
      <c r="G890" s="24">
        <v>10747</v>
      </c>
      <c r="H890" s="24">
        <v>8575</v>
      </c>
      <c r="I890" s="24">
        <v>8432</v>
      </c>
      <c r="J890" s="24">
        <v>9016</v>
      </c>
      <c r="K890" s="24">
        <v>8887</v>
      </c>
      <c r="L890" s="24">
        <v>9020</v>
      </c>
      <c r="M890" s="24">
        <v>9680</v>
      </c>
      <c r="N890" s="24">
        <v>10407</v>
      </c>
      <c r="O890" s="24">
        <v>13367</v>
      </c>
      <c r="P890" s="206">
        <v>121604</v>
      </c>
      <c r="Q890" s="283"/>
    </row>
    <row r="891" spans="1:17">
      <c r="A891" s="736" t="s">
        <v>211</v>
      </c>
      <c r="B891" s="735" t="s">
        <v>167</v>
      </c>
      <c r="C891" s="355" t="s">
        <v>240</v>
      </c>
      <c r="D891" s="21">
        <v>26801</v>
      </c>
      <c r="E891" s="21">
        <v>14450</v>
      </c>
      <c r="F891" s="21">
        <v>17117</v>
      </c>
      <c r="G891" s="21">
        <v>17066</v>
      </c>
      <c r="H891" s="21">
        <v>11130</v>
      </c>
      <c r="I891" s="21">
        <v>15320</v>
      </c>
      <c r="J891" s="21">
        <v>16818</v>
      </c>
      <c r="K891" s="21">
        <v>13578</v>
      </c>
      <c r="L891" s="21">
        <v>12392</v>
      </c>
      <c r="M891" s="21">
        <v>13007</v>
      </c>
      <c r="N891" s="21">
        <v>11648</v>
      </c>
      <c r="O891" s="21">
        <v>19899</v>
      </c>
      <c r="P891" s="54">
        <v>189226</v>
      </c>
    </row>
    <row r="892" spans="1:17">
      <c r="A892" s="737"/>
      <c r="B892" s="733"/>
      <c r="C892" s="356" t="s">
        <v>241</v>
      </c>
      <c r="D892" s="18">
        <v>21031</v>
      </c>
      <c r="E892" s="18">
        <v>8482</v>
      </c>
      <c r="F892" s="18">
        <v>10865</v>
      </c>
      <c r="G892" s="18">
        <v>12615</v>
      </c>
      <c r="H892" s="18">
        <v>8307</v>
      </c>
      <c r="I892" s="18">
        <v>9581</v>
      </c>
      <c r="J892" s="18">
        <v>14039</v>
      </c>
      <c r="K892" s="18">
        <v>9689</v>
      </c>
      <c r="L892" s="18">
        <v>8141</v>
      </c>
      <c r="M892" s="18">
        <v>9659</v>
      </c>
      <c r="N892" s="18">
        <v>8116</v>
      </c>
      <c r="O892" s="18">
        <v>14593</v>
      </c>
      <c r="P892" s="16">
        <v>135118</v>
      </c>
    </row>
    <row r="893" spans="1:17">
      <c r="A893" s="738"/>
      <c r="B893" s="734"/>
      <c r="C893" s="357" t="s">
        <v>128</v>
      </c>
      <c r="D893" s="24">
        <v>47832</v>
      </c>
      <c r="E893" s="24">
        <v>22932</v>
      </c>
      <c r="F893" s="24">
        <v>27982</v>
      </c>
      <c r="G893" s="24">
        <v>29681</v>
      </c>
      <c r="H893" s="24">
        <v>19437</v>
      </c>
      <c r="I893" s="24">
        <v>24901</v>
      </c>
      <c r="J893" s="24">
        <v>30857</v>
      </c>
      <c r="K893" s="24">
        <v>23267</v>
      </c>
      <c r="L893" s="24">
        <v>20533</v>
      </c>
      <c r="M893" s="24">
        <v>22666</v>
      </c>
      <c r="N893" s="24">
        <v>19764</v>
      </c>
      <c r="O893" s="24">
        <v>34492</v>
      </c>
      <c r="P893" s="206">
        <v>324344</v>
      </c>
      <c r="Q893" s="283"/>
    </row>
    <row r="894" spans="1:17">
      <c r="A894" s="736" t="s">
        <v>212</v>
      </c>
      <c r="B894" s="735" t="s">
        <v>167</v>
      </c>
      <c r="C894" s="355" t="s">
        <v>240</v>
      </c>
      <c r="D894" s="21">
        <v>2015</v>
      </c>
      <c r="E894" s="21">
        <v>1239</v>
      </c>
      <c r="F894" s="21">
        <v>1472</v>
      </c>
      <c r="G894" s="21">
        <v>1306</v>
      </c>
      <c r="H894" s="21">
        <v>1202</v>
      </c>
      <c r="I894" s="21">
        <v>1479</v>
      </c>
      <c r="J894" s="21">
        <v>1445</v>
      </c>
      <c r="K894" s="21">
        <v>1290</v>
      </c>
      <c r="L894" s="21">
        <v>1305</v>
      </c>
      <c r="M894" s="21">
        <v>1431</v>
      </c>
      <c r="N894" s="21">
        <v>1331</v>
      </c>
      <c r="O894" s="21">
        <v>1957</v>
      </c>
      <c r="P894" s="54">
        <v>17472</v>
      </c>
    </row>
    <row r="895" spans="1:17">
      <c r="A895" s="737"/>
      <c r="B895" s="733"/>
      <c r="C895" s="356" t="s">
        <v>241</v>
      </c>
      <c r="D895" s="18">
        <v>1496</v>
      </c>
      <c r="E895" s="18">
        <v>937</v>
      </c>
      <c r="F895" s="18">
        <v>1154</v>
      </c>
      <c r="G895" s="18">
        <v>1008</v>
      </c>
      <c r="H895" s="18">
        <v>964</v>
      </c>
      <c r="I895" s="18">
        <v>1049</v>
      </c>
      <c r="J895" s="18">
        <v>1160</v>
      </c>
      <c r="K895" s="18">
        <v>1016</v>
      </c>
      <c r="L895" s="18">
        <v>964</v>
      </c>
      <c r="M895" s="18">
        <v>1109</v>
      </c>
      <c r="N895" s="18">
        <v>951</v>
      </c>
      <c r="O895" s="18">
        <v>1422</v>
      </c>
      <c r="P895" s="16">
        <v>13230</v>
      </c>
    </row>
    <row r="896" spans="1:17">
      <c r="A896" s="738"/>
      <c r="B896" s="734"/>
      <c r="C896" s="357" t="s">
        <v>128</v>
      </c>
      <c r="D896" s="24">
        <v>3511</v>
      </c>
      <c r="E896" s="24">
        <v>2176</v>
      </c>
      <c r="F896" s="24">
        <v>2626</v>
      </c>
      <c r="G896" s="24">
        <v>2314</v>
      </c>
      <c r="H896" s="24">
        <v>2166</v>
      </c>
      <c r="I896" s="24">
        <v>2528</v>
      </c>
      <c r="J896" s="24">
        <v>2605</v>
      </c>
      <c r="K896" s="24">
        <v>2306</v>
      </c>
      <c r="L896" s="24">
        <v>2269</v>
      </c>
      <c r="M896" s="24">
        <v>2540</v>
      </c>
      <c r="N896" s="24">
        <v>2282</v>
      </c>
      <c r="O896" s="24">
        <v>3379</v>
      </c>
      <c r="P896" s="206">
        <v>30702</v>
      </c>
      <c r="Q896" s="283"/>
    </row>
    <row r="897" spans="1:17">
      <c r="A897" s="736" t="s">
        <v>191</v>
      </c>
      <c r="B897" s="735" t="s">
        <v>168</v>
      </c>
      <c r="C897" s="355" t="s">
        <v>240</v>
      </c>
      <c r="D897" s="21">
        <v>14</v>
      </c>
      <c r="E897" s="21">
        <v>11</v>
      </c>
      <c r="F897" s="21">
        <v>2</v>
      </c>
      <c r="G897" s="21">
        <v>6</v>
      </c>
      <c r="H897" s="21">
        <v>2</v>
      </c>
      <c r="I897" s="21">
        <v>10</v>
      </c>
      <c r="J897" s="21">
        <v>3</v>
      </c>
      <c r="K897" s="21">
        <v>11</v>
      </c>
      <c r="L897" s="21">
        <v>2</v>
      </c>
      <c r="M897" s="21">
        <v>9</v>
      </c>
      <c r="N897" s="21">
        <v>18</v>
      </c>
      <c r="O897" s="21">
        <v>10</v>
      </c>
      <c r="P897" s="54">
        <v>98</v>
      </c>
    </row>
    <row r="898" spans="1:17">
      <c r="A898" s="737"/>
      <c r="B898" s="733"/>
      <c r="C898" s="356" t="s">
        <v>241</v>
      </c>
      <c r="D898" s="18">
        <v>11</v>
      </c>
      <c r="E898" s="18">
        <v>11</v>
      </c>
      <c r="F898" s="18">
        <v>4</v>
      </c>
      <c r="G898" s="18">
        <v>6</v>
      </c>
      <c r="H898" s="18">
        <v>2</v>
      </c>
      <c r="I898" s="18">
        <v>4</v>
      </c>
      <c r="J898" s="18">
        <v>7</v>
      </c>
      <c r="K898" s="18">
        <v>1</v>
      </c>
      <c r="L898" s="18">
        <v>6</v>
      </c>
      <c r="M898" s="18">
        <v>5</v>
      </c>
      <c r="N898" s="18">
        <v>10</v>
      </c>
      <c r="O898" s="18">
        <v>10</v>
      </c>
      <c r="P898" s="16">
        <v>77</v>
      </c>
    </row>
    <row r="899" spans="1:17">
      <c r="A899" s="738"/>
      <c r="B899" s="734"/>
      <c r="C899" s="357" t="s">
        <v>128</v>
      </c>
      <c r="D899" s="24">
        <v>25</v>
      </c>
      <c r="E899" s="24">
        <v>22</v>
      </c>
      <c r="F899" s="24">
        <v>6</v>
      </c>
      <c r="G899" s="24">
        <v>12</v>
      </c>
      <c r="H899" s="24">
        <v>4</v>
      </c>
      <c r="I899" s="24">
        <v>14</v>
      </c>
      <c r="J899" s="24">
        <v>10</v>
      </c>
      <c r="K899" s="24">
        <v>12</v>
      </c>
      <c r="L899" s="24">
        <v>8</v>
      </c>
      <c r="M899" s="24">
        <v>14</v>
      </c>
      <c r="N899" s="24">
        <v>28</v>
      </c>
      <c r="O899" s="24">
        <v>20</v>
      </c>
      <c r="P899" s="206">
        <v>175</v>
      </c>
      <c r="Q899" s="283"/>
    </row>
    <row r="900" spans="1:17">
      <c r="A900" s="736" t="s">
        <v>192</v>
      </c>
      <c r="B900" s="735" t="s">
        <v>168</v>
      </c>
      <c r="C900" s="355" t="s">
        <v>240</v>
      </c>
      <c r="D900" s="21">
        <v>34</v>
      </c>
      <c r="E900" s="21">
        <v>17</v>
      </c>
      <c r="F900" s="21">
        <v>16</v>
      </c>
      <c r="G900" s="21">
        <v>21</v>
      </c>
      <c r="H900" s="21">
        <v>9</v>
      </c>
      <c r="I900" s="21">
        <v>31</v>
      </c>
      <c r="J900" s="21">
        <v>31</v>
      </c>
      <c r="K900" s="21">
        <v>30</v>
      </c>
      <c r="L900" s="21">
        <v>17</v>
      </c>
      <c r="M900" s="21">
        <v>23</v>
      </c>
      <c r="N900" s="21">
        <v>23</v>
      </c>
      <c r="O900" s="21">
        <v>23</v>
      </c>
      <c r="P900" s="54">
        <v>275</v>
      </c>
    </row>
    <row r="901" spans="1:17">
      <c r="A901" s="737"/>
      <c r="B901" s="733"/>
      <c r="C901" s="356" t="s">
        <v>241</v>
      </c>
      <c r="D901" s="18">
        <v>26</v>
      </c>
      <c r="E901" s="18">
        <v>15</v>
      </c>
      <c r="F901" s="18">
        <v>16</v>
      </c>
      <c r="G901" s="18">
        <v>14</v>
      </c>
      <c r="H901" s="18">
        <v>20</v>
      </c>
      <c r="I901" s="18">
        <v>20</v>
      </c>
      <c r="J901" s="18">
        <v>33</v>
      </c>
      <c r="K901" s="18">
        <v>32</v>
      </c>
      <c r="L901" s="18">
        <v>17</v>
      </c>
      <c r="M901" s="18">
        <v>18</v>
      </c>
      <c r="N901" s="18">
        <v>17</v>
      </c>
      <c r="O901" s="18">
        <v>39</v>
      </c>
      <c r="P901" s="16">
        <v>267</v>
      </c>
    </row>
    <row r="902" spans="1:17">
      <c r="A902" s="738"/>
      <c r="B902" s="734"/>
      <c r="C902" s="357" t="s">
        <v>128</v>
      </c>
      <c r="D902" s="24">
        <v>60</v>
      </c>
      <c r="E902" s="24">
        <v>32</v>
      </c>
      <c r="F902" s="24">
        <v>32</v>
      </c>
      <c r="G902" s="24">
        <v>35</v>
      </c>
      <c r="H902" s="24">
        <v>29</v>
      </c>
      <c r="I902" s="24">
        <v>51</v>
      </c>
      <c r="J902" s="24">
        <v>64</v>
      </c>
      <c r="K902" s="24">
        <v>62</v>
      </c>
      <c r="L902" s="24">
        <v>34</v>
      </c>
      <c r="M902" s="24">
        <v>41</v>
      </c>
      <c r="N902" s="24">
        <v>40</v>
      </c>
      <c r="O902" s="24">
        <v>62</v>
      </c>
      <c r="P902" s="206">
        <v>542</v>
      </c>
      <c r="Q902" s="283"/>
    </row>
    <row r="903" spans="1:17">
      <c r="A903" s="705" t="s">
        <v>239</v>
      </c>
      <c r="B903" s="735" t="s">
        <v>166</v>
      </c>
      <c r="C903" s="355" t="s">
        <v>240</v>
      </c>
      <c r="D903" s="21">
        <v>346559</v>
      </c>
      <c r="E903" s="21">
        <v>222733</v>
      </c>
      <c r="F903" s="21">
        <v>271033</v>
      </c>
      <c r="G903" s="21">
        <v>298160</v>
      </c>
      <c r="H903" s="21">
        <v>289100</v>
      </c>
      <c r="I903" s="21">
        <v>369551</v>
      </c>
      <c r="J903" s="21">
        <v>308217</v>
      </c>
      <c r="K903" s="21">
        <v>306282</v>
      </c>
      <c r="L903" s="21">
        <v>274923</v>
      </c>
      <c r="M903" s="21">
        <v>294028</v>
      </c>
      <c r="N903" s="21">
        <v>280045</v>
      </c>
      <c r="O903" s="21">
        <v>354188</v>
      </c>
      <c r="P903" s="54">
        <v>3614819</v>
      </c>
    </row>
    <row r="904" spans="1:17">
      <c r="A904" s="703"/>
      <c r="B904" s="733"/>
      <c r="C904" s="356" t="s">
        <v>241</v>
      </c>
      <c r="D904" s="18">
        <v>348976</v>
      </c>
      <c r="E904" s="18">
        <v>204745</v>
      </c>
      <c r="F904" s="18">
        <v>227532</v>
      </c>
      <c r="G904" s="18">
        <v>272582</v>
      </c>
      <c r="H904" s="18">
        <v>261546</v>
      </c>
      <c r="I904" s="18">
        <v>308847</v>
      </c>
      <c r="J904" s="18">
        <v>359350</v>
      </c>
      <c r="K904" s="18">
        <v>296861</v>
      </c>
      <c r="L904" s="18">
        <v>245836</v>
      </c>
      <c r="M904" s="18">
        <v>292484</v>
      </c>
      <c r="N904" s="18">
        <v>277916</v>
      </c>
      <c r="O904" s="18">
        <v>374436</v>
      </c>
      <c r="P904" s="16">
        <v>3471111</v>
      </c>
    </row>
    <row r="905" spans="1:17">
      <c r="A905" s="703"/>
      <c r="B905" s="733"/>
      <c r="C905" s="356" t="s">
        <v>128</v>
      </c>
      <c r="D905" s="18">
        <v>695535</v>
      </c>
      <c r="E905" s="18">
        <v>427478</v>
      </c>
      <c r="F905" s="18">
        <v>498565</v>
      </c>
      <c r="G905" s="18">
        <v>570742</v>
      </c>
      <c r="H905" s="18">
        <v>550646</v>
      </c>
      <c r="I905" s="18">
        <v>678398</v>
      </c>
      <c r="J905" s="18">
        <v>667567</v>
      </c>
      <c r="K905" s="18">
        <v>603143</v>
      </c>
      <c r="L905" s="18">
        <v>520759</v>
      </c>
      <c r="M905" s="18">
        <v>586512</v>
      </c>
      <c r="N905" s="18">
        <v>557961</v>
      </c>
      <c r="O905" s="18">
        <v>728624</v>
      </c>
      <c r="P905" s="16">
        <v>7085930</v>
      </c>
    </row>
    <row r="906" spans="1:17">
      <c r="A906" s="703"/>
      <c r="B906" s="733" t="s">
        <v>169</v>
      </c>
      <c r="C906" s="356" t="s">
        <v>240</v>
      </c>
      <c r="D906" s="18">
        <v>384</v>
      </c>
      <c r="E906" s="18">
        <v>290</v>
      </c>
      <c r="F906" s="18">
        <v>470</v>
      </c>
      <c r="G906" s="18">
        <v>545</v>
      </c>
      <c r="H906" s="18">
        <v>297</v>
      </c>
      <c r="I906" s="18">
        <v>543</v>
      </c>
      <c r="J906" s="18">
        <v>374</v>
      </c>
      <c r="K906" s="18">
        <v>172</v>
      </c>
      <c r="L906" s="18">
        <v>195</v>
      </c>
      <c r="M906" s="18">
        <v>216</v>
      </c>
      <c r="N906" s="18">
        <v>361</v>
      </c>
      <c r="O906" s="18">
        <v>597</v>
      </c>
      <c r="P906" s="16">
        <v>4444</v>
      </c>
    </row>
    <row r="907" spans="1:17">
      <c r="A907" s="703"/>
      <c r="B907" s="733"/>
      <c r="C907" s="356" t="s">
        <v>241</v>
      </c>
      <c r="D907" s="18">
        <v>355</v>
      </c>
      <c r="E907" s="18">
        <v>261</v>
      </c>
      <c r="F907" s="18">
        <v>633</v>
      </c>
      <c r="G907" s="18">
        <v>523</v>
      </c>
      <c r="H907" s="18">
        <v>319</v>
      </c>
      <c r="I907" s="18">
        <v>437</v>
      </c>
      <c r="J907" s="18">
        <v>429</v>
      </c>
      <c r="K907" s="18">
        <v>134</v>
      </c>
      <c r="L907" s="18">
        <v>149</v>
      </c>
      <c r="M907" s="18">
        <v>175</v>
      </c>
      <c r="N907" s="18">
        <v>353</v>
      </c>
      <c r="O907" s="18">
        <v>361</v>
      </c>
      <c r="P907" s="16">
        <v>4129</v>
      </c>
    </row>
    <row r="908" spans="1:17">
      <c r="A908" s="703"/>
      <c r="B908" s="733"/>
      <c r="C908" s="356" t="s">
        <v>128</v>
      </c>
      <c r="D908" s="18">
        <v>739</v>
      </c>
      <c r="E908" s="18">
        <v>551</v>
      </c>
      <c r="F908" s="18">
        <v>1103</v>
      </c>
      <c r="G908" s="18">
        <v>1068</v>
      </c>
      <c r="H908" s="18">
        <v>616</v>
      </c>
      <c r="I908" s="18">
        <v>980</v>
      </c>
      <c r="J908" s="18">
        <v>803</v>
      </c>
      <c r="K908" s="18">
        <v>306</v>
      </c>
      <c r="L908" s="18">
        <v>344</v>
      </c>
      <c r="M908" s="18">
        <v>391</v>
      </c>
      <c r="N908" s="18">
        <v>714</v>
      </c>
      <c r="O908" s="18">
        <v>958</v>
      </c>
      <c r="P908" s="16">
        <v>8573</v>
      </c>
    </row>
    <row r="909" spans="1:17">
      <c r="A909" s="703"/>
      <c r="B909" s="733" t="s">
        <v>168</v>
      </c>
      <c r="C909" s="356" t="s">
        <v>240</v>
      </c>
      <c r="D909" s="18">
        <v>6275</v>
      </c>
      <c r="E909" s="18">
        <v>3203</v>
      </c>
      <c r="F909" s="18">
        <v>4083</v>
      </c>
      <c r="G909" s="18">
        <v>6136</v>
      </c>
      <c r="H909" s="18">
        <v>3979</v>
      </c>
      <c r="I909" s="18">
        <v>3889</v>
      </c>
      <c r="J909" s="18">
        <v>4268</v>
      </c>
      <c r="K909" s="18">
        <v>3061</v>
      </c>
      <c r="L909" s="18">
        <v>3438</v>
      </c>
      <c r="M909" s="18">
        <v>5850</v>
      </c>
      <c r="N909" s="18">
        <v>4741</v>
      </c>
      <c r="O909" s="18">
        <v>6325</v>
      </c>
      <c r="P909" s="16">
        <v>55248</v>
      </c>
    </row>
    <row r="910" spans="1:17">
      <c r="A910" s="703"/>
      <c r="B910" s="733"/>
      <c r="C910" s="356" t="s">
        <v>241</v>
      </c>
      <c r="D910" s="18">
        <v>6170</v>
      </c>
      <c r="E910" s="18">
        <v>3226</v>
      </c>
      <c r="F910" s="18">
        <v>3507</v>
      </c>
      <c r="G910" s="18">
        <v>5538</v>
      </c>
      <c r="H910" s="18">
        <v>3980</v>
      </c>
      <c r="I910" s="18">
        <v>3265</v>
      </c>
      <c r="J910" s="18">
        <v>4388</v>
      </c>
      <c r="K910" s="18">
        <v>2991</v>
      </c>
      <c r="L910" s="18">
        <v>3108</v>
      </c>
      <c r="M910" s="18">
        <v>5116</v>
      </c>
      <c r="N910" s="18">
        <v>4386</v>
      </c>
      <c r="O910" s="18">
        <v>5924</v>
      </c>
      <c r="P910" s="16">
        <v>51599</v>
      </c>
    </row>
    <row r="911" spans="1:17">
      <c r="A911" s="703"/>
      <c r="B911" s="733"/>
      <c r="C911" s="356" t="s">
        <v>128</v>
      </c>
      <c r="D911" s="18">
        <v>12445</v>
      </c>
      <c r="E911" s="18">
        <v>6429</v>
      </c>
      <c r="F911" s="18">
        <v>7590</v>
      </c>
      <c r="G911" s="18">
        <v>11674</v>
      </c>
      <c r="H911" s="18">
        <v>7959</v>
      </c>
      <c r="I911" s="18">
        <v>7154</v>
      </c>
      <c r="J911" s="18">
        <v>8656</v>
      </c>
      <c r="K911" s="18">
        <v>6052</v>
      </c>
      <c r="L911" s="18">
        <v>6546</v>
      </c>
      <c r="M911" s="18">
        <v>10966</v>
      </c>
      <c r="N911" s="18">
        <v>9127</v>
      </c>
      <c r="O911" s="18">
        <v>12249</v>
      </c>
      <c r="P911" s="16">
        <v>106847</v>
      </c>
    </row>
    <row r="912" spans="1:17">
      <c r="A912" s="703"/>
      <c r="B912" s="733" t="s">
        <v>167</v>
      </c>
      <c r="C912" s="356" t="s">
        <v>240</v>
      </c>
      <c r="D912" s="18">
        <v>46544</v>
      </c>
      <c r="E912" s="18">
        <v>26462</v>
      </c>
      <c r="F912" s="18">
        <v>30704</v>
      </c>
      <c r="G912" s="18">
        <v>30335</v>
      </c>
      <c r="H912" s="18">
        <v>20092</v>
      </c>
      <c r="I912" s="18">
        <v>26660</v>
      </c>
      <c r="J912" s="18">
        <v>26455</v>
      </c>
      <c r="K912" s="18">
        <v>24588</v>
      </c>
      <c r="L912" s="18">
        <v>23232</v>
      </c>
      <c r="M912" s="18">
        <v>25331</v>
      </c>
      <c r="N912" s="18">
        <v>25013</v>
      </c>
      <c r="O912" s="18">
        <v>36670</v>
      </c>
      <c r="P912" s="16">
        <v>342086</v>
      </c>
    </row>
    <row r="913" spans="1:17">
      <c r="A913" s="703"/>
      <c r="B913" s="733"/>
      <c r="C913" s="356" t="s">
        <v>241</v>
      </c>
      <c r="D913" s="18">
        <v>39015</v>
      </c>
      <c r="E913" s="18">
        <v>21155</v>
      </c>
      <c r="F913" s="18">
        <v>23320</v>
      </c>
      <c r="G913" s="18">
        <v>26161</v>
      </c>
      <c r="H913" s="18">
        <v>17392</v>
      </c>
      <c r="I913" s="18">
        <v>19372</v>
      </c>
      <c r="J913" s="18">
        <v>25266</v>
      </c>
      <c r="K913" s="18">
        <v>20001</v>
      </c>
      <c r="L913" s="18">
        <v>18112</v>
      </c>
      <c r="M913" s="18">
        <v>20838</v>
      </c>
      <c r="N913" s="18">
        <v>20302</v>
      </c>
      <c r="O913" s="18">
        <v>32015</v>
      </c>
      <c r="P913" s="16">
        <v>282949</v>
      </c>
    </row>
    <row r="914" spans="1:17">
      <c r="A914" s="706"/>
      <c r="B914" s="734"/>
      <c r="C914" s="357" t="s">
        <v>128</v>
      </c>
      <c r="D914" s="24">
        <v>85559</v>
      </c>
      <c r="E914" s="24">
        <v>47617</v>
      </c>
      <c r="F914" s="24">
        <v>54024</v>
      </c>
      <c r="G914" s="24">
        <v>56496</v>
      </c>
      <c r="H914" s="24">
        <v>37484</v>
      </c>
      <c r="I914" s="24">
        <v>46032</v>
      </c>
      <c r="J914" s="24">
        <v>51721</v>
      </c>
      <c r="K914" s="24">
        <v>44589</v>
      </c>
      <c r="L914" s="24">
        <v>41344</v>
      </c>
      <c r="M914" s="24">
        <v>46169</v>
      </c>
      <c r="N914" s="24">
        <v>45315</v>
      </c>
      <c r="O914" s="24">
        <v>68685</v>
      </c>
      <c r="P914" s="206">
        <v>625035</v>
      </c>
    </row>
    <row r="915" spans="1:17">
      <c r="A915" s="113"/>
      <c r="B915" s="475"/>
      <c r="C915" s="356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5"/>
    </row>
    <row r="916" spans="1:17">
      <c r="A916" s="751">
        <v>2018</v>
      </c>
      <c r="B916" s="751"/>
      <c r="C916" s="751"/>
      <c r="D916" s="751"/>
      <c r="E916" s="751"/>
      <c r="F916" s="751"/>
      <c r="G916" s="751"/>
      <c r="H916" s="751"/>
      <c r="I916" s="751"/>
      <c r="J916" s="751"/>
      <c r="K916" s="751"/>
      <c r="L916" s="751"/>
      <c r="M916" s="751"/>
      <c r="N916" s="751"/>
      <c r="O916" s="751"/>
      <c r="P916" s="751"/>
    </row>
    <row r="917" spans="1:17">
      <c r="A917" s="783" t="s">
        <v>170</v>
      </c>
      <c r="B917" s="811" t="s">
        <v>171</v>
      </c>
      <c r="C917" s="811" t="s">
        <v>237</v>
      </c>
      <c r="D917" s="813" t="s">
        <v>238</v>
      </c>
      <c r="E917" s="813"/>
      <c r="F917" s="813"/>
      <c r="G917" s="813"/>
      <c r="H917" s="813"/>
      <c r="I917" s="813"/>
      <c r="J917" s="813"/>
      <c r="K917" s="813"/>
      <c r="L917" s="813"/>
      <c r="M917" s="813"/>
      <c r="N917" s="813"/>
      <c r="O917" s="813"/>
      <c r="P917" s="814"/>
    </row>
    <row r="918" spans="1:17" ht="12.75" customHeight="1">
      <c r="A918" s="810"/>
      <c r="B918" s="812"/>
      <c r="C918" s="812"/>
      <c r="D918" s="50" t="s">
        <v>152</v>
      </c>
      <c r="E918" s="50" t="s">
        <v>153</v>
      </c>
      <c r="F918" s="50" t="s">
        <v>154</v>
      </c>
      <c r="G918" s="50" t="s">
        <v>155</v>
      </c>
      <c r="H918" s="50" t="s">
        <v>156</v>
      </c>
      <c r="I918" s="50" t="s">
        <v>157</v>
      </c>
      <c r="J918" s="50" t="s">
        <v>158</v>
      </c>
      <c r="K918" s="50" t="s">
        <v>159</v>
      </c>
      <c r="L918" s="50" t="s">
        <v>160</v>
      </c>
      <c r="M918" s="50" t="s">
        <v>161</v>
      </c>
      <c r="N918" s="50" t="s">
        <v>162</v>
      </c>
      <c r="O918" s="50" t="s">
        <v>163</v>
      </c>
      <c r="P918" s="51" t="s">
        <v>108</v>
      </c>
    </row>
    <row r="919" spans="1:17" ht="12.75" customHeight="1">
      <c r="A919" s="757" t="s">
        <v>172</v>
      </c>
      <c r="B919" s="760" t="s">
        <v>166</v>
      </c>
      <c r="C919" s="76" t="s">
        <v>107</v>
      </c>
      <c r="D919" s="427">
        <v>26765</v>
      </c>
      <c r="E919" s="427">
        <v>19639</v>
      </c>
      <c r="F919" s="427">
        <v>21342</v>
      </c>
      <c r="G919" s="427">
        <v>20069</v>
      </c>
      <c r="H919" s="427">
        <v>22822</v>
      </c>
      <c r="I919" s="427">
        <v>22878</v>
      </c>
      <c r="J919" s="427">
        <v>29127</v>
      </c>
      <c r="K919" s="427">
        <v>28197</v>
      </c>
      <c r="L919" s="427">
        <v>25067</v>
      </c>
      <c r="M919" s="427">
        <v>26752</v>
      </c>
      <c r="N919" s="427">
        <v>25538</v>
      </c>
      <c r="O919" s="427">
        <v>33193</v>
      </c>
      <c r="P919" s="422">
        <v>301389</v>
      </c>
      <c r="Q919" s="283"/>
    </row>
    <row r="920" spans="1:17" ht="12.75" customHeight="1">
      <c r="A920" s="758"/>
      <c r="B920" s="761"/>
      <c r="C920" s="8" t="s">
        <v>106</v>
      </c>
      <c r="D920" s="283">
        <v>28717</v>
      </c>
      <c r="E920" s="283">
        <v>23445</v>
      </c>
      <c r="F920" s="283">
        <v>26834</v>
      </c>
      <c r="G920" s="283">
        <v>24668</v>
      </c>
      <c r="H920" s="283">
        <v>27562</v>
      </c>
      <c r="I920" s="283">
        <v>28640</v>
      </c>
      <c r="J920" s="283">
        <v>29564</v>
      </c>
      <c r="K920" s="283">
        <v>27727</v>
      </c>
      <c r="L920" s="283">
        <v>26195</v>
      </c>
      <c r="M920" s="283">
        <v>28357</v>
      </c>
      <c r="N920" s="283">
        <v>26749</v>
      </c>
      <c r="O920" s="283">
        <v>31364</v>
      </c>
      <c r="P920" s="423">
        <v>329822</v>
      </c>
      <c r="Q920" s="283"/>
    </row>
    <row r="921" spans="1:17" ht="12.75" customHeight="1">
      <c r="A921" s="759"/>
      <c r="B921" s="762"/>
      <c r="C921" s="400" t="s">
        <v>108</v>
      </c>
      <c r="D921" s="376">
        <v>55482</v>
      </c>
      <c r="E921" s="376">
        <v>43084</v>
      </c>
      <c r="F921" s="376">
        <v>48176</v>
      </c>
      <c r="G921" s="376">
        <v>44737</v>
      </c>
      <c r="H921" s="376">
        <v>50384</v>
      </c>
      <c r="I921" s="376">
        <v>51518</v>
      </c>
      <c r="J921" s="376">
        <v>58691</v>
      </c>
      <c r="K921" s="376">
        <v>55924</v>
      </c>
      <c r="L921" s="376">
        <v>51262</v>
      </c>
      <c r="M921" s="376">
        <v>55109</v>
      </c>
      <c r="N921" s="376">
        <v>52287</v>
      </c>
      <c r="O921" s="376">
        <v>64557</v>
      </c>
      <c r="P921" s="428">
        <v>631211</v>
      </c>
      <c r="Q921" s="283"/>
    </row>
    <row r="922" spans="1:17">
      <c r="A922" s="757" t="s">
        <v>173</v>
      </c>
      <c r="B922" s="760" t="s">
        <v>166</v>
      </c>
      <c r="C922" s="76" t="s">
        <v>107</v>
      </c>
      <c r="D922" s="427"/>
      <c r="E922" s="427"/>
      <c r="F922" s="427"/>
      <c r="G922" s="427">
        <v>15</v>
      </c>
      <c r="H922" s="427"/>
      <c r="I922" s="427"/>
      <c r="J922" s="427"/>
      <c r="K922" s="427"/>
      <c r="L922" s="427"/>
      <c r="M922" s="427"/>
      <c r="N922" s="427"/>
      <c r="O922" s="427"/>
      <c r="P922" s="422">
        <v>15</v>
      </c>
      <c r="Q922" s="283"/>
    </row>
    <row r="923" spans="1:17">
      <c r="A923" s="758"/>
      <c r="B923" s="761"/>
      <c r="C923" s="8" t="s">
        <v>106</v>
      </c>
      <c r="D923" s="283"/>
      <c r="E923" s="283"/>
      <c r="F923" s="283"/>
      <c r="G923" s="283">
        <v>5</v>
      </c>
      <c r="H923" s="283">
        <v>9</v>
      </c>
      <c r="I923" s="283"/>
      <c r="J923" s="283"/>
      <c r="K923" s="283"/>
      <c r="L923" s="283"/>
      <c r="M923" s="283"/>
      <c r="N923" s="283"/>
      <c r="O923" s="283"/>
      <c r="P923" s="423">
        <v>14</v>
      </c>
      <c r="Q923" s="283"/>
    </row>
    <row r="924" spans="1:17">
      <c r="A924" s="759"/>
      <c r="B924" s="762"/>
      <c r="C924" s="400" t="s">
        <v>108</v>
      </c>
      <c r="D924" s="376"/>
      <c r="E924" s="376"/>
      <c r="F924" s="376"/>
      <c r="G924" s="376">
        <v>20</v>
      </c>
      <c r="H924" s="376">
        <v>9</v>
      </c>
      <c r="I924" s="376"/>
      <c r="J924" s="376"/>
      <c r="K924" s="376"/>
      <c r="L924" s="376"/>
      <c r="M924" s="376"/>
      <c r="N924" s="376"/>
      <c r="O924" s="376"/>
      <c r="P924" s="428">
        <v>29</v>
      </c>
      <c r="Q924" s="283"/>
    </row>
    <row r="925" spans="1:17">
      <c r="A925" s="757" t="s">
        <v>174</v>
      </c>
      <c r="B925" s="760" t="s">
        <v>166</v>
      </c>
      <c r="C925" s="76" t="s">
        <v>107</v>
      </c>
      <c r="D925" s="427">
        <v>293</v>
      </c>
      <c r="E925" s="427">
        <v>200</v>
      </c>
      <c r="F925" s="427">
        <v>253</v>
      </c>
      <c r="G925" s="427">
        <v>225</v>
      </c>
      <c r="H925" s="427">
        <v>207</v>
      </c>
      <c r="I925" s="427">
        <v>213</v>
      </c>
      <c r="J925" s="427">
        <v>366</v>
      </c>
      <c r="K925" s="427">
        <v>297</v>
      </c>
      <c r="L925" s="427">
        <v>258</v>
      </c>
      <c r="M925" s="427">
        <v>332</v>
      </c>
      <c r="N925" s="427">
        <v>294</v>
      </c>
      <c r="O925" s="427">
        <v>400</v>
      </c>
      <c r="P925" s="422">
        <v>3338</v>
      </c>
      <c r="Q925" s="283"/>
    </row>
    <row r="926" spans="1:17">
      <c r="A926" s="758"/>
      <c r="B926" s="761"/>
      <c r="C926" s="8" t="s">
        <v>106</v>
      </c>
      <c r="D926" s="283">
        <v>522</v>
      </c>
      <c r="E926" s="283">
        <v>468</v>
      </c>
      <c r="F926" s="283">
        <v>510</v>
      </c>
      <c r="G926" s="283">
        <v>399</v>
      </c>
      <c r="H926" s="283">
        <v>431</v>
      </c>
      <c r="I926" s="283">
        <v>468</v>
      </c>
      <c r="J926" s="283">
        <v>465</v>
      </c>
      <c r="K926" s="283">
        <v>430</v>
      </c>
      <c r="L926" s="283">
        <v>415</v>
      </c>
      <c r="M926" s="283">
        <v>641</v>
      </c>
      <c r="N926" s="283">
        <v>452</v>
      </c>
      <c r="O926" s="283">
        <v>424</v>
      </c>
      <c r="P926" s="423">
        <v>5625</v>
      </c>
      <c r="Q926" s="283"/>
    </row>
    <row r="927" spans="1:17">
      <c r="A927" s="759"/>
      <c r="B927" s="762"/>
      <c r="C927" s="400" t="s">
        <v>108</v>
      </c>
      <c r="D927" s="376">
        <v>815</v>
      </c>
      <c r="E927" s="376">
        <v>668</v>
      </c>
      <c r="F927" s="376">
        <v>763</v>
      </c>
      <c r="G927" s="376">
        <v>624</v>
      </c>
      <c r="H927" s="376">
        <v>638</v>
      </c>
      <c r="I927" s="376">
        <v>681</v>
      </c>
      <c r="J927" s="376">
        <v>831</v>
      </c>
      <c r="K927" s="376">
        <v>727</v>
      </c>
      <c r="L927" s="376">
        <v>673</v>
      </c>
      <c r="M927" s="376">
        <v>973</v>
      </c>
      <c r="N927" s="376">
        <v>746</v>
      </c>
      <c r="O927" s="376">
        <v>824</v>
      </c>
      <c r="P927" s="428">
        <v>8963</v>
      </c>
      <c r="Q927" s="283"/>
    </row>
    <row r="928" spans="1:17">
      <c r="A928" s="757" t="s">
        <v>175</v>
      </c>
      <c r="B928" s="760" t="s">
        <v>166</v>
      </c>
      <c r="C928" s="76" t="s">
        <v>107</v>
      </c>
      <c r="D928" s="427">
        <v>4</v>
      </c>
      <c r="E928" s="427"/>
      <c r="F928" s="427">
        <v>1</v>
      </c>
      <c r="G928" s="427">
        <v>9</v>
      </c>
      <c r="H928" s="427">
        <v>1</v>
      </c>
      <c r="I928" s="427"/>
      <c r="J928" s="427"/>
      <c r="K928" s="427"/>
      <c r="L928" s="427"/>
      <c r="M928" s="427"/>
      <c r="N928" s="427">
        <v>5</v>
      </c>
      <c r="O928" s="427"/>
      <c r="P928" s="422">
        <v>20</v>
      </c>
      <c r="Q928" s="283"/>
    </row>
    <row r="929" spans="1:17">
      <c r="A929" s="758"/>
      <c r="B929" s="761"/>
      <c r="C929" s="8" t="s">
        <v>106</v>
      </c>
      <c r="D929" s="283">
        <v>4</v>
      </c>
      <c r="E929" s="283"/>
      <c r="F929" s="283">
        <v>4</v>
      </c>
      <c r="G929" s="283">
        <v>5</v>
      </c>
      <c r="H929" s="283"/>
      <c r="I929" s="283"/>
      <c r="J929" s="283"/>
      <c r="K929" s="283"/>
      <c r="L929" s="283"/>
      <c r="M929" s="283">
        <v>7</v>
      </c>
      <c r="N929" s="283"/>
      <c r="O929" s="283"/>
      <c r="P929" s="423">
        <v>20</v>
      </c>
      <c r="Q929" s="283"/>
    </row>
    <row r="930" spans="1:17">
      <c r="A930" s="759"/>
      <c r="B930" s="762"/>
      <c r="C930" s="400" t="s">
        <v>108</v>
      </c>
      <c r="D930" s="376">
        <v>8</v>
      </c>
      <c r="E930" s="376"/>
      <c r="F930" s="376">
        <v>5</v>
      </c>
      <c r="G930" s="376">
        <v>14</v>
      </c>
      <c r="H930" s="376">
        <v>1</v>
      </c>
      <c r="I930" s="376"/>
      <c r="J930" s="376"/>
      <c r="K930" s="376"/>
      <c r="L930" s="376"/>
      <c r="M930" s="376">
        <v>7</v>
      </c>
      <c r="N930" s="376">
        <v>5</v>
      </c>
      <c r="O930" s="376"/>
      <c r="P930" s="428">
        <v>40</v>
      </c>
      <c r="Q930" s="283"/>
    </row>
    <row r="931" spans="1:17">
      <c r="A931" s="757" t="s">
        <v>178</v>
      </c>
      <c r="B931" s="760" t="s">
        <v>166</v>
      </c>
      <c r="C931" s="76" t="s">
        <v>107</v>
      </c>
      <c r="D931" s="427"/>
      <c r="E931" s="427"/>
      <c r="F931" s="427"/>
      <c r="G931" s="427">
        <v>21</v>
      </c>
      <c r="H931" s="427"/>
      <c r="I931" s="427">
        <v>1</v>
      </c>
      <c r="J931" s="427">
        <v>5</v>
      </c>
      <c r="K931" s="427"/>
      <c r="L931" s="427"/>
      <c r="M931" s="427"/>
      <c r="N931" s="427">
        <v>6</v>
      </c>
      <c r="O931" s="427">
        <v>3</v>
      </c>
      <c r="P931" s="422">
        <v>36</v>
      </c>
      <c r="Q931" s="283"/>
    </row>
    <row r="932" spans="1:17">
      <c r="A932" s="758"/>
      <c r="B932" s="761"/>
      <c r="C932" s="8" t="s">
        <v>106</v>
      </c>
      <c r="D932" s="283">
        <v>2</v>
      </c>
      <c r="E932" s="283"/>
      <c r="F932" s="283"/>
      <c r="G932" s="283">
        <v>21</v>
      </c>
      <c r="H932" s="283"/>
      <c r="I932" s="283">
        <v>1</v>
      </c>
      <c r="J932" s="283"/>
      <c r="K932" s="283">
        <v>1</v>
      </c>
      <c r="L932" s="283">
        <v>1</v>
      </c>
      <c r="M932" s="283">
        <v>5</v>
      </c>
      <c r="N932" s="283">
        <v>8</v>
      </c>
      <c r="O932" s="283">
        <v>1</v>
      </c>
      <c r="P932" s="423">
        <v>40</v>
      </c>
      <c r="Q932" s="283"/>
    </row>
    <row r="933" spans="1:17">
      <c r="A933" s="759"/>
      <c r="B933" s="762"/>
      <c r="C933" s="400" t="s">
        <v>108</v>
      </c>
      <c r="D933" s="376">
        <v>2</v>
      </c>
      <c r="E933" s="376"/>
      <c r="F933" s="376"/>
      <c r="G933" s="376">
        <v>42</v>
      </c>
      <c r="H933" s="376"/>
      <c r="I933" s="376">
        <v>2</v>
      </c>
      <c r="J933" s="376">
        <v>5</v>
      </c>
      <c r="K933" s="376">
        <v>1</v>
      </c>
      <c r="L933" s="376">
        <v>1</v>
      </c>
      <c r="M933" s="376">
        <v>5</v>
      </c>
      <c r="N933" s="376">
        <v>14</v>
      </c>
      <c r="O933" s="376">
        <v>4</v>
      </c>
      <c r="P933" s="428">
        <v>76</v>
      </c>
      <c r="Q933" s="283"/>
    </row>
    <row r="934" spans="1:17">
      <c r="A934" s="757" t="s">
        <v>223</v>
      </c>
      <c r="B934" s="760" t="s">
        <v>166</v>
      </c>
      <c r="C934" s="76" t="s">
        <v>107</v>
      </c>
      <c r="D934" s="427">
        <v>9</v>
      </c>
      <c r="E934" s="427">
        <v>22</v>
      </c>
      <c r="F934" s="427">
        <v>8</v>
      </c>
      <c r="G934" s="427">
        <v>22</v>
      </c>
      <c r="H934" s="427"/>
      <c r="I934" s="427">
        <v>13</v>
      </c>
      <c r="J934" s="427">
        <v>9</v>
      </c>
      <c r="K934" s="427">
        <v>15</v>
      </c>
      <c r="L934" s="427"/>
      <c r="M934" s="427">
        <v>2</v>
      </c>
      <c r="N934" s="427">
        <v>7</v>
      </c>
      <c r="O934" s="427">
        <v>545</v>
      </c>
      <c r="P934" s="422">
        <v>652</v>
      </c>
      <c r="Q934" s="283"/>
    </row>
    <row r="935" spans="1:17">
      <c r="A935" s="758"/>
      <c r="B935" s="761"/>
      <c r="C935" s="8" t="s">
        <v>106</v>
      </c>
      <c r="D935" s="283">
        <v>16</v>
      </c>
      <c r="E935" s="283">
        <v>23</v>
      </c>
      <c r="F935" s="283">
        <v>9</v>
      </c>
      <c r="G935" s="283">
        <v>10</v>
      </c>
      <c r="H935" s="283">
        <v>2</v>
      </c>
      <c r="I935" s="283">
        <v>8</v>
      </c>
      <c r="J935" s="283">
        <v>8</v>
      </c>
      <c r="K935" s="283">
        <v>17</v>
      </c>
      <c r="L935" s="283">
        <v>4</v>
      </c>
      <c r="M935" s="283">
        <v>5</v>
      </c>
      <c r="N935" s="283">
        <v>12</v>
      </c>
      <c r="O935" s="283">
        <v>559</v>
      </c>
      <c r="P935" s="423">
        <v>673</v>
      </c>
      <c r="Q935" s="283"/>
    </row>
    <row r="936" spans="1:17">
      <c r="A936" s="759"/>
      <c r="B936" s="762"/>
      <c r="C936" s="400" t="s">
        <v>108</v>
      </c>
      <c r="D936" s="376">
        <v>25</v>
      </c>
      <c r="E936" s="376">
        <v>45</v>
      </c>
      <c r="F936" s="376">
        <v>17</v>
      </c>
      <c r="G936" s="376">
        <v>32</v>
      </c>
      <c r="H936" s="376">
        <v>2</v>
      </c>
      <c r="I936" s="376">
        <v>21</v>
      </c>
      <c r="J936" s="376">
        <v>17</v>
      </c>
      <c r="K936" s="376">
        <v>32</v>
      </c>
      <c r="L936" s="376">
        <v>4</v>
      </c>
      <c r="M936" s="376">
        <v>7</v>
      </c>
      <c r="N936" s="376">
        <v>19</v>
      </c>
      <c r="O936" s="376">
        <v>1104</v>
      </c>
      <c r="P936" s="428">
        <v>1325</v>
      </c>
      <c r="Q936" s="283"/>
    </row>
    <row r="937" spans="1:17">
      <c r="A937" s="757" t="s">
        <v>179</v>
      </c>
      <c r="B937" s="760" t="s">
        <v>166</v>
      </c>
      <c r="C937" s="76" t="s">
        <v>107</v>
      </c>
      <c r="D937" s="427">
        <v>244504</v>
      </c>
      <c r="E937" s="427">
        <v>144269</v>
      </c>
      <c r="F937" s="427">
        <v>178657</v>
      </c>
      <c r="G937" s="427">
        <v>193332</v>
      </c>
      <c r="H937" s="427">
        <v>205311</v>
      </c>
      <c r="I937" s="427">
        <v>235707</v>
      </c>
      <c r="J937" s="427">
        <v>268733</v>
      </c>
      <c r="K937" s="427">
        <v>227332</v>
      </c>
      <c r="L937" s="427">
        <v>201541</v>
      </c>
      <c r="M937" s="427">
        <v>242790</v>
      </c>
      <c r="N937" s="427">
        <v>233953</v>
      </c>
      <c r="O937" s="427">
        <v>301461</v>
      </c>
      <c r="P937" s="422">
        <v>2677590</v>
      </c>
      <c r="Q937" s="283"/>
    </row>
    <row r="938" spans="1:17">
      <c r="A938" s="758"/>
      <c r="B938" s="761"/>
      <c r="C938" s="8" t="s">
        <v>106</v>
      </c>
      <c r="D938" s="283">
        <v>242590</v>
      </c>
      <c r="E938" s="283">
        <v>161715</v>
      </c>
      <c r="F938" s="283">
        <v>223545</v>
      </c>
      <c r="G938" s="283">
        <v>206012</v>
      </c>
      <c r="H938" s="283">
        <v>228369</v>
      </c>
      <c r="I938" s="283">
        <v>281933</v>
      </c>
      <c r="J938" s="283">
        <v>234770</v>
      </c>
      <c r="K938" s="283">
        <v>237026</v>
      </c>
      <c r="L938" s="283">
        <v>225920</v>
      </c>
      <c r="M938" s="283">
        <v>248120</v>
      </c>
      <c r="N938" s="283">
        <v>239743</v>
      </c>
      <c r="O938" s="283">
        <v>292460</v>
      </c>
      <c r="P938" s="423">
        <v>2822203</v>
      </c>
      <c r="Q938" s="283"/>
    </row>
    <row r="939" spans="1:17">
      <c r="A939" s="759"/>
      <c r="B939" s="762"/>
      <c r="C939" s="400" t="s">
        <v>108</v>
      </c>
      <c r="D939" s="376">
        <v>487094</v>
      </c>
      <c r="E939" s="376">
        <v>305984</v>
      </c>
      <c r="F939" s="376">
        <v>402202</v>
      </c>
      <c r="G939" s="376">
        <v>399344</v>
      </c>
      <c r="H939" s="376">
        <v>433680</v>
      </c>
      <c r="I939" s="376">
        <v>517640</v>
      </c>
      <c r="J939" s="376">
        <v>503503</v>
      </c>
      <c r="K939" s="376">
        <v>464358</v>
      </c>
      <c r="L939" s="376">
        <v>427461</v>
      </c>
      <c r="M939" s="376">
        <v>490910</v>
      </c>
      <c r="N939" s="376">
        <v>473696</v>
      </c>
      <c r="O939" s="376">
        <v>593921</v>
      </c>
      <c r="P939" s="428">
        <v>5499793</v>
      </c>
      <c r="Q939" s="283"/>
    </row>
    <row r="940" spans="1:17">
      <c r="A940" s="757" t="s">
        <v>180</v>
      </c>
      <c r="B940" s="760" t="s">
        <v>166</v>
      </c>
      <c r="C940" s="76" t="s">
        <v>107</v>
      </c>
      <c r="D940" s="427">
        <v>1710</v>
      </c>
      <c r="E940" s="427">
        <v>1214</v>
      </c>
      <c r="F940" s="427">
        <v>1296</v>
      </c>
      <c r="G940" s="427">
        <v>1447</v>
      </c>
      <c r="H940" s="427">
        <v>1768</v>
      </c>
      <c r="I940" s="427">
        <v>1963</v>
      </c>
      <c r="J940" s="427">
        <v>2396</v>
      </c>
      <c r="K940" s="427">
        <v>1908</v>
      </c>
      <c r="L940" s="427">
        <v>1682</v>
      </c>
      <c r="M940" s="427">
        <v>1894</v>
      </c>
      <c r="N940" s="427">
        <v>1742</v>
      </c>
      <c r="O940" s="427">
        <v>2138</v>
      </c>
      <c r="P940" s="422">
        <v>21158</v>
      </c>
      <c r="Q940" s="283"/>
    </row>
    <row r="941" spans="1:17">
      <c r="A941" s="758"/>
      <c r="B941" s="761"/>
      <c r="C941" s="8" t="s">
        <v>106</v>
      </c>
      <c r="D941" s="283">
        <v>2070</v>
      </c>
      <c r="E941" s="283">
        <v>1316</v>
      </c>
      <c r="F941" s="283">
        <v>1684</v>
      </c>
      <c r="G941" s="283">
        <v>1523</v>
      </c>
      <c r="H941" s="283">
        <v>1892</v>
      </c>
      <c r="I941" s="283">
        <v>2147</v>
      </c>
      <c r="J941" s="283">
        <v>2270</v>
      </c>
      <c r="K941" s="283">
        <v>1997</v>
      </c>
      <c r="L941" s="283">
        <v>2005</v>
      </c>
      <c r="M941" s="283">
        <v>1782</v>
      </c>
      <c r="N941" s="283">
        <v>1698</v>
      </c>
      <c r="O941" s="283">
        <v>1698</v>
      </c>
      <c r="P941" s="423">
        <v>22082</v>
      </c>
      <c r="Q941" s="283"/>
    </row>
    <row r="942" spans="1:17">
      <c r="A942" s="759"/>
      <c r="B942" s="762"/>
      <c r="C942" s="400" t="s">
        <v>108</v>
      </c>
      <c r="D942" s="376">
        <v>3780</v>
      </c>
      <c r="E942" s="376">
        <v>2530</v>
      </c>
      <c r="F942" s="376">
        <v>2980</v>
      </c>
      <c r="G942" s="376">
        <v>2970</v>
      </c>
      <c r="H942" s="376">
        <v>3660</v>
      </c>
      <c r="I942" s="376">
        <v>4110</v>
      </c>
      <c r="J942" s="376">
        <v>4666</v>
      </c>
      <c r="K942" s="376">
        <v>3905</v>
      </c>
      <c r="L942" s="376">
        <v>3687</v>
      </c>
      <c r="M942" s="376">
        <v>3676</v>
      </c>
      <c r="N942" s="376">
        <v>3440</v>
      </c>
      <c r="O942" s="376">
        <v>3836</v>
      </c>
      <c r="P942" s="428">
        <v>43240</v>
      </c>
      <c r="Q942" s="283"/>
    </row>
    <row r="943" spans="1:17">
      <c r="A943" s="757" t="s">
        <v>224</v>
      </c>
      <c r="B943" s="760" t="s">
        <v>166</v>
      </c>
      <c r="C943" s="76" t="s">
        <v>107</v>
      </c>
      <c r="D943" s="427">
        <v>11</v>
      </c>
      <c r="E943" s="427">
        <v>4</v>
      </c>
      <c r="F943" s="427">
        <v>16</v>
      </c>
      <c r="G943" s="427">
        <v>8</v>
      </c>
      <c r="H943" s="427">
        <v>7</v>
      </c>
      <c r="I943" s="427"/>
      <c r="J943" s="427"/>
      <c r="K943" s="427">
        <v>5</v>
      </c>
      <c r="L943" s="427">
        <v>6</v>
      </c>
      <c r="M943" s="427"/>
      <c r="N943" s="427">
        <v>11</v>
      </c>
      <c r="O943" s="427">
        <v>16</v>
      </c>
      <c r="P943" s="422">
        <v>84</v>
      </c>
      <c r="Q943" s="283"/>
    </row>
    <row r="944" spans="1:17">
      <c r="A944" s="758"/>
      <c r="B944" s="761"/>
      <c r="C944" s="8" t="s">
        <v>106</v>
      </c>
      <c r="D944" s="283"/>
      <c r="E944" s="283">
        <v>24</v>
      </c>
      <c r="F944" s="283">
        <v>10</v>
      </c>
      <c r="G944" s="283">
        <v>1</v>
      </c>
      <c r="H944" s="283">
        <v>2</v>
      </c>
      <c r="I944" s="283">
        <v>3</v>
      </c>
      <c r="J944" s="283">
        <v>11</v>
      </c>
      <c r="K944" s="283"/>
      <c r="L944" s="283">
        <v>1</v>
      </c>
      <c r="M944" s="283"/>
      <c r="N944" s="283">
        <v>13</v>
      </c>
      <c r="O944" s="283">
        <v>23</v>
      </c>
      <c r="P944" s="423">
        <v>88</v>
      </c>
      <c r="Q944" s="283"/>
    </row>
    <row r="945" spans="1:17">
      <c r="A945" s="759"/>
      <c r="B945" s="762"/>
      <c r="C945" s="400" t="s">
        <v>108</v>
      </c>
      <c r="D945" s="376">
        <v>11</v>
      </c>
      <c r="E945" s="376">
        <v>28</v>
      </c>
      <c r="F945" s="376">
        <v>26</v>
      </c>
      <c r="G945" s="376">
        <v>9</v>
      </c>
      <c r="H945" s="376">
        <v>9</v>
      </c>
      <c r="I945" s="376">
        <v>3</v>
      </c>
      <c r="J945" s="376">
        <v>11</v>
      </c>
      <c r="K945" s="376">
        <v>5</v>
      </c>
      <c r="L945" s="376">
        <v>7</v>
      </c>
      <c r="M945" s="376"/>
      <c r="N945" s="376">
        <v>24</v>
      </c>
      <c r="O945" s="376">
        <v>39</v>
      </c>
      <c r="P945" s="428">
        <v>172</v>
      </c>
      <c r="Q945" s="283"/>
    </row>
    <row r="946" spans="1:17">
      <c r="A946" s="757" t="s">
        <v>181</v>
      </c>
      <c r="B946" s="760" t="s">
        <v>166</v>
      </c>
      <c r="C946" s="76" t="s">
        <v>107</v>
      </c>
      <c r="D946" s="427">
        <v>9720</v>
      </c>
      <c r="E946" s="427">
        <v>7234</v>
      </c>
      <c r="F946" s="427">
        <v>7518</v>
      </c>
      <c r="G946" s="427">
        <v>7071</v>
      </c>
      <c r="H946" s="427">
        <v>7671</v>
      </c>
      <c r="I946" s="427">
        <v>8560</v>
      </c>
      <c r="J946" s="427">
        <v>9235</v>
      </c>
      <c r="K946" s="427">
        <v>8214</v>
      </c>
      <c r="L946" s="427">
        <v>7007</v>
      </c>
      <c r="M946" s="427">
        <v>8473</v>
      </c>
      <c r="N946" s="427">
        <v>9039</v>
      </c>
      <c r="O946" s="427">
        <v>10517</v>
      </c>
      <c r="P946" s="422">
        <v>100259</v>
      </c>
      <c r="Q946" s="283"/>
    </row>
    <row r="947" spans="1:17">
      <c r="A947" s="758"/>
      <c r="B947" s="761"/>
      <c r="C947" s="8" t="s">
        <v>106</v>
      </c>
      <c r="D947" s="283">
        <v>9226</v>
      </c>
      <c r="E947" s="283">
        <v>7280</v>
      </c>
      <c r="F947" s="283">
        <v>9118</v>
      </c>
      <c r="G947" s="283">
        <v>7429</v>
      </c>
      <c r="H947" s="283">
        <v>7647</v>
      </c>
      <c r="I947" s="283">
        <v>9914</v>
      </c>
      <c r="J947" s="283">
        <v>8568</v>
      </c>
      <c r="K947" s="283">
        <v>8322</v>
      </c>
      <c r="L947" s="283">
        <v>7737</v>
      </c>
      <c r="M947" s="283">
        <v>8780</v>
      </c>
      <c r="N947" s="283">
        <v>8950</v>
      </c>
      <c r="O947" s="283">
        <v>9994</v>
      </c>
      <c r="P947" s="423">
        <v>102965</v>
      </c>
      <c r="Q947" s="283"/>
    </row>
    <row r="948" spans="1:17">
      <c r="A948" s="759"/>
      <c r="B948" s="762"/>
      <c r="C948" s="400" t="s">
        <v>108</v>
      </c>
      <c r="D948" s="376">
        <v>18946</v>
      </c>
      <c r="E948" s="376">
        <v>14514</v>
      </c>
      <c r="F948" s="376">
        <v>16636</v>
      </c>
      <c r="G948" s="376">
        <v>14500</v>
      </c>
      <c r="H948" s="376">
        <v>15318</v>
      </c>
      <c r="I948" s="376">
        <v>18474</v>
      </c>
      <c r="J948" s="376">
        <v>17803</v>
      </c>
      <c r="K948" s="376">
        <v>16536</v>
      </c>
      <c r="L948" s="376">
        <v>14744</v>
      </c>
      <c r="M948" s="376">
        <v>17253</v>
      </c>
      <c r="N948" s="376">
        <v>17989</v>
      </c>
      <c r="O948" s="376">
        <v>20511</v>
      </c>
      <c r="P948" s="428">
        <v>203224</v>
      </c>
      <c r="Q948" s="283"/>
    </row>
    <row r="949" spans="1:17">
      <c r="A949" s="757" t="s">
        <v>182</v>
      </c>
      <c r="B949" s="760" t="s">
        <v>166</v>
      </c>
      <c r="C949" s="76" t="s">
        <v>107</v>
      </c>
      <c r="D949" s="427">
        <v>473</v>
      </c>
      <c r="E949" s="427">
        <v>235</v>
      </c>
      <c r="F949" s="427">
        <v>301</v>
      </c>
      <c r="G949" s="427">
        <v>270</v>
      </c>
      <c r="H949" s="427">
        <v>256</v>
      </c>
      <c r="I949" s="427">
        <v>336</v>
      </c>
      <c r="J949" s="427">
        <v>386</v>
      </c>
      <c r="K949" s="427">
        <v>293</v>
      </c>
      <c r="L949" s="427">
        <v>245</v>
      </c>
      <c r="M949" s="427">
        <v>354</v>
      </c>
      <c r="N949" s="427">
        <v>323</v>
      </c>
      <c r="O949" s="427">
        <v>699</v>
      </c>
      <c r="P949" s="422">
        <v>4171</v>
      </c>
      <c r="Q949" s="283"/>
    </row>
    <row r="950" spans="1:17">
      <c r="A950" s="758"/>
      <c r="B950" s="761"/>
      <c r="C950" s="8" t="s">
        <v>106</v>
      </c>
      <c r="D950" s="283">
        <v>659</v>
      </c>
      <c r="E950" s="283">
        <v>241</v>
      </c>
      <c r="F950" s="283">
        <v>300</v>
      </c>
      <c r="G950" s="283">
        <v>294</v>
      </c>
      <c r="H950" s="283">
        <v>269</v>
      </c>
      <c r="I950" s="283">
        <v>342</v>
      </c>
      <c r="J950" s="283">
        <v>337</v>
      </c>
      <c r="K950" s="283">
        <v>320</v>
      </c>
      <c r="L950" s="283">
        <v>258</v>
      </c>
      <c r="M950" s="283">
        <v>388</v>
      </c>
      <c r="N950" s="283">
        <v>345</v>
      </c>
      <c r="O950" s="283">
        <v>500</v>
      </c>
      <c r="P950" s="423">
        <v>4253</v>
      </c>
      <c r="Q950" s="283"/>
    </row>
    <row r="951" spans="1:17">
      <c r="A951" s="759"/>
      <c r="B951" s="762" t="s">
        <v>587</v>
      </c>
      <c r="C951" s="400" t="s">
        <v>108</v>
      </c>
      <c r="D951" s="376">
        <v>1132</v>
      </c>
      <c r="E951" s="376">
        <v>476</v>
      </c>
      <c r="F951" s="376">
        <v>601</v>
      </c>
      <c r="G951" s="376">
        <v>564</v>
      </c>
      <c r="H951" s="376">
        <v>525</v>
      </c>
      <c r="I951" s="376">
        <v>678</v>
      </c>
      <c r="J951" s="376">
        <v>723</v>
      </c>
      <c r="K951" s="376">
        <v>613</v>
      </c>
      <c r="L951" s="376">
        <v>503</v>
      </c>
      <c r="M951" s="376">
        <v>742</v>
      </c>
      <c r="N951" s="376">
        <v>668</v>
      </c>
      <c r="O951" s="376">
        <v>1199</v>
      </c>
      <c r="P951" s="428">
        <v>8424</v>
      </c>
      <c r="Q951" s="283"/>
    </row>
    <row r="952" spans="1:17">
      <c r="A952" s="757" t="s">
        <v>183</v>
      </c>
      <c r="B952" s="760" t="s">
        <v>166</v>
      </c>
      <c r="C952" s="76" t="s">
        <v>107</v>
      </c>
      <c r="D952" s="427">
        <v>47762</v>
      </c>
      <c r="E952" s="427">
        <v>27582</v>
      </c>
      <c r="F952" s="427">
        <v>34475</v>
      </c>
      <c r="G952" s="427">
        <v>35841</v>
      </c>
      <c r="H952" s="427">
        <v>40162</v>
      </c>
      <c r="I952" s="427">
        <v>43867</v>
      </c>
      <c r="J952" s="427">
        <v>50231</v>
      </c>
      <c r="K952" s="427">
        <v>39961</v>
      </c>
      <c r="L952" s="427">
        <v>37330</v>
      </c>
      <c r="M952" s="427">
        <v>45025</v>
      </c>
      <c r="N952" s="427">
        <v>41951</v>
      </c>
      <c r="O952" s="427">
        <v>54061</v>
      </c>
      <c r="P952" s="422">
        <v>498248</v>
      </c>
      <c r="Q952" s="283"/>
    </row>
    <row r="953" spans="1:17">
      <c r="A953" s="758"/>
      <c r="B953" s="761"/>
      <c r="C953" s="8" t="s">
        <v>106</v>
      </c>
      <c r="D953" s="283">
        <v>47669</v>
      </c>
      <c r="E953" s="283">
        <v>30457</v>
      </c>
      <c r="F953" s="283">
        <v>43328</v>
      </c>
      <c r="G953" s="283">
        <v>38692</v>
      </c>
      <c r="H953" s="283">
        <v>42463</v>
      </c>
      <c r="I953" s="283">
        <v>51910</v>
      </c>
      <c r="J953" s="283">
        <v>42774</v>
      </c>
      <c r="K953" s="283">
        <v>43675</v>
      </c>
      <c r="L953" s="283">
        <v>41346</v>
      </c>
      <c r="M953" s="283">
        <v>45159</v>
      </c>
      <c r="N953" s="283">
        <v>43412</v>
      </c>
      <c r="O953" s="283">
        <v>50946</v>
      </c>
      <c r="P953" s="423">
        <v>521831</v>
      </c>
      <c r="Q953" s="283"/>
    </row>
    <row r="954" spans="1:17">
      <c r="A954" s="759"/>
      <c r="B954" s="762"/>
      <c r="C954" s="400" t="s">
        <v>108</v>
      </c>
      <c r="D954" s="376">
        <v>95431</v>
      </c>
      <c r="E954" s="376">
        <v>58039</v>
      </c>
      <c r="F954" s="376">
        <v>77803</v>
      </c>
      <c r="G954" s="376">
        <v>74533</v>
      </c>
      <c r="H954" s="376">
        <v>82625</v>
      </c>
      <c r="I954" s="376">
        <v>95777</v>
      </c>
      <c r="J954" s="376">
        <v>93005</v>
      </c>
      <c r="K954" s="376">
        <v>83636</v>
      </c>
      <c r="L954" s="376">
        <v>78676</v>
      </c>
      <c r="M954" s="376">
        <v>90184</v>
      </c>
      <c r="N954" s="376">
        <v>85363</v>
      </c>
      <c r="O954" s="376">
        <v>105007</v>
      </c>
      <c r="P954" s="428">
        <v>1020079</v>
      </c>
      <c r="Q954" s="283"/>
    </row>
    <row r="955" spans="1:17">
      <c r="A955" s="757" t="s">
        <v>184</v>
      </c>
      <c r="B955" s="760" t="s">
        <v>166</v>
      </c>
      <c r="C955" s="76" t="s">
        <v>107</v>
      </c>
      <c r="D955" s="427">
        <v>3856</v>
      </c>
      <c r="E955" s="427">
        <v>1985</v>
      </c>
      <c r="F955" s="427">
        <v>2756</v>
      </c>
      <c r="G955" s="427">
        <v>2848</v>
      </c>
      <c r="H955" s="427">
        <v>2991</v>
      </c>
      <c r="I955" s="427">
        <v>3410</v>
      </c>
      <c r="J955" s="427">
        <v>3816</v>
      </c>
      <c r="K955" s="427">
        <v>3796</v>
      </c>
      <c r="L955" s="427">
        <v>3503</v>
      </c>
      <c r="M955" s="427">
        <v>3831</v>
      </c>
      <c r="N955" s="427">
        <v>3362</v>
      </c>
      <c r="O955" s="427">
        <v>5226</v>
      </c>
      <c r="P955" s="422">
        <v>41380</v>
      </c>
      <c r="Q955" s="283"/>
    </row>
    <row r="956" spans="1:17">
      <c r="A956" s="758"/>
      <c r="B956" s="761"/>
      <c r="C956" s="8" t="s">
        <v>106</v>
      </c>
      <c r="D956" s="283">
        <v>4115</v>
      </c>
      <c r="E956" s="283">
        <v>2065</v>
      </c>
      <c r="F956" s="283">
        <v>3486</v>
      </c>
      <c r="G956" s="283">
        <v>3010</v>
      </c>
      <c r="H956" s="283">
        <v>3137</v>
      </c>
      <c r="I956" s="283">
        <v>4039</v>
      </c>
      <c r="J956" s="283">
        <v>3675</v>
      </c>
      <c r="K956" s="283">
        <v>3806</v>
      </c>
      <c r="L956" s="283">
        <v>3762</v>
      </c>
      <c r="M956" s="283">
        <v>3763</v>
      </c>
      <c r="N956" s="283">
        <v>3227</v>
      </c>
      <c r="O956" s="283">
        <v>4445</v>
      </c>
      <c r="P956" s="423">
        <v>42530</v>
      </c>
      <c r="Q956" s="283"/>
    </row>
    <row r="957" spans="1:17">
      <c r="A957" s="759"/>
      <c r="B957" s="762" t="s">
        <v>587</v>
      </c>
      <c r="C957" s="400" t="s">
        <v>108</v>
      </c>
      <c r="D957" s="376">
        <v>7971</v>
      </c>
      <c r="E957" s="376">
        <v>4050</v>
      </c>
      <c r="F957" s="376">
        <v>6242</v>
      </c>
      <c r="G957" s="376">
        <v>5858</v>
      </c>
      <c r="H957" s="376">
        <v>6128</v>
      </c>
      <c r="I957" s="376">
        <v>7449</v>
      </c>
      <c r="J957" s="376">
        <v>7491</v>
      </c>
      <c r="K957" s="376">
        <v>7602</v>
      </c>
      <c r="L957" s="376">
        <v>7265</v>
      </c>
      <c r="M957" s="376">
        <v>7594</v>
      </c>
      <c r="N957" s="376">
        <v>6589</v>
      </c>
      <c r="O957" s="376">
        <v>9671</v>
      </c>
      <c r="P957" s="428">
        <v>83910</v>
      </c>
      <c r="Q957" s="283"/>
    </row>
    <row r="958" spans="1:17">
      <c r="A958" s="757" t="s">
        <v>185</v>
      </c>
      <c r="B958" s="760" t="s">
        <v>166</v>
      </c>
      <c r="C958" s="76" t="s">
        <v>107</v>
      </c>
      <c r="D958" s="427">
        <v>1281</v>
      </c>
      <c r="E958" s="427">
        <v>967</v>
      </c>
      <c r="F958" s="427">
        <v>1181</v>
      </c>
      <c r="G958" s="427">
        <v>1228</v>
      </c>
      <c r="H958" s="427">
        <v>1195</v>
      </c>
      <c r="I958" s="427">
        <v>1284</v>
      </c>
      <c r="J958" s="427">
        <v>1446</v>
      </c>
      <c r="K958" s="427">
        <v>1429</v>
      </c>
      <c r="L958" s="427">
        <v>1242</v>
      </c>
      <c r="M958" s="427">
        <v>1457</v>
      </c>
      <c r="N958" s="427">
        <v>1375</v>
      </c>
      <c r="O958" s="427">
        <v>1517</v>
      </c>
      <c r="P958" s="422">
        <v>15602</v>
      </c>
      <c r="Q958" s="283"/>
    </row>
    <row r="959" spans="1:17">
      <c r="A959" s="758"/>
      <c r="B959" s="761"/>
      <c r="C959" s="8" t="s">
        <v>106</v>
      </c>
      <c r="D959" s="283">
        <v>1308</v>
      </c>
      <c r="E959" s="283">
        <v>1088</v>
      </c>
      <c r="F959" s="283">
        <v>1338</v>
      </c>
      <c r="G959" s="283">
        <v>1287</v>
      </c>
      <c r="H959" s="283">
        <v>1245</v>
      </c>
      <c r="I959" s="283">
        <v>1556</v>
      </c>
      <c r="J959" s="283">
        <v>1371</v>
      </c>
      <c r="K959" s="283">
        <v>1422</v>
      </c>
      <c r="L959" s="283">
        <v>1330</v>
      </c>
      <c r="M959" s="283">
        <v>1480</v>
      </c>
      <c r="N959" s="283">
        <v>1364</v>
      </c>
      <c r="O959" s="283">
        <v>1507</v>
      </c>
      <c r="P959" s="423">
        <v>16296</v>
      </c>
      <c r="Q959" s="283"/>
    </row>
    <row r="960" spans="1:17">
      <c r="A960" s="759"/>
      <c r="B960" s="762" t="s">
        <v>587</v>
      </c>
      <c r="C960" s="400" t="s">
        <v>108</v>
      </c>
      <c r="D960" s="376">
        <v>2589</v>
      </c>
      <c r="E960" s="376">
        <v>2055</v>
      </c>
      <c r="F960" s="376">
        <v>2519</v>
      </c>
      <c r="G960" s="376">
        <v>2515</v>
      </c>
      <c r="H960" s="376">
        <v>2440</v>
      </c>
      <c r="I960" s="376">
        <v>2840</v>
      </c>
      <c r="J960" s="376">
        <v>2817</v>
      </c>
      <c r="K960" s="376">
        <v>2851</v>
      </c>
      <c r="L960" s="376">
        <v>2572</v>
      </c>
      <c r="M960" s="376">
        <v>2937</v>
      </c>
      <c r="N960" s="376">
        <v>2739</v>
      </c>
      <c r="O960" s="376">
        <v>3024</v>
      </c>
      <c r="P960" s="428">
        <v>31898</v>
      </c>
      <c r="Q960" s="283"/>
    </row>
    <row r="961" spans="1:17">
      <c r="A961" s="757" t="s">
        <v>187</v>
      </c>
      <c r="B961" s="760" t="s">
        <v>166</v>
      </c>
      <c r="C961" s="76" t="s">
        <v>107</v>
      </c>
      <c r="D961" s="427">
        <v>13195</v>
      </c>
      <c r="E961" s="427">
        <v>7652</v>
      </c>
      <c r="F961" s="427">
        <v>7758</v>
      </c>
      <c r="G961" s="427">
        <v>8486</v>
      </c>
      <c r="H961" s="427">
        <v>8382</v>
      </c>
      <c r="I961" s="427">
        <v>10157</v>
      </c>
      <c r="J961" s="427">
        <v>14799</v>
      </c>
      <c r="K961" s="427">
        <v>9987</v>
      </c>
      <c r="L961" s="427">
        <v>8226</v>
      </c>
      <c r="M961" s="427">
        <v>11091</v>
      </c>
      <c r="N961" s="427">
        <v>11515</v>
      </c>
      <c r="O961" s="427">
        <v>17201</v>
      </c>
      <c r="P961" s="422">
        <v>128449</v>
      </c>
      <c r="Q961" s="283"/>
    </row>
    <row r="962" spans="1:17">
      <c r="A962" s="758"/>
      <c r="B962" s="761"/>
      <c r="C962" s="8" t="s">
        <v>106</v>
      </c>
      <c r="D962" s="283">
        <v>13170</v>
      </c>
      <c r="E962" s="283">
        <v>8411</v>
      </c>
      <c r="F962" s="283">
        <v>10353</v>
      </c>
      <c r="G962" s="283">
        <v>8131</v>
      </c>
      <c r="H962" s="283">
        <v>8953</v>
      </c>
      <c r="I962" s="283">
        <v>13174</v>
      </c>
      <c r="J962" s="283">
        <v>12397</v>
      </c>
      <c r="K962" s="283">
        <v>11032</v>
      </c>
      <c r="L962" s="283">
        <v>8948</v>
      </c>
      <c r="M962" s="283">
        <v>10825</v>
      </c>
      <c r="N962" s="283">
        <v>11502</v>
      </c>
      <c r="O962" s="283">
        <v>14623</v>
      </c>
      <c r="P962" s="423">
        <v>131519</v>
      </c>
      <c r="Q962" s="283"/>
    </row>
    <row r="963" spans="1:17">
      <c r="A963" s="759"/>
      <c r="B963" s="762" t="s">
        <v>587</v>
      </c>
      <c r="C963" s="400" t="s">
        <v>108</v>
      </c>
      <c r="D963" s="376">
        <v>26365</v>
      </c>
      <c r="E963" s="376">
        <v>16063</v>
      </c>
      <c r="F963" s="376">
        <v>18111</v>
      </c>
      <c r="G963" s="376">
        <v>16617</v>
      </c>
      <c r="H963" s="376">
        <v>17335</v>
      </c>
      <c r="I963" s="376">
        <v>23331</v>
      </c>
      <c r="J963" s="376">
        <v>27196</v>
      </c>
      <c r="K963" s="376">
        <v>21019</v>
      </c>
      <c r="L963" s="376">
        <v>17174</v>
      </c>
      <c r="M963" s="376">
        <v>21916</v>
      </c>
      <c r="N963" s="376">
        <v>23017</v>
      </c>
      <c r="O963" s="376">
        <v>31824</v>
      </c>
      <c r="P963" s="428">
        <v>259968</v>
      </c>
      <c r="Q963" s="283"/>
    </row>
    <row r="964" spans="1:17">
      <c r="A964" s="757" t="s">
        <v>231</v>
      </c>
      <c r="B964" s="760" t="s">
        <v>166</v>
      </c>
      <c r="C964" s="76" t="s">
        <v>107</v>
      </c>
      <c r="D964" s="427"/>
      <c r="E964" s="427"/>
      <c r="F964" s="427"/>
      <c r="G964" s="427"/>
      <c r="H964" s="427"/>
      <c r="I964" s="427"/>
      <c r="J964" s="427">
        <v>1</v>
      </c>
      <c r="K964" s="427"/>
      <c r="L964" s="427"/>
      <c r="M964" s="427"/>
      <c r="N964" s="427"/>
      <c r="O964" s="427"/>
      <c r="P964" s="422">
        <v>1</v>
      </c>
      <c r="Q964" s="283"/>
    </row>
    <row r="965" spans="1:17">
      <c r="A965" s="758"/>
      <c r="B965" s="761"/>
      <c r="C965" s="8" t="s">
        <v>106</v>
      </c>
      <c r="D965" s="283"/>
      <c r="E965" s="283"/>
      <c r="F965" s="283"/>
      <c r="G965" s="283"/>
      <c r="H965" s="283"/>
      <c r="I965" s="283"/>
      <c r="J965" s="283">
        <v>63</v>
      </c>
      <c r="K965" s="283"/>
      <c r="L965" s="283"/>
      <c r="M965" s="283"/>
      <c r="N965" s="283"/>
      <c r="O965" s="283"/>
      <c r="P965" s="423">
        <v>63</v>
      </c>
      <c r="Q965" s="283"/>
    </row>
    <row r="966" spans="1:17">
      <c r="A966" s="759"/>
      <c r="B966" s="762"/>
      <c r="C966" s="400" t="s">
        <v>108</v>
      </c>
      <c r="D966" s="376"/>
      <c r="E966" s="376"/>
      <c r="F966" s="376"/>
      <c r="G966" s="376"/>
      <c r="H966" s="376"/>
      <c r="I966" s="376"/>
      <c r="J966" s="376">
        <v>64</v>
      </c>
      <c r="K966" s="376"/>
      <c r="L966" s="376"/>
      <c r="M966" s="376"/>
      <c r="N966" s="376"/>
      <c r="O966" s="376"/>
      <c r="P966" s="428">
        <v>64</v>
      </c>
      <c r="Q966" s="283"/>
    </row>
    <row r="967" spans="1:17">
      <c r="A967" s="757" t="s">
        <v>189</v>
      </c>
      <c r="B967" s="760" t="s">
        <v>168</v>
      </c>
      <c r="C967" s="76" t="s">
        <v>107</v>
      </c>
      <c r="D967" s="427">
        <v>4154</v>
      </c>
      <c r="E967" s="427">
        <v>2453</v>
      </c>
      <c r="F967" s="427">
        <v>4542</v>
      </c>
      <c r="G967" s="427">
        <v>3003</v>
      </c>
      <c r="H967" s="427">
        <v>1026</v>
      </c>
      <c r="I967" s="427">
        <v>4604</v>
      </c>
      <c r="J967" s="427">
        <v>4496</v>
      </c>
      <c r="K967" s="427">
        <v>4263</v>
      </c>
      <c r="L967" s="427">
        <v>4793</v>
      </c>
      <c r="M967" s="427">
        <v>5067</v>
      </c>
      <c r="N967" s="427">
        <v>5035</v>
      </c>
      <c r="O967" s="427">
        <v>6954</v>
      </c>
      <c r="P967" s="422">
        <v>50390</v>
      </c>
      <c r="Q967" s="283"/>
    </row>
    <row r="968" spans="1:17">
      <c r="A968" s="758"/>
      <c r="B968" s="761"/>
      <c r="C968" s="8" t="s">
        <v>106</v>
      </c>
      <c r="D968" s="283">
        <v>3710</v>
      </c>
      <c r="E968" s="283">
        <v>2484</v>
      </c>
      <c r="F968" s="283">
        <v>4694</v>
      </c>
      <c r="G968" s="283">
        <v>3144</v>
      </c>
      <c r="H968" s="283">
        <v>768</v>
      </c>
      <c r="I968" s="283">
        <v>5186</v>
      </c>
      <c r="J968" s="283">
        <v>4252</v>
      </c>
      <c r="K968" s="283">
        <v>4100</v>
      </c>
      <c r="L968" s="283">
        <v>5085</v>
      </c>
      <c r="M968" s="283">
        <v>5014</v>
      </c>
      <c r="N968" s="283">
        <v>5279</v>
      </c>
      <c r="O968" s="283">
        <v>7007</v>
      </c>
      <c r="P968" s="423">
        <v>50723</v>
      </c>
      <c r="Q968" s="283"/>
    </row>
    <row r="969" spans="1:17">
      <c r="A969" s="759"/>
      <c r="B969" s="762"/>
      <c r="C969" s="400" t="s">
        <v>108</v>
      </c>
      <c r="D969" s="376">
        <v>7864</v>
      </c>
      <c r="E969" s="376">
        <v>4937</v>
      </c>
      <c r="F969" s="376">
        <v>9236</v>
      </c>
      <c r="G969" s="376">
        <v>6147</v>
      </c>
      <c r="H969" s="376">
        <v>1794</v>
      </c>
      <c r="I969" s="376">
        <v>9790</v>
      </c>
      <c r="J969" s="376">
        <v>8748</v>
      </c>
      <c r="K969" s="376">
        <v>8363</v>
      </c>
      <c r="L969" s="376">
        <v>9878</v>
      </c>
      <c r="M969" s="376">
        <v>10081</v>
      </c>
      <c r="N969" s="376">
        <v>10314</v>
      </c>
      <c r="O969" s="376">
        <v>13961</v>
      </c>
      <c r="P969" s="428">
        <v>101113</v>
      </c>
      <c r="Q969" s="283"/>
    </row>
    <row r="970" spans="1:17">
      <c r="A970" s="757" t="s">
        <v>226</v>
      </c>
      <c r="B970" s="760" t="s">
        <v>167</v>
      </c>
      <c r="C970" s="76" t="s">
        <v>107</v>
      </c>
      <c r="D970" s="427">
        <v>1960</v>
      </c>
      <c r="E970" s="427">
        <v>1002</v>
      </c>
      <c r="F970" s="427">
        <v>1137</v>
      </c>
      <c r="G970" s="427">
        <v>1346</v>
      </c>
      <c r="H970" s="427">
        <v>932</v>
      </c>
      <c r="I970" s="427">
        <v>1118</v>
      </c>
      <c r="J970" s="427">
        <v>1658</v>
      </c>
      <c r="K970" s="427">
        <v>1056</v>
      </c>
      <c r="L970" s="427">
        <v>911</v>
      </c>
      <c r="M970" s="427">
        <v>1031</v>
      </c>
      <c r="N970" s="427">
        <v>942</v>
      </c>
      <c r="O970" s="427">
        <v>964</v>
      </c>
      <c r="P970" s="422">
        <v>14057</v>
      </c>
      <c r="Q970" s="283"/>
    </row>
    <row r="971" spans="1:17">
      <c r="A971" s="758"/>
      <c r="B971" s="761"/>
      <c r="C971" s="8" t="s">
        <v>106</v>
      </c>
      <c r="D971" s="283">
        <v>1644</v>
      </c>
      <c r="E971" s="283">
        <v>948</v>
      </c>
      <c r="F971" s="283">
        <v>1437</v>
      </c>
      <c r="G971" s="283">
        <v>1139</v>
      </c>
      <c r="H971" s="283">
        <v>875</v>
      </c>
      <c r="I971" s="283">
        <v>1373</v>
      </c>
      <c r="J971" s="283">
        <v>1448</v>
      </c>
      <c r="K971" s="283">
        <v>1037</v>
      </c>
      <c r="L971" s="283">
        <v>877</v>
      </c>
      <c r="M971" s="283">
        <v>1062</v>
      </c>
      <c r="N971" s="283">
        <v>997</v>
      </c>
      <c r="O971" s="283">
        <v>1285</v>
      </c>
      <c r="P971" s="423">
        <v>14122</v>
      </c>
      <c r="Q971" s="283"/>
    </row>
    <row r="972" spans="1:17">
      <c r="A972" s="759"/>
      <c r="B972" s="762"/>
      <c r="C972" s="400" t="s">
        <v>108</v>
      </c>
      <c r="D972" s="376">
        <v>3604</v>
      </c>
      <c r="E972" s="376">
        <v>1950</v>
      </c>
      <c r="F972" s="376">
        <v>2574</v>
      </c>
      <c r="G972" s="376">
        <v>2485</v>
      </c>
      <c r="H972" s="376">
        <v>1807</v>
      </c>
      <c r="I972" s="376">
        <v>2491</v>
      </c>
      <c r="J972" s="376">
        <v>3106</v>
      </c>
      <c r="K972" s="376">
        <v>2093</v>
      </c>
      <c r="L972" s="376">
        <v>1788</v>
      </c>
      <c r="M972" s="376">
        <v>2093</v>
      </c>
      <c r="N972" s="376">
        <v>1939</v>
      </c>
      <c r="O972" s="376">
        <v>2249</v>
      </c>
      <c r="P972" s="428">
        <v>28179</v>
      </c>
      <c r="Q972" s="283"/>
    </row>
    <row r="973" spans="1:17">
      <c r="A973" s="757" t="s">
        <v>227</v>
      </c>
      <c r="B973" s="760" t="s">
        <v>167</v>
      </c>
      <c r="C973" s="76" t="s">
        <v>107</v>
      </c>
      <c r="D973" s="427">
        <v>5973</v>
      </c>
      <c r="E973" s="427">
        <v>3347</v>
      </c>
      <c r="F973" s="427">
        <v>3234</v>
      </c>
      <c r="G973" s="427">
        <v>3647</v>
      </c>
      <c r="H973" s="427">
        <v>2082</v>
      </c>
      <c r="I973" s="427">
        <v>3083</v>
      </c>
      <c r="J973" s="427">
        <v>3366</v>
      </c>
      <c r="K973" s="427">
        <v>2095</v>
      </c>
      <c r="L973" s="427">
        <v>1818</v>
      </c>
      <c r="M973" s="427">
        <v>1912</v>
      </c>
      <c r="N973" s="427">
        <v>1678</v>
      </c>
      <c r="O973" s="427">
        <v>2339</v>
      </c>
      <c r="P973" s="422">
        <v>34574</v>
      </c>
      <c r="Q973" s="283"/>
    </row>
    <row r="974" spans="1:17">
      <c r="A974" s="758"/>
      <c r="B974" s="761"/>
      <c r="C974" s="8" t="s">
        <v>106</v>
      </c>
      <c r="D974" s="283">
        <v>5917</v>
      </c>
      <c r="E974" s="283">
        <v>3081</v>
      </c>
      <c r="F974" s="283">
        <v>3671</v>
      </c>
      <c r="G974" s="283">
        <v>3074</v>
      </c>
      <c r="H974" s="283">
        <v>2073</v>
      </c>
      <c r="I974" s="283">
        <v>4220</v>
      </c>
      <c r="J974" s="283">
        <v>3458</v>
      </c>
      <c r="K974" s="283">
        <v>1752</v>
      </c>
      <c r="L974" s="283">
        <v>1743</v>
      </c>
      <c r="M974" s="283">
        <v>2004</v>
      </c>
      <c r="N974" s="283">
        <v>2171</v>
      </c>
      <c r="O974" s="283">
        <v>2656</v>
      </c>
      <c r="P974" s="423">
        <v>35820</v>
      </c>
      <c r="Q974" s="283"/>
    </row>
    <row r="975" spans="1:17">
      <c r="A975" s="759"/>
      <c r="B975" s="762"/>
      <c r="C975" s="400" t="s">
        <v>108</v>
      </c>
      <c r="D975" s="376">
        <v>11890</v>
      </c>
      <c r="E975" s="376">
        <v>6428</v>
      </c>
      <c r="F975" s="376">
        <v>6905</v>
      </c>
      <c r="G975" s="376">
        <v>6721</v>
      </c>
      <c r="H975" s="376">
        <v>4155</v>
      </c>
      <c r="I975" s="376">
        <v>7303</v>
      </c>
      <c r="J975" s="376">
        <v>6824</v>
      </c>
      <c r="K975" s="376">
        <v>3847</v>
      </c>
      <c r="L975" s="376">
        <v>3561</v>
      </c>
      <c r="M975" s="376">
        <v>3916</v>
      </c>
      <c r="N975" s="376">
        <v>3849</v>
      </c>
      <c r="O975" s="376">
        <v>4995</v>
      </c>
      <c r="P975" s="428">
        <v>70394</v>
      </c>
      <c r="Q975" s="283"/>
    </row>
    <row r="976" spans="1:17">
      <c r="A976" s="757" t="s">
        <v>191</v>
      </c>
      <c r="B976" s="760" t="s">
        <v>168</v>
      </c>
      <c r="C976" s="76" t="s">
        <v>107</v>
      </c>
      <c r="D976" s="427">
        <v>5</v>
      </c>
      <c r="E976" s="427">
        <v>7</v>
      </c>
      <c r="F976" s="427">
        <v>14</v>
      </c>
      <c r="G976" s="427">
        <v>2</v>
      </c>
      <c r="H976" s="427">
        <v>1</v>
      </c>
      <c r="I976" s="427">
        <v>2</v>
      </c>
      <c r="J976" s="427">
        <v>7</v>
      </c>
      <c r="K976" s="427">
        <v>3</v>
      </c>
      <c r="L976" s="427">
        <v>11</v>
      </c>
      <c r="M976" s="427"/>
      <c r="N976" s="427">
        <v>1</v>
      </c>
      <c r="O976" s="427">
        <v>3</v>
      </c>
      <c r="P976" s="422">
        <v>56</v>
      </c>
      <c r="Q976" s="283"/>
    </row>
    <row r="977" spans="1:17">
      <c r="A977" s="758"/>
      <c r="B977" s="761"/>
      <c r="C977" s="8" t="s">
        <v>106</v>
      </c>
      <c r="D977" s="283">
        <v>9</v>
      </c>
      <c r="E977" s="283">
        <v>6</v>
      </c>
      <c r="F977" s="283">
        <v>12</v>
      </c>
      <c r="G977" s="283">
        <v>2</v>
      </c>
      <c r="H977" s="283">
        <v>3</v>
      </c>
      <c r="I977" s="283">
        <v>2</v>
      </c>
      <c r="J977" s="283">
        <v>6</v>
      </c>
      <c r="K977" s="283">
        <v>1</v>
      </c>
      <c r="L977" s="283">
        <v>4</v>
      </c>
      <c r="M977" s="283">
        <v>4</v>
      </c>
      <c r="N977" s="283"/>
      <c r="O977" s="283">
        <v>2</v>
      </c>
      <c r="P977" s="423">
        <v>51</v>
      </c>
      <c r="Q977" s="283"/>
    </row>
    <row r="978" spans="1:17">
      <c r="A978" s="759"/>
      <c r="B978" s="762"/>
      <c r="C978" s="400" t="s">
        <v>108</v>
      </c>
      <c r="D978" s="376">
        <v>14</v>
      </c>
      <c r="E978" s="376">
        <v>13</v>
      </c>
      <c r="F978" s="376">
        <v>26</v>
      </c>
      <c r="G978" s="376">
        <v>4</v>
      </c>
      <c r="H978" s="376">
        <v>4</v>
      </c>
      <c r="I978" s="376">
        <v>4</v>
      </c>
      <c r="J978" s="376">
        <v>13</v>
      </c>
      <c r="K978" s="376">
        <v>4</v>
      </c>
      <c r="L978" s="376">
        <v>15</v>
      </c>
      <c r="M978" s="376">
        <v>4</v>
      </c>
      <c r="N978" s="376">
        <v>1</v>
      </c>
      <c r="O978" s="376">
        <v>5</v>
      </c>
      <c r="P978" s="428">
        <v>107</v>
      </c>
      <c r="Q978" s="283"/>
    </row>
    <row r="979" spans="1:17">
      <c r="A979" s="757" t="s">
        <v>192</v>
      </c>
      <c r="B979" s="760" t="s">
        <v>168</v>
      </c>
      <c r="C979" s="76" t="s">
        <v>107</v>
      </c>
      <c r="D979" s="427">
        <v>40</v>
      </c>
      <c r="E979" s="427">
        <v>18</v>
      </c>
      <c r="F979" s="427">
        <v>40</v>
      </c>
      <c r="G979" s="427">
        <v>20</v>
      </c>
      <c r="H979" s="427">
        <v>27</v>
      </c>
      <c r="I979" s="427">
        <v>30</v>
      </c>
      <c r="J979" s="427">
        <v>21</v>
      </c>
      <c r="K979" s="427">
        <v>51</v>
      </c>
      <c r="L979" s="427">
        <v>11</v>
      </c>
      <c r="M979" s="427">
        <v>10</v>
      </c>
      <c r="N979" s="427">
        <v>30</v>
      </c>
      <c r="O979" s="427">
        <v>44</v>
      </c>
      <c r="P979" s="422">
        <v>342</v>
      </c>
      <c r="Q979" s="283"/>
    </row>
    <row r="980" spans="1:17">
      <c r="A980" s="758"/>
      <c r="B980" s="761"/>
      <c r="C980" s="8" t="s">
        <v>106</v>
      </c>
      <c r="D980" s="283">
        <v>52</v>
      </c>
      <c r="E980" s="283">
        <v>33</v>
      </c>
      <c r="F980" s="283">
        <v>25</v>
      </c>
      <c r="G980" s="283">
        <v>20</v>
      </c>
      <c r="H980" s="283">
        <v>24</v>
      </c>
      <c r="I980" s="283">
        <v>35</v>
      </c>
      <c r="J980" s="283">
        <v>28</v>
      </c>
      <c r="K980" s="283">
        <v>43</v>
      </c>
      <c r="L980" s="283">
        <v>24</v>
      </c>
      <c r="M980" s="283">
        <v>12</v>
      </c>
      <c r="N980" s="283">
        <v>41</v>
      </c>
      <c r="O980" s="283">
        <v>39</v>
      </c>
      <c r="P980" s="423">
        <v>376</v>
      </c>
      <c r="Q980" s="283"/>
    </row>
    <row r="981" spans="1:17">
      <c r="A981" s="759"/>
      <c r="B981" s="762"/>
      <c r="C981" s="400" t="s">
        <v>108</v>
      </c>
      <c r="D981" s="376">
        <v>92</v>
      </c>
      <c r="E981" s="376">
        <v>51</v>
      </c>
      <c r="F981" s="376">
        <v>65</v>
      </c>
      <c r="G981" s="376">
        <v>40</v>
      </c>
      <c r="H981" s="376">
        <v>51</v>
      </c>
      <c r="I981" s="376">
        <v>65</v>
      </c>
      <c r="J981" s="376">
        <v>49</v>
      </c>
      <c r="K981" s="376">
        <v>94</v>
      </c>
      <c r="L981" s="376">
        <v>35</v>
      </c>
      <c r="M981" s="376">
        <v>22</v>
      </c>
      <c r="N981" s="376">
        <v>71</v>
      </c>
      <c r="O981" s="376">
        <v>83</v>
      </c>
      <c r="P981" s="428">
        <v>718</v>
      </c>
      <c r="Q981" s="283"/>
    </row>
    <row r="982" spans="1:17">
      <c r="A982" s="757" t="s">
        <v>194</v>
      </c>
      <c r="B982" s="760" t="s">
        <v>169</v>
      </c>
      <c r="C982" s="76" t="s">
        <v>107</v>
      </c>
      <c r="D982" s="427">
        <v>203</v>
      </c>
      <c r="E982" s="427">
        <v>83</v>
      </c>
      <c r="F982" s="427">
        <v>110</v>
      </c>
      <c r="G982" s="427">
        <v>128</v>
      </c>
      <c r="H982" s="427">
        <v>67</v>
      </c>
      <c r="I982" s="427">
        <v>106</v>
      </c>
      <c r="J982" s="427">
        <v>152</v>
      </c>
      <c r="K982" s="427">
        <v>56</v>
      </c>
      <c r="L982" s="427">
        <v>78</v>
      </c>
      <c r="M982" s="427">
        <v>67</v>
      </c>
      <c r="N982" s="427">
        <v>67</v>
      </c>
      <c r="O982" s="427">
        <v>66</v>
      </c>
      <c r="P982" s="422">
        <v>1183</v>
      </c>
      <c r="Q982" s="283"/>
    </row>
    <row r="983" spans="1:17">
      <c r="A983" s="758"/>
      <c r="B983" s="761"/>
      <c r="C983" s="8" t="s">
        <v>106</v>
      </c>
      <c r="D983" s="283">
        <v>155</v>
      </c>
      <c r="E983" s="283">
        <v>88</v>
      </c>
      <c r="F983" s="283">
        <v>124</v>
      </c>
      <c r="G983" s="283">
        <v>105</v>
      </c>
      <c r="H983" s="283">
        <v>96</v>
      </c>
      <c r="I983" s="283">
        <v>139</v>
      </c>
      <c r="J983" s="283">
        <v>119</v>
      </c>
      <c r="K983" s="283">
        <v>61</v>
      </c>
      <c r="L983" s="283">
        <v>69</v>
      </c>
      <c r="M983" s="283">
        <v>59</v>
      </c>
      <c r="N983" s="283">
        <v>59</v>
      </c>
      <c r="O983" s="283">
        <v>86</v>
      </c>
      <c r="P983" s="423">
        <v>1160</v>
      </c>
      <c r="Q983" s="283"/>
    </row>
    <row r="984" spans="1:17">
      <c r="A984" s="759"/>
      <c r="B984" s="762"/>
      <c r="C984" s="400" t="s">
        <v>108</v>
      </c>
      <c r="D984" s="376">
        <v>358</v>
      </c>
      <c r="E984" s="376">
        <v>171</v>
      </c>
      <c r="F984" s="376">
        <v>234</v>
      </c>
      <c r="G984" s="376">
        <v>233</v>
      </c>
      <c r="H984" s="376">
        <v>163</v>
      </c>
      <c r="I984" s="376">
        <v>245</v>
      </c>
      <c r="J984" s="376">
        <v>271</v>
      </c>
      <c r="K984" s="376">
        <v>117</v>
      </c>
      <c r="L984" s="376">
        <v>147</v>
      </c>
      <c r="M984" s="376">
        <v>126</v>
      </c>
      <c r="N984" s="376">
        <v>126</v>
      </c>
      <c r="O984" s="376">
        <v>152</v>
      </c>
      <c r="P984" s="428">
        <v>2343</v>
      </c>
      <c r="Q984" s="283"/>
    </row>
    <row r="985" spans="1:17">
      <c r="A985" s="757" t="s">
        <v>195</v>
      </c>
      <c r="B985" s="760" t="s">
        <v>169</v>
      </c>
      <c r="C985" s="76" t="s">
        <v>107</v>
      </c>
      <c r="D985" s="427">
        <v>14</v>
      </c>
      <c r="E985" s="427">
        <v>12</v>
      </c>
      <c r="F985" s="427">
        <v>27</v>
      </c>
      <c r="G985" s="427">
        <v>9</v>
      </c>
      <c r="H985" s="427">
        <v>15</v>
      </c>
      <c r="I985" s="427">
        <v>12</v>
      </c>
      <c r="J985" s="427">
        <v>9</v>
      </c>
      <c r="K985" s="427">
        <v>6</v>
      </c>
      <c r="L985" s="427">
        <v>17</v>
      </c>
      <c r="M985" s="427">
        <v>10</v>
      </c>
      <c r="N985" s="427">
        <v>10</v>
      </c>
      <c r="O985" s="427">
        <v>26</v>
      </c>
      <c r="P985" s="422">
        <v>167</v>
      </c>
      <c r="Q985" s="283"/>
    </row>
    <row r="986" spans="1:17">
      <c r="A986" s="758"/>
      <c r="B986" s="761"/>
      <c r="C986" s="8" t="s">
        <v>106</v>
      </c>
      <c r="D986" s="283">
        <v>10</v>
      </c>
      <c r="E986" s="283">
        <v>15</v>
      </c>
      <c r="F986" s="283">
        <v>11</v>
      </c>
      <c r="G986" s="283">
        <v>9</v>
      </c>
      <c r="H986" s="283">
        <v>4</v>
      </c>
      <c r="I986" s="283">
        <v>13</v>
      </c>
      <c r="J986" s="283">
        <v>6</v>
      </c>
      <c r="K986" s="283">
        <v>5</v>
      </c>
      <c r="L986" s="283">
        <v>17</v>
      </c>
      <c r="M986" s="283">
        <v>5</v>
      </c>
      <c r="N986" s="283">
        <v>6</v>
      </c>
      <c r="O986" s="283">
        <v>15</v>
      </c>
      <c r="P986" s="423">
        <v>116</v>
      </c>
      <c r="Q986" s="283"/>
    </row>
    <row r="987" spans="1:17">
      <c r="A987" s="759"/>
      <c r="B987" s="762"/>
      <c r="C987" s="400" t="s">
        <v>108</v>
      </c>
      <c r="D987" s="376">
        <v>24</v>
      </c>
      <c r="E987" s="376">
        <v>27</v>
      </c>
      <c r="F987" s="376">
        <v>38</v>
      </c>
      <c r="G987" s="376">
        <v>18</v>
      </c>
      <c r="H987" s="376">
        <v>19</v>
      </c>
      <c r="I987" s="376">
        <v>25</v>
      </c>
      <c r="J987" s="376">
        <v>15</v>
      </c>
      <c r="K987" s="376">
        <v>11</v>
      </c>
      <c r="L987" s="376">
        <v>34</v>
      </c>
      <c r="M987" s="376">
        <v>15</v>
      </c>
      <c r="N987" s="376">
        <v>16</v>
      </c>
      <c r="O987" s="376">
        <v>41</v>
      </c>
      <c r="P987" s="428">
        <v>283</v>
      </c>
      <c r="Q987" s="283"/>
    </row>
    <row r="988" spans="1:17">
      <c r="A988" s="757" t="s">
        <v>196</v>
      </c>
      <c r="B988" s="760" t="s">
        <v>169</v>
      </c>
      <c r="C988" s="76" t="s">
        <v>107</v>
      </c>
      <c r="D988" s="427">
        <v>23</v>
      </c>
      <c r="E988" s="427">
        <v>12</v>
      </c>
      <c r="F988" s="427">
        <v>5</v>
      </c>
      <c r="G988" s="427">
        <v>7</v>
      </c>
      <c r="H988" s="427">
        <v>6</v>
      </c>
      <c r="I988" s="427">
        <v>13</v>
      </c>
      <c r="J988" s="427">
        <v>5</v>
      </c>
      <c r="K988" s="427">
        <v>8</v>
      </c>
      <c r="L988" s="427">
        <v>14</v>
      </c>
      <c r="M988" s="427">
        <v>12</v>
      </c>
      <c r="N988" s="427">
        <v>2</v>
      </c>
      <c r="O988" s="427">
        <v>6</v>
      </c>
      <c r="P988" s="422">
        <v>113</v>
      </c>
      <c r="Q988" s="283"/>
    </row>
    <row r="989" spans="1:17">
      <c r="A989" s="758"/>
      <c r="B989" s="761"/>
      <c r="C989" s="8" t="s">
        <v>106</v>
      </c>
      <c r="D989" s="283">
        <v>29</v>
      </c>
      <c r="E989" s="283">
        <v>17</v>
      </c>
      <c r="F989" s="283">
        <v>11</v>
      </c>
      <c r="G989" s="283">
        <v>11</v>
      </c>
      <c r="H989" s="283">
        <v>19</v>
      </c>
      <c r="I989" s="283">
        <v>18</v>
      </c>
      <c r="J989" s="283">
        <v>10</v>
      </c>
      <c r="K989" s="283">
        <v>12</v>
      </c>
      <c r="L989" s="283">
        <v>18</v>
      </c>
      <c r="M989" s="283">
        <v>19</v>
      </c>
      <c r="N989" s="283">
        <v>8</v>
      </c>
      <c r="O989" s="283">
        <v>22</v>
      </c>
      <c r="P989" s="423">
        <v>194</v>
      </c>
      <c r="Q989" s="283"/>
    </row>
    <row r="990" spans="1:17">
      <c r="A990" s="759"/>
      <c r="B990" s="762"/>
      <c r="C990" s="400" t="s">
        <v>108</v>
      </c>
      <c r="D990" s="376">
        <v>52</v>
      </c>
      <c r="E990" s="376">
        <v>29</v>
      </c>
      <c r="F990" s="376">
        <v>16</v>
      </c>
      <c r="G990" s="376">
        <v>18</v>
      </c>
      <c r="H990" s="376">
        <v>25</v>
      </c>
      <c r="I990" s="376">
        <v>31</v>
      </c>
      <c r="J990" s="376">
        <v>15</v>
      </c>
      <c r="K990" s="376">
        <v>20</v>
      </c>
      <c r="L990" s="376">
        <v>32</v>
      </c>
      <c r="M990" s="376">
        <v>31</v>
      </c>
      <c r="N990" s="376">
        <v>10</v>
      </c>
      <c r="O990" s="376">
        <v>28</v>
      </c>
      <c r="P990" s="428">
        <v>307</v>
      </c>
      <c r="Q990" s="283"/>
    </row>
    <row r="991" spans="1:17">
      <c r="A991" s="757" t="s">
        <v>228</v>
      </c>
      <c r="B991" s="760" t="s">
        <v>169</v>
      </c>
      <c r="C991" s="76" t="s">
        <v>107</v>
      </c>
      <c r="D991" s="427">
        <v>371</v>
      </c>
      <c r="E991" s="427">
        <v>379</v>
      </c>
      <c r="F991" s="427">
        <v>233</v>
      </c>
      <c r="G991" s="427">
        <v>515</v>
      </c>
      <c r="H991" s="427">
        <v>216</v>
      </c>
      <c r="I991" s="427">
        <v>269</v>
      </c>
      <c r="J991" s="427">
        <v>217</v>
      </c>
      <c r="K991" s="427">
        <v>78</v>
      </c>
      <c r="L991" s="427">
        <v>129</v>
      </c>
      <c r="M991" s="427">
        <v>195</v>
      </c>
      <c r="N991" s="427">
        <v>192</v>
      </c>
      <c r="O991" s="427">
        <v>229</v>
      </c>
      <c r="P991" s="422">
        <v>3023</v>
      </c>
      <c r="Q991" s="283"/>
    </row>
    <row r="992" spans="1:17">
      <c r="A992" s="758"/>
      <c r="B992" s="761"/>
      <c r="C992" s="8" t="s">
        <v>106</v>
      </c>
      <c r="D992" s="283">
        <v>316</v>
      </c>
      <c r="E992" s="283">
        <v>394</v>
      </c>
      <c r="F992" s="283">
        <v>326</v>
      </c>
      <c r="G992" s="283">
        <v>403</v>
      </c>
      <c r="H992" s="283">
        <v>266</v>
      </c>
      <c r="I992" s="283">
        <v>359</v>
      </c>
      <c r="J992" s="283">
        <v>190</v>
      </c>
      <c r="K992" s="283">
        <v>135</v>
      </c>
      <c r="L992" s="283">
        <v>177</v>
      </c>
      <c r="M992" s="283">
        <v>152</v>
      </c>
      <c r="N992" s="283">
        <v>233</v>
      </c>
      <c r="O992" s="283">
        <v>430</v>
      </c>
      <c r="P992" s="423">
        <v>3381</v>
      </c>
      <c r="Q992" s="283"/>
    </row>
    <row r="993" spans="1:17">
      <c r="A993" s="759"/>
      <c r="B993" s="762"/>
      <c r="C993" s="400" t="s">
        <v>108</v>
      </c>
      <c r="D993" s="376">
        <v>687</v>
      </c>
      <c r="E993" s="376">
        <v>773</v>
      </c>
      <c r="F993" s="376">
        <v>559</v>
      </c>
      <c r="G993" s="376">
        <v>918</v>
      </c>
      <c r="H993" s="376">
        <v>482</v>
      </c>
      <c r="I993" s="376">
        <v>628</v>
      </c>
      <c r="J993" s="376">
        <v>407</v>
      </c>
      <c r="K993" s="376">
        <v>213</v>
      </c>
      <c r="L993" s="376">
        <v>306</v>
      </c>
      <c r="M993" s="376">
        <v>347</v>
      </c>
      <c r="N993" s="376">
        <v>425</v>
      </c>
      <c r="O993" s="376">
        <v>659</v>
      </c>
      <c r="P993" s="428">
        <v>6404</v>
      </c>
      <c r="Q993" s="283"/>
    </row>
    <row r="994" spans="1:17">
      <c r="A994" s="757" t="s">
        <v>198</v>
      </c>
      <c r="B994" s="760" t="s">
        <v>168</v>
      </c>
      <c r="C994" s="76" t="s">
        <v>107</v>
      </c>
      <c r="D994" s="427">
        <v>6</v>
      </c>
      <c r="E994" s="427">
        <v>1</v>
      </c>
      <c r="F994" s="427">
        <v>2</v>
      </c>
      <c r="G994" s="427"/>
      <c r="H994" s="427"/>
      <c r="I994" s="427"/>
      <c r="J994" s="427"/>
      <c r="K994" s="427"/>
      <c r="L994" s="427"/>
      <c r="M994" s="427"/>
      <c r="N994" s="427">
        <v>75</v>
      </c>
      <c r="O994" s="427">
        <v>150</v>
      </c>
      <c r="P994" s="422">
        <v>234</v>
      </c>
      <c r="Q994" s="283"/>
    </row>
    <row r="995" spans="1:17">
      <c r="A995" s="758"/>
      <c r="B995" s="761"/>
      <c r="C995" s="8" t="s">
        <v>106</v>
      </c>
      <c r="D995" s="283">
        <v>19</v>
      </c>
      <c r="E995" s="283">
        <v>1</v>
      </c>
      <c r="F995" s="283">
        <v>3</v>
      </c>
      <c r="G995" s="283">
        <v>8</v>
      </c>
      <c r="H995" s="283">
        <v>1</v>
      </c>
      <c r="I995" s="283">
        <v>4</v>
      </c>
      <c r="J995" s="283"/>
      <c r="K995" s="283">
        <v>4</v>
      </c>
      <c r="L995" s="283"/>
      <c r="M995" s="283">
        <v>150</v>
      </c>
      <c r="N995" s="283">
        <v>159</v>
      </c>
      <c r="O995" s="283">
        <v>1</v>
      </c>
      <c r="P995" s="423">
        <v>350</v>
      </c>
      <c r="Q995" s="283"/>
    </row>
    <row r="996" spans="1:17">
      <c r="A996" s="759"/>
      <c r="B996" s="762"/>
      <c r="C996" s="400" t="s">
        <v>108</v>
      </c>
      <c r="D996" s="376">
        <v>25</v>
      </c>
      <c r="E996" s="376">
        <v>2</v>
      </c>
      <c r="F996" s="376">
        <v>5</v>
      </c>
      <c r="G996" s="376">
        <v>8</v>
      </c>
      <c r="H996" s="376">
        <v>1</v>
      </c>
      <c r="I996" s="376">
        <v>4</v>
      </c>
      <c r="J996" s="376"/>
      <c r="K996" s="376">
        <v>4</v>
      </c>
      <c r="L996" s="376"/>
      <c r="M996" s="376">
        <v>150</v>
      </c>
      <c r="N996" s="376">
        <v>234</v>
      </c>
      <c r="O996" s="376">
        <v>151</v>
      </c>
      <c r="P996" s="428">
        <v>584</v>
      </c>
      <c r="Q996" s="283"/>
    </row>
    <row r="997" spans="1:17">
      <c r="A997" s="757" t="s">
        <v>199</v>
      </c>
      <c r="B997" s="760" t="s">
        <v>168</v>
      </c>
      <c r="C997" s="76" t="s">
        <v>107</v>
      </c>
      <c r="D997" s="427"/>
      <c r="E997" s="427">
        <v>7</v>
      </c>
      <c r="F997" s="427">
        <v>1</v>
      </c>
      <c r="G997" s="427"/>
      <c r="H997" s="427">
        <v>2</v>
      </c>
      <c r="I997" s="427"/>
      <c r="J997" s="427">
        <v>3</v>
      </c>
      <c r="K997" s="427"/>
      <c r="L997" s="427"/>
      <c r="M997" s="427"/>
      <c r="N997" s="427">
        <v>2</v>
      </c>
      <c r="O997" s="427"/>
      <c r="P997" s="422">
        <v>15</v>
      </c>
      <c r="Q997" s="283"/>
    </row>
    <row r="998" spans="1:17">
      <c r="A998" s="758"/>
      <c r="B998" s="761"/>
      <c r="C998" s="8" t="s">
        <v>106</v>
      </c>
      <c r="D998" s="283"/>
      <c r="E998" s="283">
        <v>7</v>
      </c>
      <c r="F998" s="283"/>
      <c r="G998" s="283">
        <v>1</v>
      </c>
      <c r="H998" s="283"/>
      <c r="I998" s="283">
        <v>4</v>
      </c>
      <c r="J998" s="283">
        <v>8</v>
      </c>
      <c r="K998" s="283"/>
      <c r="L998" s="283">
        <v>1</v>
      </c>
      <c r="M998" s="283"/>
      <c r="N998" s="283">
        <v>2</v>
      </c>
      <c r="O998" s="283"/>
      <c r="P998" s="423">
        <v>23</v>
      </c>
      <c r="Q998" s="283"/>
    </row>
    <row r="999" spans="1:17">
      <c r="A999" s="759"/>
      <c r="B999" s="762"/>
      <c r="C999" s="400" t="s">
        <v>108</v>
      </c>
      <c r="D999" s="376"/>
      <c r="E999" s="376">
        <v>14</v>
      </c>
      <c r="F999" s="376">
        <v>1</v>
      </c>
      <c r="G999" s="376">
        <v>1</v>
      </c>
      <c r="H999" s="376">
        <v>2</v>
      </c>
      <c r="I999" s="376">
        <v>4</v>
      </c>
      <c r="J999" s="376">
        <v>11</v>
      </c>
      <c r="K999" s="376"/>
      <c r="L999" s="376">
        <v>1</v>
      </c>
      <c r="M999" s="376"/>
      <c r="N999" s="376">
        <v>4</v>
      </c>
      <c r="O999" s="376"/>
      <c r="P999" s="428">
        <v>38</v>
      </c>
      <c r="Q999" s="283"/>
    </row>
    <row r="1000" spans="1:17">
      <c r="A1000" s="757" t="s">
        <v>200</v>
      </c>
      <c r="B1000" s="760" t="s">
        <v>168</v>
      </c>
      <c r="C1000" s="76" t="s">
        <v>107</v>
      </c>
      <c r="D1000" s="427">
        <v>60</v>
      </c>
      <c r="E1000" s="427">
        <v>36</v>
      </c>
      <c r="F1000" s="427">
        <v>26</v>
      </c>
      <c r="G1000" s="427">
        <v>68</v>
      </c>
      <c r="H1000" s="427">
        <v>53</v>
      </c>
      <c r="I1000" s="427">
        <v>44</v>
      </c>
      <c r="J1000" s="427">
        <v>68</v>
      </c>
      <c r="K1000" s="427">
        <v>37</v>
      </c>
      <c r="L1000" s="427">
        <v>46</v>
      </c>
      <c r="M1000" s="427">
        <v>61</v>
      </c>
      <c r="N1000" s="427">
        <v>58</v>
      </c>
      <c r="O1000" s="427">
        <v>97</v>
      </c>
      <c r="P1000" s="422">
        <v>654</v>
      </c>
      <c r="Q1000" s="283"/>
    </row>
    <row r="1001" spans="1:17">
      <c r="A1001" s="758"/>
      <c r="B1001" s="761"/>
      <c r="C1001" s="8" t="s">
        <v>106</v>
      </c>
      <c r="D1001" s="283">
        <v>119</v>
      </c>
      <c r="E1001" s="283">
        <v>65</v>
      </c>
      <c r="F1001" s="283">
        <v>77</v>
      </c>
      <c r="G1001" s="283">
        <v>81</v>
      </c>
      <c r="H1001" s="283">
        <v>76</v>
      </c>
      <c r="I1001" s="283">
        <v>82</v>
      </c>
      <c r="J1001" s="283">
        <v>111</v>
      </c>
      <c r="K1001" s="283">
        <v>61</v>
      </c>
      <c r="L1001" s="283">
        <v>88</v>
      </c>
      <c r="M1001" s="283">
        <v>86</v>
      </c>
      <c r="N1001" s="283">
        <v>104</v>
      </c>
      <c r="O1001" s="283">
        <v>88</v>
      </c>
      <c r="P1001" s="423">
        <v>1038</v>
      </c>
      <c r="Q1001" s="283"/>
    </row>
    <row r="1002" spans="1:17">
      <c r="A1002" s="759"/>
      <c r="B1002" s="762"/>
      <c r="C1002" s="400" t="s">
        <v>108</v>
      </c>
      <c r="D1002" s="376">
        <v>179</v>
      </c>
      <c r="E1002" s="376">
        <v>101</v>
      </c>
      <c r="F1002" s="376">
        <v>103</v>
      </c>
      <c r="G1002" s="376">
        <v>149</v>
      </c>
      <c r="H1002" s="376">
        <v>129</v>
      </c>
      <c r="I1002" s="376">
        <v>126</v>
      </c>
      <c r="J1002" s="376">
        <v>179</v>
      </c>
      <c r="K1002" s="376">
        <v>98</v>
      </c>
      <c r="L1002" s="376">
        <v>134</v>
      </c>
      <c r="M1002" s="376">
        <v>147</v>
      </c>
      <c r="N1002" s="376">
        <v>162</v>
      </c>
      <c r="O1002" s="376">
        <v>185</v>
      </c>
      <c r="P1002" s="428">
        <v>1692</v>
      </c>
      <c r="Q1002" s="283"/>
    </row>
    <row r="1003" spans="1:17">
      <c r="A1003" s="757" t="s">
        <v>201</v>
      </c>
      <c r="B1003" s="760" t="s">
        <v>168</v>
      </c>
      <c r="C1003" s="76" t="s">
        <v>107</v>
      </c>
      <c r="D1003" s="427"/>
      <c r="E1003" s="427">
        <v>2</v>
      </c>
      <c r="F1003" s="427"/>
      <c r="G1003" s="427"/>
      <c r="H1003" s="427"/>
      <c r="I1003" s="427"/>
      <c r="J1003" s="427"/>
      <c r="K1003" s="427"/>
      <c r="L1003" s="427"/>
      <c r="M1003" s="427"/>
      <c r="N1003" s="427"/>
      <c r="O1003" s="427"/>
      <c r="P1003" s="422">
        <v>2</v>
      </c>
      <c r="Q1003" s="283"/>
    </row>
    <row r="1004" spans="1:17">
      <c r="A1004" s="758"/>
      <c r="B1004" s="761"/>
      <c r="C1004" s="8" t="s">
        <v>106</v>
      </c>
      <c r="D1004" s="283"/>
      <c r="E1004" s="283"/>
      <c r="F1004" s="283"/>
      <c r="G1004" s="283">
        <v>2</v>
      </c>
      <c r="H1004" s="283"/>
      <c r="I1004" s="283"/>
      <c r="J1004" s="283"/>
      <c r="K1004" s="283"/>
      <c r="L1004" s="283"/>
      <c r="M1004" s="283"/>
      <c r="N1004" s="283"/>
      <c r="O1004" s="283"/>
      <c r="P1004" s="423">
        <v>2</v>
      </c>
      <c r="Q1004" s="283"/>
    </row>
    <row r="1005" spans="1:17">
      <c r="A1005" s="759"/>
      <c r="B1005" s="762"/>
      <c r="C1005" s="400" t="s">
        <v>108</v>
      </c>
      <c r="D1005" s="376"/>
      <c r="E1005" s="376">
        <v>2</v>
      </c>
      <c r="F1005" s="376"/>
      <c r="G1005" s="376">
        <v>2</v>
      </c>
      <c r="H1005" s="376"/>
      <c r="I1005" s="376"/>
      <c r="J1005" s="376"/>
      <c r="K1005" s="376"/>
      <c r="L1005" s="376"/>
      <c r="M1005" s="376"/>
      <c r="N1005" s="376"/>
      <c r="O1005" s="376"/>
      <c r="P1005" s="428">
        <v>4</v>
      </c>
      <c r="Q1005" s="283"/>
    </row>
    <row r="1006" spans="1:17">
      <c r="A1006" s="757" t="s">
        <v>202</v>
      </c>
      <c r="B1006" s="760" t="s">
        <v>168</v>
      </c>
      <c r="C1006" s="76" t="s">
        <v>107</v>
      </c>
      <c r="D1006" s="427">
        <v>20</v>
      </c>
      <c r="E1006" s="427">
        <v>24</v>
      </c>
      <c r="F1006" s="427"/>
      <c r="G1006" s="427"/>
      <c r="H1006" s="427">
        <v>33</v>
      </c>
      <c r="I1006" s="427">
        <v>30</v>
      </c>
      <c r="J1006" s="427">
        <v>54</v>
      </c>
      <c r="K1006" s="427">
        <v>50</v>
      </c>
      <c r="L1006" s="427">
        <v>77</v>
      </c>
      <c r="M1006" s="427"/>
      <c r="N1006" s="427"/>
      <c r="O1006" s="427"/>
      <c r="P1006" s="422">
        <v>288</v>
      </c>
      <c r="Q1006" s="283"/>
    </row>
    <row r="1007" spans="1:17">
      <c r="A1007" s="758"/>
      <c r="B1007" s="761"/>
      <c r="C1007" s="8" t="s">
        <v>106</v>
      </c>
      <c r="D1007" s="283">
        <v>11</v>
      </c>
      <c r="E1007" s="283">
        <v>24</v>
      </c>
      <c r="F1007" s="283"/>
      <c r="G1007" s="283"/>
      <c r="H1007" s="283">
        <v>46</v>
      </c>
      <c r="I1007" s="283">
        <v>20</v>
      </c>
      <c r="J1007" s="283">
        <v>31</v>
      </c>
      <c r="K1007" s="283">
        <v>42</v>
      </c>
      <c r="L1007" s="283">
        <v>26</v>
      </c>
      <c r="M1007" s="283"/>
      <c r="N1007" s="283"/>
      <c r="O1007" s="283"/>
      <c r="P1007" s="423">
        <v>200</v>
      </c>
      <c r="Q1007" s="283"/>
    </row>
    <row r="1008" spans="1:17">
      <c r="A1008" s="759"/>
      <c r="B1008" s="762" t="s">
        <v>588</v>
      </c>
      <c r="C1008" s="400" t="s">
        <v>108</v>
      </c>
      <c r="D1008" s="376">
        <v>31</v>
      </c>
      <c r="E1008" s="376">
        <v>48</v>
      </c>
      <c r="F1008" s="376"/>
      <c r="G1008" s="376"/>
      <c r="H1008" s="376">
        <v>79</v>
      </c>
      <c r="I1008" s="376">
        <v>50</v>
      </c>
      <c r="J1008" s="376">
        <v>85</v>
      </c>
      <c r="K1008" s="376">
        <v>92</v>
      </c>
      <c r="L1008" s="376">
        <v>103</v>
      </c>
      <c r="M1008" s="376"/>
      <c r="N1008" s="376"/>
      <c r="O1008" s="376"/>
      <c r="P1008" s="428">
        <v>488</v>
      </c>
      <c r="Q1008" s="283"/>
    </row>
    <row r="1009" spans="1:17">
      <c r="A1009" s="757" t="s">
        <v>203</v>
      </c>
      <c r="B1009" s="760" t="s">
        <v>168</v>
      </c>
      <c r="C1009" s="76" t="s">
        <v>107</v>
      </c>
      <c r="D1009" s="427">
        <v>55</v>
      </c>
      <c r="E1009" s="427">
        <v>28</v>
      </c>
      <c r="F1009" s="427">
        <v>59</v>
      </c>
      <c r="G1009" s="427">
        <v>42</v>
      </c>
      <c r="H1009" s="427">
        <v>34</v>
      </c>
      <c r="I1009" s="427">
        <v>51</v>
      </c>
      <c r="J1009" s="427">
        <v>48</v>
      </c>
      <c r="K1009" s="427">
        <v>41</v>
      </c>
      <c r="L1009" s="427">
        <v>25</v>
      </c>
      <c r="M1009" s="427">
        <v>55</v>
      </c>
      <c r="N1009" s="427">
        <v>73</v>
      </c>
      <c r="O1009" s="427">
        <v>51</v>
      </c>
      <c r="P1009" s="422">
        <v>562</v>
      </c>
      <c r="Q1009" s="283"/>
    </row>
    <row r="1010" spans="1:17">
      <c r="A1010" s="758"/>
      <c r="B1010" s="761"/>
      <c r="C1010" s="8" t="s">
        <v>106</v>
      </c>
      <c r="D1010" s="283">
        <v>38</v>
      </c>
      <c r="E1010" s="283">
        <v>38</v>
      </c>
      <c r="F1010" s="283">
        <v>38</v>
      </c>
      <c r="G1010" s="283">
        <v>32</v>
      </c>
      <c r="H1010" s="283">
        <v>24</v>
      </c>
      <c r="I1010" s="283">
        <v>58</v>
      </c>
      <c r="J1010" s="283">
        <v>52</v>
      </c>
      <c r="K1010" s="283">
        <v>45</v>
      </c>
      <c r="L1010" s="283">
        <v>32</v>
      </c>
      <c r="M1010" s="283">
        <v>40</v>
      </c>
      <c r="N1010" s="283">
        <v>62</v>
      </c>
      <c r="O1010" s="283">
        <v>58</v>
      </c>
      <c r="P1010" s="423">
        <v>517</v>
      </c>
      <c r="Q1010" s="283"/>
    </row>
    <row r="1011" spans="1:17">
      <c r="A1011" s="759"/>
      <c r="B1011" s="762"/>
      <c r="C1011" s="400" t="s">
        <v>108</v>
      </c>
      <c r="D1011" s="376">
        <v>93</v>
      </c>
      <c r="E1011" s="376">
        <v>66</v>
      </c>
      <c r="F1011" s="376">
        <v>97</v>
      </c>
      <c r="G1011" s="376">
        <v>74</v>
      </c>
      <c r="H1011" s="376">
        <v>58</v>
      </c>
      <c r="I1011" s="376">
        <v>109</v>
      </c>
      <c r="J1011" s="376">
        <v>100</v>
      </c>
      <c r="K1011" s="376">
        <v>86</v>
      </c>
      <c r="L1011" s="376">
        <v>57</v>
      </c>
      <c r="M1011" s="376">
        <v>95</v>
      </c>
      <c r="N1011" s="376">
        <v>135</v>
      </c>
      <c r="O1011" s="376">
        <v>109</v>
      </c>
      <c r="P1011" s="428">
        <v>1079</v>
      </c>
      <c r="Q1011" s="283"/>
    </row>
    <row r="1012" spans="1:17">
      <c r="A1012" s="757" t="s">
        <v>204</v>
      </c>
      <c r="B1012" s="760" t="s">
        <v>168</v>
      </c>
      <c r="C1012" s="76" t="s">
        <v>107</v>
      </c>
      <c r="D1012" s="427">
        <v>2</v>
      </c>
      <c r="E1012" s="427"/>
      <c r="F1012" s="427">
        <v>10</v>
      </c>
      <c r="G1012" s="427">
        <v>4</v>
      </c>
      <c r="H1012" s="427">
        <v>2</v>
      </c>
      <c r="I1012" s="427">
        <v>2</v>
      </c>
      <c r="J1012" s="427">
        <v>5</v>
      </c>
      <c r="K1012" s="427"/>
      <c r="L1012" s="427">
        <v>5</v>
      </c>
      <c r="M1012" s="427">
        <v>5</v>
      </c>
      <c r="N1012" s="427">
        <v>2</v>
      </c>
      <c r="O1012" s="427">
        <v>1</v>
      </c>
      <c r="P1012" s="422">
        <v>38</v>
      </c>
      <c r="Q1012" s="283"/>
    </row>
    <row r="1013" spans="1:17">
      <c r="A1013" s="758"/>
      <c r="B1013" s="761"/>
      <c r="C1013" s="8" t="s">
        <v>106</v>
      </c>
      <c r="D1013" s="283">
        <v>1</v>
      </c>
      <c r="E1013" s="283"/>
      <c r="F1013" s="283">
        <v>9</v>
      </c>
      <c r="G1013" s="283">
        <v>2</v>
      </c>
      <c r="H1013" s="283">
        <v>2</v>
      </c>
      <c r="I1013" s="283">
        <v>9</v>
      </c>
      <c r="J1013" s="283">
        <v>15</v>
      </c>
      <c r="K1013" s="283">
        <v>6</v>
      </c>
      <c r="L1013" s="283">
        <v>16</v>
      </c>
      <c r="M1013" s="283">
        <v>7</v>
      </c>
      <c r="N1013" s="283">
        <v>2</v>
      </c>
      <c r="O1013" s="283">
        <v>3</v>
      </c>
      <c r="P1013" s="423">
        <v>72</v>
      </c>
      <c r="Q1013" s="283"/>
    </row>
    <row r="1014" spans="1:17">
      <c r="A1014" s="759"/>
      <c r="B1014" s="762"/>
      <c r="C1014" s="400" t="s">
        <v>108</v>
      </c>
      <c r="D1014" s="376">
        <v>3</v>
      </c>
      <c r="E1014" s="376"/>
      <c r="F1014" s="376">
        <v>19</v>
      </c>
      <c r="G1014" s="376">
        <v>6</v>
      </c>
      <c r="H1014" s="376">
        <v>4</v>
      </c>
      <c r="I1014" s="376">
        <v>11</v>
      </c>
      <c r="J1014" s="376">
        <v>20</v>
      </c>
      <c r="K1014" s="376">
        <v>6</v>
      </c>
      <c r="L1014" s="376">
        <v>21</v>
      </c>
      <c r="M1014" s="376">
        <v>12</v>
      </c>
      <c r="N1014" s="376">
        <v>4</v>
      </c>
      <c r="O1014" s="376">
        <v>4</v>
      </c>
      <c r="P1014" s="428">
        <v>110</v>
      </c>
      <c r="Q1014" s="283"/>
    </row>
    <row r="1015" spans="1:17">
      <c r="A1015" s="757" t="s">
        <v>205</v>
      </c>
      <c r="B1015" s="760" t="s">
        <v>168</v>
      </c>
      <c r="C1015" s="76" t="s">
        <v>107</v>
      </c>
      <c r="D1015" s="427">
        <v>310</v>
      </c>
      <c r="E1015" s="427">
        <v>178</v>
      </c>
      <c r="F1015" s="427">
        <v>189</v>
      </c>
      <c r="G1015" s="427">
        <v>297</v>
      </c>
      <c r="H1015" s="427">
        <v>173</v>
      </c>
      <c r="I1015" s="427">
        <v>159</v>
      </c>
      <c r="J1015" s="427">
        <v>190</v>
      </c>
      <c r="K1015" s="427">
        <v>190</v>
      </c>
      <c r="L1015" s="427">
        <v>131</v>
      </c>
      <c r="M1015" s="427">
        <v>193</v>
      </c>
      <c r="N1015" s="427">
        <v>194</v>
      </c>
      <c r="O1015" s="427">
        <v>167</v>
      </c>
      <c r="P1015" s="422">
        <v>2371</v>
      </c>
      <c r="Q1015" s="283"/>
    </row>
    <row r="1016" spans="1:17">
      <c r="A1016" s="758"/>
      <c r="B1016" s="761"/>
      <c r="C1016" s="8" t="s">
        <v>106</v>
      </c>
      <c r="D1016" s="283">
        <v>482</v>
      </c>
      <c r="E1016" s="283">
        <v>390</v>
      </c>
      <c r="F1016" s="283">
        <v>486</v>
      </c>
      <c r="G1016" s="283">
        <v>375</v>
      </c>
      <c r="H1016" s="283">
        <v>331</v>
      </c>
      <c r="I1016" s="283">
        <v>315</v>
      </c>
      <c r="J1016" s="283">
        <v>441</v>
      </c>
      <c r="K1016" s="283">
        <v>389</v>
      </c>
      <c r="L1016" s="283">
        <v>288</v>
      </c>
      <c r="M1016" s="283">
        <v>360</v>
      </c>
      <c r="N1016" s="283">
        <v>362</v>
      </c>
      <c r="O1016" s="283">
        <v>466</v>
      </c>
      <c r="P1016" s="423">
        <v>4685</v>
      </c>
      <c r="Q1016" s="283"/>
    </row>
    <row r="1017" spans="1:17">
      <c r="A1017" s="759"/>
      <c r="B1017" s="762"/>
      <c r="C1017" s="400" t="s">
        <v>108</v>
      </c>
      <c r="D1017" s="376">
        <v>792</v>
      </c>
      <c r="E1017" s="376">
        <v>568</v>
      </c>
      <c r="F1017" s="376">
        <v>675</v>
      </c>
      <c r="G1017" s="376">
        <v>672</v>
      </c>
      <c r="H1017" s="376">
        <v>504</v>
      </c>
      <c r="I1017" s="376">
        <v>474</v>
      </c>
      <c r="J1017" s="376">
        <v>631</v>
      </c>
      <c r="K1017" s="376">
        <v>579</v>
      </c>
      <c r="L1017" s="376">
        <v>419</v>
      </c>
      <c r="M1017" s="376">
        <v>553</v>
      </c>
      <c r="N1017" s="376">
        <v>556</v>
      </c>
      <c r="O1017" s="376">
        <v>633</v>
      </c>
      <c r="P1017" s="428">
        <v>7056</v>
      </c>
      <c r="Q1017" s="283"/>
    </row>
    <row r="1018" spans="1:17">
      <c r="A1018" s="757" t="s">
        <v>206</v>
      </c>
      <c r="B1018" s="760" t="s">
        <v>168</v>
      </c>
      <c r="C1018" s="76" t="s">
        <v>107</v>
      </c>
      <c r="D1018" s="427"/>
      <c r="E1018" s="427">
        <v>8</v>
      </c>
      <c r="F1018" s="427">
        <v>8</v>
      </c>
      <c r="G1018" s="427">
        <v>9</v>
      </c>
      <c r="H1018" s="427">
        <v>8</v>
      </c>
      <c r="I1018" s="427">
        <v>8</v>
      </c>
      <c r="J1018" s="427">
        <v>8</v>
      </c>
      <c r="K1018" s="427">
        <v>32</v>
      </c>
      <c r="L1018" s="427">
        <v>25</v>
      </c>
      <c r="M1018" s="427">
        <v>7</v>
      </c>
      <c r="N1018" s="427">
        <v>14</v>
      </c>
      <c r="O1018" s="427">
        <v>17</v>
      </c>
      <c r="P1018" s="422">
        <v>144</v>
      </c>
      <c r="Q1018" s="283"/>
    </row>
    <row r="1019" spans="1:17">
      <c r="A1019" s="758"/>
      <c r="B1019" s="761"/>
      <c r="C1019" s="8" t="s">
        <v>106</v>
      </c>
      <c r="D1019" s="283">
        <v>11</v>
      </c>
      <c r="E1019" s="283">
        <v>8</v>
      </c>
      <c r="F1019" s="283">
        <v>8</v>
      </c>
      <c r="G1019" s="283">
        <v>25</v>
      </c>
      <c r="H1019" s="283">
        <v>8</v>
      </c>
      <c r="I1019" s="283">
        <v>16</v>
      </c>
      <c r="J1019" s="283">
        <v>10</v>
      </c>
      <c r="K1019" s="283">
        <v>17</v>
      </c>
      <c r="L1019" s="283">
        <v>25</v>
      </c>
      <c r="M1019" s="283">
        <v>10</v>
      </c>
      <c r="N1019" s="283">
        <v>7</v>
      </c>
      <c r="O1019" s="283">
        <v>16</v>
      </c>
      <c r="P1019" s="423">
        <v>161</v>
      </c>
      <c r="Q1019" s="283"/>
    </row>
    <row r="1020" spans="1:17">
      <c r="A1020" s="759"/>
      <c r="B1020" s="762"/>
      <c r="C1020" s="400" t="s">
        <v>108</v>
      </c>
      <c r="D1020" s="376">
        <v>11</v>
      </c>
      <c r="E1020" s="376">
        <v>16</v>
      </c>
      <c r="F1020" s="376">
        <v>16</v>
      </c>
      <c r="G1020" s="376">
        <v>34</v>
      </c>
      <c r="H1020" s="376">
        <v>16</v>
      </c>
      <c r="I1020" s="376">
        <v>24</v>
      </c>
      <c r="J1020" s="376">
        <v>18</v>
      </c>
      <c r="K1020" s="376">
        <v>49</v>
      </c>
      <c r="L1020" s="376">
        <v>50</v>
      </c>
      <c r="M1020" s="376">
        <v>17</v>
      </c>
      <c r="N1020" s="376">
        <v>21</v>
      </c>
      <c r="O1020" s="376">
        <v>33</v>
      </c>
      <c r="P1020" s="428">
        <v>305</v>
      </c>
      <c r="Q1020" s="283"/>
    </row>
    <row r="1021" spans="1:17">
      <c r="A1021" s="757" t="s">
        <v>207</v>
      </c>
      <c r="B1021" s="760" t="s">
        <v>168</v>
      </c>
      <c r="C1021" s="76" t="s">
        <v>107</v>
      </c>
      <c r="D1021" s="427"/>
      <c r="E1021" s="427">
        <v>10</v>
      </c>
      <c r="F1021" s="427"/>
      <c r="G1021" s="427"/>
      <c r="H1021" s="427"/>
      <c r="I1021" s="427">
        <v>1</v>
      </c>
      <c r="J1021" s="427">
        <v>3</v>
      </c>
      <c r="K1021" s="427">
        <v>1</v>
      </c>
      <c r="L1021" s="427"/>
      <c r="M1021" s="427"/>
      <c r="N1021" s="427"/>
      <c r="O1021" s="427"/>
      <c r="P1021" s="422">
        <v>15</v>
      </c>
      <c r="Q1021" s="283"/>
    </row>
    <row r="1022" spans="1:17">
      <c r="A1022" s="758"/>
      <c r="B1022" s="761"/>
      <c r="C1022" s="8" t="s">
        <v>106</v>
      </c>
      <c r="D1022" s="283"/>
      <c r="E1022" s="283">
        <v>10</v>
      </c>
      <c r="F1022" s="283">
        <v>1</v>
      </c>
      <c r="G1022" s="283">
        <v>2</v>
      </c>
      <c r="H1022" s="283">
        <v>5</v>
      </c>
      <c r="I1022" s="283"/>
      <c r="J1022" s="283"/>
      <c r="K1022" s="283">
        <v>1</v>
      </c>
      <c r="L1022" s="283"/>
      <c r="M1022" s="283"/>
      <c r="N1022" s="283"/>
      <c r="O1022" s="283"/>
      <c r="P1022" s="423">
        <v>19</v>
      </c>
      <c r="Q1022" s="283"/>
    </row>
    <row r="1023" spans="1:17">
      <c r="A1023" s="759"/>
      <c r="B1023" s="762"/>
      <c r="C1023" s="400" t="s">
        <v>108</v>
      </c>
      <c r="D1023" s="376"/>
      <c r="E1023" s="376">
        <v>20</v>
      </c>
      <c r="F1023" s="376">
        <v>1</v>
      </c>
      <c r="G1023" s="376">
        <v>2</v>
      </c>
      <c r="H1023" s="376">
        <v>5</v>
      </c>
      <c r="I1023" s="376">
        <v>1</v>
      </c>
      <c r="J1023" s="376">
        <v>3</v>
      </c>
      <c r="K1023" s="376">
        <v>2</v>
      </c>
      <c r="L1023" s="376"/>
      <c r="M1023" s="376"/>
      <c r="N1023" s="376"/>
      <c r="O1023" s="376"/>
      <c r="P1023" s="428">
        <v>34</v>
      </c>
      <c r="Q1023" s="283"/>
    </row>
    <row r="1024" spans="1:17">
      <c r="A1024" s="757" t="s">
        <v>209</v>
      </c>
      <c r="B1024" s="760" t="s">
        <v>167</v>
      </c>
      <c r="C1024" s="76" t="s">
        <v>107</v>
      </c>
      <c r="D1024" s="427">
        <v>270</v>
      </c>
      <c r="E1024" s="427">
        <v>81</v>
      </c>
      <c r="F1024" s="427">
        <v>243</v>
      </c>
      <c r="G1024" s="427">
        <v>115</v>
      </c>
      <c r="H1024" s="427">
        <v>168</v>
      </c>
      <c r="I1024" s="427">
        <v>202</v>
      </c>
      <c r="J1024" s="427">
        <v>233</v>
      </c>
      <c r="K1024" s="427">
        <v>101</v>
      </c>
      <c r="L1024" s="427">
        <v>35</v>
      </c>
      <c r="M1024" s="427">
        <v>53</v>
      </c>
      <c r="N1024" s="427">
        <v>14</v>
      </c>
      <c r="O1024" s="427">
        <v>27</v>
      </c>
      <c r="P1024" s="422">
        <v>1542</v>
      </c>
      <c r="Q1024" s="283"/>
    </row>
    <row r="1025" spans="1:17">
      <c r="A1025" s="758"/>
      <c r="B1025" s="761"/>
      <c r="C1025" s="8" t="s">
        <v>106</v>
      </c>
      <c r="D1025" s="283">
        <v>255</v>
      </c>
      <c r="E1025" s="283">
        <v>92</v>
      </c>
      <c r="F1025" s="283">
        <v>235</v>
      </c>
      <c r="G1025" s="283">
        <v>142</v>
      </c>
      <c r="H1025" s="283">
        <v>240</v>
      </c>
      <c r="I1025" s="283">
        <v>243</v>
      </c>
      <c r="J1025" s="283">
        <v>304</v>
      </c>
      <c r="K1025" s="283">
        <v>117</v>
      </c>
      <c r="L1025" s="283">
        <v>56</v>
      </c>
      <c r="M1025" s="283">
        <v>95</v>
      </c>
      <c r="N1025" s="283">
        <v>35</v>
      </c>
      <c r="O1025" s="283">
        <v>109</v>
      </c>
      <c r="P1025" s="423">
        <v>1923</v>
      </c>
      <c r="Q1025" s="283"/>
    </row>
    <row r="1026" spans="1:17">
      <c r="A1026" s="759"/>
      <c r="B1026" s="762"/>
      <c r="C1026" s="400" t="s">
        <v>108</v>
      </c>
      <c r="D1026" s="376">
        <v>525</v>
      </c>
      <c r="E1026" s="376">
        <v>173</v>
      </c>
      <c r="F1026" s="376">
        <v>478</v>
      </c>
      <c r="G1026" s="376">
        <v>257</v>
      </c>
      <c r="H1026" s="376">
        <v>408</v>
      </c>
      <c r="I1026" s="376">
        <v>445</v>
      </c>
      <c r="J1026" s="376">
        <v>537</v>
      </c>
      <c r="K1026" s="376">
        <v>218</v>
      </c>
      <c r="L1026" s="376">
        <v>91</v>
      </c>
      <c r="M1026" s="376">
        <v>148</v>
      </c>
      <c r="N1026" s="376">
        <v>49</v>
      </c>
      <c r="O1026" s="376">
        <v>136</v>
      </c>
      <c r="P1026" s="428">
        <v>3465</v>
      </c>
      <c r="Q1026" s="283"/>
    </row>
    <row r="1027" spans="1:17">
      <c r="A1027" s="757" t="s">
        <v>229</v>
      </c>
      <c r="B1027" s="760" t="s">
        <v>167</v>
      </c>
      <c r="C1027" s="76" t="s">
        <v>107</v>
      </c>
      <c r="D1027" s="427">
        <v>5486</v>
      </c>
      <c r="E1027" s="427">
        <v>4226</v>
      </c>
      <c r="F1027" s="427">
        <v>4252</v>
      </c>
      <c r="G1027" s="427">
        <v>4439</v>
      </c>
      <c r="H1027" s="427">
        <v>3632</v>
      </c>
      <c r="I1027" s="427">
        <v>3854</v>
      </c>
      <c r="J1027" s="427">
        <v>5393</v>
      </c>
      <c r="K1027" s="427">
        <v>3631</v>
      </c>
      <c r="L1027" s="427">
        <v>3252</v>
      </c>
      <c r="M1027" s="427">
        <v>3033</v>
      </c>
      <c r="N1027" s="427">
        <v>3483</v>
      </c>
      <c r="O1027" s="427">
        <v>4629</v>
      </c>
      <c r="P1027" s="422">
        <v>49310</v>
      </c>
      <c r="Q1027" s="283"/>
    </row>
    <row r="1028" spans="1:17">
      <c r="A1028" s="758"/>
      <c r="B1028" s="761"/>
      <c r="C1028" s="8" t="s">
        <v>106</v>
      </c>
      <c r="D1028" s="283">
        <v>6201</v>
      </c>
      <c r="E1028" s="283">
        <v>3688</v>
      </c>
      <c r="F1028" s="283">
        <v>3965</v>
      </c>
      <c r="G1028" s="283">
        <v>4109</v>
      </c>
      <c r="H1028" s="283">
        <v>3468</v>
      </c>
      <c r="I1028" s="283">
        <v>4079</v>
      </c>
      <c r="J1028" s="283">
        <v>4658</v>
      </c>
      <c r="K1028" s="283">
        <v>2956</v>
      </c>
      <c r="L1028" s="283">
        <v>3350</v>
      </c>
      <c r="M1028" s="283">
        <v>3150</v>
      </c>
      <c r="N1028" s="283">
        <v>3338</v>
      </c>
      <c r="O1028" s="283">
        <v>3470</v>
      </c>
      <c r="P1028" s="423">
        <v>46432</v>
      </c>
      <c r="Q1028" s="283"/>
    </row>
    <row r="1029" spans="1:17">
      <c r="A1029" s="759"/>
      <c r="B1029" s="762"/>
      <c r="C1029" s="400" t="s">
        <v>108</v>
      </c>
      <c r="D1029" s="376">
        <v>11687</v>
      </c>
      <c r="E1029" s="376">
        <v>7914</v>
      </c>
      <c r="F1029" s="376">
        <v>8217</v>
      </c>
      <c r="G1029" s="376">
        <v>8548</v>
      </c>
      <c r="H1029" s="376">
        <v>7100</v>
      </c>
      <c r="I1029" s="376">
        <v>7933</v>
      </c>
      <c r="J1029" s="376">
        <v>10051</v>
      </c>
      <c r="K1029" s="376">
        <v>6587</v>
      </c>
      <c r="L1029" s="376">
        <v>6602</v>
      </c>
      <c r="M1029" s="376">
        <v>6183</v>
      </c>
      <c r="N1029" s="376">
        <v>6821</v>
      </c>
      <c r="O1029" s="376">
        <v>8099</v>
      </c>
      <c r="P1029" s="428">
        <v>95742</v>
      </c>
      <c r="Q1029" s="283"/>
    </row>
    <row r="1030" spans="1:17">
      <c r="A1030" s="757" t="s">
        <v>211</v>
      </c>
      <c r="B1030" s="760" t="s">
        <v>167</v>
      </c>
      <c r="C1030" s="76" t="s">
        <v>107</v>
      </c>
      <c r="D1030" s="427">
        <v>23025</v>
      </c>
      <c r="E1030" s="427">
        <v>8365</v>
      </c>
      <c r="F1030" s="427">
        <v>10065</v>
      </c>
      <c r="G1030" s="427">
        <v>8599</v>
      </c>
      <c r="H1030" s="427">
        <v>7482</v>
      </c>
      <c r="I1030" s="427">
        <v>8005</v>
      </c>
      <c r="J1030" s="427">
        <v>12869</v>
      </c>
      <c r="K1030" s="427">
        <v>8958</v>
      </c>
      <c r="L1030" s="427">
        <v>7271</v>
      </c>
      <c r="M1030" s="427">
        <v>8826</v>
      </c>
      <c r="N1030" s="427">
        <v>8261</v>
      </c>
      <c r="O1030" s="427">
        <v>13995</v>
      </c>
      <c r="P1030" s="422">
        <v>125721</v>
      </c>
      <c r="Q1030" s="283"/>
    </row>
    <row r="1031" spans="1:17">
      <c r="A1031" s="758"/>
      <c r="B1031" s="761"/>
      <c r="C1031" s="8" t="s">
        <v>106</v>
      </c>
      <c r="D1031" s="283">
        <v>28646</v>
      </c>
      <c r="E1031" s="283">
        <v>14682</v>
      </c>
      <c r="F1031" s="283">
        <v>18529</v>
      </c>
      <c r="G1031" s="283">
        <v>11863</v>
      </c>
      <c r="H1031" s="283">
        <v>11049</v>
      </c>
      <c r="I1031" s="283">
        <v>13479</v>
      </c>
      <c r="J1031" s="283">
        <v>16613</v>
      </c>
      <c r="K1031" s="283">
        <v>12747</v>
      </c>
      <c r="L1031" s="283">
        <v>10498</v>
      </c>
      <c r="M1031" s="283">
        <v>12141</v>
      </c>
      <c r="N1031" s="283">
        <v>11356</v>
      </c>
      <c r="O1031" s="283">
        <v>18921</v>
      </c>
      <c r="P1031" s="423">
        <v>180524</v>
      </c>
      <c r="Q1031" s="283"/>
    </row>
    <row r="1032" spans="1:17">
      <c r="A1032" s="759"/>
      <c r="B1032" s="762"/>
      <c r="C1032" s="400" t="s">
        <v>108</v>
      </c>
      <c r="D1032" s="376">
        <v>51671</v>
      </c>
      <c r="E1032" s="376">
        <v>23047</v>
      </c>
      <c r="F1032" s="376">
        <v>28594</v>
      </c>
      <c r="G1032" s="376">
        <v>20462</v>
      </c>
      <c r="H1032" s="376">
        <v>18531</v>
      </c>
      <c r="I1032" s="376">
        <v>21484</v>
      </c>
      <c r="J1032" s="376">
        <v>29482</v>
      </c>
      <c r="K1032" s="376">
        <v>21705</v>
      </c>
      <c r="L1032" s="376">
        <v>17769</v>
      </c>
      <c r="M1032" s="376">
        <v>20967</v>
      </c>
      <c r="N1032" s="376">
        <v>19617</v>
      </c>
      <c r="O1032" s="376">
        <v>32916</v>
      </c>
      <c r="P1032" s="428">
        <v>306245</v>
      </c>
      <c r="Q1032" s="283"/>
    </row>
    <row r="1033" spans="1:17">
      <c r="A1033" s="757" t="s">
        <v>212</v>
      </c>
      <c r="B1033" s="760" t="s">
        <v>167</v>
      </c>
      <c r="C1033" s="76" t="s">
        <v>107</v>
      </c>
      <c r="D1033" s="427">
        <v>2383</v>
      </c>
      <c r="E1033" s="427">
        <v>1238</v>
      </c>
      <c r="F1033" s="427">
        <v>1421</v>
      </c>
      <c r="G1033" s="427">
        <v>1366</v>
      </c>
      <c r="H1033" s="427">
        <v>1066</v>
      </c>
      <c r="I1033" s="427">
        <v>1103</v>
      </c>
      <c r="J1033" s="427">
        <v>1486</v>
      </c>
      <c r="K1033" s="427">
        <v>1154</v>
      </c>
      <c r="L1033" s="427">
        <v>1113</v>
      </c>
      <c r="M1033" s="427">
        <v>1278</v>
      </c>
      <c r="N1033" s="427">
        <v>1103</v>
      </c>
      <c r="O1033" s="427">
        <v>1726</v>
      </c>
      <c r="P1033" s="422">
        <v>16437</v>
      </c>
      <c r="Q1033" s="283"/>
    </row>
    <row r="1034" spans="1:17">
      <c r="A1034" s="758"/>
      <c r="B1034" s="761"/>
      <c r="C1034" s="8" t="s">
        <v>106</v>
      </c>
      <c r="D1034" s="283">
        <v>2906</v>
      </c>
      <c r="E1034" s="283">
        <v>1556</v>
      </c>
      <c r="F1034" s="283">
        <v>2162</v>
      </c>
      <c r="G1034" s="283">
        <v>1461</v>
      </c>
      <c r="H1034" s="283">
        <v>1414</v>
      </c>
      <c r="I1034" s="283">
        <v>1544</v>
      </c>
      <c r="J1034" s="283">
        <v>1993</v>
      </c>
      <c r="K1034" s="283">
        <v>1633</v>
      </c>
      <c r="L1034" s="283">
        <v>1480</v>
      </c>
      <c r="M1034" s="283">
        <v>1823</v>
      </c>
      <c r="N1034" s="283">
        <v>1494</v>
      </c>
      <c r="O1034" s="283">
        <v>2550</v>
      </c>
      <c r="P1034" s="423">
        <v>22016</v>
      </c>
      <c r="Q1034" s="283"/>
    </row>
    <row r="1035" spans="1:17">
      <c r="A1035" s="759"/>
      <c r="B1035" s="762"/>
      <c r="C1035" s="400" t="s">
        <v>108</v>
      </c>
      <c r="D1035" s="376">
        <v>5289</v>
      </c>
      <c r="E1035" s="376">
        <v>2794</v>
      </c>
      <c r="F1035" s="376">
        <v>3583</v>
      </c>
      <c r="G1035" s="376">
        <v>2827</v>
      </c>
      <c r="H1035" s="376">
        <v>2480</v>
      </c>
      <c r="I1035" s="376">
        <v>2647</v>
      </c>
      <c r="J1035" s="376">
        <v>3479</v>
      </c>
      <c r="K1035" s="376">
        <v>2787</v>
      </c>
      <c r="L1035" s="376">
        <v>2593</v>
      </c>
      <c r="M1035" s="376">
        <v>3101</v>
      </c>
      <c r="N1035" s="376">
        <v>2597</v>
      </c>
      <c r="O1035" s="376">
        <v>4276</v>
      </c>
      <c r="P1035" s="428">
        <v>38453</v>
      </c>
      <c r="Q1035" s="283"/>
    </row>
    <row r="1036" spans="1:17">
      <c r="A1036" s="757" t="s">
        <v>232</v>
      </c>
      <c r="B1036" s="760" t="s">
        <v>167</v>
      </c>
      <c r="C1036" s="76" t="s">
        <v>107</v>
      </c>
      <c r="D1036" s="427">
        <v>603</v>
      </c>
      <c r="E1036" s="427">
        <v>302</v>
      </c>
      <c r="F1036" s="427">
        <v>252</v>
      </c>
      <c r="G1036" s="427">
        <v>551</v>
      </c>
      <c r="H1036" s="427">
        <v>286</v>
      </c>
      <c r="I1036" s="427">
        <v>389</v>
      </c>
      <c r="J1036" s="427">
        <v>522</v>
      </c>
      <c r="K1036" s="427">
        <v>679</v>
      </c>
      <c r="L1036" s="427">
        <v>281</v>
      </c>
      <c r="M1036" s="427">
        <v>314</v>
      </c>
      <c r="N1036" s="427">
        <v>272</v>
      </c>
      <c r="O1036" s="427">
        <v>423</v>
      </c>
      <c r="P1036" s="422">
        <v>4874</v>
      </c>
      <c r="Q1036" s="283"/>
    </row>
    <row r="1037" spans="1:17">
      <c r="A1037" s="758"/>
      <c r="B1037" s="761"/>
      <c r="C1037" s="8" t="s">
        <v>106</v>
      </c>
      <c r="D1037" s="283">
        <v>503</v>
      </c>
      <c r="E1037" s="283">
        <v>236</v>
      </c>
      <c r="F1037" s="283">
        <v>483</v>
      </c>
      <c r="G1037" s="283">
        <v>299</v>
      </c>
      <c r="H1037" s="283">
        <v>214</v>
      </c>
      <c r="I1037" s="283">
        <v>363</v>
      </c>
      <c r="J1037" s="283">
        <v>331</v>
      </c>
      <c r="K1037" s="283">
        <v>508</v>
      </c>
      <c r="L1037" s="283">
        <v>271</v>
      </c>
      <c r="M1037" s="283">
        <v>280</v>
      </c>
      <c r="N1037" s="283">
        <v>213</v>
      </c>
      <c r="O1037" s="283">
        <v>530</v>
      </c>
      <c r="P1037" s="423">
        <v>4231</v>
      </c>
      <c r="Q1037" s="283"/>
    </row>
    <row r="1038" spans="1:17">
      <c r="A1038" s="759"/>
      <c r="B1038" s="762"/>
      <c r="C1038" s="400" t="s">
        <v>108</v>
      </c>
      <c r="D1038" s="376">
        <v>1106</v>
      </c>
      <c r="E1038" s="376">
        <v>538</v>
      </c>
      <c r="F1038" s="376">
        <v>735</v>
      </c>
      <c r="G1038" s="376">
        <v>850</v>
      </c>
      <c r="H1038" s="376">
        <v>500</v>
      </c>
      <c r="I1038" s="376">
        <v>752</v>
      </c>
      <c r="J1038" s="376">
        <v>853</v>
      </c>
      <c r="K1038" s="376">
        <v>1187</v>
      </c>
      <c r="L1038" s="376">
        <v>552</v>
      </c>
      <c r="M1038" s="376">
        <v>594</v>
      </c>
      <c r="N1038" s="376">
        <v>485</v>
      </c>
      <c r="O1038" s="376">
        <v>953</v>
      </c>
      <c r="P1038" s="428">
        <v>9105</v>
      </c>
      <c r="Q1038" s="283"/>
    </row>
    <row r="1039" spans="1:17">
      <c r="A1039" s="705" t="s">
        <v>239</v>
      </c>
      <c r="B1039" s="735" t="s">
        <v>166</v>
      </c>
      <c r="C1039" s="355" t="s">
        <v>240</v>
      </c>
      <c r="D1039" s="374">
        <v>350068</v>
      </c>
      <c r="E1039" s="374">
        <v>236533</v>
      </c>
      <c r="F1039" s="374">
        <v>320519</v>
      </c>
      <c r="G1039" s="374">
        <v>291487</v>
      </c>
      <c r="H1039" s="374">
        <v>321981</v>
      </c>
      <c r="I1039" s="374">
        <v>394135</v>
      </c>
      <c r="J1039" s="374">
        <v>336273</v>
      </c>
      <c r="K1039" s="374">
        <v>335775</v>
      </c>
      <c r="L1039" s="374">
        <v>317922</v>
      </c>
      <c r="M1039" s="374">
        <v>349312</v>
      </c>
      <c r="N1039" s="374">
        <v>337475</v>
      </c>
      <c r="O1039" s="374">
        <v>408544</v>
      </c>
      <c r="P1039" s="429">
        <v>4000024</v>
      </c>
      <c r="Q1039" s="283"/>
    </row>
    <row r="1040" spans="1:17">
      <c r="A1040" s="703"/>
      <c r="B1040" s="733"/>
      <c r="C1040" s="356" t="s">
        <v>241</v>
      </c>
      <c r="D1040" s="378">
        <v>349583</v>
      </c>
      <c r="E1040" s="378">
        <v>211003</v>
      </c>
      <c r="F1040" s="378">
        <v>255562</v>
      </c>
      <c r="G1040" s="378">
        <v>270892</v>
      </c>
      <c r="H1040" s="378">
        <v>290773</v>
      </c>
      <c r="I1040" s="378">
        <v>328389</v>
      </c>
      <c r="J1040" s="378">
        <v>380550</v>
      </c>
      <c r="K1040" s="378">
        <v>321434</v>
      </c>
      <c r="L1040" s="378">
        <v>286107</v>
      </c>
      <c r="M1040" s="378">
        <v>342001</v>
      </c>
      <c r="N1040" s="378">
        <v>329121</v>
      </c>
      <c r="O1040" s="378">
        <v>426977</v>
      </c>
      <c r="P1040" s="430">
        <v>3792392</v>
      </c>
      <c r="Q1040" s="283"/>
    </row>
    <row r="1041" spans="1:17">
      <c r="A1041" s="703"/>
      <c r="B1041" s="733"/>
      <c r="C1041" s="356" t="s">
        <v>128</v>
      </c>
      <c r="D1041" s="378">
        <v>699651</v>
      </c>
      <c r="E1041" s="378">
        <v>447536</v>
      </c>
      <c r="F1041" s="378">
        <v>576081</v>
      </c>
      <c r="G1041" s="378">
        <v>562379</v>
      </c>
      <c r="H1041" s="378">
        <v>612754</v>
      </c>
      <c r="I1041" s="378">
        <v>722524</v>
      </c>
      <c r="J1041" s="378">
        <v>716823</v>
      </c>
      <c r="K1041" s="378">
        <v>657209</v>
      </c>
      <c r="L1041" s="378">
        <v>604029</v>
      </c>
      <c r="M1041" s="378">
        <v>691313</v>
      </c>
      <c r="N1041" s="378">
        <v>666596</v>
      </c>
      <c r="O1041" s="378">
        <v>835521</v>
      </c>
      <c r="P1041" s="430">
        <v>7792416</v>
      </c>
      <c r="Q1041" s="283"/>
    </row>
    <row r="1042" spans="1:17">
      <c r="A1042" s="703"/>
      <c r="B1042" s="733" t="s">
        <v>169</v>
      </c>
      <c r="C1042" s="356" t="s">
        <v>240</v>
      </c>
      <c r="D1042" s="378">
        <v>510</v>
      </c>
      <c r="E1042" s="378">
        <v>514</v>
      </c>
      <c r="F1042" s="378">
        <v>472</v>
      </c>
      <c r="G1042" s="378">
        <v>528</v>
      </c>
      <c r="H1042" s="378">
        <v>385</v>
      </c>
      <c r="I1042" s="378">
        <v>529</v>
      </c>
      <c r="J1042" s="378">
        <v>325</v>
      </c>
      <c r="K1042" s="378">
        <v>213</v>
      </c>
      <c r="L1042" s="378">
        <v>281</v>
      </c>
      <c r="M1042" s="378">
        <v>235</v>
      </c>
      <c r="N1042" s="378">
        <v>306</v>
      </c>
      <c r="O1042" s="378">
        <v>553</v>
      </c>
      <c r="P1042" s="430">
        <v>4851</v>
      </c>
      <c r="Q1042" s="283"/>
    </row>
    <row r="1043" spans="1:17">
      <c r="A1043" s="703"/>
      <c r="B1043" s="733"/>
      <c r="C1043" s="356" t="s">
        <v>241</v>
      </c>
      <c r="D1043" s="378">
        <v>611</v>
      </c>
      <c r="E1043" s="378">
        <v>486</v>
      </c>
      <c r="F1043" s="378">
        <v>375</v>
      </c>
      <c r="G1043" s="378">
        <v>659</v>
      </c>
      <c r="H1043" s="378">
        <v>304</v>
      </c>
      <c r="I1043" s="378">
        <v>400</v>
      </c>
      <c r="J1043" s="378">
        <v>383</v>
      </c>
      <c r="K1043" s="378">
        <v>148</v>
      </c>
      <c r="L1043" s="378">
        <v>238</v>
      </c>
      <c r="M1043" s="378">
        <v>284</v>
      </c>
      <c r="N1043" s="378">
        <v>271</v>
      </c>
      <c r="O1043" s="378">
        <v>327</v>
      </c>
      <c r="P1043" s="430">
        <v>4486</v>
      </c>
      <c r="Q1043" s="283"/>
    </row>
    <row r="1044" spans="1:17">
      <c r="A1044" s="703"/>
      <c r="B1044" s="733"/>
      <c r="C1044" s="356" t="s">
        <v>128</v>
      </c>
      <c r="D1044" s="378">
        <v>1121</v>
      </c>
      <c r="E1044" s="378">
        <v>1000</v>
      </c>
      <c r="F1044" s="378">
        <v>847</v>
      </c>
      <c r="G1044" s="378">
        <v>1187</v>
      </c>
      <c r="H1044" s="378">
        <v>689</v>
      </c>
      <c r="I1044" s="378">
        <v>929</v>
      </c>
      <c r="J1044" s="378">
        <v>708</v>
      </c>
      <c r="K1044" s="378">
        <v>361</v>
      </c>
      <c r="L1044" s="378">
        <v>519</v>
      </c>
      <c r="M1044" s="378">
        <v>519</v>
      </c>
      <c r="N1044" s="378">
        <v>577</v>
      </c>
      <c r="O1044" s="378">
        <v>880</v>
      </c>
      <c r="P1044" s="430">
        <v>9337</v>
      </c>
      <c r="Q1044" s="283"/>
    </row>
    <row r="1045" spans="1:17">
      <c r="A1045" s="703"/>
      <c r="B1045" s="733" t="s">
        <v>168</v>
      </c>
      <c r="C1045" s="356" t="s">
        <v>240</v>
      </c>
      <c r="D1045" s="378">
        <v>4452</v>
      </c>
      <c r="E1045" s="378">
        <v>3066</v>
      </c>
      <c r="F1045" s="378">
        <v>5353</v>
      </c>
      <c r="G1045" s="378">
        <v>3694</v>
      </c>
      <c r="H1045" s="378">
        <v>1288</v>
      </c>
      <c r="I1045" s="378">
        <v>5731</v>
      </c>
      <c r="J1045" s="378">
        <v>4954</v>
      </c>
      <c r="K1045" s="378">
        <v>4709</v>
      </c>
      <c r="L1045" s="378">
        <v>5589</v>
      </c>
      <c r="M1045" s="378">
        <v>5683</v>
      </c>
      <c r="N1045" s="378">
        <v>6018</v>
      </c>
      <c r="O1045" s="378">
        <v>7680</v>
      </c>
      <c r="P1045" s="430">
        <v>58217</v>
      </c>
      <c r="Q1045" s="283"/>
    </row>
    <row r="1046" spans="1:17">
      <c r="A1046" s="703"/>
      <c r="B1046" s="733"/>
      <c r="C1046" s="356" t="s">
        <v>241</v>
      </c>
      <c r="D1046" s="378">
        <v>4652</v>
      </c>
      <c r="E1046" s="378">
        <v>2772</v>
      </c>
      <c r="F1046" s="378">
        <v>4891</v>
      </c>
      <c r="G1046" s="378">
        <v>3445</v>
      </c>
      <c r="H1046" s="378">
        <v>1359</v>
      </c>
      <c r="I1046" s="378">
        <v>4931</v>
      </c>
      <c r="J1046" s="378">
        <v>4903</v>
      </c>
      <c r="K1046" s="378">
        <v>4668</v>
      </c>
      <c r="L1046" s="378">
        <v>5124</v>
      </c>
      <c r="M1046" s="378">
        <v>5398</v>
      </c>
      <c r="N1046" s="378">
        <v>5484</v>
      </c>
      <c r="O1046" s="378">
        <v>7484</v>
      </c>
      <c r="P1046" s="430">
        <v>55111</v>
      </c>
      <c r="Q1046" s="283"/>
    </row>
    <row r="1047" spans="1:17">
      <c r="A1047" s="703"/>
      <c r="B1047" s="733"/>
      <c r="C1047" s="356" t="s">
        <v>128</v>
      </c>
      <c r="D1047" s="378">
        <v>9104</v>
      </c>
      <c r="E1047" s="378">
        <v>5838</v>
      </c>
      <c r="F1047" s="378">
        <v>10244</v>
      </c>
      <c r="G1047" s="378">
        <v>7139</v>
      </c>
      <c r="H1047" s="378">
        <v>2647</v>
      </c>
      <c r="I1047" s="378">
        <v>10662</v>
      </c>
      <c r="J1047" s="378">
        <v>9857</v>
      </c>
      <c r="K1047" s="378">
        <v>9377</v>
      </c>
      <c r="L1047" s="378">
        <v>10713</v>
      </c>
      <c r="M1047" s="378">
        <v>11081</v>
      </c>
      <c r="N1047" s="378">
        <v>11502</v>
      </c>
      <c r="O1047" s="378">
        <v>15164</v>
      </c>
      <c r="P1047" s="430">
        <v>113328</v>
      </c>
      <c r="Q1047" s="283"/>
    </row>
    <row r="1048" spans="1:17">
      <c r="A1048" s="703"/>
      <c r="B1048" s="733" t="s">
        <v>167</v>
      </c>
      <c r="C1048" s="356" t="s">
        <v>240</v>
      </c>
      <c r="D1048" s="378">
        <v>46072</v>
      </c>
      <c r="E1048" s="378">
        <v>24283</v>
      </c>
      <c r="F1048" s="378">
        <v>30482</v>
      </c>
      <c r="G1048" s="378">
        <v>22087</v>
      </c>
      <c r="H1048" s="378">
        <v>19333</v>
      </c>
      <c r="I1048" s="378">
        <v>25301</v>
      </c>
      <c r="J1048" s="378">
        <v>28805</v>
      </c>
      <c r="K1048" s="378">
        <v>20750</v>
      </c>
      <c r="L1048" s="378">
        <v>18275</v>
      </c>
      <c r="M1048" s="378">
        <v>20555</v>
      </c>
      <c r="N1048" s="378">
        <v>19604</v>
      </c>
      <c r="O1048" s="378">
        <v>29521</v>
      </c>
      <c r="P1048" s="430">
        <v>305068</v>
      </c>
      <c r="Q1048" s="283"/>
    </row>
    <row r="1049" spans="1:17">
      <c r="A1049" s="703"/>
      <c r="B1049" s="733"/>
      <c r="C1049" s="356" t="s">
        <v>241</v>
      </c>
      <c r="D1049" s="18">
        <v>39700</v>
      </c>
      <c r="E1049" s="18">
        <v>18561</v>
      </c>
      <c r="F1049" s="18">
        <v>20604</v>
      </c>
      <c r="G1049" s="18">
        <v>20063</v>
      </c>
      <c r="H1049" s="18">
        <v>15648</v>
      </c>
      <c r="I1049" s="18">
        <v>17754</v>
      </c>
      <c r="J1049" s="18">
        <v>25527</v>
      </c>
      <c r="K1049" s="18">
        <v>17674</v>
      </c>
      <c r="L1049" s="18">
        <v>14681</v>
      </c>
      <c r="M1049" s="18">
        <v>16447</v>
      </c>
      <c r="N1049" s="18">
        <v>15753</v>
      </c>
      <c r="O1049" s="18">
        <v>24103</v>
      </c>
      <c r="P1049" s="19">
        <v>246515</v>
      </c>
    </row>
    <row r="1050" spans="1:17">
      <c r="A1050" s="706"/>
      <c r="B1050" s="734"/>
      <c r="C1050" s="357" t="s">
        <v>128</v>
      </c>
      <c r="D1050" s="24">
        <v>85772</v>
      </c>
      <c r="E1050" s="24">
        <v>42844</v>
      </c>
      <c r="F1050" s="24">
        <v>51086</v>
      </c>
      <c r="G1050" s="24">
        <v>42150</v>
      </c>
      <c r="H1050" s="24">
        <v>34981</v>
      </c>
      <c r="I1050" s="24">
        <v>43055</v>
      </c>
      <c r="J1050" s="24">
        <v>54332</v>
      </c>
      <c r="K1050" s="24">
        <v>38424</v>
      </c>
      <c r="L1050" s="24">
        <v>32956</v>
      </c>
      <c r="M1050" s="24">
        <v>37002</v>
      </c>
      <c r="N1050" s="24">
        <v>35357</v>
      </c>
      <c r="O1050" s="24">
        <v>53624</v>
      </c>
      <c r="P1050" s="25">
        <v>551583</v>
      </c>
    </row>
    <row r="1051" spans="1:17">
      <c r="A1051" s="113"/>
      <c r="B1051" s="475"/>
      <c r="C1051" s="356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</row>
    <row r="1052" spans="1:17">
      <c r="A1052" s="751">
        <v>2019</v>
      </c>
      <c r="B1052" s="751"/>
      <c r="C1052" s="751"/>
      <c r="D1052" s="751"/>
      <c r="E1052" s="751"/>
      <c r="F1052" s="751"/>
      <c r="G1052" s="751"/>
      <c r="H1052" s="751"/>
      <c r="I1052" s="751"/>
      <c r="J1052" s="751"/>
      <c r="K1052" s="751"/>
      <c r="L1052" s="751"/>
      <c r="M1052" s="751"/>
      <c r="N1052" s="751"/>
      <c r="O1052" s="751"/>
      <c r="P1052" s="751"/>
    </row>
    <row r="1053" spans="1:17">
      <c r="A1053" s="783" t="s">
        <v>170</v>
      </c>
      <c r="B1053" s="811" t="s">
        <v>171</v>
      </c>
      <c r="C1053" s="811" t="s">
        <v>237</v>
      </c>
      <c r="D1053" s="813" t="s">
        <v>238</v>
      </c>
      <c r="E1053" s="813"/>
      <c r="F1053" s="813"/>
      <c r="G1053" s="813"/>
      <c r="H1053" s="813"/>
      <c r="I1053" s="813"/>
      <c r="J1053" s="813"/>
      <c r="K1053" s="813"/>
      <c r="L1053" s="813"/>
      <c r="M1053" s="813"/>
      <c r="N1053" s="813"/>
      <c r="O1053" s="813"/>
      <c r="P1053" s="814"/>
    </row>
    <row r="1054" spans="1:17">
      <c r="A1054" s="810"/>
      <c r="B1054" s="812"/>
      <c r="C1054" s="812"/>
      <c r="D1054" s="50" t="s">
        <v>152</v>
      </c>
      <c r="E1054" s="50" t="s">
        <v>153</v>
      </c>
      <c r="F1054" s="50" t="s">
        <v>154</v>
      </c>
      <c r="G1054" s="50" t="s">
        <v>155</v>
      </c>
      <c r="H1054" s="50" t="s">
        <v>156</v>
      </c>
      <c r="I1054" s="50" t="s">
        <v>157</v>
      </c>
      <c r="J1054" s="50" t="s">
        <v>158</v>
      </c>
      <c r="K1054" s="50" t="s">
        <v>159</v>
      </c>
      <c r="L1054" s="50" t="s">
        <v>160</v>
      </c>
      <c r="M1054" s="50" t="s">
        <v>161</v>
      </c>
      <c r="N1054" s="50" t="s">
        <v>162</v>
      </c>
      <c r="O1054" s="50" t="s">
        <v>163</v>
      </c>
      <c r="P1054" s="51" t="s">
        <v>108</v>
      </c>
    </row>
    <row r="1055" spans="1:17">
      <c r="A1055" s="767" t="s">
        <v>172</v>
      </c>
      <c r="B1055" s="807" t="s">
        <v>166</v>
      </c>
      <c r="C1055" s="76" t="s">
        <v>240</v>
      </c>
      <c r="D1055" s="427">
        <v>36135</v>
      </c>
      <c r="E1055" s="427">
        <v>27495</v>
      </c>
      <c r="F1055" s="427">
        <v>31015</v>
      </c>
      <c r="G1055" s="427">
        <v>32256</v>
      </c>
      <c r="H1055" s="427">
        <v>32775</v>
      </c>
      <c r="I1055" s="427">
        <v>32178</v>
      </c>
      <c r="J1055" s="427">
        <v>31339</v>
      </c>
      <c r="K1055" s="427">
        <v>30495</v>
      </c>
      <c r="L1055" s="427">
        <v>28449</v>
      </c>
      <c r="M1055" s="427">
        <v>27703</v>
      </c>
      <c r="N1055" s="427">
        <v>26923</v>
      </c>
      <c r="O1055" s="427">
        <v>31439</v>
      </c>
      <c r="P1055" s="422">
        <v>368202</v>
      </c>
    </row>
    <row r="1056" spans="1:17">
      <c r="A1056" s="769"/>
      <c r="B1056" s="808"/>
      <c r="C1056" s="8" t="s">
        <v>241</v>
      </c>
      <c r="D1056" s="283">
        <v>34127</v>
      </c>
      <c r="E1056" s="283">
        <v>24388</v>
      </c>
      <c r="F1056" s="283">
        <v>25611</v>
      </c>
      <c r="G1056" s="283">
        <v>28118</v>
      </c>
      <c r="H1056" s="283">
        <v>29772</v>
      </c>
      <c r="I1056" s="283">
        <v>27876</v>
      </c>
      <c r="J1056" s="283">
        <v>31599</v>
      </c>
      <c r="K1056" s="283">
        <v>30728</v>
      </c>
      <c r="L1056" s="283">
        <v>26691</v>
      </c>
      <c r="M1056" s="283">
        <v>26997</v>
      </c>
      <c r="N1056" s="283">
        <v>25777</v>
      </c>
      <c r="O1056" s="283">
        <v>33136</v>
      </c>
      <c r="P1056" s="423">
        <v>344820</v>
      </c>
    </row>
    <row r="1057" spans="1:16">
      <c r="A1057" s="768"/>
      <c r="B1057" s="809"/>
      <c r="C1057" s="71" t="s">
        <v>128</v>
      </c>
      <c r="D1057" s="444">
        <v>70262</v>
      </c>
      <c r="E1057" s="444">
        <v>51883</v>
      </c>
      <c r="F1057" s="444">
        <v>56626</v>
      </c>
      <c r="G1057" s="444">
        <v>60374</v>
      </c>
      <c r="H1057" s="444">
        <v>62547</v>
      </c>
      <c r="I1057" s="444">
        <v>60054</v>
      </c>
      <c r="J1057" s="444">
        <v>62938</v>
      </c>
      <c r="K1057" s="444">
        <v>61223</v>
      </c>
      <c r="L1057" s="444">
        <v>55140</v>
      </c>
      <c r="M1057" s="444">
        <v>54700</v>
      </c>
      <c r="N1057" s="444">
        <v>52700</v>
      </c>
      <c r="O1057" s="444">
        <v>64575</v>
      </c>
      <c r="P1057" s="424">
        <v>713022</v>
      </c>
    </row>
    <row r="1058" spans="1:16">
      <c r="A1058" s="767" t="s">
        <v>173</v>
      </c>
      <c r="B1058" s="807" t="s">
        <v>166</v>
      </c>
      <c r="C1058" s="76" t="s">
        <v>240</v>
      </c>
      <c r="D1058" s="427">
        <v>0</v>
      </c>
      <c r="E1058" s="427">
        <v>0</v>
      </c>
      <c r="F1058" s="427">
        <v>0</v>
      </c>
      <c r="G1058" s="427">
        <v>5</v>
      </c>
      <c r="H1058" s="427">
        <v>0</v>
      </c>
      <c r="I1058" s="427">
        <v>0</v>
      </c>
      <c r="J1058" s="427">
        <v>0</v>
      </c>
      <c r="K1058" s="427">
        <v>0</v>
      </c>
      <c r="L1058" s="427">
        <v>0</v>
      </c>
      <c r="M1058" s="427">
        <v>0</v>
      </c>
      <c r="N1058" s="427">
        <v>0</v>
      </c>
      <c r="O1058" s="427">
        <v>0</v>
      </c>
      <c r="P1058" s="422">
        <v>5</v>
      </c>
    </row>
    <row r="1059" spans="1:16">
      <c r="A1059" s="769"/>
      <c r="B1059" s="808"/>
      <c r="C1059" s="8" t="s">
        <v>241</v>
      </c>
      <c r="D1059" s="283">
        <v>0</v>
      </c>
      <c r="E1059" s="283">
        <v>0</v>
      </c>
      <c r="F1059" s="283">
        <v>0</v>
      </c>
      <c r="G1059" s="283">
        <v>7</v>
      </c>
      <c r="H1059" s="283">
        <v>0</v>
      </c>
      <c r="I1059" s="283">
        <v>0</v>
      </c>
      <c r="J1059" s="283">
        <v>0</v>
      </c>
      <c r="K1059" s="283">
        <v>7</v>
      </c>
      <c r="L1059" s="283">
        <v>0</v>
      </c>
      <c r="M1059" s="283">
        <v>8</v>
      </c>
      <c r="N1059" s="283">
        <v>0</v>
      </c>
      <c r="O1059" s="283">
        <v>7</v>
      </c>
      <c r="P1059" s="423">
        <v>29</v>
      </c>
    </row>
    <row r="1060" spans="1:16">
      <c r="A1060" s="768"/>
      <c r="B1060" s="809"/>
      <c r="C1060" s="71" t="s">
        <v>128</v>
      </c>
      <c r="D1060" s="444">
        <v>0</v>
      </c>
      <c r="E1060" s="444">
        <v>0</v>
      </c>
      <c r="F1060" s="444">
        <v>0</v>
      </c>
      <c r="G1060" s="444">
        <v>12</v>
      </c>
      <c r="H1060" s="444">
        <v>0</v>
      </c>
      <c r="I1060" s="444">
        <v>0</v>
      </c>
      <c r="J1060" s="444">
        <v>0</v>
      </c>
      <c r="K1060" s="444">
        <v>7</v>
      </c>
      <c r="L1060" s="444">
        <v>0</v>
      </c>
      <c r="M1060" s="444">
        <v>8</v>
      </c>
      <c r="N1060" s="444">
        <v>0</v>
      </c>
      <c r="O1060" s="444">
        <v>7</v>
      </c>
      <c r="P1060" s="424">
        <v>34</v>
      </c>
    </row>
    <row r="1061" spans="1:16">
      <c r="A1061" s="767" t="s">
        <v>174</v>
      </c>
      <c r="B1061" s="807" t="s">
        <v>166</v>
      </c>
      <c r="C1061" s="76" t="s">
        <v>240</v>
      </c>
      <c r="D1061" s="427">
        <v>629</v>
      </c>
      <c r="E1061" s="427">
        <v>492</v>
      </c>
      <c r="F1061" s="427">
        <v>414</v>
      </c>
      <c r="G1061" s="427">
        <v>426</v>
      </c>
      <c r="H1061" s="427">
        <v>380</v>
      </c>
      <c r="I1061" s="427">
        <v>540</v>
      </c>
      <c r="J1061" s="427">
        <v>422</v>
      </c>
      <c r="K1061" s="427">
        <v>408</v>
      </c>
      <c r="L1061" s="427">
        <v>377</v>
      </c>
      <c r="M1061" s="427">
        <v>304</v>
      </c>
      <c r="N1061" s="427">
        <v>373</v>
      </c>
      <c r="O1061" s="427">
        <v>385</v>
      </c>
      <c r="P1061" s="422">
        <v>5150</v>
      </c>
    </row>
    <row r="1062" spans="1:16">
      <c r="A1062" s="769"/>
      <c r="B1062" s="808"/>
      <c r="C1062" s="8" t="s">
        <v>241</v>
      </c>
      <c r="D1062" s="283">
        <v>280</v>
      </c>
      <c r="E1062" s="283">
        <v>270</v>
      </c>
      <c r="F1062" s="283">
        <v>208</v>
      </c>
      <c r="G1062" s="283">
        <v>243</v>
      </c>
      <c r="H1062" s="283">
        <v>214</v>
      </c>
      <c r="I1062" s="283">
        <v>316</v>
      </c>
      <c r="J1062" s="283">
        <v>309</v>
      </c>
      <c r="K1062" s="283">
        <v>336</v>
      </c>
      <c r="L1062" s="283">
        <v>267</v>
      </c>
      <c r="M1062" s="283">
        <v>230</v>
      </c>
      <c r="N1062" s="283">
        <v>281</v>
      </c>
      <c r="O1062" s="283">
        <v>459</v>
      </c>
      <c r="P1062" s="423">
        <v>3413</v>
      </c>
    </row>
    <row r="1063" spans="1:16">
      <c r="A1063" s="768"/>
      <c r="B1063" s="809"/>
      <c r="C1063" s="71" t="s">
        <v>128</v>
      </c>
      <c r="D1063" s="444">
        <v>909</v>
      </c>
      <c r="E1063" s="444">
        <v>762</v>
      </c>
      <c r="F1063" s="444">
        <v>622</v>
      </c>
      <c r="G1063" s="444">
        <v>669</v>
      </c>
      <c r="H1063" s="444">
        <v>594</v>
      </c>
      <c r="I1063" s="444">
        <v>856</v>
      </c>
      <c r="J1063" s="444">
        <v>731</v>
      </c>
      <c r="K1063" s="444">
        <v>744</v>
      </c>
      <c r="L1063" s="444">
        <v>644</v>
      </c>
      <c r="M1063" s="444">
        <v>534</v>
      </c>
      <c r="N1063" s="444">
        <v>654</v>
      </c>
      <c r="O1063" s="444">
        <v>844</v>
      </c>
      <c r="P1063" s="424">
        <v>8563</v>
      </c>
    </row>
    <row r="1064" spans="1:16">
      <c r="A1064" s="767" t="s">
        <v>175</v>
      </c>
      <c r="B1064" s="807" t="s">
        <v>166</v>
      </c>
      <c r="C1064" s="76" t="s">
        <v>240</v>
      </c>
      <c r="D1064" s="427">
        <v>0</v>
      </c>
      <c r="E1064" s="427">
        <v>0</v>
      </c>
      <c r="F1064" s="427">
        <v>9</v>
      </c>
      <c r="G1064" s="427">
        <v>3</v>
      </c>
      <c r="H1064" s="427">
        <v>4</v>
      </c>
      <c r="I1064" s="427">
        <v>15</v>
      </c>
      <c r="J1064" s="427">
        <v>15</v>
      </c>
      <c r="K1064" s="427">
        <v>20</v>
      </c>
      <c r="L1064" s="427">
        <v>54</v>
      </c>
      <c r="M1064" s="427">
        <v>89</v>
      </c>
      <c r="N1064" s="427">
        <v>80</v>
      </c>
      <c r="O1064" s="427">
        <v>71</v>
      </c>
      <c r="P1064" s="422">
        <v>360</v>
      </c>
    </row>
    <row r="1065" spans="1:16">
      <c r="A1065" s="769"/>
      <c r="B1065" s="808"/>
      <c r="C1065" s="8" t="s">
        <v>241</v>
      </c>
      <c r="D1065" s="283">
        <v>0</v>
      </c>
      <c r="E1065" s="283">
        <v>0</v>
      </c>
      <c r="F1065" s="283">
        <v>6</v>
      </c>
      <c r="G1065" s="283">
        <v>3</v>
      </c>
      <c r="H1065" s="283">
        <v>16</v>
      </c>
      <c r="I1065" s="283">
        <v>22</v>
      </c>
      <c r="J1065" s="283">
        <v>16</v>
      </c>
      <c r="K1065" s="283">
        <v>18</v>
      </c>
      <c r="L1065" s="283">
        <v>44</v>
      </c>
      <c r="M1065" s="283">
        <v>74</v>
      </c>
      <c r="N1065" s="283">
        <v>82</v>
      </c>
      <c r="O1065" s="283">
        <v>130</v>
      </c>
      <c r="P1065" s="423">
        <v>411</v>
      </c>
    </row>
    <row r="1066" spans="1:16">
      <c r="A1066" s="768"/>
      <c r="B1066" s="809"/>
      <c r="C1066" s="71" t="s">
        <v>128</v>
      </c>
      <c r="D1066" s="444">
        <v>0</v>
      </c>
      <c r="E1066" s="444">
        <v>0</v>
      </c>
      <c r="F1066" s="444">
        <v>15</v>
      </c>
      <c r="G1066" s="444">
        <v>6</v>
      </c>
      <c r="H1066" s="444">
        <v>20</v>
      </c>
      <c r="I1066" s="444">
        <v>37</v>
      </c>
      <c r="J1066" s="444">
        <v>31</v>
      </c>
      <c r="K1066" s="444">
        <v>38</v>
      </c>
      <c r="L1066" s="444">
        <v>98</v>
      </c>
      <c r="M1066" s="444">
        <v>163</v>
      </c>
      <c r="N1066" s="444">
        <v>162</v>
      </c>
      <c r="O1066" s="444">
        <v>201</v>
      </c>
      <c r="P1066" s="424">
        <v>771</v>
      </c>
    </row>
    <row r="1067" spans="1:16">
      <c r="A1067" s="767" t="s">
        <v>178</v>
      </c>
      <c r="B1067" s="807" t="s">
        <v>166</v>
      </c>
      <c r="C1067" s="76" t="s">
        <v>240</v>
      </c>
      <c r="D1067" s="427">
        <v>1</v>
      </c>
      <c r="E1067" s="427">
        <v>28</v>
      </c>
      <c r="F1067" s="427">
        <v>10</v>
      </c>
      <c r="G1067" s="427">
        <v>9</v>
      </c>
      <c r="H1067" s="427">
        <v>5</v>
      </c>
      <c r="I1067" s="427">
        <v>9</v>
      </c>
      <c r="J1067" s="427">
        <v>0</v>
      </c>
      <c r="K1067" s="427">
        <v>1</v>
      </c>
      <c r="L1067" s="427">
        <v>1</v>
      </c>
      <c r="M1067" s="427">
        <v>7</v>
      </c>
      <c r="N1067" s="427">
        <v>9</v>
      </c>
      <c r="O1067" s="427">
        <v>19</v>
      </c>
      <c r="P1067" s="422">
        <v>99</v>
      </c>
    </row>
    <row r="1068" spans="1:16">
      <c r="A1068" s="769"/>
      <c r="B1068" s="808"/>
      <c r="C1068" s="8" t="s">
        <v>241</v>
      </c>
      <c r="D1068" s="283">
        <v>1</v>
      </c>
      <c r="E1068" s="283">
        <v>21</v>
      </c>
      <c r="F1068" s="283">
        <v>8</v>
      </c>
      <c r="G1068" s="283">
        <v>7</v>
      </c>
      <c r="H1068" s="283">
        <v>4</v>
      </c>
      <c r="I1068" s="283">
        <v>9</v>
      </c>
      <c r="J1068" s="283">
        <v>0</v>
      </c>
      <c r="K1068" s="283">
        <v>2</v>
      </c>
      <c r="L1068" s="283">
        <v>8</v>
      </c>
      <c r="M1068" s="283">
        <v>8</v>
      </c>
      <c r="N1068" s="283">
        <v>1</v>
      </c>
      <c r="O1068" s="283">
        <v>9</v>
      </c>
      <c r="P1068" s="423">
        <v>78</v>
      </c>
    </row>
    <row r="1069" spans="1:16">
      <c r="A1069" s="768"/>
      <c r="B1069" s="809"/>
      <c r="C1069" s="71" t="s">
        <v>128</v>
      </c>
      <c r="D1069" s="444">
        <v>2</v>
      </c>
      <c r="E1069" s="444">
        <v>49</v>
      </c>
      <c r="F1069" s="444">
        <v>18</v>
      </c>
      <c r="G1069" s="444">
        <v>16</v>
      </c>
      <c r="H1069" s="444">
        <v>9</v>
      </c>
      <c r="I1069" s="444">
        <v>18</v>
      </c>
      <c r="J1069" s="444">
        <v>0</v>
      </c>
      <c r="K1069" s="444">
        <v>3</v>
      </c>
      <c r="L1069" s="444">
        <v>9</v>
      </c>
      <c r="M1069" s="444">
        <v>15</v>
      </c>
      <c r="N1069" s="444">
        <v>10</v>
      </c>
      <c r="O1069" s="444">
        <v>28</v>
      </c>
      <c r="P1069" s="424">
        <v>177</v>
      </c>
    </row>
    <row r="1070" spans="1:16">
      <c r="A1070" s="767" t="s">
        <v>223</v>
      </c>
      <c r="B1070" s="807" t="s">
        <v>166</v>
      </c>
      <c r="C1070" s="76" t="s">
        <v>240</v>
      </c>
      <c r="D1070" s="427">
        <v>859</v>
      </c>
      <c r="E1070" s="427">
        <v>240</v>
      </c>
      <c r="F1070" s="427">
        <v>240</v>
      </c>
      <c r="G1070" s="427">
        <v>277</v>
      </c>
      <c r="H1070" s="427">
        <v>5</v>
      </c>
      <c r="I1070" s="427">
        <v>9</v>
      </c>
      <c r="J1070" s="427">
        <v>16</v>
      </c>
      <c r="K1070" s="427">
        <v>10</v>
      </c>
      <c r="L1070" s="427">
        <v>9</v>
      </c>
      <c r="M1070" s="427">
        <v>27</v>
      </c>
      <c r="N1070" s="427">
        <v>26</v>
      </c>
      <c r="O1070" s="427">
        <v>43</v>
      </c>
      <c r="P1070" s="422">
        <v>1761</v>
      </c>
    </row>
    <row r="1071" spans="1:16">
      <c r="A1071" s="769"/>
      <c r="B1071" s="808"/>
      <c r="C1071" s="8" t="s">
        <v>241</v>
      </c>
      <c r="D1071" s="283">
        <v>938</v>
      </c>
      <c r="E1071" s="283">
        <v>324</v>
      </c>
      <c r="F1071" s="283">
        <v>236</v>
      </c>
      <c r="G1071" s="283">
        <v>260</v>
      </c>
      <c r="H1071" s="283">
        <v>2</v>
      </c>
      <c r="I1071" s="283">
        <v>7</v>
      </c>
      <c r="J1071" s="283">
        <v>14</v>
      </c>
      <c r="K1071" s="283">
        <v>1</v>
      </c>
      <c r="L1071" s="283">
        <v>14</v>
      </c>
      <c r="M1071" s="283">
        <v>16</v>
      </c>
      <c r="N1071" s="283">
        <v>23</v>
      </c>
      <c r="O1071" s="283">
        <v>15</v>
      </c>
      <c r="P1071" s="423">
        <v>1850</v>
      </c>
    </row>
    <row r="1072" spans="1:16">
      <c r="A1072" s="768"/>
      <c r="B1072" s="809"/>
      <c r="C1072" s="71" t="s">
        <v>128</v>
      </c>
      <c r="D1072" s="444">
        <v>1797</v>
      </c>
      <c r="E1072" s="444">
        <v>564</v>
      </c>
      <c r="F1072" s="444">
        <v>476</v>
      </c>
      <c r="G1072" s="444">
        <v>537</v>
      </c>
      <c r="H1072" s="444">
        <v>7</v>
      </c>
      <c r="I1072" s="444">
        <v>16</v>
      </c>
      <c r="J1072" s="444">
        <v>30</v>
      </c>
      <c r="K1072" s="444">
        <v>11</v>
      </c>
      <c r="L1072" s="444">
        <v>23</v>
      </c>
      <c r="M1072" s="444">
        <v>43</v>
      </c>
      <c r="N1072" s="444">
        <v>49</v>
      </c>
      <c r="O1072" s="444">
        <v>58</v>
      </c>
      <c r="P1072" s="424">
        <v>3611</v>
      </c>
    </row>
    <row r="1073" spans="1:16">
      <c r="A1073" s="767" t="s">
        <v>179</v>
      </c>
      <c r="B1073" s="807" t="s">
        <v>166</v>
      </c>
      <c r="C1073" s="76" t="s">
        <v>240</v>
      </c>
      <c r="D1073" s="427">
        <v>272890</v>
      </c>
      <c r="E1073" s="427">
        <v>182251</v>
      </c>
      <c r="F1073" s="427">
        <v>214966</v>
      </c>
      <c r="G1073" s="427">
        <v>237871</v>
      </c>
      <c r="H1073" s="427">
        <v>236124</v>
      </c>
      <c r="I1073" s="427">
        <v>277577</v>
      </c>
      <c r="J1073" s="427">
        <v>236754</v>
      </c>
      <c r="K1073" s="427">
        <v>235597</v>
      </c>
      <c r="L1073" s="427">
        <v>235376</v>
      </c>
      <c r="M1073" s="427">
        <v>247207</v>
      </c>
      <c r="N1073" s="427">
        <v>231925</v>
      </c>
      <c r="O1073" s="427">
        <v>280320</v>
      </c>
      <c r="P1073" s="422">
        <v>2888858</v>
      </c>
    </row>
    <row r="1074" spans="1:16">
      <c r="A1074" s="769"/>
      <c r="B1074" s="808"/>
      <c r="C1074" s="8" t="s">
        <v>241</v>
      </c>
      <c r="D1074" s="283">
        <v>280798</v>
      </c>
      <c r="E1074" s="283">
        <v>163480</v>
      </c>
      <c r="F1074" s="283">
        <v>181325</v>
      </c>
      <c r="G1074" s="283">
        <v>209132</v>
      </c>
      <c r="H1074" s="283">
        <v>203986</v>
      </c>
      <c r="I1074" s="283">
        <v>243123</v>
      </c>
      <c r="J1074" s="283">
        <v>260926</v>
      </c>
      <c r="K1074" s="283">
        <v>228170</v>
      </c>
      <c r="L1074" s="283">
        <v>205341</v>
      </c>
      <c r="M1074" s="283">
        <v>241333</v>
      </c>
      <c r="N1074" s="283">
        <v>229092</v>
      </c>
      <c r="O1074" s="283">
        <v>292415</v>
      </c>
      <c r="P1074" s="423">
        <v>2739121</v>
      </c>
    </row>
    <row r="1075" spans="1:16">
      <c r="A1075" s="768"/>
      <c r="B1075" s="809"/>
      <c r="C1075" s="71" t="s">
        <v>128</v>
      </c>
      <c r="D1075" s="444">
        <v>553688</v>
      </c>
      <c r="E1075" s="444">
        <v>345731</v>
      </c>
      <c r="F1075" s="444">
        <v>396291</v>
      </c>
      <c r="G1075" s="444">
        <v>447003</v>
      </c>
      <c r="H1075" s="444">
        <v>440110</v>
      </c>
      <c r="I1075" s="444">
        <v>520700</v>
      </c>
      <c r="J1075" s="444">
        <v>497680</v>
      </c>
      <c r="K1075" s="444">
        <v>463767</v>
      </c>
      <c r="L1075" s="444">
        <v>440717</v>
      </c>
      <c r="M1075" s="444">
        <v>488540</v>
      </c>
      <c r="N1075" s="444">
        <v>461017</v>
      </c>
      <c r="O1075" s="444">
        <v>572735</v>
      </c>
      <c r="P1075" s="424">
        <v>5627979</v>
      </c>
    </row>
    <row r="1076" spans="1:16">
      <c r="A1076" s="767" t="s">
        <v>180</v>
      </c>
      <c r="B1076" s="807" t="s">
        <v>166</v>
      </c>
      <c r="C1076" s="76" t="s">
        <v>240</v>
      </c>
      <c r="D1076" s="427">
        <v>1882</v>
      </c>
      <c r="E1076" s="427">
        <v>1002</v>
      </c>
      <c r="F1076" s="427">
        <v>1130</v>
      </c>
      <c r="G1076" s="427">
        <v>1224</v>
      </c>
      <c r="H1076" s="427">
        <v>1409</v>
      </c>
      <c r="I1076" s="427">
        <v>1484</v>
      </c>
      <c r="J1076" s="427">
        <v>1454</v>
      </c>
      <c r="K1076" s="427">
        <v>1615</v>
      </c>
      <c r="L1076" s="427">
        <v>1483</v>
      </c>
      <c r="M1076" s="427">
        <v>1730</v>
      </c>
      <c r="N1076" s="427">
        <v>1293</v>
      </c>
      <c r="O1076" s="427">
        <v>1739</v>
      </c>
      <c r="P1076" s="422">
        <v>17445</v>
      </c>
    </row>
    <row r="1077" spans="1:16">
      <c r="A1077" s="769"/>
      <c r="B1077" s="808"/>
      <c r="C1077" s="8" t="s">
        <v>241</v>
      </c>
      <c r="D1077" s="283">
        <v>1796</v>
      </c>
      <c r="E1077" s="283">
        <v>1003</v>
      </c>
      <c r="F1077" s="283">
        <v>991</v>
      </c>
      <c r="G1077" s="283">
        <v>1019</v>
      </c>
      <c r="H1077" s="283">
        <v>1177</v>
      </c>
      <c r="I1077" s="283">
        <v>1535</v>
      </c>
      <c r="J1077" s="283">
        <v>1566</v>
      </c>
      <c r="K1077" s="283">
        <v>1485</v>
      </c>
      <c r="L1077" s="283">
        <v>1381</v>
      </c>
      <c r="M1077" s="283">
        <v>1672</v>
      </c>
      <c r="N1077" s="283">
        <v>1286</v>
      </c>
      <c r="O1077" s="283">
        <v>1792</v>
      </c>
      <c r="P1077" s="423">
        <v>16703</v>
      </c>
    </row>
    <row r="1078" spans="1:16">
      <c r="A1078" s="768"/>
      <c r="B1078" s="809"/>
      <c r="C1078" s="71" t="s">
        <v>128</v>
      </c>
      <c r="D1078" s="444">
        <v>3678</v>
      </c>
      <c r="E1078" s="444">
        <v>2005</v>
      </c>
      <c r="F1078" s="444">
        <v>2121</v>
      </c>
      <c r="G1078" s="444">
        <v>2243</v>
      </c>
      <c r="H1078" s="444">
        <v>2586</v>
      </c>
      <c r="I1078" s="444">
        <v>3019</v>
      </c>
      <c r="J1078" s="444">
        <v>3020</v>
      </c>
      <c r="K1078" s="444">
        <v>3100</v>
      </c>
      <c r="L1078" s="444">
        <v>2864</v>
      </c>
      <c r="M1078" s="444">
        <v>3402</v>
      </c>
      <c r="N1078" s="444">
        <v>2579</v>
      </c>
      <c r="O1078" s="444">
        <v>3531</v>
      </c>
      <c r="P1078" s="424">
        <v>34148</v>
      </c>
    </row>
    <row r="1079" spans="1:16">
      <c r="A1079" s="767" t="s">
        <v>224</v>
      </c>
      <c r="B1079" s="807" t="s">
        <v>166</v>
      </c>
      <c r="C1079" s="76" t="s">
        <v>240</v>
      </c>
      <c r="D1079" s="427">
        <v>4</v>
      </c>
      <c r="E1079" s="427">
        <v>4</v>
      </c>
      <c r="F1079" s="427">
        <v>17</v>
      </c>
      <c r="G1079" s="427">
        <v>2</v>
      </c>
      <c r="H1079" s="427">
        <v>13</v>
      </c>
      <c r="I1079" s="427">
        <v>4</v>
      </c>
      <c r="J1079" s="427">
        <v>10</v>
      </c>
      <c r="K1079" s="427">
        <v>0</v>
      </c>
      <c r="L1079" s="427">
        <v>4</v>
      </c>
      <c r="M1079" s="427">
        <v>13</v>
      </c>
      <c r="N1079" s="427">
        <v>7</v>
      </c>
      <c r="O1079" s="427">
        <v>7</v>
      </c>
      <c r="P1079" s="422">
        <v>85</v>
      </c>
    </row>
    <row r="1080" spans="1:16">
      <c r="A1080" s="769"/>
      <c r="B1080" s="808"/>
      <c r="C1080" s="8" t="s">
        <v>241</v>
      </c>
      <c r="D1080" s="283">
        <v>4</v>
      </c>
      <c r="E1080" s="283">
        <v>3</v>
      </c>
      <c r="F1080" s="283">
        <v>12</v>
      </c>
      <c r="G1080" s="283">
        <v>0</v>
      </c>
      <c r="H1080" s="283">
        <v>7</v>
      </c>
      <c r="I1080" s="283">
        <v>4</v>
      </c>
      <c r="J1080" s="283">
        <v>7</v>
      </c>
      <c r="K1080" s="283">
        <v>0</v>
      </c>
      <c r="L1080" s="283">
        <v>24</v>
      </c>
      <c r="M1080" s="283">
        <v>10</v>
      </c>
      <c r="N1080" s="283">
        <v>20</v>
      </c>
      <c r="O1080" s="283">
        <v>3</v>
      </c>
      <c r="P1080" s="423">
        <v>94</v>
      </c>
    </row>
    <row r="1081" spans="1:16">
      <c r="A1081" s="768"/>
      <c r="B1081" s="809"/>
      <c r="C1081" s="71" t="s">
        <v>128</v>
      </c>
      <c r="D1081" s="444">
        <v>8</v>
      </c>
      <c r="E1081" s="444">
        <v>7</v>
      </c>
      <c r="F1081" s="444">
        <v>29</v>
      </c>
      <c r="G1081" s="444">
        <v>2</v>
      </c>
      <c r="H1081" s="444">
        <v>20</v>
      </c>
      <c r="I1081" s="444">
        <v>8</v>
      </c>
      <c r="J1081" s="444">
        <v>17</v>
      </c>
      <c r="K1081" s="444">
        <v>0</v>
      </c>
      <c r="L1081" s="444">
        <v>28</v>
      </c>
      <c r="M1081" s="444">
        <v>23</v>
      </c>
      <c r="N1081" s="444">
        <v>27</v>
      </c>
      <c r="O1081" s="444">
        <v>10</v>
      </c>
      <c r="P1081" s="424">
        <v>179</v>
      </c>
    </row>
    <row r="1082" spans="1:16">
      <c r="A1082" s="767" t="s">
        <v>181</v>
      </c>
      <c r="B1082" s="807" t="s">
        <v>166</v>
      </c>
      <c r="C1082" s="76" t="s">
        <v>240</v>
      </c>
      <c r="D1082" s="427">
        <v>9872</v>
      </c>
      <c r="E1082" s="427">
        <v>7144</v>
      </c>
      <c r="F1082" s="427">
        <v>8706</v>
      </c>
      <c r="G1082" s="427">
        <v>9380</v>
      </c>
      <c r="H1082" s="427">
        <v>8279</v>
      </c>
      <c r="I1082" s="427">
        <v>8884</v>
      </c>
      <c r="J1082" s="427">
        <v>7711</v>
      </c>
      <c r="K1082" s="427">
        <v>8259</v>
      </c>
      <c r="L1082" s="427">
        <v>7291</v>
      </c>
      <c r="M1082" s="427">
        <v>7774</v>
      </c>
      <c r="N1082" s="427">
        <v>7166</v>
      </c>
      <c r="O1082" s="427">
        <v>8696</v>
      </c>
      <c r="P1082" s="422">
        <v>99162</v>
      </c>
    </row>
    <row r="1083" spans="1:16">
      <c r="A1083" s="769"/>
      <c r="B1083" s="808"/>
      <c r="C1083" s="8" t="s">
        <v>241</v>
      </c>
      <c r="D1083" s="283">
        <v>10017</v>
      </c>
      <c r="E1083" s="283">
        <v>7697</v>
      </c>
      <c r="F1083" s="283">
        <v>7903</v>
      </c>
      <c r="G1083" s="283">
        <v>8284</v>
      </c>
      <c r="H1083" s="283">
        <v>7953</v>
      </c>
      <c r="I1083" s="283">
        <v>8088</v>
      </c>
      <c r="J1083" s="283">
        <v>8855</v>
      </c>
      <c r="K1083" s="283">
        <v>7966</v>
      </c>
      <c r="L1083" s="283">
        <v>6748</v>
      </c>
      <c r="M1083" s="283">
        <v>7565</v>
      </c>
      <c r="N1083" s="283">
        <v>7128</v>
      </c>
      <c r="O1083" s="283">
        <v>9569</v>
      </c>
      <c r="P1083" s="423">
        <v>97773</v>
      </c>
    </row>
    <row r="1084" spans="1:16">
      <c r="A1084" s="768"/>
      <c r="B1084" s="809"/>
      <c r="C1084" s="71" t="s">
        <v>128</v>
      </c>
      <c r="D1084" s="444">
        <v>19889</v>
      </c>
      <c r="E1084" s="444">
        <v>14841</v>
      </c>
      <c r="F1084" s="444">
        <v>16609</v>
      </c>
      <c r="G1084" s="444">
        <v>17664</v>
      </c>
      <c r="H1084" s="444">
        <v>16232</v>
      </c>
      <c r="I1084" s="444">
        <v>16972</v>
      </c>
      <c r="J1084" s="444">
        <v>16566</v>
      </c>
      <c r="K1084" s="444">
        <v>16225</v>
      </c>
      <c r="L1084" s="444">
        <v>14039</v>
      </c>
      <c r="M1084" s="444">
        <v>15339</v>
      </c>
      <c r="N1084" s="444">
        <v>14294</v>
      </c>
      <c r="O1084" s="444">
        <v>18265</v>
      </c>
      <c r="P1084" s="424">
        <v>196935</v>
      </c>
    </row>
    <row r="1085" spans="1:16">
      <c r="A1085" s="767" t="s">
        <v>182</v>
      </c>
      <c r="B1085" s="807" t="s">
        <v>166</v>
      </c>
      <c r="C1085" s="76" t="s">
        <v>240</v>
      </c>
      <c r="D1085" s="427">
        <v>535</v>
      </c>
      <c r="E1085" s="427">
        <v>223</v>
      </c>
      <c r="F1085" s="427">
        <v>262</v>
      </c>
      <c r="G1085" s="427">
        <v>235</v>
      </c>
      <c r="H1085" s="427">
        <v>214</v>
      </c>
      <c r="I1085" s="427">
        <v>334</v>
      </c>
      <c r="J1085" s="427">
        <v>334</v>
      </c>
      <c r="K1085" s="427">
        <v>309</v>
      </c>
      <c r="L1085" s="427">
        <v>283</v>
      </c>
      <c r="M1085" s="427">
        <v>343</v>
      </c>
      <c r="N1085" s="427">
        <v>270</v>
      </c>
      <c r="O1085" s="427">
        <v>442</v>
      </c>
      <c r="P1085" s="422">
        <v>3784</v>
      </c>
    </row>
    <row r="1086" spans="1:16">
      <c r="A1086" s="769"/>
      <c r="B1086" s="808"/>
      <c r="C1086" s="8" t="s">
        <v>241</v>
      </c>
      <c r="D1086" s="283">
        <v>379</v>
      </c>
      <c r="E1086" s="283">
        <v>245</v>
      </c>
      <c r="F1086" s="283">
        <v>291</v>
      </c>
      <c r="G1086" s="283">
        <v>225</v>
      </c>
      <c r="H1086" s="283">
        <v>225</v>
      </c>
      <c r="I1086" s="283">
        <v>317</v>
      </c>
      <c r="J1086" s="283">
        <v>405</v>
      </c>
      <c r="K1086" s="283">
        <v>282</v>
      </c>
      <c r="L1086" s="283">
        <v>259</v>
      </c>
      <c r="M1086" s="283">
        <v>241</v>
      </c>
      <c r="N1086" s="283">
        <v>287</v>
      </c>
      <c r="O1086" s="283">
        <v>597</v>
      </c>
      <c r="P1086" s="423">
        <v>3753</v>
      </c>
    </row>
    <row r="1087" spans="1:16">
      <c r="A1087" s="768"/>
      <c r="B1087" s="809"/>
      <c r="C1087" s="71" t="s">
        <v>128</v>
      </c>
      <c r="D1087" s="444">
        <v>914</v>
      </c>
      <c r="E1087" s="444">
        <v>468</v>
      </c>
      <c r="F1087" s="444">
        <v>553</v>
      </c>
      <c r="G1087" s="444">
        <v>460</v>
      </c>
      <c r="H1087" s="444">
        <v>439</v>
      </c>
      <c r="I1087" s="444">
        <v>651</v>
      </c>
      <c r="J1087" s="444">
        <v>739</v>
      </c>
      <c r="K1087" s="444">
        <v>591</v>
      </c>
      <c r="L1087" s="444">
        <v>542</v>
      </c>
      <c r="M1087" s="444">
        <v>584</v>
      </c>
      <c r="N1087" s="444">
        <v>557</v>
      </c>
      <c r="O1087" s="444">
        <v>1039</v>
      </c>
      <c r="P1087" s="424">
        <v>7537</v>
      </c>
    </row>
    <row r="1088" spans="1:16">
      <c r="A1088" s="767" t="s">
        <v>183</v>
      </c>
      <c r="B1088" s="807" t="s">
        <v>166</v>
      </c>
      <c r="C1088" s="76" t="s">
        <v>240</v>
      </c>
      <c r="D1088" s="427">
        <v>49742</v>
      </c>
      <c r="E1088" s="427">
        <v>32516</v>
      </c>
      <c r="F1088" s="427">
        <v>37183</v>
      </c>
      <c r="G1088" s="427">
        <v>44878</v>
      </c>
      <c r="H1088" s="427">
        <v>46649</v>
      </c>
      <c r="I1088" s="427">
        <v>61602</v>
      </c>
      <c r="J1088" s="427">
        <v>47963</v>
      </c>
      <c r="K1088" s="427">
        <v>49278</v>
      </c>
      <c r="L1088" s="427">
        <v>45515</v>
      </c>
      <c r="M1088" s="427">
        <v>49093</v>
      </c>
      <c r="N1088" s="427">
        <v>44715</v>
      </c>
      <c r="O1088" s="427">
        <v>55126</v>
      </c>
      <c r="P1088" s="422">
        <v>564260</v>
      </c>
    </row>
    <row r="1089" spans="1:16">
      <c r="A1089" s="769"/>
      <c r="B1089" s="808"/>
      <c r="C1089" s="8" t="s">
        <v>241</v>
      </c>
      <c r="D1089" s="283">
        <v>50740</v>
      </c>
      <c r="E1089" s="283">
        <v>30018</v>
      </c>
      <c r="F1089" s="283">
        <v>32211</v>
      </c>
      <c r="G1089" s="283">
        <v>40109</v>
      </c>
      <c r="H1089" s="283">
        <v>41908</v>
      </c>
      <c r="I1089" s="283">
        <v>53621</v>
      </c>
      <c r="J1089" s="283">
        <v>54496</v>
      </c>
      <c r="K1089" s="283">
        <v>46090</v>
      </c>
      <c r="L1089" s="283">
        <v>41237</v>
      </c>
      <c r="M1089" s="283">
        <v>48248</v>
      </c>
      <c r="N1089" s="283">
        <v>45393</v>
      </c>
      <c r="O1089" s="283">
        <v>58182</v>
      </c>
      <c r="P1089" s="423">
        <v>542253</v>
      </c>
    </row>
    <row r="1090" spans="1:16">
      <c r="A1090" s="768"/>
      <c r="B1090" s="809"/>
      <c r="C1090" s="71" t="s">
        <v>128</v>
      </c>
      <c r="D1090" s="444">
        <v>100482</v>
      </c>
      <c r="E1090" s="444">
        <v>62534</v>
      </c>
      <c r="F1090" s="444">
        <v>69394</v>
      </c>
      <c r="G1090" s="444">
        <v>84987</v>
      </c>
      <c r="H1090" s="444">
        <v>88557</v>
      </c>
      <c r="I1090" s="444">
        <v>115223</v>
      </c>
      <c r="J1090" s="444">
        <v>102459</v>
      </c>
      <c r="K1090" s="444">
        <v>95368</v>
      </c>
      <c r="L1090" s="444">
        <v>86752</v>
      </c>
      <c r="M1090" s="444">
        <v>97341</v>
      </c>
      <c r="N1090" s="444">
        <v>90108</v>
      </c>
      <c r="O1090" s="444">
        <v>113308</v>
      </c>
      <c r="P1090" s="424">
        <v>1106513</v>
      </c>
    </row>
    <row r="1091" spans="1:16">
      <c r="A1091" s="767" t="s">
        <v>184</v>
      </c>
      <c r="B1091" s="807" t="s">
        <v>166</v>
      </c>
      <c r="C1091" s="76" t="s">
        <v>240</v>
      </c>
      <c r="D1091" s="427">
        <v>5155</v>
      </c>
      <c r="E1091" s="427">
        <v>4076</v>
      </c>
      <c r="F1091" s="427">
        <v>4604</v>
      </c>
      <c r="G1091" s="427">
        <v>4541</v>
      </c>
      <c r="H1091" s="427">
        <v>4101</v>
      </c>
      <c r="I1091" s="427">
        <v>4015</v>
      </c>
      <c r="J1091" s="427">
        <v>4163</v>
      </c>
      <c r="K1091" s="427">
        <v>4375</v>
      </c>
      <c r="L1091" s="427">
        <v>4036</v>
      </c>
      <c r="M1091" s="427">
        <v>4048</v>
      </c>
      <c r="N1091" s="427">
        <v>3598</v>
      </c>
      <c r="O1091" s="427">
        <v>3861</v>
      </c>
      <c r="P1091" s="422">
        <v>50573</v>
      </c>
    </row>
    <row r="1092" spans="1:16">
      <c r="A1092" s="769"/>
      <c r="B1092" s="808"/>
      <c r="C1092" s="8" t="s">
        <v>241</v>
      </c>
      <c r="D1092" s="283">
        <v>4743</v>
      </c>
      <c r="E1092" s="283">
        <v>3588</v>
      </c>
      <c r="F1092" s="283">
        <v>3813</v>
      </c>
      <c r="G1092" s="283">
        <v>3922</v>
      </c>
      <c r="H1092" s="283">
        <v>3902</v>
      </c>
      <c r="I1092" s="283">
        <v>3711</v>
      </c>
      <c r="J1092" s="283">
        <v>4459</v>
      </c>
      <c r="K1092" s="283">
        <v>4476</v>
      </c>
      <c r="L1092" s="283">
        <v>3875</v>
      </c>
      <c r="M1092" s="283">
        <v>4595</v>
      </c>
      <c r="N1092" s="283">
        <v>4061</v>
      </c>
      <c r="O1092" s="283">
        <v>4461</v>
      </c>
      <c r="P1092" s="423">
        <v>49606</v>
      </c>
    </row>
    <row r="1093" spans="1:16">
      <c r="A1093" s="768"/>
      <c r="B1093" s="809"/>
      <c r="C1093" s="71" t="s">
        <v>128</v>
      </c>
      <c r="D1093" s="444">
        <v>9898</v>
      </c>
      <c r="E1093" s="444">
        <v>7664</v>
      </c>
      <c r="F1093" s="444">
        <v>8417</v>
      </c>
      <c r="G1093" s="444">
        <v>8463</v>
      </c>
      <c r="H1093" s="444">
        <v>8003</v>
      </c>
      <c r="I1093" s="444">
        <v>7726</v>
      </c>
      <c r="J1093" s="444">
        <v>8622</v>
      </c>
      <c r="K1093" s="444">
        <v>8851</v>
      </c>
      <c r="L1093" s="444">
        <v>7911</v>
      </c>
      <c r="M1093" s="444">
        <v>8643</v>
      </c>
      <c r="N1093" s="444">
        <v>7659</v>
      </c>
      <c r="O1093" s="444">
        <v>8322</v>
      </c>
      <c r="P1093" s="424">
        <v>100179</v>
      </c>
    </row>
    <row r="1094" spans="1:16">
      <c r="A1094" s="767" t="s">
        <v>185</v>
      </c>
      <c r="B1094" s="807" t="s">
        <v>166</v>
      </c>
      <c r="C1094" s="76" t="s">
        <v>240</v>
      </c>
      <c r="D1094" s="427">
        <v>1280</v>
      </c>
      <c r="E1094" s="427">
        <v>1186</v>
      </c>
      <c r="F1094" s="427">
        <v>1286</v>
      </c>
      <c r="G1094" s="427">
        <v>1374</v>
      </c>
      <c r="H1094" s="427">
        <v>1462</v>
      </c>
      <c r="I1094" s="427">
        <v>1471</v>
      </c>
      <c r="J1094" s="427">
        <v>1438</v>
      </c>
      <c r="K1094" s="427">
        <v>1335</v>
      </c>
      <c r="L1094" s="427">
        <v>1472</v>
      </c>
      <c r="M1094" s="427">
        <v>1166</v>
      </c>
      <c r="N1094" s="427">
        <v>1224</v>
      </c>
      <c r="O1094" s="427">
        <v>1389</v>
      </c>
      <c r="P1094" s="422">
        <v>16083</v>
      </c>
    </row>
    <row r="1095" spans="1:16">
      <c r="A1095" s="769"/>
      <c r="B1095" s="808"/>
      <c r="C1095" s="8" t="s">
        <v>241</v>
      </c>
      <c r="D1095" s="283">
        <v>1298</v>
      </c>
      <c r="E1095" s="283">
        <v>1157</v>
      </c>
      <c r="F1095" s="283">
        <v>1071</v>
      </c>
      <c r="G1095" s="283">
        <v>1172</v>
      </c>
      <c r="H1095" s="283">
        <v>1214</v>
      </c>
      <c r="I1095" s="283">
        <v>1400</v>
      </c>
      <c r="J1095" s="283">
        <v>1322</v>
      </c>
      <c r="K1095" s="283">
        <v>1364</v>
      </c>
      <c r="L1095" s="283">
        <v>1423</v>
      </c>
      <c r="M1095" s="283">
        <v>1340</v>
      </c>
      <c r="N1095" s="283">
        <v>1198</v>
      </c>
      <c r="O1095" s="283">
        <v>1449</v>
      </c>
      <c r="P1095" s="423">
        <v>15408</v>
      </c>
    </row>
    <row r="1096" spans="1:16">
      <c r="A1096" s="768"/>
      <c r="B1096" s="809"/>
      <c r="C1096" s="71" t="s">
        <v>128</v>
      </c>
      <c r="D1096" s="444">
        <v>2578</v>
      </c>
      <c r="E1096" s="444">
        <v>2343</v>
      </c>
      <c r="F1096" s="444">
        <v>2357</v>
      </c>
      <c r="G1096" s="444">
        <v>2546</v>
      </c>
      <c r="H1096" s="444">
        <v>2676</v>
      </c>
      <c r="I1096" s="444">
        <v>2871</v>
      </c>
      <c r="J1096" s="444">
        <v>2760</v>
      </c>
      <c r="K1096" s="444">
        <v>2699</v>
      </c>
      <c r="L1096" s="444">
        <v>2895</v>
      </c>
      <c r="M1096" s="444">
        <v>2506</v>
      </c>
      <c r="N1096" s="444">
        <v>2422</v>
      </c>
      <c r="O1096" s="444">
        <v>2838</v>
      </c>
      <c r="P1096" s="424">
        <v>31491</v>
      </c>
    </row>
    <row r="1097" spans="1:16">
      <c r="A1097" s="767" t="s">
        <v>187</v>
      </c>
      <c r="B1097" s="807" t="s">
        <v>166</v>
      </c>
      <c r="C1097" s="76" t="s">
        <v>240</v>
      </c>
      <c r="D1097" s="427">
        <v>14243</v>
      </c>
      <c r="E1097" s="427">
        <v>7620</v>
      </c>
      <c r="F1097" s="427">
        <v>9616</v>
      </c>
      <c r="G1097" s="427">
        <v>10318</v>
      </c>
      <c r="H1097" s="427">
        <v>9092</v>
      </c>
      <c r="I1097" s="427">
        <v>12789</v>
      </c>
      <c r="J1097" s="427">
        <v>10959</v>
      </c>
      <c r="K1097" s="427">
        <v>10852</v>
      </c>
      <c r="L1097" s="427">
        <v>8296</v>
      </c>
      <c r="M1097" s="427">
        <v>9857</v>
      </c>
      <c r="N1097" s="427">
        <v>10959</v>
      </c>
      <c r="O1097" s="427">
        <v>14662</v>
      </c>
      <c r="P1097" s="422">
        <v>129263</v>
      </c>
    </row>
    <row r="1098" spans="1:16">
      <c r="A1098" s="769"/>
      <c r="B1098" s="808"/>
      <c r="C1098" s="8" t="s">
        <v>241</v>
      </c>
      <c r="D1098" s="283">
        <v>14395</v>
      </c>
      <c r="E1098" s="283">
        <v>7958</v>
      </c>
      <c r="F1098" s="283">
        <v>7917</v>
      </c>
      <c r="G1098" s="283">
        <v>9471</v>
      </c>
      <c r="H1098" s="283">
        <v>7868</v>
      </c>
      <c r="I1098" s="283">
        <v>10491</v>
      </c>
      <c r="J1098" s="283">
        <v>12278</v>
      </c>
      <c r="K1098" s="283">
        <v>9798</v>
      </c>
      <c r="L1098" s="283">
        <v>7524</v>
      </c>
      <c r="M1098" s="283">
        <v>9665</v>
      </c>
      <c r="N1098" s="283">
        <v>10653</v>
      </c>
      <c r="O1098" s="283">
        <v>17730</v>
      </c>
      <c r="P1098" s="423">
        <v>125748</v>
      </c>
    </row>
    <row r="1099" spans="1:16">
      <c r="A1099" s="768"/>
      <c r="B1099" s="809"/>
      <c r="C1099" s="71" t="s">
        <v>128</v>
      </c>
      <c r="D1099" s="444">
        <v>28638</v>
      </c>
      <c r="E1099" s="444">
        <v>15578</v>
      </c>
      <c r="F1099" s="444">
        <v>17533</v>
      </c>
      <c r="G1099" s="444">
        <v>19789</v>
      </c>
      <c r="H1099" s="444">
        <v>16960</v>
      </c>
      <c r="I1099" s="444">
        <v>23280</v>
      </c>
      <c r="J1099" s="444">
        <v>23237</v>
      </c>
      <c r="K1099" s="444">
        <v>20650</v>
      </c>
      <c r="L1099" s="444">
        <v>15820</v>
      </c>
      <c r="M1099" s="444">
        <v>19522</v>
      </c>
      <c r="N1099" s="444">
        <v>21612</v>
      </c>
      <c r="O1099" s="444">
        <v>32392</v>
      </c>
      <c r="P1099" s="424">
        <v>255011</v>
      </c>
    </row>
    <row r="1100" spans="1:16">
      <c r="A1100" s="767" t="s">
        <v>189</v>
      </c>
      <c r="B1100" s="807" t="s">
        <v>168</v>
      </c>
      <c r="C1100" s="76" t="s">
        <v>240</v>
      </c>
      <c r="D1100" s="427">
        <v>4161</v>
      </c>
      <c r="E1100" s="427">
        <v>2668</v>
      </c>
      <c r="F1100" s="427">
        <v>4576</v>
      </c>
      <c r="G1100" s="427">
        <v>4340</v>
      </c>
      <c r="H1100" s="427">
        <v>3761</v>
      </c>
      <c r="I1100" s="427">
        <v>7345</v>
      </c>
      <c r="J1100" s="427">
        <v>4068</v>
      </c>
      <c r="K1100" s="427">
        <v>5916</v>
      </c>
      <c r="L1100" s="427">
        <v>4532</v>
      </c>
      <c r="M1100" s="427">
        <v>4802</v>
      </c>
      <c r="N1100" s="427">
        <v>6244</v>
      </c>
      <c r="O1100" s="427">
        <v>5283</v>
      </c>
      <c r="P1100" s="422">
        <v>57696</v>
      </c>
    </row>
    <row r="1101" spans="1:16">
      <c r="A1101" s="769"/>
      <c r="B1101" s="808"/>
      <c r="C1101" s="8" t="s">
        <v>241</v>
      </c>
      <c r="D1101" s="283">
        <v>4515</v>
      </c>
      <c r="E1101" s="283">
        <v>2874</v>
      </c>
      <c r="F1101" s="283">
        <v>4282</v>
      </c>
      <c r="G1101" s="283">
        <v>4278</v>
      </c>
      <c r="H1101" s="283">
        <v>3654</v>
      </c>
      <c r="I1101" s="283">
        <v>6642</v>
      </c>
      <c r="J1101" s="283">
        <v>4680</v>
      </c>
      <c r="K1101" s="283">
        <v>5717</v>
      </c>
      <c r="L1101" s="283">
        <v>4440</v>
      </c>
      <c r="M1101" s="283">
        <v>5103</v>
      </c>
      <c r="N1101" s="283">
        <v>5851</v>
      </c>
      <c r="O1101" s="283">
        <v>5356</v>
      </c>
      <c r="P1101" s="423">
        <v>57392</v>
      </c>
    </row>
    <row r="1102" spans="1:16">
      <c r="A1102" s="768"/>
      <c r="B1102" s="809"/>
      <c r="C1102" s="71" t="s">
        <v>128</v>
      </c>
      <c r="D1102" s="444">
        <v>8676</v>
      </c>
      <c r="E1102" s="444">
        <v>5542</v>
      </c>
      <c r="F1102" s="444">
        <v>8858</v>
      </c>
      <c r="G1102" s="444">
        <v>8618</v>
      </c>
      <c r="H1102" s="444">
        <v>7415</v>
      </c>
      <c r="I1102" s="444">
        <v>13987</v>
      </c>
      <c r="J1102" s="444">
        <v>8748</v>
      </c>
      <c r="K1102" s="444">
        <v>11633</v>
      </c>
      <c r="L1102" s="444">
        <v>8972</v>
      </c>
      <c r="M1102" s="444">
        <v>9905</v>
      </c>
      <c r="N1102" s="444">
        <v>12095</v>
      </c>
      <c r="O1102" s="444">
        <v>10639</v>
      </c>
      <c r="P1102" s="424">
        <v>115088</v>
      </c>
    </row>
    <row r="1103" spans="1:16">
      <c r="A1103" s="767" t="s">
        <v>226</v>
      </c>
      <c r="B1103" s="807" t="s">
        <v>167</v>
      </c>
      <c r="C1103" s="76" t="s">
        <v>240</v>
      </c>
      <c r="D1103" s="427">
        <v>880</v>
      </c>
      <c r="E1103" s="427">
        <v>396</v>
      </c>
      <c r="F1103" s="427">
        <v>29</v>
      </c>
      <c r="G1103" s="427">
        <v>60</v>
      </c>
      <c r="H1103" s="427">
        <v>26</v>
      </c>
      <c r="I1103" s="427">
        <v>372</v>
      </c>
      <c r="J1103" s="427">
        <v>469</v>
      </c>
      <c r="K1103" s="427">
        <v>556</v>
      </c>
      <c r="L1103" s="427">
        <v>357</v>
      </c>
      <c r="M1103" s="427">
        <v>404</v>
      </c>
      <c r="N1103" s="427">
        <v>493</v>
      </c>
      <c r="O1103" s="427">
        <v>666</v>
      </c>
      <c r="P1103" s="422">
        <v>4708</v>
      </c>
    </row>
    <row r="1104" spans="1:16">
      <c r="A1104" s="769"/>
      <c r="B1104" s="808"/>
      <c r="C1104" s="8" t="s">
        <v>241</v>
      </c>
      <c r="D1104" s="283">
        <v>1170</v>
      </c>
      <c r="E1104" s="283">
        <v>440</v>
      </c>
      <c r="F1104" s="283">
        <v>81</v>
      </c>
      <c r="G1104" s="283">
        <v>61</v>
      </c>
      <c r="H1104" s="283">
        <v>62</v>
      </c>
      <c r="I1104" s="283">
        <v>249</v>
      </c>
      <c r="J1104" s="283">
        <v>549</v>
      </c>
      <c r="K1104" s="283">
        <v>491</v>
      </c>
      <c r="L1104" s="283">
        <v>391</v>
      </c>
      <c r="M1104" s="283">
        <v>413</v>
      </c>
      <c r="N1104" s="283">
        <v>416</v>
      </c>
      <c r="O1104" s="283">
        <v>504</v>
      </c>
      <c r="P1104" s="423">
        <v>4827</v>
      </c>
    </row>
    <row r="1105" spans="1:16">
      <c r="A1105" s="768"/>
      <c r="B1105" s="809"/>
      <c r="C1105" s="71" t="s">
        <v>128</v>
      </c>
      <c r="D1105" s="444">
        <v>2050</v>
      </c>
      <c r="E1105" s="444">
        <v>836</v>
      </c>
      <c r="F1105" s="444">
        <v>110</v>
      </c>
      <c r="G1105" s="444">
        <v>121</v>
      </c>
      <c r="H1105" s="444">
        <v>88</v>
      </c>
      <c r="I1105" s="444">
        <v>621</v>
      </c>
      <c r="J1105" s="444">
        <v>1018</v>
      </c>
      <c r="K1105" s="444">
        <v>1047</v>
      </c>
      <c r="L1105" s="444">
        <v>748</v>
      </c>
      <c r="M1105" s="444">
        <v>817</v>
      </c>
      <c r="N1105" s="444">
        <v>909</v>
      </c>
      <c r="O1105" s="444">
        <v>1170</v>
      </c>
      <c r="P1105" s="424">
        <v>9535</v>
      </c>
    </row>
    <row r="1106" spans="1:16">
      <c r="A1106" s="767" t="s">
        <v>227</v>
      </c>
      <c r="B1106" s="807" t="s">
        <v>167</v>
      </c>
      <c r="C1106" s="76" t="s">
        <v>240</v>
      </c>
      <c r="D1106" s="427">
        <v>2654</v>
      </c>
      <c r="E1106" s="427">
        <v>1004</v>
      </c>
      <c r="F1106" s="427">
        <v>122</v>
      </c>
      <c r="G1106" s="427">
        <v>206</v>
      </c>
      <c r="H1106" s="427">
        <v>363</v>
      </c>
      <c r="I1106" s="427">
        <v>985</v>
      </c>
      <c r="J1106" s="427">
        <v>1462</v>
      </c>
      <c r="K1106" s="427">
        <v>1305</v>
      </c>
      <c r="L1106" s="427">
        <v>1167</v>
      </c>
      <c r="M1106" s="427">
        <v>1346</v>
      </c>
      <c r="N1106" s="427">
        <v>1427</v>
      </c>
      <c r="O1106" s="427">
        <v>2408</v>
      </c>
      <c r="P1106" s="422">
        <v>14449</v>
      </c>
    </row>
    <row r="1107" spans="1:16">
      <c r="A1107" s="769"/>
      <c r="B1107" s="808"/>
      <c r="C1107" s="8" t="s">
        <v>241</v>
      </c>
      <c r="D1107" s="283">
        <v>2733</v>
      </c>
      <c r="E1107" s="283">
        <v>1124</v>
      </c>
      <c r="F1107" s="283">
        <v>447</v>
      </c>
      <c r="G1107" s="283">
        <v>451</v>
      </c>
      <c r="H1107" s="283">
        <v>472</v>
      </c>
      <c r="I1107" s="283">
        <v>838</v>
      </c>
      <c r="J1107" s="283">
        <v>1228</v>
      </c>
      <c r="K1107" s="283">
        <v>1347</v>
      </c>
      <c r="L1107" s="283">
        <v>1104</v>
      </c>
      <c r="M1107" s="283">
        <v>1212</v>
      </c>
      <c r="N1107" s="283">
        <v>1377</v>
      </c>
      <c r="O1107" s="283">
        <v>1931</v>
      </c>
      <c r="P1107" s="423">
        <v>14264</v>
      </c>
    </row>
    <row r="1108" spans="1:16">
      <c r="A1108" s="768"/>
      <c r="B1108" s="809"/>
      <c r="C1108" s="71" t="s">
        <v>128</v>
      </c>
      <c r="D1108" s="444">
        <v>5387</v>
      </c>
      <c r="E1108" s="444">
        <v>2128</v>
      </c>
      <c r="F1108" s="444">
        <v>569</v>
      </c>
      <c r="G1108" s="444">
        <v>657</v>
      </c>
      <c r="H1108" s="444">
        <v>835</v>
      </c>
      <c r="I1108" s="444">
        <v>1823</v>
      </c>
      <c r="J1108" s="444">
        <v>2690</v>
      </c>
      <c r="K1108" s="444">
        <v>2652</v>
      </c>
      <c r="L1108" s="444">
        <v>2271</v>
      </c>
      <c r="M1108" s="444">
        <v>2558</v>
      </c>
      <c r="N1108" s="444">
        <v>2804</v>
      </c>
      <c r="O1108" s="444">
        <v>4339</v>
      </c>
      <c r="P1108" s="424">
        <v>28713</v>
      </c>
    </row>
    <row r="1109" spans="1:16">
      <c r="A1109" s="767" t="s">
        <v>191</v>
      </c>
      <c r="B1109" s="807" t="s">
        <v>168</v>
      </c>
      <c r="C1109" s="76" t="s">
        <v>240</v>
      </c>
      <c r="D1109" s="427">
        <v>6</v>
      </c>
      <c r="E1109" s="427">
        <v>6</v>
      </c>
      <c r="F1109" s="427">
        <v>1</v>
      </c>
      <c r="G1109" s="427">
        <v>5</v>
      </c>
      <c r="H1109" s="427">
        <v>9</v>
      </c>
      <c r="I1109" s="427">
        <v>0</v>
      </c>
      <c r="J1109" s="427">
        <v>8</v>
      </c>
      <c r="K1109" s="427">
        <v>2</v>
      </c>
      <c r="L1109" s="427">
        <v>1</v>
      </c>
      <c r="M1109" s="427">
        <v>8</v>
      </c>
      <c r="N1109" s="427">
        <v>3</v>
      </c>
      <c r="O1109" s="427">
        <v>3</v>
      </c>
      <c r="P1109" s="422">
        <v>52</v>
      </c>
    </row>
    <row r="1110" spans="1:16">
      <c r="A1110" s="769"/>
      <c r="B1110" s="808"/>
      <c r="C1110" s="8" t="s">
        <v>241</v>
      </c>
      <c r="D1110" s="283">
        <v>4</v>
      </c>
      <c r="E1110" s="283">
        <v>5</v>
      </c>
      <c r="F1110" s="283">
        <v>5</v>
      </c>
      <c r="G1110" s="283">
        <v>4</v>
      </c>
      <c r="H1110" s="283">
        <v>8</v>
      </c>
      <c r="I1110" s="283">
        <v>2</v>
      </c>
      <c r="J1110" s="283">
        <v>7</v>
      </c>
      <c r="K1110" s="283">
        <v>4</v>
      </c>
      <c r="L1110" s="283">
        <v>6</v>
      </c>
      <c r="M1110" s="283">
        <v>9</v>
      </c>
      <c r="N1110" s="283">
        <v>4</v>
      </c>
      <c r="O1110" s="283">
        <v>4</v>
      </c>
      <c r="P1110" s="423">
        <v>62</v>
      </c>
    </row>
    <row r="1111" spans="1:16">
      <c r="A1111" s="768"/>
      <c r="B1111" s="809"/>
      <c r="C1111" s="71" t="s">
        <v>128</v>
      </c>
      <c r="D1111" s="444">
        <v>10</v>
      </c>
      <c r="E1111" s="444">
        <v>11</v>
      </c>
      <c r="F1111" s="444">
        <v>6</v>
      </c>
      <c r="G1111" s="444">
        <v>9</v>
      </c>
      <c r="H1111" s="444">
        <v>17</v>
      </c>
      <c r="I1111" s="444">
        <v>2</v>
      </c>
      <c r="J1111" s="444">
        <v>15</v>
      </c>
      <c r="K1111" s="444">
        <v>6</v>
      </c>
      <c r="L1111" s="444">
        <v>7</v>
      </c>
      <c r="M1111" s="444">
        <v>17</v>
      </c>
      <c r="N1111" s="444">
        <v>7</v>
      </c>
      <c r="O1111" s="444">
        <v>7</v>
      </c>
      <c r="P1111" s="424">
        <v>114</v>
      </c>
    </row>
    <row r="1112" spans="1:16">
      <c r="A1112" s="767" t="s">
        <v>192</v>
      </c>
      <c r="B1112" s="807" t="s">
        <v>168</v>
      </c>
      <c r="C1112" s="76" t="s">
        <v>240</v>
      </c>
      <c r="D1112" s="427">
        <v>49</v>
      </c>
      <c r="E1112" s="427">
        <v>34</v>
      </c>
      <c r="F1112" s="427">
        <v>29</v>
      </c>
      <c r="G1112" s="427">
        <v>48</v>
      </c>
      <c r="H1112" s="427">
        <v>16</v>
      </c>
      <c r="I1112" s="427">
        <v>34</v>
      </c>
      <c r="J1112" s="427">
        <v>16</v>
      </c>
      <c r="K1112" s="427">
        <v>44</v>
      </c>
      <c r="L1112" s="427">
        <v>20</v>
      </c>
      <c r="M1112" s="427">
        <v>62</v>
      </c>
      <c r="N1112" s="427">
        <v>32</v>
      </c>
      <c r="O1112" s="427">
        <v>51</v>
      </c>
      <c r="P1112" s="422">
        <v>435</v>
      </c>
    </row>
    <row r="1113" spans="1:16">
      <c r="A1113" s="769"/>
      <c r="B1113" s="808"/>
      <c r="C1113" s="8" t="s">
        <v>241</v>
      </c>
      <c r="D1113" s="283">
        <v>49</v>
      </c>
      <c r="E1113" s="283">
        <v>23</v>
      </c>
      <c r="F1113" s="283">
        <v>27</v>
      </c>
      <c r="G1113" s="283">
        <v>39</v>
      </c>
      <c r="H1113" s="283">
        <v>18</v>
      </c>
      <c r="I1113" s="283">
        <v>27</v>
      </c>
      <c r="J1113" s="283">
        <v>23</v>
      </c>
      <c r="K1113" s="283">
        <v>54</v>
      </c>
      <c r="L1113" s="283">
        <v>20</v>
      </c>
      <c r="M1113" s="283">
        <v>48</v>
      </c>
      <c r="N1113" s="283">
        <v>12</v>
      </c>
      <c r="O1113" s="283">
        <v>51</v>
      </c>
      <c r="P1113" s="423">
        <v>391</v>
      </c>
    </row>
    <row r="1114" spans="1:16">
      <c r="A1114" s="768"/>
      <c r="B1114" s="809"/>
      <c r="C1114" s="71" t="s">
        <v>128</v>
      </c>
      <c r="D1114" s="444">
        <v>98</v>
      </c>
      <c r="E1114" s="444">
        <v>57</v>
      </c>
      <c r="F1114" s="444">
        <v>56</v>
      </c>
      <c r="G1114" s="444">
        <v>87</v>
      </c>
      <c r="H1114" s="444">
        <v>34</v>
      </c>
      <c r="I1114" s="444">
        <v>61</v>
      </c>
      <c r="J1114" s="444">
        <v>39</v>
      </c>
      <c r="K1114" s="444">
        <v>98</v>
      </c>
      <c r="L1114" s="444">
        <v>40</v>
      </c>
      <c r="M1114" s="444">
        <v>110</v>
      </c>
      <c r="N1114" s="444">
        <v>44</v>
      </c>
      <c r="O1114" s="444">
        <v>102</v>
      </c>
      <c r="P1114" s="424">
        <v>826</v>
      </c>
    </row>
    <row r="1115" spans="1:16">
      <c r="A1115" s="767" t="s">
        <v>194</v>
      </c>
      <c r="B1115" s="807" t="s">
        <v>168</v>
      </c>
      <c r="C1115" s="76" t="s">
        <v>240</v>
      </c>
      <c r="D1115" s="427">
        <v>88</v>
      </c>
      <c r="E1115" s="427">
        <v>38</v>
      </c>
      <c r="F1115" s="427">
        <v>30</v>
      </c>
      <c r="G1115" s="427">
        <v>31</v>
      </c>
      <c r="H1115" s="427">
        <v>30</v>
      </c>
      <c r="I1115" s="427">
        <v>40</v>
      </c>
      <c r="J1115" s="427">
        <v>45</v>
      </c>
      <c r="K1115" s="427">
        <v>48</v>
      </c>
      <c r="L1115" s="427">
        <v>44</v>
      </c>
      <c r="M1115" s="427">
        <v>25</v>
      </c>
      <c r="N1115" s="427">
        <v>38</v>
      </c>
      <c r="O1115" s="427">
        <v>60</v>
      </c>
      <c r="P1115" s="422">
        <v>517</v>
      </c>
    </row>
    <row r="1116" spans="1:16">
      <c r="A1116" s="769"/>
      <c r="B1116" s="808"/>
      <c r="C1116" s="8" t="s">
        <v>241</v>
      </c>
      <c r="D1116" s="283">
        <v>93</v>
      </c>
      <c r="E1116" s="283">
        <v>40</v>
      </c>
      <c r="F1116" s="283">
        <v>20</v>
      </c>
      <c r="G1116" s="283">
        <v>28</v>
      </c>
      <c r="H1116" s="283">
        <v>29</v>
      </c>
      <c r="I1116" s="283">
        <v>20</v>
      </c>
      <c r="J1116" s="283">
        <v>44</v>
      </c>
      <c r="K1116" s="283">
        <v>35</v>
      </c>
      <c r="L1116" s="283">
        <v>38</v>
      </c>
      <c r="M1116" s="283">
        <v>35</v>
      </c>
      <c r="N1116" s="283">
        <v>30</v>
      </c>
      <c r="O1116" s="283">
        <v>46</v>
      </c>
      <c r="P1116" s="423">
        <v>458</v>
      </c>
    </row>
    <row r="1117" spans="1:16">
      <c r="A1117" s="768"/>
      <c r="B1117" s="809"/>
      <c r="C1117" s="71" t="s">
        <v>128</v>
      </c>
      <c r="D1117" s="444">
        <v>181</v>
      </c>
      <c r="E1117" s="444">
        <v>78</v>
      </c>
      <c r="F1117" s="444">
        <v>50</v>
      </c>
      <c r="G1117" s="444">
        <v>59</v>
      </c>
      <c r="H1117" s="444">
        <v>59</v>
      </c>
      <c r="I1117" s="444">
        <v>60</v>
      </c>
      <c r="J1117" s="444">
        <v>89</v>
      </c>
      <c r="K1117" s="444">
        <v>83</v>
      </c>
      <c r="L1117" s="444">
        <v>82</v>
      </c>
      <c r="M1117" s="444">
        <v>60</v>
      </c>
      <c r="N1117" s="444">
        <v>68</v>
      </c>
      <c r="O1117" s="444">
        <v>106</v>
      </c>
      <c r="P1117" s="424">
        <v>975</v>
      </c>
    </row>
    <row r="1118" spans="1:16">
      <c r="A1118" s="767" t="s">
        <v>195</v>
      </c>
      <c r="B1118" s="807" t="s">
        <v>169</v>
      </c>
      <c r="C1118" s="76" t="s">
        <v>240</v>
      </c>
      <c r="D1118" s="427">
        <v>14</v>
      </c>
      <c r="E1118" s="427">
        <v>11</v>
      </c>
      <c r="F1118" s="427">
        <v>1</v>
      </c>
      <c r="G1118" s="427">
        <v>2</v>
      </c>
      <c r="H1118" s="427">
        <v>6</v>
      </c>
      <c r="I1118" s="427">
        <v>4</v>
      </c>
      <c r="J1118" s="427">
        <v>2</v>
      </c>
      <c r="K1118" s="427">
        <v>4</v>
      </c>
      <c r="L1118" s="427">
        <v>5</v>
      </c>
      <c r="M1118" s="427">
        <v>2</v>
      </c>
      <c r="N1118" s="427">
        <v>6</v>
      </c>
      <c r="O1118" s="427">
        <v>14</v>
      </c>
      <c r="P1118" s="422">
        <v>71</v>
      </c>
    </row>
    <row r="1119" spans="1:16">
      <c r="A1119" s="769"/>
      <c r="B1119" s="808"/>
      <c r="C1119" s="8" t="s">
        <v>241</v>
      </c>
      <c r="D1119" s="283">
        <v>19</v>
      </c>
      <c r="E1119" s="283">
        <v>9</v>
      </c>
      <c r="F1119" s="283">
        <v>4</v>
      </c>
      <c r="G1119" s="283">
        <v>6</v>
      </c>
      <c r="H1119" s="283">
        <v>3</v>
      </c>
      <c r="I1119" s="283">
        <v>4</v>
      </c>
      <c r="J1119" s="283">
        <v>8</v>
      </c>
      <c r="K1119" s="283">
        <v>3</v>
      </c>
      <c r="L1119" s="283">
        <v>9</v>
      </c>
      <c r="M1119" s="283">
        <v>2</v>
      </c>
      <c r="N1119" s="283">
        <v>21</v>
      </c>
      <c r="O1119" s="283">
        <v>11</v>
      </c>
      <c r="P1119" s="423">
        <v>99</v>
      </c>
    </row>
    <row r="1120" spans="1:16">
      <c r="A1120" s="768"/>
      <c r="B1120" s="809"/>
      <c r="C1120" s="71" t="s">
        <v>128</v>
      </c>
      <c r="D1120" s="444">
        <v>33</v>
      </c>
      <c r="E1120" s="444">
        <v>20</v>
      </c>
      <c r="F1120" s="444">
        <v>5</v>
      </c>
      <c r="G1120" s="444">
        <v>8</v>
      </c>
      <c r="H1120" s="444">
        <v>9</v>
      </c>
      <c r="I1120" s="444">
        <v>8</v>
      </c>
      <c r="J1120" s="444">
        <v>10</v>
      </c>
      <c r="K1120" s="444">
        <v>7</v>
      </c>
      <c r="L1120" s="444">
        <v>14</v>
      </c>
      <c r="M1120" s="444">
        <v>4</v>
      </c>
      <c r="N1120" s="444">
        <v>27</v>
      </c>
      <c r="O1120" s="444">
        <v>25</v>
      </c>
      <c r="P1120" s="424">
        <v>170</v>
      </c>
    </row>
    <row r="1121" spans="1:16">
      <c r="A1121" s="767" t="s">
        <v>196</v>
      </c>
      <c r="B1121" s="807" t="s">
        <v>169</v>
      </c>
      <c r="C1121" s="76" t="s">
        <v>240</v>
      </c>
      <c r="D1121" s="427">
        <v>19</v>
      </c>
      <c r="E1121" s="427">
        <v>11</v>
      </c>
      <c r="F1121" s="427">
        <v>4</v>
      </c>
      <c r="G1121" s="427">
        <v>97</v>
      </c>
      <c r="H1121" s="427">
        <v>68</v>
      </c>
      <c r="I1121" s="427">
        <v>22</v>
      </c>
      <c r="J1121" s="427">
        <v>23</v>
      </c>
      <c r="K1121" s="427">
        <v>18</v>
      </c>
      <c r="L1121" s="427">
        <v>31</v>
      </c>
      <c r="M1121" s="427">
        <v>47</v>
      </c>
      <c r="N1121" s="427">
        <v>26</v>
      </c>
      <c r="O1121" s="427">
        <v>22</v>
      </c>
      <c r="P1121" s="422">
        <v>388</v>
      </c>
    </row>
    <row r="1122" spans="1:16">
      <c r="A1122" s="769"/>
      <c r="B1122" s="808"/>
      <c r="C1122" s="8" t="s">
        <v>241</v>
      </c>
      <c r="D1122" s="283">
        <v>12</v>
      </c>
      <c r="E1122" s="283">
        <v>3</v>
      </c>
      <c r="F1122" s="283">
        <v>4</v>
      </c>
      <c r="G1122" s="283">
        <v>28</v>
      </c>
      <c r="H1122" s="283">
        <v>62</v>
      </c>
      <c r="I1122" s="283">
        <v>12</v>
      </c>
      <c r="J1122" s="283">
        <v>19</v>
      </c>
      <c r="K1122" s="283">
        <v>15</v>
      </c>
      <c r="L1122" s="283">
        <v>15</v>
      </c>
      <c r="M1122" s="283">
        <v>41</v>
      </c>
      <c r="N1122" s="283">
        <v>16</v>
      </c>
      <c r="O1122" s="283">
        <v>9</v>
      </c>
      <c r="P1122" s="423">
        <v>236</v>
      </c>
    </row>
    <row r="1123" spans="1:16">
      <c r="A1123" s="768"/>
      <c r="B1123" s="809"/>
      <c r="C1123" s="71" t="s">
        <v>128</v>
      </c>
      <c r="D1123" s="444">
        <v>31</v>
      </c>
      <c r="E1123" s="444">
        <v>14</v>
      </c>
      <c r="F1123" s="444">
        <v>8</v>
      </c>
      <c r="G1123" s="444">
        <v>125</v>
      </c>
      <c r="H1123" s="444">
        <v>130</v>
      </c>
      <c r="I1123" s="444">
        <v>34</v>
      </c>
      <c r="J1123" s="444">
        <v>42</v>
      </c>
      <c r="K1123" s="444">
        <v>33</v>
      </c>
      <c r="L1123" s="444">
        <v>46</v>
      </c>
      <c r="M1123" s="444">
        <v>88</v>
      </c>
      <c r="N1123" s="444">
        <v>42</v>
      </c>
      <c r="O1123" s="444">
        <v>31</v>
      </c>
      <c r="P1123" s="424">
        <v>624</v>
      </c>
    </row>
    <row r="1124" spans="1:16">
      <c r="A1124" s="767" t="s">
        <v>228</v>
      </c>
      <c r="B1124" s="807" t="s">
        <v>169</v>
      </c>
      <c r="C1124" s="76" t="s">
        <v>240</v>
      </c>
      <c r="D1124" s="427">
        <v>386</v>
      </c>
      <c r="E1124" s="427">
        <v>487</v>
      </c>
      <c r="F1124" s="427">
        <v>608</v>
      </c>
      <c r="G1124" s="427">
        <v>536</v>
      </c>
      <c r="H1124" s="427">
        <v>543</v>
      </c>
      <c r="I1124" s="427">
        <v>763</v>
      </c>
      <c r="J1124" s="427">
        <v>470</v>
      </c>
      <c r="K1124" s="427">
        <v>360</v>
      </c>
      <c r="L1124" s="427">
        <v>326</v>
      </c>
      <c r="M1124" s="427">
        <v>333</v>
      </c>
      <c r="N1124" s="427">
        <v>510</v>
      </c>
      <c r="O1124" s="427">
        <v>653</v>
      </c>
      <c r="P1124" s="422">
        <v>5975</v>
      </c>
    </row>
    <row r="1125" spans="1:16">
      <c r="A1125" s="769"/>
      <c r="B1125" s="808"/>
      <c r="C1125" s="8" t="s">
        <v>241</v>
      </c>
      <c r="D1125" s="283">
        <v>463</v>
      </c>
      <c r="E1125" s="283">
        <v>352</v>
      </c>
      <c r="F1125" s="283">
        <v>420</v>
      </c>
      <c r="G1125" s="283">
        <v>478</v>
      </c>
      <c r="H1125" s="283">
        <v>339</v>
      </c>
      <c r="I1125" s="283">
        <v>475</v>
      </c>
      <c r="J1125" s="283">
        <v>527</v>
      </c>
      <c r="K1125" s="283">
        <v>211</v>
      </c>
      <c r="L1125" s="283">
        <v>236</v>
      </c>
      <c r="M1125" s="283">
        <v>241</v>
      </c>
      <c r="N1125" s="283">
        <v>332</v>
      </c>
      <c r="O1125" s="283">
        <v>432</v>
      </c>
      <c r="P1125" s="423">
        <v>4506</v>
      </c>
    </row>
    <row r="1126" spans="1:16">
      <c r="A1126" s="768"/>
      <c r="B1126" s="809"/>
      <c r="C1126" s="71" t="s">
        <v>128</v>
      </c>
      <c r="D1126" s="444">
        <v>849</v>
      </c>
      <c r="E1126" s="444">
        <v>839</v>
      </c>
      <c r="F1126" s="444">
        <v>1028</v>
      </c>
      <c r="G1126" s="444">
        <v>1014</v>
      </c>
      <c r="H1126" s="444">
        <v>882</v>
      </c>
      <c r="I1126" s="444">
        <v>1238</v>
      </c>
      <c r="J1126" s="444">
        <v>997</v>
      </c>
      <c r="K1126" s="444">
        <v>571</v>
      </c>
      <c r="L1126" s="444">
        <v>562</v>
      </c>
      <c r="M1126" s="444">
        <v>574</v>
      </c>
      <c r="N1126" s="444">
        <v>842</v>
      </c>
      <c r="O1126" s="444">
        <v>1085</v>
      </c>
      <c r="P1126" s="424">
        <v>10481</v>
      </c>
    </row>
    <row r="1127" spans="1:16">
      <c r="A1127" s="767" t="s">
        <v>198</v>
      </c>
      <c r="B1127" s="807" t="s">
        <v>168</v>
      </c>
      <c r="C1127" s="76" t="s">
        <v>240</v>
      </c>
      <c r="D1127" s="427">
        <v>13</v>
      </c>
      <c r="E1127" s="427">
        <v>6</v>
      </c>
      <c r="F1127" s="427">
        <v>3</v>
      </c>
      <c r="G1127" s="427">
        <v>0</v>
      </c>
      <c r="H1127" s="427">
        <v>3</v>
      </c>
      <c r="I1127" s="427">
        <v>0</v>
      </c>
      <c r="J1127" s="427">
        <v>0</v>
      </c>
      <c r="K1127" s="427">
        <v>1</v>
      </c>
      <c r="L1127" s="427">
        <v>3</v>
      </c>
      <c r="M1127" s="427">
        <v>333</v>
      </c>
      <c r="N1127" s="427">
        <v>4</v>
      </c>
      <c r="O1127" s="427">
        <v>3</v>
      </c>
      <c r="P1127" s="422">
        <v>369</v>
      </c>
    </row>
    <row r="1128" spans="1:16">
      <c r="A1128" s="769"/>
      <c r="B1128" s="808"/>
      <c r="C1128" s="8" t="s">
        <v>241</v>
      </c>
      <c r="D1128" s="283">
        <v>2</v>
      </c>
      <c r="E1128" s="283">
        <v>0</v>
      </c>
      <c r="F1128" s="283">
        <v>4</v>
      </c>
      <c r="G1128" s="283">
        <v>3</v>
      </c>
      <c r="H1128" s="283">
        <v>1</v>
      </c>
      <c r="I1128" s="283">
        <v>0</v>
      </c>
      <c r="J1128" s="283">
        <v>0</v>
      </c>
      <c r="K1128" s="283">
        <v>0</v>
      </c>
      <c r="L1128" s="283">
        <v>1</v>
      </c>
      <c r="M1128" s="283">
        <v>12</v>
      </c>
      <c r="N1128" s="283">
        <v>4</v>
      </c>
      <c r="O1128" s="283">
        <v>171</v>
      </c>
      <c r="P1128" s="423">
        <v>198</v>
      </c>
    </row>
    <row r="1129" spans="1:16">
      <c r="A1129" s="768"/>
      <c r="B1129" s="809"/>
      <c r="C1129" s="71" t="s">
        <v>128</v>
      </c>
      <c r="D1129" s="444">
        <v>15</v>
      </c>
      <c r="E1129" s="444">
        <v>6</v>
      </c>
      <c r="F1129" s="444">
        <v>7</v>
      </c>
      <c r="G1129" s="444">
        <v>3</v>
      </c>
      <c r="H1129" s="444">
        <v>4</v>
      </c>
      <c r="I1129" s="444">
        <v>0</v>
      </c>
      <c r="J1129" s="444">
        <v>0</v>
      </c>
      <c r="K1129" s="444">
        <v>1</v>
      </c>
      <c r="L1129" s="444">
        <v>4</v>
      </c>
      <c r="M1129" s="444">
        <v>345</v>
      </c>
      <c r="N1129" s="444">
        <v>8</v>
      </c>
      <c r="O1129" s="444">
        <v>174</v>
      </c>
      <c r="P1129" s="424">
        <v>567</v>
      </c>
    </row>
    <row r="1130" spans="1:16">
      <c r="A1130" s="767" t="s">
        <v>199</v>
      </c>
      <c r="B1130" s="807" t="s">
        <v>168</v>
      </c>
      <c r="C1130" s="76" t="s">
        <v>240</v>
      </c>
      <c r="D1130" s="427">
        <v>0</v>
      </c>
      <c r="E1130" s="427">
        <v>1</v>
      </c>
      <c r="F1130" s="427">
        <v>0</v>
      </c>
      <c r="G1130" s="427">
        <v>0</v>
      </c>
      <c r="H1130" s="427">
        <v>4</v>
      </c>
      <c r="I1130" s="427">
        <v>4</v>
      </c>
      <c r="J1130" s="427">
        <v>0</v>
      </c>
      <c r="K1130" s="427">
        <v>0</v>
      </c>
      <c r="L1130" s="427">
        <v>0</v>
      </c>
      <c r="M1130" s="427">
        <v>0</v>
      </c>
      <c r="N1130" s="427">
        <v>0</v>
      </c>
      <c r="O1130" s="427">
        <v>0</v>
      </c>
      <c r="P1130" s="422">
        <v>9</v>
      </c>
    </row>
    <row r="1131" spans="1:16">
      <c r="A1131" s="769"/>
      <c r="B1131" s="808"/>
      <c r="C1131" s="8" t="s">
        <v>241</v>
      </c>
      <c r="D1131" s="283">
        <v>3</v>
      </c>
      <c r="E1131" s="283">
        <v>62</v>
      </c>
      <c r="F1131" s="283">
        <v>0</v>
      </c>
      <c r="G1131" s="283">
        <v>1</v>
      </c>
      <c r="H1131" s="283">
        <v>2</v>
      </c>
      <c r="I1131" s="283">
        <v>1</v>
      </c>
      <c r="J1131" s="283">
        <v>1</v>
      </c>
      <c r="K1131" s="283">
        <v>0</v>
      </c>
      <c r="L1131" s="283">
        <v>0</v>
      </c>
      <c r="M1131" s="283">
        <v>1</v>
      </c>
      <c r="N1131" s="283">
        <v>0</v>
      </c>
      <c r="O1131" s="283">
        <v>1</v>
      </c>
      <c r="P1131" s="423">
        <v>72</v>
      </c>
    </row>
    <row r="1132" spans="1:16">
      <c r="A1132" s="768"/>
      <c r="B1132" s="809"/>
      <c r="C1132" s="71" t="s">
        <v>128</v>
      </c>
      <c r="D1132" s="444">
        <v>3</v>
      </c>
      <c r="E1132" s="444">
        <v>63</v>
      </c>
      <c r="F1132" s="444">
        <v>0</v>
      </c>
      <c r="G1132" s="444">
        <v>1</v>
      </c>
      <c r="H1132" s="444">
        <v>6</v>
      </c>
      <c r="I1132" s="444">
        <v>5</v>
      </c>
      <c r="J1132" s="444">
        <v>1</v>
      </c>
      <c r="K1132" s="444">
        <v>0</v>
      </c>
      <c r="L1132" s="444">
        <v>0</v>
      </c>
      <c r="M1132" s="444">
        <v>1</v>
      </c>
      <c r="N1132" s="444">
        <v>0</v>
      </c>
      <c r="O1132" s="444">
        <v>1</v>
      </c>
      <c r="P1132" s="424">
        <v>81</v>
      </c>
    </row>
    <row r="1133" spans="1:16">
      <c r="A1133" s="767" t="s">
        <v>200</v>
      </c>
      <c r="B1133" s="807" t="s">
        <v>168</v>
      </c>
      <c r="C1133" s="76" t="s">
        <v>240</v>
      </c>
      <c r="D1133" s="427">
        <v>137</v>
      </c>
      <c r="E1133" s="427">
        <v>106</v>
      </c>
      <c r="F1133" s="427">
        <v>82</v>
      </c>
      <c r="G1133" s="427">
        <v>87</v>
      </c>
      <c r="H1133" s="427">
        <v>110</v>
      </c>
      <c r="I1133" s="427">
        <v>95</v>
      </c>
      <c r="J1133" s="427">
        <v>104</v>
      </c>
      <c r="K1133" s="427">
        <v>98</v>
      </c>
      <c r="L1133" s="427">
        <v>71</v>
      </c>
      <c r="M1133" s="427">
        <v>89</v>
      </c>
      <c r="N1133" s="427">
        <v>81</v>
      </c>
      <c r="O1133" s="427">
        <v>79</v>
      </c>
      <c r="P1133" s="422">
        <v>1139</v>
      </c>
    </row>
    <row r="1134" spans="1:16">
      <c r="A1134" s="769"/>
      <c r="B1134" s="808"/>
      <c r="C1134" s="8" t="s">
        <v>241</v>
      </c>
      <c r="D1134" s="283">
        <v>59</v>
      </c>
      <c r="E1134" s="283">
        <v>29</v>
      </c>
      <c r="F1134" s="283">
        <v>33</v>
      </c>
      <c r="G1134" s="283">
        <v>57</v>
      </c>
      <c r="H1134" s="283">
        <v>64</v>
      </c>
      <c r="I1134" s="283">
        <v>54</v>
      </c>
      <c r="J1134" s="283">
        <v>65</v>
      </c>
      <c r="K1134" s="283">
        <v>66</v>
      </c>
      <c r="L1134" s="283">
        <v>49</v>
      </c>
      <c r="M1134" s="283">
        <v>70</v>
      </c>
      <c r="N1134" s="283">
        <v>54</v>
      </c>
      <c r="O1134" s="283">
        <v>115</v>
      </c>
      <c r="P1134" s="423">
        <v>715</v>
      </c>
    </row>
    <row r="1135" spans="1:16">
      <c r="A1135" s="768"/>
      <c r="B1135" s="809"/>
      <c r="C1135" s="71" t="s">
        <v>128</v>
      </c>
      <c r="D1135" s="444">
        <v>196</v>
      </c>
      <c r="E1135" s="444">
        <v>135</v>
      </c>
      <c r="F1135" s="444">
        <v>115</v>
      </c>
      <c r="G1135" s="444">
        <v>144</v>
      </c>
      <c r="H1135" s="444">
        <v>174</v>
      </c>
      <c r="I1135" s="444">
        <v>149</v>
      </c>
      <c r="J1135" s="444">
        <v>169</v>
      </c>
      <c r="K1135" s="444">
        <v>164</v>
      </c>
      <c r="L1135" s="444">
        <v>120</v>
      </c>
      <c r="M1135" s="444">
        <v>159</v>
      </c>
      <c r="N1135" s="444">
        <v>135</v>
      </c>
      <c r="O1135" s="444">
        <v>194</v>
      </c>
      <c r="P1135" s="424">
        <v>1854</v>
      </c>
    </row>
    <row r="1136" spans="1:16">
      <c r="A1136" s="767" t="s">
        <v>201</v>
      </c>
      <c r="B1136" s="807" t="s">
        <v>168</v>
      </c>
      <c r="C1136" s="76" t="s">
        <v>240</v>
      </c>
      <c r="D1136" s="427">
        <v>0</v>
      </c>
      <c r="E1136" s="427">
        <v>0</v>
      </c>
      <c r="F1136" s="427">
        <v>0</v>
      </c>
      <c r="G1136" s="427">
        <v>0</v>
      </c>
      <c r="H1136" s="427">
        <v>0</v>
      </c>
      <c r="I1136" s="427">
        <v>0</v>
      </c>
      <c r="J1136" s="427">
        <v>0</v>
      </c>
      <c r="K1136" s="427">
        <v>0</v>
      </c>
      <c r="L1136" s="427">
        <v>0</v>
      </c>
      <c r="M1136" s="427">
        <v>2</v>
      </c>
      <c r="N1136" s="427">
        <v>0</v>
      </c>
      <c r="O1136" s="427">
        <v>0</v>
      </c>
      <c r="P1136" s="422">
        <v>2</v>
      </c>
    </row>
    <row r="1137" spans="1:16">
      <c r="A1137" s="769"/>
      <c r="B1137" s="808"/>
      <c r="C1137" s="8" t="s">
        <v>241</v>
      </c>
      <c r="D1137" s="283">
        <v>0</v>
      </c>
      <c r="E1137" s="283">
        <v>1</v>
      </c>
      <c r="F1137" s="283">
        <v>1</v>
      </c>
      <c r="G1137" s="283">
        <v>0</v>
      </c>
      <c r="H1137" s="283">
        <v>0</v>
      </c>
      <c r="I1137" s="283">
        <v>0</v>
      </c>
      <c r="J1137" s="283">
        <v>0</v>
      </c>
      <c r="K1137" s="283">
        <v>0</v>
      </c>
      <c r="L1137" s="283">
        <v>0</v>
      </c>
      <c r="M1137" s="283">
        <v>6</v>
      </c>
      <c r="N1137" s="283">
        <v>0</v>
      </c>
      <c r="O1137" s="283">
        <v>0</v>
      </c>
      <c r="P1137" s="423">
        <v>8</v>
      </c>
    </row>
    <row r="1138" spans="1:16">
      <c r="A1138" s="768"/>
      <c r="B1138" s="809"/>
      <c r="C1138" s="71" t="s">
        <v>128</v>
      </c>
      <c r="D1138" s="444">
        <v>0</v>
      </c>
      <c r="E1138" s="444">
        <v>1</v>
      </c>
      <c r="F1138" s="444">
        <v>1</v>
      </c>
      <c r="G1138" s="444">
        <v>0</v>
      </c>
      <c r="H1138" s="444">
        <v>0</v>
      </c>
      <c r="I1138" s="444">
        <v>0</v>
      </c>
      <c r="J1138" s="444">
        <v>0</v>
      </c>
      <c r="K1138" s="444">
        <v>0</v>
      </c>
      <c r="L1138" s="444">
        <v>0</v>
      </c>
      <c r="M1138" s="444">
        <v>8</v>
      </c>
      <c r="N1138" s="444">
        <v>0</v>
      </c>
      <c r="O1138" s="444">
        <v>0</v>
      </c>
      <c r="P1138" s="424">
        <v>10</v>
      </c>
    </row>
    <row r="1139" spans="1:16">
      <c r="A1139" s="767" t="s">
        <v>202</v>
      </c>
      <c r="B1139" s="807" t="s">
        <v>168</v>
      </c>
      <c r="C1139" s="76" t="s">
        <v>240</v>
      </c>
      <c r="D1139" s="427">
        <v>26</v>
      </c>
      <c r="E1139" s="427">
        <v>8</v>
      </c>
      <c r="F1139" s="427">
        <v>17</v>
      </c>
      <c r="G1139" s="427">
        <v>6</v>
      </c>
      <c r="H1139" s="427">
        <v>0</v>
      </c>
      <c r="I1139" s="427">
        <v>0</v>
      </c>
      <c r="J1139" s="427">
        <v>0</v>
      </c>
      <c r="K1139" s="427">
        <v>0</v>
      </c>
      <c r="L1139" s="427">
        <v>0</v>
      </c>
      <c r="M1139" s="427">
        <v>2</v>
      </c>
      <c r="N1139" s="427">
        <v>0</v>
      </c>
      <c r="O1139" s="427">
        <v>0</v>
      </c>
      <c r="P1139" s="422">
        <v>59</v>
      </c>
    </row>
    <row r="1140" spans="1:16">
      <c r="A1140" s="769"/>
      <c r="B1140" s="808"/>
      <c r="C1140" s="8" t="s">
        <v>241</v>
      </c>
      <c r="D1140" s="283">
        <v>9</v>
      </c>
      <c r="E1140" s="283">
        <v>8</v>
      </c>
      <c r="F1140" s="283">
        <v>22</v>
      </c>
      <c r="G1140" s="283">
        <v>8</v>
      </c>
      <c r="H1140" s="283">
        <v>0</v>
      </c>
      <c r="I1140" s="283">
        <v>0</v>
      </c>
      <c r="J1140" s="283">
        <v>0</v>
      </c>
      <c r="K1140" s="283">
        <v>0</v>
      </c>
      <c r="L1140" s="283">
        <v>0</v>
      </c>
      <c r="M1140" s="283">
        <v>2</v>
      </c>
      <c r="N1140" s="283">
        <v>0</v>
      </c>
      <c r="O1140" s="283">
        <v>0</v>
      </c>
      <c r="P1140" s="423">
        <v>49</v>
      </c>
    </row>
    <row r="1141" spans="1:16">
      <c r="A1141" s="768"/>
      <c r="B1141" s="809"/>
      <c r="C1141" s="71" t="s">
        <v>128</v>
      </c>
      <c r="D1141" s="444">
        <v>35</v>
      </c>
      <c r="E1141" s="444">
        <v>16</v>
      </c>
      <c r="F1141" s="444">
        <v>39</v>
      </c>
      <c r="G1141" s="444">
        <v>14</v>
      </c>
      <c r="H1141" s="444">
        <v>0</v>
      </c>
      <c r="I1141" s="444">
        <v>0</v>
      </c>
      <c r="J1141" s="444">
        <v>0</v>
      </c>
      <c r="K1141" s="444">
        <v>0</v>
      </c>
      <c r="L1141" s="444">
        <v>0</v>
      </c>
      <c r="M1141" s="444">
        <v>4</v>
      </c>
      <c r="N1141" s="444">
        <v>0</v>
      </c>
      <c r="O1141" s="444">
        <v>0</v>
      </c>
      <c r="P1141" s="424">
        <v>108</v>
      </c>
    </row>
    <row r="1142" spans="1:16">
      <c r="A1142" s="767" t="s">
        <v>203</v>
      </c>
      <c r="B1142" s="807" t="s">
        <v>168</v>
      </c>
      <c r="C1142" s="76" t="s">
        <v>240</v>
      </c>
      <c r="D1142" s="427">
        <v>38</v>
      </c>
      <c r="E1142" s="427">
        <v>40</v>
      </c>
      <c r="F1142" s="427">
        <v>43</v>
      </c>
      <c r="G1142" s="427">
        <v>58</v>
      </c>
      <c r="H1142" s="427">
        <v>43</v>
      </c>
      <c r="I1142" s="427">
        <v>31</v>
      </c>
      <c r="J1142" s="427">
        <v>33</v>
      </c>
      <c r="K1142" s="427">
        <v>58</v>
      </c>
      <c r="L1142" s="427">
        <v>52</v>
      </c>
      <c r="M1142" s="427">
        <v>34</v>
      </c>
      <c r="N1142" s="427">
        <v>51</v>
      </c>
      <c r="O1142" s="427">
        <v>53</v>
      </c>
      <c r="P1142" s="422">
        <v>534</v>
      </c>
    </row>
    <row r="1143" spans="1:16">
      <c r="A1143" s="769"/>
      <c r="B1143" s="808"/>
      <c r="C1143" s="8" t="s">
        <v>241</v>
      </c>
      <c r="D1143" s="283">
        <v>37</v>
      </c>
      <c r="E1143" s="283">
        <v>30</v>
      </c>
      <c r="F1143" s="283">
        <v>47</v>
      </c>
      <c r="G1143" s="283">
        <v>68</v>
      </c>
      <c r="H1143" s="283">
        <v>29</v>
      </c>
      <c r="I1143" s="283">
        <v>48</v>
      </c>
      <c r="J1143" s="283">
        <v>26</v>
      </c>
      <c r="K1143" s="283">
        <v>51</v>
      </c>
      <c r="L1143" s="283">
        <v>51</v>
      </c>
      <c r="M1143" s="283">
        <v>35</v>
      </c>
      <c r="N1143" s="283">
        <v>42</v>
      </c>
      <c r="O1143" s="283">
        <v>47</v>
      </c>
      <c r="P1143" s="423">
        <v>511</v>
      </c>
    </row>
    <row r="1144" spans="1:16">
      <c r="A1144" s="768"/>
      <c r="B1144" s="809"/>
      <c r="C1144" s="71" t="s">
        <v>128</v>
      </c>
      <c r="D1144" s="444">
        <v>75</v>
      </c>
      <c r="E1144" s="444">
        <v>70</v>
      </c>
      <c r="F1144" s="444">
        <v>90</v>
      </c>
      <c r="G1144" s="444">
        <v>126</v>
      </c>
      <c r="H1144" s="444">
        <v>72</v>
      </c>
      <c r="I1144" s="444">
        <v>79</v>
      </c>
      <c r="J1144" s="444">
        <v>59</v>
      </c>
      <c r="K1144" s="444">
        <v>109</v>
      </c>
      <c r="L1144" s="444">
        <v>103</v>
      </c>
      <c r="M1144" s="444">
        <v>69</v>
      </c>
      <c r="N1144" s="444">
        <v>93</v>
      </c>
      <c r="O1144" s="444">
        <v>100</v>
      </c>
      <c r="P1144" s="424">
        <v>1045</v>
      </c>
    </row>
    <row r="1145" spans="1:16">
      <c r="A1145" s="767" t="s">
        <v>204</v>
      </c>
      <c r="B1145" s="807" t="s">
        <v>168</v>
      </c>
      <c r="C1145" s="76" t="s">
        <v>240</v>
      </c>
      <c r="D1145" s="427">
        <v>7</v>
      </c>
      <c r="E1145" s="427">
        <v>14</v>
      </c>
      <c r="F1145" s="427">
        <v>19</v>
      </c>
      <c r="G1145" s="427">
        <v>13</v>
      </c>
      <c r="H1145" s="427">
        <v>6</v>
      </c>
      <c r="I1145" s="427">
        <v>1</v>
      </c>
      <c r="J1145" s="427">
        <v>2</v>
      </c>
      <c r="K1145" s="427">
        <v>1</v>
      </c>
      <c r="L1145" s="427">
        <v>0</v>
      </c>
      <c r="M1145" s="427">
        <v>1</v>
      </c>
      <c r="N1145" s="427">
        <v>2</v>
      </c>
      <c r="O1145" s="427">
        <v>2</v>
      </c>
      <c r="P1145" s="422">
        <v>68</v>
      </c>
    </row>
    <row r="1146" spans="1:16">
      <c r="A1146" s="769"/>
      <c r="B1146" s="808"/>
      <c r="C1146" s="8" t="s">
        <v>241</v>
      </c>
      <c r="D1146" s="283">
        <v>0</v>
      </c>
      <c r="E1146" s="283">
        <v>8</v>
      </c>
      <c r="F1146" s="283">
        <v>0</v>
      </c>
      <c r="G1146" s="283">
        <v>1</v>
      </c>
      <c r="H1146" s="283">
        <v>2</v>
      </c>
      <c r="I1146" s="283">
        <v>3</v>
      </c>
      <c r="J1146" s="283">
        <v>1</v>
      </c>
      <c r="K1146" s="283">
        <v>0</v>
      </c>
      <c r="L1146" s="283">
        <v>2</v>
      </c>
      <c r="M1146" s="283">
        <v>2</v>
      </c>
      <c r="N1146" s="283">
        <v>2</v>
      </c>
      <c r="O1146" s="283">
        <v>0</v>
      </c>
      <c r="P1146" s="423">
        <v>21</v>
      </c>
    </row>
    <row r="1147" spans="1:16">
      <c r="A1147" s="768"/>
      <c r="B1147" s="809"/>
      <c r="C1147" s="71" t="s">
        <v>128</v>
      </c>
      <c r="D1147" s="444">
        <v>7</v>
      </c>
      <c r="E1147" s="444">
        <v>22</v>
      </c>
      <c r="F1147" s="444">
        <v>19</v>
      </c>
      <c r="G1147" s="444">
        <v>14</v>
      </c>
      <c r="H1147" s="444">
        <v>8</v>
      </c>
      <c r="I1147" s="444">
        <v>4</v>
      </c>
      <c r="J1147" s="444">
        <v>3</v>
      </c>
      <c r="K1147" s="444">
        <v>1</v>
      </c>
      <c r="L1147" s="444">
        <v>2</v>
      </c>
      <c r="M1147" s="444">
        <v>3</v>
      </c>
      <c r="N1147" s="444">
        <v>4</v>
      </c>
      <c r="O1147" s="444">
        <v>2</v>
      </c>
      <c r="P1147" s="424">
        <v>89</v>
      </c>
    </row>
    <row r="1148" spans="1:16">
      <c r="A1148" s="767" t="s">
        <v>205</v>
      </c>
      <c r="B1148" s="807" t="s">
        <v>168</v>
      </c>
      <c r="C1148" s="76" t="s">
        <v>240</v>
      </c>
      <c r="D1148" s="427">
        <v>430</v>
      </c>
      <c r="E1148" s="427">
        <v>325</v>
      </c>
      <c r="F1148" s="427">
        <v>256</v>
      </c>
      <c r="G1148" s="427">
        <v>405</v>
      </c>
      <c r="H1148" s="427">
        <v>356</v>
      </c>
      <c r="I1148" s="427">
        <v>334</v>
      </c>
      <c r="J1148" s="427">
        <v>370</v>
      </c>
      <c r="K1148" s="427">
        <v>344</v>
      </c>
      <c r="L1148" s="427">
        <v>285</v>
      </c>
      <c r="M1148" s="427">
        <v>206</v>
      </c>
      <c r="N1148" s="427">
        <v>276</v>
      </c>
      <c r="O1148" s="427">
        <v>357</v>
      </c>
      <c r="P1148" s="422">
        <v>3944</v>
      </c>
    </row>
    <row r="1149" spans="1:16">
      <c r="A1149" s="769"/>
      <c r="B1149" s="808"/>
      <c r="C1149" s="8" t="s">
        <v>241</v>
      </c>
      <c r="D1149" s="283">
        <v>245</v>
      </c>
      <c r="E1149" s="283">
        <v>129</v>
      </c>
      <c r="F1149" s="283">
        <v>112</v>
      </c>
      <c r="G1149" s="283">
        <v>158</v>
      </c>
      <c r="H1149" s="283">
        <v>166</v>
      </c>
      <c r="I1149" s="283">
        <v>127</v>
      </c>
      <c r="J1149" s="283">
        <v>212</v>
      </c>
      <c r="K1149" s="283">
        <v>187</v>
      </c>
      <c r="L1149" s="283">
        <v>135</v>
      </c>
      <c r="M1149" s="283">
        <v>109</v>
      </c>
      <c r="N1149" s="283">
        <v>133</v>
      </c>
      <c r="O1149" s="283">
        <v>129</v>
      </c>
      <c r="P1149" s="423">
        <v>1842</v>
      </c>
    </row>
    <row r="1150" spans="1:16">
      <c r="A1150" s="768"/>
      <c r="B1150" s="809"/>
      <c r="C1150" s="71" t="s">
        <v>128</v>
      </c>
      <c r="D1150" s="444">
        <v>675</v>
      </c>
      <c r="E1150" s="444">
        <v>454</v>
      </c>
      <c r="F1150" s="444">
        <v>368</v>
      </c>
      <c r="G1150" s="444">
        <v>563</v>
      </c>
      <c r="H1150" s="444">
        <v>522</v>
      </c>
      <c r="I1150" s="444">
        <v>461</v>
      </c>
      <c r="J1150" s="444">
        <v>582</v>
      </c>
      <c r="K1150" s="444">
        <v>531</v>
      </c>
      <c r="L1150" s="444">
        <v>420</v>
      </c>
      <c r="M1150" s="444">
        <v>315</v>
      </c>
      <c r="N1150" s="444">
        <v>409</v>
      </c>
      <c r="O1150" s="444">
        <v>486</v>
      </c>
      <c r="P1150" s="424">
        <v>5786</v>
      </c>
    </row>
    <row r="1151" spans="1:16">
      <c r="A1151" s="767" t="s">
        <v>206</v>
      </c>
      <c r="B1151" s="807" t="s">
        <v>168</v>
      </c>
      <c r="C1151" s="76" t="s">
        <v>240</v>
      </c>
      <c r="D1151" s="427">
        <v>7</v>
      </c>
      <c r="E1151" s="427">
        <v>0</v>
      </c>
      <c r="F1151" s="427">
        <v>15</v>
      </c>
      <c r="G1151" s="427">
        <v>0</v>
      </c>
      <c r="H1151" s="427">
        <v>15</v>
      </c>
      <c r="I1151" s="427">
        <v>8</v>
      </c>
      <c r="J1151" s="427">
        <v>0</v>
      </c>
      <c r="K1151" s="427">
        <v>7</v>
      </c>
      <c r="L1151" s="427">
        <v>0</v>
      </c>
      <c r="M1151" s="427">
        <v>9</v>
      </c>
      <c r="N1151" s="427">
        <v>0</v>
      </c>
      <c r="O1151" s="427">
        <v>16</v>
      </c>
      <c r="P1151" s="422">
        <v>77</v>
      </c>
    </row>
    <row r="1152" spans="1:16">
      <c r="A1152" s="769"/>
      <c r="B1152" s="808"/>
      <c r="C1152" s="8" t="s">
        <v>241</v>
      </c>
      <c r="D1152" s="283">
        <v>0</v>
      </c>
      <c r="E1152" s="283">
        <v>7</v>
      </c>
      <c r="F1152" s="283">
        <v>6</v>
      </c>
      <c r="G1152" s="283">
        <v>0</v>
      </c>
      <c r="H1152" s="283">
        <v>0</v>
      </c>
      <c r="I1152" s="283">
        <v>7</v>
      </c>
      <c r="J1152" s="283">
        <v>6</v>
      </c>
      <c r="K1152" s="283">
        <v>0</v>
      </c>
      <c r="L1152" s="283">
        <v>7</v>
      </c>
      <c r="M1152" s="283">
        <v>10</v>
      </c>
      <c r="N1152" s="283">
        <v>7</v>
      </c>
      <c r="O1152" s="283">
        <v>15</v>
      </c>
      <c r="P1152" s="423">
        <v>65</v>
      </c>
    </row>
    <row r="1153" spans="1:16">
      <c r="A1153" s="768"/>
      <c r="B1153" s="809"/>
      <c r="C1153" s="71" t="s">
        <v>128</v>
      </c>
      <c r="D1153" s="444">
        <v>7</v>
      </c>
      <c r="E1153" s="444">
        <v>7</v>
      </c>
      <c r="F1153" s="444">
        <v>21</v>
      </c>
      <c r="G1153" s="444">
        <v>0</v>
      </c>
      <c r="H1153" s="444">
        <v>15</v>
      </c>
      <c r="I1153" s="444">
        <v>15</v>
      </c>
      <c r="J1153" s="444">
        <v>6</v>
      </c>
      <c r="K1153" s="444">
        <v>7</v>
      </c>
      <c r="L1153" s="444">
        <v>7</v>
      </c>
      <c r="M1153" s="444">
        <v>19</v>
      </c>
      <c r="N1153" s="444">
        <v>7</v>
      </c>
      <c r="O1153" s="444">
        <v>31</v>
      </c>
      <c r="P1153" s="424">
        <v>142</v>
      </c>
    </row>
    <row r="1154" spans="1:16">
      <c r="A1154" s="767" t="s">
        <v>207</v>
      </c>
      <c r="B1154" s="807" t="s">
        <v>168</v>
      </c>
      <c r="C1154" s="76" t="s">
        <v>240</v>
      </c>
      <c r="D1154" s="427">
        <v>1</v>
      </c>
      <c r="E1154" s="427">
        <v>1</v>
      </c>
      <c r="F1154" s="427">
        <v>2</v>
      </c>
      <c r="G1154" s="427">
        <v>2</v>
      </c>
      <c r="H1154" s="427">
        <v>1</v>
      </c>
      <c r="I1154" s="427">
        <v>0</v>
      </c>
      <c r="J1154" s="427">
        <v>1</v>
      </c>
      <c r="K1154" s="427">
        <v>0</v>
      </c>
      <c r="L1154" s="427">
        <v>0</v>
      </c>
      <c r="M1154" s="427">
        <v>0</v>
      </c>
      <c r="N1154" s="427">
        <v>8</v>
      </c>
      <c r="O1154" s="427">
        <v>0</v>
      </c>
      <c r="P1154" s="422">
        <v>16</v>
      </c>
    </row>
    <row r="1155" spans="1:16">
      <c r="A1155" s="769"/>
      <c r="B1155" s="808"/>
      <c r="C1155" s="8" t="s">
        <v>241</v>
      </c>
      <c r="D1155" s="283">
        <v>0</v>
      </c>
      <c r="E1155" s="283">
        <v>0</v>
      </c>
      <c r="F1155" s="283">
        <v>0</v>
      </c>
      <c r="G1155" s="283">
        <v>2</v>
      </c>
      <c r="H1155" s="283">
        <v>0</v>
      </c>
      <c r="I1155" s="283">
        <v>0</v>
      </c>
      <c r="J1155" s="283">
        <v>0</v>
      </c>
      <c r="K1155" s="283">
        <v>0</v>
      </c>
      <c r="L1155" s="283">
        <v>0</v>
      </c>
      <c r="M1155" s="283">
        <v>0</v>
      </c>
      <c r="N1155" s="283">
        <v>0</v>
      </c>
      <c r="O1155" s="283">
        <v>0</v>
      </c>
      <c r="P1155" s="423">
        <v>2</v>
      </c>
    </row>
    <row r="1156" spans="1:16">
      <c r="A1156" s="768"/>
      <c r="B1156" s="809"/>
      <c r="C1156" s="71" t="s">
        <v>128</v>
      </c>
      <c r="D1156" s="444">
        <v>1</v>
      </c>
      <c r="E1156" s="444">
        <v>1</v>
      </c>
      <c r="F1156" s="444">
        <v>2</v>
      </c>
      <c r="G1156" s="444">
        <v>4</v>
      </c>
      <c r="H1156" s="444">
        <v>1</v>
      </c>
      <c r="I1156" s="444">
        <v>0</v>
      </c>
      <c r="J1156" s="444">
        <v>1</v>
      </c>
      <c r="K1156" s="444">
        <v>0</v>
      </c>
      <c r="L1156" s="444">
        <v>0</v>
      </c>
      <c r="M1156" s="444">
        <v>0</v>
      </c>
      <c r="N1156" s="444">
        <v>8</v>
      </c>
      <c r="O1156" s="444">
        <v>0</v>
      </c>
      <c r="P1156" s="424">
        <v>18</v>
      </c>
    </row>
    <row r="1157" spans="1:16">
      <c r="A1157" s="767" t="s">
        <v>209</v>
      </c>
      <c r="B1157" s="807" t="s">
        <v>167</v>
      </c>
      <c r="C1157" s="76" t="s">
        <v>240</v>
      </c>
      <c r="D1157" s="427">
        <v>92</v>
      </c>
      <c r="E1157" s="427">
        <v>56</v>
      </c>
      <c r="F1157" s="427">
        <v>61</v>
      </c>
      <c r="G1157" s="427">
        <v>67</v>
      </c>
      <c r="H1157" s="427">
        <v>65</v>
      </c>
      <c r="I1157" s="427">
        <v>75</v>
      </c>
      <c r="J1157" s="427">
        <v>119</v>
      </c>
      <c r="K1157" s="427">
        <v>49</v>
      </c>
      <c r="L1157" s="427">
        <v>44</v>
      </c>
      <c r="M1157" s="427">
        <v>52</v>
      </c>
      <c r="N1157" s="427">
        <v>53</v>
      </c>
      <c r="O1157" s="427">
        <v>111</v>
      </c>
      <c r="P1157" s="422">
        <v>844</v>
      </c>
    </row>
    <row r="1158" spans="1:16">
      <c r="A1158" s="769"/>
      <c r="B1158" s="808"/>
      <c r="C1158" s="8" t="s">
        <v>241</v>
      </c>
      <c r="D1158" s="283">
        <v>86</v>
      </c>
      <c r="E1158" s="283">
        <v>56</v>
      </c>
      <c r="F1158" s="283">
        <v>34</v>
      </c>
      <c r="G1158" s="283">
        <v>55</v>
      </c>
      <c r="H1158" s="283">
        <v>65</v>
      </c>
      <c r="I1158" s="283">
        <v>38</v>
      </c>
      <c r="J1158" s="283">
        <v>104</v>
      </c>
      <c r="K1158" s="283">
        <v>52</v>
      </c>
      <c r="L1158" s="283">
        <v>53</v>
      </c>
      <c r="M1158" s="283">
        <v>37</v>
      </c>
      <c r="N1158" s="283">
        <v>37</v>
      </c>
      <c r="O1158" s="283">
        <v>40</v>
      </c>
      <c r="P1158" s="423">
        <v>657</v>
      </c>
    </row>
    <row r="1159" spans="1:16">
      <c r="A1159" s="768"/>
      <c r="B1159" s="809"/>
      <c r="C1159" s="71" t="s">
        <v>128</v>
      </c>
      <c r="D1159" s="444">
        <v>178</v>
      </c>
      <c r="E1159" s="444">
        <v>112</v>
      </c>
      <c r="F1159" s="444">
        <v>95</v>
      </c>
      <c r="G1159" s="444">
        <v>122</v>
      </c>
      <c r="H1159" s="444">
        <v>130</v>
      </c>
      <c r="I1159" s="444">
        <v>113</v>
      </c>
      <c r="J1159" s="444">
        <v>223</v>
      </c>
      <c r="K1159" s="444">
        <v>101</v>
      </c>
      <c r="L1159" s="444">
        <v>97</v>
      </c>
      <c r="M1159" s="444">
        <v>89</v>
      </c>
      <c r="N1159" s="444">
        <v>90</v>
      </c>
      <c r="O1159" s="444">
        <v>151</v>
      </c>
      <c r="P1159" s="424">
        <v>1501</v>
      </c>
    </row>
    <row r="1160" spans="1:16">
      <c r="A1160" s="767" t="s">
        <v>229</v>
      </c>
      <c r="B1160" s="807" t="s">
        <v>167</v>
      </c>
      <c r="C1160" s="76" t="s">
        <v>240</v>
      </c>
      <c r="D1160" s="427">
        <v>4082</v>
      </c>
      <c r="E1160" s="427">
        <v>2149</v>
      </c>
      <c r="F1160" s="427">
        <v>1711</v>
      </c>
      <c r="G1160" s="427">
        <v>1962</v>
      </c>
      <c r="H1160" s="427">
        <v>1929</v>
      </c>
      <c r="I1160" s="427">
        <v>2402</v>
      </c>
      <c r="J1160" s="427">
        <v>2274</v>
      </c>
      <c r="K1160" s="427">
        <v>2171</v>
      </c>
      <c r="L1160" s="427">
        <v>2120</v>
      </c>
      <c r="M1160" s="427">
        <v>2422</v>
      </c>
      <c r="N1160" s="427">
        <v>2168</v>
      </c>
      <c r="O1160" s="427">
        <v>2564</v>
      </c>
      <c r="P1160" s="422">
        <v>27954</v>
      </c>
    </row>
    <row r="1161" spans="1:16">
      <c r="A1161" s="769"/>
      <c r="B1161" s="808"/>
      <c r="C1161" s="8" t="s">
        <v>241</v>
      </c>
      <c r="D1161" s="283">
        <v>3043</v>
      </c>
      <c r="E1161" s="283">
        <v>2341</v>
      </c>
      <c r="F1161" s="283">
        <v>1748</v>
      </c>
      <c r="G1161" s="283">
        <v>2189</v>
      </c>
      <c r="H1161" s="283">
        <v>1718</v>
      </c>
      <c r="I1161" s="283">
        <v>2145</v>
      </c>
      <c r="J1161" s="283">
        <v>2321</v>
      </c>
      <c r="K1161" s="283">
        <v>2412</v>
      </c>
      <c r="L1161" s="283">
        <v>1824</v>
      </c>
      <c r="M1161" s="283">
        <v>2258</v>
      </c>
      <c r="N1161" s="283">
        <v>1945</v>
      </c>
      <c r="O1161" s="283">
        <v>3125</v>
      </c>
      <c r="P1161" s="423">
        <v>27069</v>
      </c>
    </row>
    <row r="1162" spans="1:16">
      <c r="A1162" s="768"/>
      <c r="B1162" s="809"/>
      <c r="C1162" s="71" t="s">
        <v>128</v>
      </c>
      <c r="D1162" s="444">
        <v>7125</v>
      </c>
      <c r="E1162" s="444">
        <v>4490</v>
      </c>
      <c r="F1162" s="444">
        <v>3459</v>
      </c>
      <c r="G1162" s="444">
        <v>4151</v>
      </c>
      <c r="H1162" s="444">
        <v>3647</v>
      </c>
      <c r="I1162" s="444">
        <v>4547</v>
      </c>
      <c r="J1162" s="444">
        <v>4595</v>
      </c>
      <c r="K1162" s="444">
        <v>4583</v>
      </c>
      <c r="L1162" s="444">
        <v>3944</v>
      </c>
      <c r="M1162" s="444">
        <v>4680</v>
      </c>
      <c r="N1162" s="444">
        <v>4113</v>
      </c>
      <c r="O1162" s="444">
        <v>5689</v>
      </c>
      <c r="P1162" s="424">
        <v>55023</v>
      </c>
    </row>
    <row r="1163" spans="1:16">
      <c r="A1163" s="767" t="s">
        <v>211</v>
      </c>
      <c r="B1163" s="807" t="s">
        <v>167</v>
      </c>
      <c r="C1163" s="76" t="s">
        <v>240</v>
      </c>
      <c r="D1163" s="427">
        <v>27019</v>
      </c>
      <c r="E1163" s="427">
        <v>13335</v>
      </c>
      <c r="F1163" s="427">
        <v>9896</v>
      </c>
      <c r="G1163" s="427">
        <v>14561</v>
      </c>
      <c r="H1163" s="427">
        <v>12137</v>
      </c>
      <c r="I1163" s="427">
        <v>14888</v>
      </c>
      <c r="J1163" s="427">
        <v>16658</v>
      </c>
      <c r="K1163" s="427">
        <v>13168</v>
      </c>
      <c r="L1163" s="427">
        <v>9849</v>
      </c>
      <c r="M1163" s="427">
        <v>8102</v>
      </c>
      <c r="N1163" s="427">
        <v>10171</v>
      </c>
      <c r="O1163" s="427">
        <v>17638</v>
      </c>
      <c r="P1163" s="422">
        <v>167422</v>
      </c>
    </row>
    <row r="1164" spans="1:16">
      <c r="A1164" s="769"/>
      <c r="B1164" s="808"/>
      <c r="C1164" s="8" t="s">
        <v>241</v>
      </c>
      <c r="D1164" s="283">
        <v>23743</v>
      </c>
      <c r="E1164" s="283">
        <v>8052</v>
      </c>
      <c r="F1164" s="283">
        <v>7823</v>
      </c>
      <c r="G1164" s="283">
        <v>9378</v>
      </c>
      <c r="H1164" s="283">
        <v>7442</v>
      </c>
      <c r="I1164" s="283">
        <v>9116</v>
      </c>
      <c r="J1164" s="283">
        <v>13437</v>
      </c>
      <c r="K1164" s="283">
        <v>9659</v>
      </c>
      <c r="L1164" s="283">
        <v>7379</v>
      </c>
      <c r="M1164" s="283">
        <v>6534</v>
      </c>
      <c r="N1164" s="283">
        <v>8187</v>
      </c>
      <c r="O1164" s="283">
        <v>15186</v>
      </c>
      <c r="P1164" s="423">
        <v>125936</v>
      </c>
    </row>
    <row r="1165" spans="1:16">
      <c r="A1165" s="768"/>
      <c r="B1165" s="809"/>
      <c r="C1165" s="71" t="s">
        <v>128</v>
      </c>
      <c r="D1165" s="444">
        <v>50762</v>
      </c>
      <c r="E1165" s="444">
        <v>21387</v>
      </c>
      <c r="F1165" s="444">
        <v>17719</v>
      </c>
      <c r="G1165" s="444">
        <v>23939</v>
      </c>
      <c r="H1165" s="444">
        <v>19579</v>
      </c>
      <c r="I1165" s="444">
        <v>24004</v>
      </c>
      <c r="J1165" s="444">
        <v>30095</v>
      </c>
      <c r="K1165" s="444">
        <v>22827</v>
      </c>
      <c r="L1165" s="444">
        <v>17228</v>
      </c>
      <c r="M1165" s="444">
        <v>14636</v>
      </c>
      <c r="N1165" s="444">
        <v>18358</v>
      </c>
      <c r="O1165" s="444">
        <v>32824</v>
      </c>
      <c r="P1165" s="424">
        <v>293358</v>
      </c>
    </row>
    <row r="1166" spans="1:16">
      <c r="A1166" s="767" t="s">
        <v>212</v>
      </c>
      <c r="B1166" s="807" t="s">
        <v>167</v>
      </c>
      <c r="C1166" s="76" t="s">
        <v>240</v>
      </c>
      <c r="D1166" s="427">
        <v>3008</v>
      </c>
      <c r="E1166" s="427">
        <v>1636</v>
      </c>
      <c r="F1166" s="427">
        <v>1614</v>
      </c>
      <c r="G1166" s="427">
        <v>2245</v>
      </c>
      <c r="H1166" s="427">
        <v>1563</v>
      </c>
      <c r="I1166" s="427">
        <v>1687</v>
      </c>
      <c r="J1166" s="427">
        <v>1711</v>
      </c>
      <c r="K1166" s="427">
        <v>1687</v>
      </c>
      <c r="L1166" s="427">
        <v>1361</v>
      </c>
      <c r="M1166" s="427">
        <v>1135</v>
      </c>
      <c r="N1166" s="427">
        <v>1316</v>
      </c>
      <c r="O1166" s="427">
        <v>2247</v>
      </c>
      <c r="P1166" s="422">
        <v>21210</v>
      </c>
    </row>
    <row r="1167" spans="1:16">
      <c r="A1167" s="769"/>
      <c r="B1167" s="808"/>
      <c r="C1167" s="8" t="s">
        <v>241</v>
      </c>
      <c r="D1167" s="283">
        <v>2506</v>
      </c>
      <c r="E1167" s="283">
        <v>1170</v>
      </c>
      <c r="F1167" s="283">
        <v>1181</v>
      </c>
      <c r="G1167" s="283">
        <v>1616</v>
      </c>
      <c r="H1167" s="283">
        <v>1073</v>
      </c>
      <c r="I1167" s="283">
        <v>1120</v>
      </c>
      <c r="J1167" s="283">
        <v>1391</v>
      </c>
      <c r="K1167" s="283">
        <v>1152</v>
      </c>
      <c r="L1167" s="283">
        <v>1110</v>
      </c>
      <c r="M1167" s="283">
        <v>945</v>
      </c>
      <c r="N1167" s="283">
        <v>1019</v>
      </c>
      <c r="O1167" s="283">
        <v>1635</v>
      </c>
      <c r="P1167" s="423">
        <v>15918</v>
      </c>
    </row>
    <row r="1168" spans="1:16">
      <c r="A1168" s="768"/>
      <c r="B1168" s="809"/>
      <c r="C1168" s="71" t="s">
        <v>128</v>
      </c>
      <c r="D1168" s="444">
        <v>5514</v>
      </c>
      <c r="E1168" s="444">
        <v>2806</v>
      </c>
      <c r="F1168" s="444">
        <v>2795</v>
      </c>
      <c r="G1168" s="444">
        <v>3861</v>
      </c>
      <c r="H1168" s="444">
        <v>2636</v>
      </c>
      <c r="I1168" s="444">
        <v>2807</v>
      </c>
      <c r="J1168" s="444">
        <v>3102</v>
      </c>
      <c r="K1168" s="444">
        <v>2839</v>
      </c>
      <c r="L1168" s="444">
        <v>2471</v>
      </c>
      <c r="M1168" s="444">
        <v>2080</v>
      </c>
      <c r="N1168" s="444">
        <v>2335</v>
      </c>
      <c r="O1168" s="444">
        <v>3882</v>
      </c>
      <c r="P1168" s="424">
        <v>37128</v>
      </c>
    </row>
    <row r="1169" spans="1:16">
      <c r="A1169" s="767" t="s">
        <v>232</v>
      </c>
      <c r="B1169" s="807" t="s">
        <v>167</v>
      </c>
      <c r="C1169" s="76" t="s">
        <v>240</v>
      </c>
      <c r="D1169" s="427">
        <v>516</v>
      </c>
      <c r="E1169" s="427">
        <v>137</v>
      </c>
      <c r="F1169" s="427">
        <v>7</v>
      </c>
      <c r="G1169" s="427">
        <v>37</v>
      </c>
      <c r="H1169" s="427">
        <v>26</v>
      </c>
      <c r="I1169" s="427">
        <v>101</v>
      </c>
      <c r="J1169" s="427">
        <v>168</v>
      </c>
      <c r="K1169" s="427">
        <v>227</v>
      </c>
      <c r="L1169" s="427">
        <v>144</v>
      </c>
      <c r="M1169" s="427">
        <v>134</v>
      </c>
      <c r="N1169" s="427">
        <v>166</v>
      </c>
      <c r="O1169" s="427">
        <v>317</v>
      </c>
      <c r="P1169" s="422">
        <v>1980</v>
      </c>
    </row>
    <row r="1170" spans="1:16">
      <c r="A1170" s="769"/>
      <c r="B1170" s="808"/>
      <c r="C1170" s="8" t="s">
        <v>241</v>
      </c>
      <c r="D1170" s="283">
        <v>618</v>
      </c>
      <c r="E1170" s="283">
        <v>174</v>
      </c>
      <c r="F1170" s="283">
        <v>46</v>
      </c>
      <c r="G1170" s="283">
        <v>69</v>
      </c>
      <c r="H1170" s="283">
        <v>41</v>
      </c>
      <c r="I1170" s="283">
        <v>78</v>
      </c>
      <c r="J1170" s="283">
        <v>184</v>
      </c>
      <c r="K1170" s="283">
        <v>209</v>
      </c>
      <c r="L1170" s="283">
        <v>124</v>
      </c>
      <c r="M1170" s="283">
        <v>109</v>
      </c>
      <c r="N1170" s="283">
        <v>109</v>
      </c>
      <c r="O1170" s="283">
        <v>196</v>
      </c>
      <c r="P1170" s="423">
        <v>1957</v>
      </c>
    </row>
    <row r="1171" spans="1:16">
      <c r="A1171" s="768"/>
      <c r="B1171" s="809"/>
      <c r="C1171" s="71" t="s">
        <v>128</v>
      </c>
      <c r="D1171" s="444">
        <v>1134</v>
      </c>
      <c r="E1171" s="444">
        <v>311</v>
      </c>
      <c r="F1171" s="444">
        <v>53</v>
      </c>
      <c r="G1171" s="444">
        <v>106</v>
      </c>
      <c r="H1171" s="444">
        <v>67</v>
      </c>
      <c r="I1171" s="444">
        <v>179</v>
      </c>
      <c r="J1171" s="444">
        <v>352</v>
      </c>
      <c r="K1171" s="444">
        <v>436</v>
      </c>
      <c r="L1171" s="444">
        <v>268</v>
      </c>
      <c r="M1171" s="444">
        <v>243</v>
      </c>
      <c r="N1171" s="444">
        <v>275</v>
      </c>
      <c r="O1171" s="444">
        <v>513</v>
      </c>
      <c r="P1171" s="424">
        <v>3937</v>
      </c>
    </row>
    <row r="1172" spans="1:16">
      <c r="A1172" s="705" t="s">
        <v>239</v>
      </c>
      <c r="B1172" s="735" t="s">
        <v>166</v>
      </c>
      <c r="C1172" s="355" t="s">
        <v>240</v>
      </c>
      <c r="D1172" s="374">
        <v>393227</v>
      </c>
      <c r="E1172" s="374">
        <v>264277</v>
      </c>
      <c r="F1172" s="374">
        <v>309458</v>
      </c>
      <c r="G1172" s="374">
        <v>342799</v>
      </c>
      <c r="H1172" s="374">
        <v>340512</v>
      </c>
      <c r="I1172" s="374">
        <v>400911</v>
      </c>
      <c r="J1172" s="374">
        <v>342578</v>
      </c>
      <c r="K1172" s="374">
        <v>342554</v>
      </c>
      <c r="L1172" s="374">
        <v>332646</v>
      </c>
      <c r="M1172" s="374">
        <v>349361</v>
      </c>
      <c r="N1172" s="374">
        <v>328568</v>
      </c>
      <c r="O1172" s="374">
        <v>398199</v>
      </c>
      <c r="P1172" s="429">
        <v>4145090</v>
      </c>
    </row>
    <row r="1173" spans="1:16">
      <c r="A1173" s="703"/>
      <c r="B1173" s="733"/>
      <c r="C1173" s="356" t="s">
        <v>241</v>
      </c>
      <c r="D1173" s="378">
        <v>399516</v>
      </c>
      <c r="E1173" s="378">
        <v>240152</v>
      </c>
      <c r="F1173" s="378">
        <v>261603</v>
      </c>
      <c r="G1173" s="378">
        <v>301972</v>
      </c>
      <c r="H1173" s="378">
        <v>298248</v>
      </c>
      <c r="I1173" s="378">
        <v>350520</v>
      </c>
      <c r="J1173" s="378">
        <v>376252</v>
      </c>
      <c r="K1173" s="378">
        <v>330723</v>
      </c>
      <c r="L1173" s="378">
        <v>294836</v>
      </c>
      <c r="M1173" s="378">
        <v>342002</v>
      </c>
      <c r="N1173" s="378">
        <v>325282</v>
      </c>
      <c r="O1173" s="378">
        <v>419954</v>
      </c>
      <c r="P1173" s="430">
        <v>3941060</v>
      </c>
    </row>
    <row r="1174" spans="1:16">
      <c r="A1174" s="703"/>
      <c r="B1174" s="733"/>
      <c r="C1174" s="356" t="s">
        <v>128</v>
      </c>
      <c r="D1174" s="378">
        <v>792743</v>
      </c>
      <c r="E1174" s="378">
        <v>504429</v>
      </c>
      <c r="F1174" s="378">
        <v>571061</v>
      </c>
      <c r="G1174" s="378">
        <v>644771</v>
      </c>
      <c r="H1174" s="378">
        <v>638760</v>
      </c>
      <c r="I1174" s="378">
        <v>751431</v>
      </c>
      <c r="J1174" s="378">
        <v>718830</v>
      </c>
      <c r="K1174" s="378">
        <v>673277</v>
      </c>
      <c r="L1174" s="378">
        <v>627482</v>
      </c>
      <c r="M1174" s="378">
        <v>691363</v>
      </c>
      <c r="N1174" s="378">
        <v>653850</v>
      </c>
      <c r="O1174" s="378">
        <v>818153</v>
      </c>
      <c r="P1174" s="430">
        <v>8086150</v>
      </c>
    </row>
    <row r="1175" spans="1:16">
      <c r="A1175" s="703"/>
      <c r="B1175" s="733" t="s">
        <v>169</v>
      </c>
      <c r="C1175" s="356" t="s">
        <v>240</v>
      </c>
      <c r="D1175" s="378">
        <v>419</v>
      </c>
      <c r="E1175" s="378">
        <v>509</v>
      </c>
      <c r="F1175" s="378">
        <v>613</v>
      </c>
      <c r="G1175" s="378">
        <v>635</v>
      </c>
      <c r="H1175" s="378">
        <v>617</v>
      </c>
      <c r="I1175" s="378">
        <v>789</v>
      </c>
      <c r="J1175" s="378">
        <v>495</v>
      </c>
      <c r="K1175" s="378">
        <v>382</v>
      </c>
      <c r="L1175" s="378">
        <v>362</v>
      </c>
      <c r="M1175" s="378">
        <v>382</v>
      </c>
      <c r="N1175" s="378">
        <v>542</v>
      </c>
      <c r="O1175" s="378">
        <v>689</v>
      </c>
      <c r="P1175" s="430">
        <v>6434</v>
      </c>
    </row>
    <row r="1176" spans="1:16">
      <c r="A1176" s="703"/>
      <c r="B1176" s="733"/>
      <c r="C1176" s="356" t="s">
        <v>241</v>
      </c>
      <c r="D1176" s="378">
        <v>494</v>
      </c>
      <c r="E1176" s="378">
        <v>364</v>
      </c>
      <c r="F1176" s="378">
        <v>428</v>
      </c>
      <c r="G1176" s="378">
        <v>512</v>
      </c>
      <c r="H1176" s="378">
        <v>404</v>
      </c>
      <c r="I1176" s="378">
        <v>491</v>
      </c>
      <c r="J1176" s="378">
        <v>554</v>
      </c>
      <c r="K1176" s="378">
        <v>229</v>
      </c>
      <c r="L1176" s="378">
        <v>260</v>
      </c>
      <c r="M1176" s="378">
        <v>284</v>
      </c>
      <c r="N1176" s="378">
        <v>369</v>
      </c>
      <c r="O1176" s="378">
        <v>452</v>
      </c>
      <c r="P1176" s="430">
        <v>4841</v>
      </c>
    </row>
    <row r="1177" spans="1:16">
      <c r="A1177" s="703"/>
      <c r="B1177" s="733"/>
      <c r="C1177" s="356" t="s">
        <v>128</v>
      </c>
      <c r="D1177" s="378">
        <v>913</v>
      </c>
      <c r="E1177" s="378">
        <v>873</v>
      </c>
      <c r="F1177" s="378">
        <v>1041</v>
      </c>
      <c r="G1177" s="378">
        <v>1147</v>
      </c>
      <c r="H1177" s="378">
        <v>1021</v>
      </c>
      <c r="I1177" s="378">
        <v>1280</v>
      </c>
      <c r="J1177" s="378">
        <v>1049</v>
      </c>
      <c r="K1177" s="378">
        <v>611</v>
      </c>
      <c r="L1177" s="378">
        <v>622</v>
      </c>
      <c r="M1177" s="378">
        <v>666</v>
      </c>
      <c r="N1177" s="378">
        <v>911</v>
      </c>
      <c r="O1177" s="378">
        <v>1141</v>
      </c>
      <c r="P1177" s="430">
        <v>11275</v>
      </c>
    </row>
    <row r="1178" spans="1:16">
      <c r="A1178" s="703"/>
      <c r="B1178" s="733" t="s">
        <v>168</v>
      </c>
      <c r="C1178" s="356" t="s">
        <v>240</v>
      </c>
      <c r="D1178" s="378">
        <v>4963</v>
      </c>
      <c r="E1178" s="378">
        <v>3247</v>
      </c>
      <c r="F1178" s="378">
        <v>5073</v>
      </c>
      <c r="G1178" s="378">
        <v>4995</v>
      </c>
      <c r="H1178" s="378">
        <v>4354</v>
      </c>
      <c r="I1178" s="378">
        <v>7892</v>
      </c>
      <c r="J1178" s="378">
        <v>4647</v>
      </c>
      <c r="K1178" s="378">
        <v>6519</v>
      </c>
      <c r="L1178" s="378">
        <v>5008</v>
      </c>
      <c r="M1178" s="378">
        <v>5573</v>
      </c>
      <c r="N1178" s="378">
        <v>6739</v>
      </c>
      <c r="O1178" s="378">
        <v>5907</v>
      </c>
      <c r="P1178" s="430">
        <v>64917</v>
      </c>
    </row>
    <row r="1179" spans="1:16">
      <c r="A1179" s="703"/>
      <c r="B1179" s="733"/>
      <c r="C1179" s="356" t="s">
        <v>241</v>
      </c>
      <c r="D1179" s="378">
        <v>5016</v>
      </c>
      <c r="E1179" s="378">
        <v>3216</v>
      </c>
      <c r="F1179" s="378">
        <v>4559</v>
      </c>
      <c r="G1179" s="378">
        <v>4647</v>
      </c>
      <c r="H1179" s="378">
        <v>3973</v>
      </c>
      <c r="I1179" s="378">
        <v>6931</v>
      </c>
      <c r="J1179" s="378">
        <v>5065</v>
      </c>
      <c r="K1179" s="378">
        <v>6114</v>
      </c>
      <c r="L1179" s="378">
        <v>4749</v>
      </c>
      <c r="M1179" s="378">
        <v>5442</v>
      </c>
      <c r="N1179" s="378">
        <v>6139</v>
      </c>
      <c r="O1179" s="378">
        <v>5935</v>
      </c>
      <c r="P1179" s="430">
        <v>61786</v>
      </c>
    </row>
    <row r="1180" spans="1:16">
      <c r="A1180" s="703"/>
      <c r="B1180" s="733"/>
      <c r="C1180" s="356" t="s">
        <v>128</v>
      </c>
      <c r="D1180" s="378">
        <v>9979</v>
      </c>
      <c r="E1180" s="378">
        <v>6463</v>
      </c>
      <c r="F1180" s="378">
        <v>9632</v>
      </c>
      <c r="G1180" s="378">
        <v>9642</v>
      </c>
      <c r="H1180" s="378">
        <v>8327</v>
      </c>
      <c r="I1180" s="378">
        <v>14823</v>
      </c>
      <c r="J1180" s="378">
        <v>9712</v>
      </c>
      <c r="K1180" s="378">
        <v>12633</v>
      </c>
      <c r="L1180" s="378">
        <v>9757</v>
      </c>
      <c r="M1180" s="378">
        <v>11015</v>
      </c>
      <c r="N1180" s="378">
        <v>12878</v>
      </c>
      <c r="O1180" s="378">
        <v>11842</v>
      </c>
      <c r="P1180" s="430">
        <v>126703</v>
      </c>
    </row>
    <row r="1181" spans="1:16">
      <c r="A1181" s="703"/>
      <c r="B1181" s="733" t="s">
        <v>167</v>
      </c>
      <c r="C1181" s="356" t="s">
        <v>240</v>
      </c>
      <c r="D1181" s="378">
        <v>38251</v>
      </c>
      <c r="E1181" s="378">
        <v>18713</v>
      </c>
      <c r="F1181" s="378">
        <v>13440</v>
      </c>
      <c r="G1181" s="378">
        <v>19138</v>
      </c>
      <c r="H1181" s="378">
        <v>16109</v>
      </c>
      <c r="I1181" s="378">
        <v>20510</v>
      </c>
      <c r="J1181" s="378">
        <v>22861</v>
      </c>
      <c r="K1181" s="378">
        <v>19163</v>
      </c>
      <c r="L1181" s="378">
        <v>15042</v>
      </c>
      <c r="M1181" s="378">
        <v>13595</v>
      </c>
      <c r="N1181" s="378">
        <v>15794</v>
      </c>
      <c r="O1181" s="378">
        <v>25951</v>
      </c>
      <c r="P1181" s="430">
        <v>238567</v>
      </c>
    </row>
    <row r="1182" spans="1:16">
      <c r="A1182" s="703"/>
      <c r="B1182" s="733"/>
      <c r="C1182" s="356" t="s">
        <v>241</v>
      </c>
      <c r="D1182" s="18">
        <v>33899</v>
      </c>
      <c r="E1182" s="18">
        <v>13357</v>
      </c>
      <c r="F1182" s="18">
        <v>11360</v>
      </c>
      <c r="G1182" s="18">
        <v>13819</v>
      </c>
      <c r="H1182" s="18">
        <v>10873</v>
      </c>
      <c r="I1182" s="18">
        <v>13584</v>
      </c>
      <c r="J1182" s="18">
        <v>19214</v>
      </c>
      <c r="K1182" s="18">
        <v>15322</v>
      </c>
      <c r="L1182" s="18">
        <v>11985</v>
      </c>
      <c r="M1182" s="18">
        <v>11508</v>
      </c>
      <c r="N1182" s="18">
        <v>13090</v>
      </c>
      <c r="O1182" s="18">
        <v>22617</v>
      </c>
      <c r="P1182" s="19">
        <v>190628</v>
      </c>
    </row>
    <row r="1183" spans="1:16">
      <c r="A1183" s="706"/>
      <c r="B1183" s="734"/>
      <c r="C1183" s="357" t="s">
        <v>128</v>
      </c>
      <c r="D1183" s="24">
        <v>72150</v>
      </c>
      <c r="E1183" s="24">
        <v>32070</v>
      </c>
      <c r="F1183" s="24">
        <v>24800</v>
      </c>
      <c r="G1183" s="24">
        <v>32957</v>
      </c>
      <c r="H1183" s="24">
        <v>26982</v>
      </c>
      <c r="I1183" s="24">
        <v>34094</v>
      </c>
      <c r="J1183" s="24">
        <v>42075</v>
      </c>
      <c r="K1183" s="24">
        <v>34485</v>
      </c>
      <c r="L1183" s="24">
        <v>27027</v>
      </c>
      <c r="M1183" s="24">
        <v>25103</v>
      </c>
      <c r="N1183" s="24">
        <v>28884</v>
      </c>
      <c r="O1183" s="24">
        <v>48568</v>
      </c>
      <c r="P1183" s="25">
        <v>429195</v>
      </c>
    </row>
    <row r="1184" spans="1:16">
      <c r="A1184" s="113"/>
      <c r="B1184" s="475"/>
      <c r="C1184" s="356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</row>
    <row r="1185" spans="1:16">
      <c r="A1185" s="113"/>
      <c r="B1185" s="475"/>
      <c r="C1185" s="356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</row>
    <row r="1186" spans="1:16">
      <c r="A1186" s="751">
        <v>2020</v>
      </c>
      <c r="B1186" s="751"/>
      <c r="C1186" s="751"/>
      <c r="D1186" s="751"/>
      <c r="E1186" s="751"/>
      <c r="F1186" s="751"/>
      <c r="G1186" s="751"/>
      <c r="H1186" s="751"/>
      <c r="I1186" s="751"/>
      <c r="J1186" s="751"/>
      <c r="K1186" s="751"/>
      <c r="L1186" s="751"/>
      <c r="M1186" s="751"/>
      <c r="N1186" s="751"/>
      <c r="O1186" s="751"/>
      <c r="P1186" s="751"/>
    </row>
    <row r="1187" spans="1:16">
      <c r="A1187" s="783" t="s">
        <v>170</v>
      </c>
      <c r="B1187" s="811" t="s">
        <v>171</v>
      </c>
      <c r="C1187" s="811" t="s">
        <v>237</v>
      </c>
      <c r="D1187" s="813" t="s">
        <v>238</v>
      </c>
      <c r="E1187" s="813"/>
      <c r="F1187" s="813"/>
      <c r="G1187" s="813"/>
      <c r="H1187" s="813"/>
      <c r="I1187" s="813"/>
      <c r="J1187" s="813"/>
      <c r="K1187" s="813"/>
      <c r="L1187" s="813"/>
      <c r="M1187" s="813"/>
      <c r="N1187" s="813"/>
      <c r="O1187" s="813"/>
      <c r="P1187" s="814"/>
    </row>
    <row r="1188" spans="1:16">
      <c r="A1188" s="819"/>
      <c r="B1188" s="815"/>
      <c r="C1188" s="815"/>
      <c r="D1188" s="55" t="s">
        <v>152</v>
      </c>
      <c r="E1188" s="55" t="s">
        <v>153</v>
      </c>
      <c r="F1188" s="55" t="s">
        <v>154</v>
      </c>
      <c r="G1188" s="55" t="s">
        <v>155</v>
      </c>
      <c r="H1188" s="55" t="s">
        <v>156</v>
      </c>
      <c r="I1188" s="55" t="s">
        <v>157</v>
      </c>
      <c r="J1188" s="55" t="s">
        <v>158</v>
      </c>
      <c r="K1188" s="55" t="s">
        <v>159</v>
      </c>
      <c r="L1188" s="55" t="s">
        <v>160</v>
      </c>
      <c r="M1188" s="55" t="s">
        <v>161</v>
      </c>
      <c r="N1188" s="55" t="s">
        <v>162</v>
      </c>
      <c r="O1188" s="55" t="s">
        <v>163</v>
      </c>
      <c r="P1188" s="56" t="s">
        <v>108</v>
      </c>
    </row>
    <row r="1189" spans="1:16">
      <c r="A1189" s="807" t="s">
        <v>172</v>
      </c>
      <c r="B1189" s="807" t="s">
        <v>166</v>
      </c>
      <c r="C1189" s="76" t="s">
        <v>106</v>
      </c>
      <c r="D1189" s="427">
        <v>32143</v>
      </c>
      <c r="E1189" s="427">
        <v>24945</v>
      </c>
      <c r="F1189" s="427">
        <v>14660</v>
      </c>
      <c r="G1189" s="427">
        <v>272</v>
      </c>
      <c r="H1189" s="427">
        <v>416</v>
      </c>
      <c r="I1189" s="427">
        <v>1047</v>
      </c>
      <c r="J1189" s="427">
        <v>606</v>
      </c>
      <c r="K1189" s="427">
        <v>374</v>
      </c>
      <c r="L1189" s="427">
        <v>1944</v>
      </c>
      <c r="M1189" s="427">
        <v>7706</v>
      </c>
      <c r="N1189" s="427">
        <v>11219</v>
      </c>
      <c r="O1189" s="427">
        <v>14252</v>
      </c>
      <c r="P1189" s="422">
        <v>109584</v>
      </c>
    </row>
    <row r="1190" spans="1:16">
      <c r="A1190" s="808"/>
      <c r="B1190" s="808"/>
      <c r="C1190" s="8" t="s">
        <v>107</v>
      </c>
      <c r="D1190" s="283">
        <v>31293</v>
      </c>
      <c r="E1190" s="283">
        <v>22281</v>
      </c>
      <c r="F1190" s="283">
        <v>14392</v>
      </c>
      <c r="G1190" s="283">
        <v>45</v>
      </c>
      <c r="H1190" s="283">
        <v>21</v>
      </c>
      <c r="I1190" s="283">
        <v>142</v>
      </c>
      <c r="J1190" s="283">
        <v>42</v>
      </c>
      <c r="K1190" s="283">
        <v>70</v>
      </c>
      <c r="L1190" s="283">
        <v>1885</v>
      </c>
      <c r="M1190" s="283">
        <v>8200</v>
      </c>
      <c r="N1190" s="283">
        <v>12480</v>
      </c>
      <c r="O1190" s="283">
        <v>19602</v>
      </c>
      <c r="P1190" s="423">
        <v>110453</v>
      </c>
    </row>
    <row r="1191" spans="1:16">
      <c r="A1191" s="809"/>
      <c r="B1191" s="809"/>
      <c r="C1191" s="71" t="s">
        <v>242</v>
      </c>
      <c r="D1191" s="444">
        <v>63436</v>
      </c>
      <c r="E1191" s="444">
        <v>47226</v>
      </c>
      <c r="F1191" s="444">
        <v>29052</v>
      </c>
      <c r="G1191" s="444">
        <v>317</v>
      </c>
      <c r="H1191" s="444">
        <v>437</v>
      </c>
      <c r="I1191" s="444">
        <v>1189</v>
      </c>
      <c r="J1191" s="444">
        <v>648</v>
      </c>
      <c r="K1191" s="444">
        <v>444</v>
      </c>
      <c r="L1191" s="444">
        <v>3829</v>
      </c>
      <c r="M1191" s="444">
        <v>15906</v>
      </c>
      <c r="N1191" s="444">
        <v>23699</v>
      </c>
      <c r="O1191" s="444">
        <v>33854</v>
      </c>
      <c r="P1191" s="424">
        <v>220037</v>
      </c>
    </row>
    <row r="1192" spans="1:16">
      <c r="A1192" s="807" t="s">
        <v>174</v>
      </c>
      <c r="B1192" s="807" t="s">
        <v>166</v>
      </c>
      <c r="C1192" s="76" t="s">
        <v>106</v>
      </c>
      <c r="D1192" s="427">
        <v>524</v>
      </c>
      <c r="E1192" s="427">
        <v>496</v>
      </c>
      <c r="F1192" s="427">
        <v>285</v>
      </c>
      <c r="G1192" s="427">
        <v>25</v>
      </c>
      <c r="H1192" s="427">
        <v>0</v>
      </c>
      <c r="I1192" s="427">
        <v>9</v>
      </c>
      <c r="J1192" s="427">
        <v>21</v>
      </c>
      <c r="K1192" s="427">
        <v>17</v>
      </c>
      <c r="L1192" s="427">
        <v>45</v>
      </c>
      <c r="M1192" s="427">
        <v>120</v>
      </c>
      <c r="N1192" s="427">
        <v>71</v>
      </c>
      <c r="O1192" s="427">
        <v>65</v>
      </c>
      <c r="P1192" s="422">
        <v>1678</v>
      </c>
    </row>
    <row r="1193" spans="1:16">
      <c r="A1193" s="808"/>
      <c r="B1193" s="808"/>
      <c r="C1193" s="8" t="s">
        <v>107</v>
      </c>
      <c r="D1193" s="283">
        <v>310</v>
      </c>
      <c r="E1193" s="283">
        <v>250</v>
      </c>
      <c r="F1193" s="283">
        <v>99</v>
      </c>
      <c r="G1193" s="283">
        <v>3</v>
      </c>
      <c r="H1193" s="283">
        <v>3</v>
      </c>
      <c r="I1193" s="283">
        <v>0</v>
      </c>
      <c r="J1193" s="283">
        <v>2</v>
      </c>
      <c r="K1193" s="283">
        <v>25</v>
      </c>
      <c r="L1193" s="283">
        <v>60</v>
      </c>
      <c r="M1193" s="283">
        <v>129</v>
      </c>
      <c r="N1193" s="283">
        <v>144</v>
      </c>
      <c r="O1193" s="283">
        <v>160</v>
      </c>
      <c r="P1193" s="423">
        <v>1185</v>
      </c>
    </row>
    <row r="1194" spans="1:16">
      <c r="A1194" s="809"/>
      <c r="B1194" s="809"/>
      <c r="C1194" s="71" t="s">
        <v>242</v>
      </c>
      <c r="D1194" s="444">
        <v>834</v>
      </c>
      <c r="E1194" s="444">
        <v>746</v>
      </c>
      <c r="F1194" s="444">
        <v>384</v>
      </c>
      <c r="G1194" s="444">
        <v>28</v>
      </c>
      <c r="H1194" s="444">
        <v>3</v>
      </c>
      <c r="I1194" s="444">
        <v>9</v>
      </c>
      <c r="J1194" s="444">
        <v>23</v>
      </c>
      <c r="K1194" s="444">
        <v>42</v>
      </c>
      <c r="L1194" s="444">
        <v>105</v>
      </c>
      <c r="M1194" s="444">
        <v>249</v>
      </c>
      <c r="N1194" s="444">
        <v>215</v>
      </c>
      <c r="O1194" s="444">
        <v>225</v>
      </c>
      <c r="P1194" s="424">
        <v>2863</v>
      </c>
    </row>
    <row r="1195" spans="1:16">
      <c r="A1195" s="807" t="s">
        <v>175</v>
      </c>
      <c r="B1195" s="807" t="s">
        <v>166</v>
      </c>
      <c r="C1195" s="76" t="s">
        <v>106</v>
      </c>
      <c r="D1195" s="427">
        <v>103</v>
      </c>
      <c r="E1195" s="427">
        <v>35</v>
      </c>
      <c r="F1195" s="427">
        <v>0</v>
      </c>
      <c r="G1195" s="427">
        <v>0</v>
      </c>
      <c r="H1195" s="427">
        <v>0</v>
      </c>
      <c r="I1195" s="427">
        <v>0</v>
      </c>
      <c r="J1195" s="427">
        <v>0</v>
      </c>
      <c r="K1195" s="427">
        <v>0</v>
      </c>
      <c r="L1195" s="427">
        <v>0</v>
      </c>
      <c r="M1195" s="427">
        <v>0</v>
      </c>
      <c r="N1195" s="427">
        <v>0</v>
      </c>
      <c r="O1195" s="427">
        <v>3</v>
      </c>
      <c r="P1195" s="422">
        <v>141</v>
      </c>
    </row>
    <row r="1196" spans="1:16">
      <c r="A1196" s="808"/>
      <c r="B1196" s="808"/>
      <c r="C1196" s="8" t="s">
        <v>107</v>
      </c>
      <c r="D1196" s="283">
        <v>60</v>
      </c>
      <c r="E1196" s="283">
        <v>28</v>
      </c>
      <c r="F1196" s="283">
        <v>0</v>
      </c>
      <c r="G1196" s="283">
        <v>0</v>
      </c>
      <c r="H1196" s="283">
        <v>0</v>
      </c>
      <c r="I1196" s="283">
        <v>0</v>
      </c>
      <c r="J1196" s="283">
        <v>0</v>
      </c>
      <c r="K1196" s="283">
        <v>0</v>
      </c>
      <c r="L1196" s="283">
        <v>0</v>
      </c>
      <c r="M1196" s="283">
        <v>0</v>
      </c>
      <c r="N1196" s="283">
        <v>0</v>
      </c>
      <c r="O1196" s="283">
        <v>0</v>
      </c>
      <c r="P1196" s="423">
        <v>88</v>
      </c>
    </row>
    <row r="1197" spans="1:16">
      <c r="A1197" s="809"/>
      <c r="B1197" s="809"/>
      <c r="C1197" s="71" t="s">
        <v>242</v>
      </c>
      <c r="D1197" s="444">
        <v>163</v>
      </c>
      <c r="E1197" s="444">
        <v>63</v>
      </c>
      <c r="F1197" s="444">
        <v>0</v>
      </c>
      <c r="G1197" s="444">
        <v>0</v>
      </c>
      <c r="H1197" s="444">
        <v>0</v>
      </c>
      <c r="I1197" s="444">
        <v>0</v>
      </c>
      <c r="J1197" s="444">
        <v>0</v>
      </c>
      <c r="K1197" s="444">
        <v>0</v>
      </c>
      <c r="L1197" s="444">
        <v>0</v>
      </c>
      <c r="M1197" s="444">
        <v>0</v>
      </c>
      <c r="N1197" s="444">
        <v>0</v>
      </c>
      <c r="O1197" s="444">
        <v>3</v>
      </c>
      <c r="P1197" s="424">
        <v>229</v>
      </c>
    </row>
    <row r="1198" spans="1:16">
      <c r="A1198" s="807" t="s">
        <v>178</v>
      </c>
      <c r="B1198" s="807" t="s">
        <v>166</v>
      </c>
      <c r="C1198" s="76" t="s">
        <v>106</v>
      </c>
      <c r="D1198" s="427">
        <v>4</v>
      </c>
      <c r="E1198" s="427">
        <v>2</v>
      </c>
      <c r="F1198" s="427">
        <v>0</v>
      </c>
      <c r="G1198" s="427">
        <v>0</v>
      </c>
      <c r="H1198" s="427">
        <v>1</v>
      </c>
      <c r="I1198" s="427">
        <v>0</v>
      </c>
      <c r="J1198" s="427">
        <v>0</v>
      </c>
      <c r="K1198" s="427">
        <v>0</v>
      </c>
      <c r="L1198" s="427">
        <v>19</v>
      </c>
      <c r="M1198" s="427">
        <v>0</v>
      </c>
      <c r="N1198" s="427">
        <v>0</v>
      </c>
      <c r="O1198" s="427">
        <v>15</v>
      </c>
      <c r="P1198" s="422">
        <v>41</v>
      </c>
    </row>
    <row r="1199" spans="1:16">
      <c r="A1199" s="808"/>
      <c r="B1199" s="808"/>
      <c r="C1199" s="8" t="s">
        <v>107</v>
      </c>
      <c r="D1199" s="283">
        <v>4</v>
      </c>
      <c r="E1199" s="283">
        <v>3</v>
      </c>
      <c r="F1199" s="283">
        <v>0</v>
      </c>
      <c r="G1199" s="283">
        <v>0</v>
      </c>
      <c r="H1199" s="283">
        <v>0</v>
      </c>
      <c r="I1199" s="283">
        <v>1</v>
      </c>
      <c r="J1199" s="283">
        <v>0</v>
      </c>
      <c r="K1199" s="283">
        <v>0</v>
      </c>
      <c r="L1199" s="283">
        <v>3</v>
      </c>
      <c r="M1199" s="283">
        <v>0</v>
      </c>
      <c r="N1199" s="283">
        <v>0</v>
      </c>
      <c r="O1199" s="283">
        <v>0</v>
      </c>
      <c r="P1199" s="423">
        <v>11</v>
      </c>
    </row>
    <row r="1200" spans="1:16">
      <c r="A1200" s="809"/>
      <c r="B1200" s="809"/>
      <c r="C1200" s="71" t="s">
        <v>242</v>
      </c>
      <c r="D1200" s="444">
        <v>8</v>
      </c>
      <c r="E1200" s="444">
        <v>5</v>
      </c>
      <c r="F1200" s="444">
        <v>0</v>
      </c>
      <c r="G1200" s="444">
        <v>0</v>
      </c>
      <c r="H1200" s="444">
        <v>1</v>
      </c>
      <c r="I1200" s="444">
        <v>1</v>
      </c>
      <c r="J1200" s="444">
        <v>0</v>
      </c>
      <c r="K1200" s="444">
        <v>0</v>
      </c>
      <c r="L1200" s="444">
        <v>22</v>
      </c>
      <c r="M1200" s="444">
        <v>0</v>
      </c>
      <c r="N1200" s="444">
        <v>0</v>
      </c>
      <c r="O1200" s="444">
        <v>15</v>
      </c>
      <c r="P1200" s="424">
        <v>52</v>
      </c>
    </row>
    <row r="1201" spans="1:16">
      <c r="A1201" s="807" t="s">
        <v>223</v>
      </c>
      <c r="B1201" s="807" t="s">
        <v>166</v>
      </c>
      <c r="C1201" s="76" t="s">
        <v>106</v>
      </c>
      <c r="D1201" s="427">
        <v>8</v>
      </c>
      <c r="E1201" s="427">
        <v>23</v>
      </c>
      <c r="F1201" s="427">
        <v>0</v>
      </c>
      <c r="G1201" s="427">
        <v>0</v>
      </c>
      <c r="H1201" s="427">
        <v>0</v>
      </c>
      <c r="I1201" s="427">
        <v>0</v>
      </c>
      <c r="J1201" s="427">
        <v>6</v>
      </c>
      <c r="K1201" s="427">
        <v>2</v>
      </c>
      <c r="L1201" s="427">
        <v>6</v>
      </c>
      <c r="M1201" s="427">
        <v>41</v>
      </c>
      <c r="N1201" s="427">
        <v>30</v>
      </c>
      <c r="O1201" s="427">
        <v>30</v>
      </c>
      <c r="P1201" s="422">
        <v>146</v>
      </c>
    </row>
    <row r="1202" spans="1:16">
      <c r="A1202" s="808"/>
      <c r="B1202" s="808"/>
      <c r="C1202" s="8" t="s">
        <v>107</v>
      </c>
      <c r="D1202" s="283">
        <v>29</v>
      </c>
      <c r="E1202" s="283">
        <v>16</v>
      </c>
      <c r="F1202" s="283">
        <v>1</v>
      </c>
      <c r="G1202" s="283">
        <v>0</v>
      </c>
      <c r="H1202" s="283">
        <v>0</v>
      </c>
      <c r="I1202" s="283">
        <v>0</v>
      </c>
      <c r="J1202" s="283">
        <v>0</v>
      </c>
      <c r="K1202" s="283">
        <v>3</v>
      </c>
      <c r="L1202" s="283">
        <v>8</v>
      </c>
      <c r="M1202" s="283">
        <v>31</v>
      </c>
      <c r="N1202" s="283">
        <v>25</v>
      </c>
      <c r="O1202" s="283">
        <v>20</v>
      </c>
      <c r="P1202" s="423">
        <v>133</v>
      </c>
    </row>
    <row r="1203" spans="1:16">
      <c r="A1203" s="809"/>
      <c r="B1203" s="809"/>
      <c r="C1203" s="71" t="s">
        <v>242</v>
      </c>
      <c r="D1203" s="444">
        <v>37</v>
      </c>
      <c r="E1203" s="444">
        <v>39</v>
      </c>
      <c r="F1203" s="444">
        <v>1</v>
      </c>
      <c r="G1203" s="444">
        <v>0</v>
      </c>
      <c r="H1203" s="444">
        <v>0</v>
      </c>
      <c r="I1203" s="444">
        <v>0</v>
      </c>
      <c r="J1203" s="444">
        <v>6</v>
      </c>
      <c r="K1203" s="444">
        <v>5</v>
      </c>
      <c r="L1203" s="444">
        <v>14</v>
      </c>
      <c r="M1203" s="444">
        <v>72</v>
      </c>
      <c r="N1203" s="444">
        <v>55</v>
      </c>
      <c r="O1203" s="444">
        <v>50</v>
      </c>
      <c r="P1203" s="424">
        <v>279</v>
      </c>
    </row>
    <row r="1204" spans="1:16">
      <c r="A1204" s="807" t="s">
        <v>179</v>
      </c>
      <c r="B1204" s="807" t="s">
        <v>166</v>
      </c>
      <c r="C1204" s="76" t="s">
        <v>106</v>
      </c>
      <c r="D1204" s="427">
        <v>267415</v>
      </c>
      <c r="E1204" s="427">
        <v>190724</v>
      </c>
      <c r="F1204" s="427">
        <v>102558</v>
      </c>
      <c r="G1204" s="427">
        <v>2357</v>
      </c>
      <c r="H1204" s="427">
        <v>4803</v>
      </c>
      <c r="I1204" s="427">
        <v>6229</v>
      </c>
      <c r="J1204" s="427">
        <v>5444</v>
      </c>
      <c r="K1204" s="427">
        <v>5281</v>
      </c>
      <c r="L1204" s="427">
        <v>9554</v>
      </c>
      <c r="M1204" s="427">
        <v>41092</v>
      </c>
      <c r="N1204" s="427">
        <v>59275</v>
      </c>
      <c r="O1204" s="427">
        <v>94288</v>
      </c>
      <c r="P1204" s="422">
        <v>789020</v>
      </c>
    </row>
    <row r="1205" spans="1:16">
      <c r="A1205" s="808"/>
      <c r="B1205" s="808"/>
      <c r="C1205" s="8" t="s">
        <v>107</v>
      </c>
      <c r="D1205" s="283">
        <v>271916</v>
      </c>
      <c r="E1205" s="283">
        <v>174979</v>
      </c>
      <c r="F1205" s="283">
        <v>113953</v>
      </c>
      <c r="G1205" s="283">
        <v>2857</v>
      </c>
      <c r="H1205" s="283">
        <v>9074</v>
      </c>
      <c r="I1205" s="283">
        <v>14290</v>
      </c>
      <c r="J1205" s="283">
        <v>9712</v>
      </c>
      <c r="K1205" s="283">
        <v>6570</v>
      </c>
      <c r="L1205" s="283">
        <v>9245</v>
      </c>
      <c r="M1205" s="283">
        <v>35423</v>
      </c>
      <c r="N1205" s="283">
        <v>63191</v>
      </c>
      <c r="O1205" s="283">
        <v>114858</v>
      </c>
      <c r="P1205" s="423">
        <v>826068</v>
      </c>
    </row>
    <row r="1206" spans="1:16">
      <c r="A1206" s="809"/>
      <c r="B1206" s="809"/>
      <c r="C1206" s="71" t="s">
        <v>242</v>
      </c>
      <c r="D1206" s="444">
        <v>539331</v>
      </c>
      <c r="E1206" s="444">
        <v>365703</v>
      </c>
      <c r="F1206" s="444">
        <v>216511</v>
      </c>
      <c r="G1206" s="444">
        <v>5214</v>
      </c>
      <c r="H1206" s="444">
        <v>13877</v>
      </c>
      <c r="I1206" s="444">
        <v>20519</v>
      </c>
      <c r="J1206" s="444">
        <v>15156</v>
      </c>
      <c r="K1206" s="444">
        <v>11851</v>
      </c>
      <c r="L1206" s="444">
        <v>18799</v>
      </c>
      <c r="M1206" s="444">
        <v>76515</v>
      </c>
      <c r="N1206" s="444">
        <v>122466</v>
      </c>
      <c r="O1206" s="444">
        <v>209146</v>
      </c>
      <c r="P1206" s="424">
        <v>1615088</v>
      </c>
    </row>
    <row r="1207" spans="1:16">
      <c r="A1207" s="807" t="s">
        <v>180</v>
      </c>
      <c r="B1207" s="807" t="s">
        <v>166</v>
      </c>
      <c r="C1207" s="76" t="s">
        <v>106</v>
      </c>
      <c r="D1207" s="427">
        <v>1831</v>
      </c>
      <c r="E1207" s="427">
        <v>1436</v>
      </c>
      <c r="F1207" s="427">
        <v>996</v>
      </c>
      <c r="G1207" s="427">
        <v>0</v>
      </c>
      <c r="H1207" s="427">
        <v>0</v>
      </c>
      <c r="I1207" s="427">
        <v>0</v>
      </c>
      <c r="J1207" s="427">
        <v>0</v>
      </c>
      <c r="K1207" s="427">
        <v>0</v>
      </c>
      <c r="L1207" s="427">
        <v>0</v>
      </c>
      <c r="M1207" s="427">
        <v>1038</v>
      </c>
      <c r="N1207" s="427">
        <v>1381</v>
      </c>
      <c r="O1207" s="427">
        <v>1564</v>
      </c>
      <c r="P1207" s="422">
        <v>8246</v>
      </c>
    </row>
    <row r="1208" spans="1:16">
      <c r="A1208" s="808"/>
      <c r="B1208" s="808"/>
      <c r="C1208" s="8" t="s">
        <v>107</v>
      </c>
      <c r="D1208" s="283">
        <v>2016</v>
      </c>
      <c r="E1208" s="283">
        <v>1349</v>
      </c>
      <c r="F1208" s="283">
        <v>858</v>
      </c>
      <c r="G1208" s="283">
        <v>0</v>
      </c>
      <c r="H1208" s="283">
        <v>0</v>
      </c>
      <c r="I1208" s="283">
        <v>0</v>
      </c>
      <c r="J1208" s="283">
        <v>0</v>
      </c>
      <c r="K1208" s="283">
        <v>0</v>
      </c>
      <c r="L1208" s="283">
        <v>0</v>
      </c>
      <c r="M1208" s="283">
        <v>1136</v>
      </c>
      <c r="N1208" s="283">
        <v>1335</v>
      </c>
      <c r="O1208" s="283">
        <v>1755</v>
      </c>
      <c r="P1208" s="423">
        <v>8449</v>
      </c>
    </row>
    <row r="1209" spans="1:16">
      <c r="A1209" s="809"/>
      <c r="B1209" s="809"/>
      <c r="C1209" s="71" t="s">
        <v>242</v>
      </c>
      <c r="D1209" s="444">
        <v>3847</v>
      </c>
      <c r="E1209" s="444">
        <v>2785</v>
      </c>
      <c r="F1209" s="444">
        <v>1854</v>
      </c>
      <c r="G1209" s="444">
        <v>0</v>
      </c>
      <c r="H1209" s="444">
        <v>0</v>
      </c>
      <c r="I1209" s="444">
        <v>0</v>
      </c>
      <c r="J1209" s="444">
        <v>0</v>
      </c>
      <c r="K1209" s="444">
        <v>0</v>
      </c>
      <c r="L1209" s="444">
        <v>0</v>
      </c>
      <c r="M1209" s="444">
        <v>2174</v>
      </c>
      <c r="N1209" s="444">
        <v>2716</v>
      </c>
      <c r="O1209" s="444">
        <v>3319</v>
      </c>
      <c r="P1209" s="424">
        <v>16695</v>
      </c>
    </row>
    <row r="1210" spans="1:16">
      <c r="A1210" s="807" t="s">
        <v>224</v>
      </c>
      <c r="B1210" s="807" t="s">
        <v>166</v>
      </c>
      <c r="C1210" s="76" t="s">
        <v>106</v>
      </c>
      <c r="D1210" s="427">
        <v>13</v>
      </c>
      <c r="E1210" s="427">
        <v>16</v>
      </c>
      <c r="F1210" s="427">
        <v>0</v>
      </c>
      <c r="G1210" s="427">
        <v>0</v>
      </c>
      <c r="H1210" s="427">
        <v>0</v>
      </c>
      <c r="I1210" s="427">
        <v>0</v>
      </c>
      <c r="J1210" s="427">
        <v>0</v>
      </c>
      <c r="K1210" s="427">
        <v>0</v>
      </c>
      <c r="L1210" s="427">
        <v>0</v>
      </c>
      <c r="M1210" s="427">
        <v>0</v>
      </c>
      <c r="N1210" s="427">
        <v>21</v>
      </c>
      <c r="O1210" s="427">
        <v>8</v>
      </c>
      <c r="P1210" s="422">
        <v>58</v>
      </c>
    </row>
    <row r="1211" spans="1:16">
      <c r="A1211" s="808"/>
      <c r="B1211" s="808"/>
      <c r="C1211" s="8" t="s">
        <v>107</v>
      </c>
      <c r="D1211" s="283">
        <v>14</v>
      </c>
      <c r="E1211" s="283">
        <v>11</v>
      </c>
      <c r="F1211" s="283">
        <v>0</v>
      </c>
      <c r="G1211" s="283">
        <v>0</v>
      </c>
      <c r="H1211" s="283">
        <v>0</v>
      </c>
      <c r="I1211" s="283">
        <v>0</v>
      </c>
      <c r="J1211" s="283">
        <v>0</v>
      </c>
      <c r="K1211" s="283">
        <v>0</v>
      </c>
      <c r="L1211" s="283">
        <v>0</v>
      </c>
      <c r="M1211" s="283">
        <v>0</v>
      </c>
      <c r="N1211" s="283">
        <v>23</v>
      </c>
      <c r="O1211" s="283">
        <v>2</v>
      </c>
      <c r="P1211" s="423">
        <v>50</v>
      </c>
    </row>
    <row r="1212" spans="1:16">
      <c r="A1212" s="809"/>
      <c r="B1212" s="809"/>
      <c r="C1212" s="71" t="s">
        <v>242</v>
      </c>
      <c r="D1212" s="444">
        <v>27</v>
      </c>
      <c r="E1212" s="444">
        <v>27</v>
      </c>
      <c r="F1212" s="444">
        <v>0</v>
      </c>
      <c r="G1212" s="444">
        <v>0</v>
      </c>
      <c r="H1212" s="444">
        <v>0</v>
      </c>
      <c r="I1212" s="444">
        <v>0</v>
      </c>
      <c r="J1212" s="444">
        <v>0</v>
      </c>
      <c r="K1212" s="444">
        <v>0</v>
      </c>
      <c r="L1212" s="444">
        <v>0</v>
      </c>
      <c r="M1212" s="444">
        <v>0</v>
      </c>
      <c r="N1212" s="444">
        <v>44</v>
      </c>
      <c r="O1212" s="444">
        <v>10</v>
      </c>
      <c r="P1212" s="424">
        <v>108</v>
      </c>
    </row>
    <row r="1213" spans="1:16">
      <c r="A1213" s="807" t="s">
        <v>181</v>
      </c>
      <c r="B1213" s="807" t="s">
        <v>166</v>
      </c>
      <c r="C1213" s="76" t="s">
        <v>106</v>
      </c>
      <c r="D1213" s="427">
        <v>8777</v>
      </c>
      <c r="E1213" s="427">
        <v>6771</v>
      </c>
      <c r="F1213" s="427">
        <v>4311</v>
      </c>
      <c r="G1213" s="427">
        <v>79</v>
      </c>
      <c r="H1213" s="427">
        <v>168</v>
      </c>
      <c r="I1213" s="427">
        <v>116</v>
      </c>
      <c r="J1213" s="427">
        <v>134</v>
      </c>
      <c r="K1213" s="427">
        <v>174</v>
      </c>
      <c r="L1213" s="427">
        <v>275</v>
      </c>
      <c r="M1213" s="427">
        <v>2576</v>
      </c>
      <c r="N1213" s="427">
        <v>4188</v>
      </c>
      <c r="O1213" s="427">
        <v>6002</v>
      </c>
      <c r="P1213" s="422">
        <v>33571</v>
      </c>
    </row>
    <row r="1214" spans="1:16">
      <c r="A1214" s="808"/>
      <c r="B1214" s="808"/>
      <c r="C1214" s="8" t="s">
        <v>107</v>
      </c>
      <c r="D1214" s="283">
        <v>8563</v>
      </c>
      <c r="E1214" s="283">
        <v>7449</v>
      </c>
      <c r="F1214" s="283">
        <v>3848</v>
      </c>
      <c r="G1214" s="283">
        <v>22</v>
      </c>
      <c r="H1214" s="283">
        <v>59</v>
      </c>
      <c r="I1214" s="283">
        <v>105</v>
      </c>
      <c r="J1214" s="283">
        <v>87</v>
      </c>
      <c r="K1214" s="283">
        <v>117</v>
      </c>
      <c r="L1214" s="283">
        <v>204</v>
      </c>
      <c r="M1214" s="283">
        <v>2304</v>
      </c>
      <c r="N1214" s="283">
        <v>3713</v>
      </c>
      <c r="O1214" s="283">
        <v>6950</v>
      </c>
      <c r="P1214" s="423">
        <v>33421</v>
      </c>
    </row>
    <row r="1215" spans="1:16">
      <c r="A1215" s="809"/>
      <c r="B1215" s="809"/>
      <c r="C1215" s="71" t="s">
        <v>242</v>
      </c>
      <c r="D1215" s="444">
        <v>17340</v>
      </c>
      <c r="E1215" s="444">
        <v>14220</v>
      </c>
      <c r="F1215" s="444">
        <v>8159</v>
      </c>
      <c r="G1215" s="444">
        <v>101</v>
      </c>
      <c r="H1215" s="444">
        <v>227</v>
      </c>
      <c r="I1215" s="444">
        <v>221</v>
      </c>
      <c r="J1215" s="444">
        <v>221</v>
      </c>
      <c r="K1215" s="444">
        <v>291</v>
      </c>
      <c r="L1215" s="444">
        <v>479</v>
      </c>
      <c r="M1215" s="444">
        <v>4880</v>
      </c>
      <c r="N1215" s="444">
        <v>7901</v>
      </c>
      <c r="O1215" s="444">
        <v>12952</v>
      </c>
      <c r="P1215" s="424">
        <v>66992</v>
      </c>
    </row>
    <row r="1216" spans="1:16">
      <c r="A1216" s="807" t="s">
        <v>182</v>
      </c>
      <c r="B1216" s="807" t="s">
        <v>166</v>
      </c>
      <c r="C1216" s="76" t="s">
        <v>106</v>
      </c>
      <c r="D1216" s="427">
        <v>485</v>
      </c>
      <c r="E1216" s="427">
        <v>218</v>
      </c>
      <c r="F1216" s="427">
        <v>143</v>
      </c>
      <c r="G1216" s="427">
        <v>0</v>
      </c>
      <c r="H1216" s="427">
        <v>0</v>
      </c>
      <c r="I1216" s="427">
        <v>0</v>
      </c>
      <c r="J1216" s="427">
        <v>3</v>
      </c>
      <c r="K1216" s="427">
        <v>0</v>
      </c>
      <c r="L1216" s="427">
        <v>0</v>
      </c>
      <c r="M1216" s="427">
        <v>18</v>
      </c>
      <c r="N1216" s="427">
        <v>13</v>
      </c>
      <c r="O1216" s="427">
        <v>26</v>
      </c>
      <c r="P1216" s="422">
        <v>906</v>
      </c>
    </row>
    <row r="1217" spans="1:16">
      <c r="A1217" s="808"/>
      <c r="B1217" s="808"/>
      <c r="C1217" s="8" t="s">
        <v>107</v>
      </c>
      <c r="D1217" s="283">
        <v>427</v>
      </c>
      <c r="E1217" s="283">
        <v>203</v>
      </c>
      <c r="F1217" s="283">
        <v>175</v>
      </c>
      <c r="G1217" s="283">
        <v>0</v>
      </c>
      <c r="H1217" s="283">
        <v>0</v>
      </c>
      <c r="I1217" s="283">
        <v>45</v>
      </c>
      <c r="J1217" s="283">
        <v>6</v>
      </c>
      <c r="K1217" s="283">
        <v>0</v>
      </c>
      <c r="L1217" s="283">
        <v>5</v>
      </c>
      <c r="M1217" s="283">
        <v>13</v>
      </c>
      <c r="N1217" s="283">
        <v>42</v>
      </c>
      <c r="O1217" s="283">
        <v>35</v>
      </c>
      <c r="P1217" s="423">
        <v>951</v>
      </c>
    </row>
    <row r="1218" spans="1:16">
      <c r="A1218" s="809"/>
      <c r="B1218" s="809"/>
      <c r="C1218" s="71" t="s">
        <v>242</v>
      </c>
      <c r="D1218" s="444">
        <v>912</v>
      </c>
      <c r="E1218" s="444">
        <v>421</v>
      </c>
      <c r="F1218" s="444">
        <v>318</v>
      </c>
      <c r="G1218" s="444">
        <v>0</v>
      </c>
      <c r="H1218" s="444">
        <v>0</v>
      </c>
      <c r="I1218" s="444">
        <v>45</v>
      </c>
      <c r="J1218" s="444">
        <v>9</v>
      </c>
      <c r="K1218" s="444">
        <v>0</v>
      </c>
      <c r="L1218" s="444">
        <v>5</v>
      </c>
      <c r="M1218" s="444">
        <v>31</v>
      </c>
      <c r="N1218" s="444">
        <v>55</v>
      </c>
      <c r="O1218" s="444">
        <v>61</v>
      </c>
      <c r="P1218" s="424">
        <v>1857</v>
      </c>
    </row>
    <row r="1219" spans="1:16">
      <c r="A1219" s="807" t="s">
        <v>183</v>
      </c>
      <c r="B1219" s="807" t="s">
        <v>166</v>
      </c>
      <c r="C1219" s="76" t="s">
        <v>106</v>
      </c>
      <c r="D1219" s="427">
        <v>53343</v>
      </c>
      <c r="E1219" s="427">
        <v>39328</v>
      </c>
      <c r="F1219" s="427">
        <v>22397</v>
      </c>
      <c r="G1219" s="427">
        <v>348</v>
      </c>
      <c r="H1219" s="427">
        <v>679</v>
      </c>
      <c r="I1219" s="427">
        <v>1107</v>
      </c>
      <c r="J1219" s="427">
        <v>638</v>
      </c>
      <c r="K1219" s="427">
        <v>554</v>
      </c>
      <c r="L1219" s="427">
        <v>3287</v>
      </c>
      <c r="M1219" s="427">
        <v>15722</v>
      </c>
      <c r="N1219" s="427">
        <v>19905</v>
      </c>
      <c r="O1219" s="427">
        <v>24481</v>
      </c>
      <c r="P1219" s="422">
        <v>181789</v>
      </c>
    </row>
    <row r="1220" spans="1:16">
      <c r="A1220" s="808"/>
      <c r="B1220" s="808"/>
      <c r="C1220" s="8" t="s">
        <v>107</v>
      </c>
      <c r="D1220" s="283">
        <v>53050</v>
      </c>
      <c r="E1220" s="283">
        <v>35246</v>
      </c>
      <c r="F1220" s="283">
        <v>23764</v>
      </c>
      <c r="G1220" s="283">
        <v>141</v>
      </c>
      <c r="H1220" s="283">
        <v>136</v>
      </c>
      <c r="I1220" s="283">
        <v>114</v>
      </c>
      <c r="J1220" s="283">
        <v>128</v>
      </c>
      <c r="K1220" s="283">
        <v>141</v>
      </c>
      <c r="L1220" s="283">
        <v>2966</v>
      </c>
      <c r="M1220" s="283">
        <v>14011</v>
      </c>
      <c r="N1220" s="283">
        <v>19924</v>
      </c>
      <c r="O1220" s="283">
        <v>29464</v>
      </c>
      <c r="P1220" s="423">
        <v>179085</v>
      </c>
    </row>
    <row r="1221" spans="1:16">
      <c r="A1221" s="809"/>
      <c r="B1221" s="809"/>
      <c r="C1221" s="71" t="s">
        <v>242</v>
      </c>
      <c r="D1221" s="444">
        <v>106393</v>
      </c>
      <c r="E1221" s="444">
        <v>74574</v>
      </c>
      <c r="F1221" s="444">
        <v>46161</v>
      </c>
      <c r="G1221" s="444">
        <v>489</v>
      </c>
      <c r="H1221" s="444">
        <v>815</v>
      </c>
      <c r="I1221" s="444">
        <v>1221</v>
      </c>
      <c r="J1221" s="444">
        <v>766</v>
      </c>
      <c r="K1221" s="444">
        <v>695</v>
      </c>
      <c r="L1221" s="444">
        <v>6253</v>
      </c>
      <c r="M1221" s="444">
        <v>29733</v>
      </c>
      <c r="N1221" s="444">
        <v>39829</v>
      </c>
      <c r="O1221" s="444">
        <v>53945</v>
      </c>
      <c r="P1221" s="424">
        <v>360874</v>
      </c>
    </row>
    <row r="1222" spans="1:16">
      <c r="A1222" s="807" t="s">
        <v>233</v>
      </c>
      <c r="B1222" s="807" t="s">
        <v>166</v>
      </c>
      <c r="C1222" s="76" t="s">
        <v>106</v>
      </c>
      <c r="D1222" s="427">
        <v>0</v>
      </c>
      <c r="E1222" s="427">
        <v>0</v>
      </c>
      <c r="F1222" s="427">
        <v>0</v>
      </c>
      <c r="G1222" s="427">
        <v>0</v>
      </c>
      <c r="H1222" s="427">
        <v>0</v>
      </c>
      <c r="I1222" s="427">
        <v>0</v>
      </c>
      <c r="J1222" s="427">
        <v>0</v>
      </c>
      <c r="K1222" s="427">
        <v>0</v>
      </c>
      <c r="L1222" s="427">
        <v>0</v>
      </c>
      <c r="M1222" s="427">
        <v>0</v>
      </c>
      <c r="N1222" s="427">
        <v>19</v>
      </c>
      <c r="O1222" s="427">
        <v>0</v>
      </c>
      <c r="P1222" s="422">
        <v>19</v>
      </c>
    </row>
    <row r="1223" spans="1:16">
      <c r="A1223" s="808"/>
      <c r="B1223" s="808"/>
      <c r="C1223" s="8" t="s">
        <v>107</v>
      </c>
      <c r="D1223" s="283">
        <v>0</v>
      </c>
      <c r="E1223" s="283">
        <v>0</v>
      </c>
      <c r="F1223" s="283">
        <v>0</v>
      </c>
      <c r="G1223" s="283">
        <v>0</v>
      </c>
      <c r="H1223" s="283">
        <v>0</v>
      </c>
      <c r="I1223" s="283">
        <v>0</v>
      </c>
      <c r="J1223" s="283">
        <v>0</v>
      </c>
      <c r="K1223" s="283">
        <v>0</v>
      </c>
      <c r="L1223" s="283">
        <v>0</v>
      </c>
      <c r="M1223" s="283">
        <v>0</v>
      </c>
      <c r="N1223" s="283">
        <v>0</v>
      </c>
      <c r="O1223" s="283">
        <v>0</v>
      </c>
      <c r="P1223" s="423">
        <v>0</v>
      </c>
    </row>
    <row r="1224" spans="1:16">
      <c r="A1224" s="809"/>
      <c r="B1224" s="809"/>
      <c r="C1224" s="71" t="s">
        <v>242</v>
      </c>
      <c r="D1224" s="444">
        <v>0</v>
      </c>
      <c r="E1224" s="444">
        <v>0</v>
      </c>
      <c r="F1224" s="444">
        <v>0</v>
      </c>
      <c r="G1224" s="444">
        <v>0</v>
      </c>
      <c r="H1224" s="444">
        <v>0</v>
      </c>
      <c r="I1224" s="444">
        <v>0</v>
      </c>
      <c r="J1224" s="444">
        <v>0</v>
      </c>
      <c r="K1224" s="444">
        <v>0</v>
      </c>
      <c r="L1224" s="444">
        <v>0</v>
      </c>
      <c r="M1224" s="444">
        <v>0</v>
      </c>
      <c r="N1224" s="444">
        <v>19</v>
      </c>
      <c r="O1224" s="444">
        <v>0</v>
      </c>
      <c r="P1224" s="424">
        <v>19</v>
      </c>
    </row>
    <row r="1225" spans="1:16">
      <c r="A1225" s="807" t="s">
        <v>184</v>
      </c>
      <c r="B1225" s="807" t="s">
        <v>166</v>
      </c>
      <c r="C1225" s="76" t="s">
        <v>106</v>
      </c>
      <c r="D1225" s="427">
        <v>4096</v>
      </c>
      <c r="E1225" s="427">
        <v>3296</v>
      </c>
      <c r="F1225" s="427">
        <v>2165</v>
      </c>
      <c r="G1225" s="427">
        <v>0</v>
      </c>
      <c r="H1225" s="427">
        <v>0</v>
      </c>
      <c r="I1225" s="427">
        <v>0</v>
      </c>
      <c r="J1225" s="427">
        <v>0</v>
      </c>
      <c r="K1225" s="427">
        <v>1</v>
      </c>
      <c r="L1225" s="427">
        <v>3</v>
      </c>
      <c r="M1225" s="427">
        <v>42</v>
      </c>
      <c r="N1225" s="427">
        <v>1169</v>
      </c>
      <c r="O1225" s="427">
        <v>1654</v>
      </c>
      <c r="P1225" s="422">
        <v>12426</v>
      </c>
    </row>
    <row r="1226" spans="1:16">
      <c r="A1226" s="808"/>
      <c r="B1226" s="808"/>
      <c r="C1226" s="8" t="s">
        <v>107</v>
      </c>
      <c r="D1226" s="283">
        <v>4201</v>
      </c>
      <c r="E1226" s="283">
        <v>3023</v>
      </c>
      <c r="F1226" s="283">
        <v>2183</v>
      </c>
      <c r="G1226" s="283">
        <v>0</v>
      </c>
      <c r="H1226" s="283">
        <v>0</v>
      </c>
      <c r="I1226" s="283">
        <v>1</v>
      </c>
      <c r="J1226" s="283">
        <v>0</v>
      </c>
      <c r="K1226" s="283">
        <v>0</v>
      </c>
      <c r="L1226" s="283">
        <v>0</v>
      </c>
      <c r="M1226" s="283">
        <v>8</v>
      </c>
      <c r="N1226" s="283">
        <v>1537</v>
      </c>
      <c r="O1226" s="283">
        <v>2250</v>
      </c>
      <c r="P1226" s="423">
        <v>13203</v>
      </c>
    </row>
    <row r="1227" spans="1:16">
      <c r="A1227" s="809"/>
      <c r="B1227" s="809"/>
      <c r="C1227" s="71" t="s">
        <v>242</v>
      </c>
      <c r="D1227" s="444">
        <v>8297</v>
      </c>
      <c r="E1227" s="444">
        <v>6319</v>
      </c>
      <c r="F1227" s="444">
        <v>4348</v>
      </c>
      <c r="G1227" s="444">
        <v>0</v>
      </c>
      <c r="H1227" s="444">
        <v>0</v>
      </c>
      <c r="I1227" s="444">
        <v>1</v>
      </c>
      <c r="J1227" s="444">
        <v>0</v>
      </c>
      <c r="K1227" s="444">
        <v>1</v>
      </c>
      <c r="L1227" s="444">
        <v>3</v>
      </c>
      <c r="M1227" s="444">
        <v>50</v>
      </c>
      <c r="N1227" s="444">
        <v>2706</v>
      </c>
      <c r="O1227" s="444">
        <v>3904</v>
      </c>
      <c r="P1227" s="424">
        <v>25629</v>
      </c>
    </row>
    <row r="1228" spans="1:16">
      <c r="A1228" s="807" t="s">
        <v>185</v>
      </c>
      <c r="B1228" s="807" t="s">
        <v>166</v>
      </c>
      <c r="C1228" s="76" t="s">
        <v>106</v>
      </c>
      <c r="D1228" s="427">
        <v>1685</v>
      </c>
      <c r="E1228" s="427">
        <v>831</v>
      </c>
      <c r="F1228" s="427">
        <v>573</v>
      </c>
      <c r="G1228" s="427">
        <v>0</v>
      </c>
      <c r="H1228" s="427">
        <v>4</v>
      </c>
      <c r="I1228" s="427">
        <v>3</v>
      </c>
      <c r="J1228" s="427">
        <v>10</v>
      </c>
      <c r="K1228" s="427">
        <v>9</v>
      </c>
      <c r="L1228" s="427">
        <v>30</v>
      </c>
      <c r="M1228" s="427">
        <v>41</v>
      </c>
      <c r="N1228" s="427">
        <v>863</v>
      </c>
      <c r="O1228" s="427">
        <v>1473</v>
      </c>
      <c r="P1228" s="422">
        <v>5522</v>
      </c>
    </row>
    <row r="1229" spans="1:16">
      <c r="A1229" s="808"/>
      <c r="B1229" s="808"/>
      <c r="C1229" s="8" t="s">
        <v>107</v>
      </c>
      <c r="D1229" s="283">
        <v>1624</v>
      </c>
      <c r="E1229" s="283">
        <v>864</v>
      </c>
      <c r="F1229" s="283">
        <v>705</v>
      </c>
      <c r="G1229" s="283">
        <v>0</v>
      </c>
      <c r="H1229" s="283">
        <v>0</v>
      </c>
      <c r="I1229" s="283">
        <v>6</v>
      </c>
      <c r="J1229" s="283">
        <v>9</v>
      </c>
      <c r="K1229" s="283">
        <v>5</v>
      </c>
      <c r="L1229" s="283">
        <v>15</v>
      </c>
      <c r="M1229" s="283">
        <v>42</v>
      </c>
      <c r="N1229" s="283">
        <v>609</v>
      </c>
      <c r="O1229" s="283">
        <v>1637</v>
      </c>
      <c r="P1229" s="423">
        <v>5516</v>
      </c>
    </row>
    <row r="1230" spans="1:16">
      <c r="A1230" s="809"/>
      <c r="B1230" s="809"/>
      <c r="C1230" s="71" t="s">
        <v>242</v>
      </c>
      <c r="D1230" s="444">
        <v>3309</v>
      </c>
      <c r="E1230" s="444">
        <v>1695</v>
      </c>
      <c r="F1230" s="444">
        <v>1278</v>
      </c>
      <c r="G1230" s="444">
        <v>0</v>
      </c>
      <c r="H1230" s="444">
        <v>4</v>
      </c>
      <c r="I1230" s="444">
        <v>9</v>
      </c>
      <c r="J1230" s="444">
        <v>19</v>
      </c>
      <c r="K1230" s="444">
        <v>14</v>
      </c>
      <c r="L1230" s="444">
        <v>45</v>
      </c>
      <c r="M1230" s="444">
        <v>83</v>
      </c>
      <c r="N1230" s="444">
        <v>1472</v>
      </c>
      <c r="O1230" s="444">
        <v>3110</v>
      </c>
      <c r="P1230" s="424">
        <v>11038</v>
      </c>
    </row>
    <row r="1231" spans="1:16">
      <c r="A1231" s="807" t="s">
        <v>187</v>
      </c>
      <c r="B1231" s="807" t="s">
        <v>166</v>
      </c>
      <c r="C1231" s="76" t="s">
        <v>106</v>
      </c>
      <c r="D1231" s="427">
        <v>14910</v>
      </c>
      <c r="E1231" s="427">
        <v>8592</v>
      </c>
      <c r="F1231" s="427">
        <v>5046</v>
      </c>
      <c r="G1231" s="427">
        <v>86</v>
      </c>
      <c r="H1231" s="427">
        <v>207</v>
      </c>
      <c r="I1231" s="427">
        <v>618</v>
      </c>
      <c r="J1231" s="427">
        <v>299</v>
      </c>
      <c r="K1231" s="427">
        <v>248</v>
      </c>
      <c r="L1231" s="427">
        <v>1624</v>
      </c>
      <c r="M1231" s="427">
        <v>3873</v>
      </c>
      <c r="N1231" s="427">
        <v>3913</v>
      </c>
      <c r="O1231" s="427">
        <v>4477</v>
      </c>
      <c r="P1231" s="422">
        <v>43893</v>
      </c>
    </row>
    <row r="1232" spans="1:16">
      <c r="A1232" s="808"/>
      <c r="B1232" s="808"/>
      <c r="C1232" s="8" t="s">
        <v>107</v>
      </c>
      <c r="D1232" s="283">
        <v>13958</v>
      </c>
      <c r="E1232" s="283">
        <v>8705</v>
      </c>
      <c r="F1232" s="283">
        <v>4548</v>
      </c>
      <c r="G1232" s="283">
        <v>0</v>
      </c>
      <c r="H1232" s="283">
        <v>6</v>
      </c>
      <c r="I1232" s="283">
        <v>6</v>
      </c>
      <c r="J1232" s="283">
        <v>3</v>
      </c>
      <c r="K1232" s="283">
        <v>6</v>
      </c>
      <c r="L1232" s="283">
        <v>1136</v>
      </c>
      <c r="M1232" s="283">
        <v>3983</v>
      </c>
      <c r="N1232" s="283">
        <v>3918</v>
      </c>
      <c r="O1232" s="283">
        <v>7425</v>
      </c>
      <c r="P1232" s="423">
        <v>43694</v>
      </c>
    </row>
    <row r="1233" spans="1:16">
      <c r="A1233" s="809"/>
      <c r="B1233" s="809"/>
      <c r="C1233" s="71" t="s">
        <v>242</v>
      </c>
      <c r="D1233" s="444">
        <v>28868</v>
      </c>
      <c r="E1233" s="444">
        <v>17297</v>
      </c>
      <c r="F1233" s="444">
        <v>9594</v>
      </c>
      <c r="G1233" s="444">
        <v>86</v>
      </c>
      <c r="H1233" s="444">
        <v>213</v>
      </c>
      <c r="I1233" s="444">
        <v>624</v>
      </c>
      <c r="J1233" s="444">
        <v>302</v>
      </c>
      <c r="K1233" s="444">
        <v>254</v>
      </c>
      <c r="L1233" s="444">
        <v>2760</v>
      </c>
      <c r="M1233" s="444">
        <v>7856</v>
      </c>
      <c r="N1233" s="444">
        <v>7831</v>
      </c>
      <c r="O1233" s="444">
        <v>11902</v>
      </c>
      <c r="P1233" s="424">
        <v>87587</v>
      </c>
    </row>
    <row r="1234" spans="1:16">
      <c r="A1234" s="807" t="s">
        <v>226</v>
      </c>
      <c r="B1234" s="807" t="s">
        <v>167</v>
      </c>
      <c r="C1234" s="76" t="s">
        <v>106</v>
      </c>
      <c r="D1234" s="427">
        <v>506</v>
      </c>
      <c r="E1234" s="427">
        <v>370</v>
      </c>
      <c r="F1234" s="427">
        <v>115</v>
      </c>
      <c r="G1234" s="427">
        <v>0</v>
      </c>
      <c r="H1234" s="427">
        <v>0</v>
      </c>
      <c r="I1234" s="427">
        <v>0</v>
      </c>
      <c r="J1234" s="427">
        <v>0</v>
      </c>
      <c r="K1234" s="427">
        <v>0</v>
      </c>
      <c r="L1234" s="427">
        <v>0</v>
      </c>
      <c r="M1234" s="427">
        <v>0</v>
      </c>
      <c r="N1234" s="427">
        <v>0</v>
      </c>
      <c r="O1234" s="427">
        <v>0</v>
      </c>
      <c r="P1234" s="422">
        <v>991</v>
      </c>
    </row>
    <row r="1235" spans="1:16">
      <c r="A1235" s="808"/>
      <c r="B1235" s="808"/>
      <c r="C1235" s="8" t="s">
        <v>107</v>
      </c>
      <c r="D1235" s="283">
        <v>632</v>
      </c>
      <c r="E1235" s="283">
        <v>355</v>
      </c>
      <c r="F1235" s="283">
        <v>125</v>
      </c>
      <c r="G1235" s="283">
        <v>0</v>
      </c>
      <c r="H1235" s="283">
        <v>0</v>
      </c>
      <c r="I1235" s="283">
        <v>1</v>
      </c>
      <c r="J1235" s="283">
        <v>1</v>
      </c>
      <c r="K1235" s="283">
        <v>0</v>
      </c>
      <c r="L1235" s="283">
        <v>4</v>
      </c>
      <c r="M1235" s="283">
        <v>1</v>
      </c>
      <c r="N1235" s="283">
        <v>4</v>
      </c>
      <c r="O1235" s="283">
        <v>4</v>
      </c>
      <c r="P1235" s="423">
        <v>1127</v>
      </c>
    </row>
    <row r="1236" spans="1:16">
      <c r="A1236" s="809"/>
      <c r="B1236" s="809"/>
      <c r="C1236" s="71" t="s">
        <v>242</v>
      </c>
      <c r="D1236" s="444">
        <v>1138</v>
      </c>
      <c r="E1236" s="444">
        <v>725</v>
      </c>
      <c r="F1236" s="444">
        <v>240</v>
      </c>
      <c r="G1236" s="444">
        <v>0</v>
      </c>
      <c r="H1236" s="444">
        <v>0</v>
      </c>
      <c r="I1236" s="444">
        <v>1</v>
      </c>
      <c r="J1236" s="444">
        <v>1</v>
      </c>
      <c r="K1236" s="444">
        <v>0</v>
      </c>
      <c r="L1236" s="444">
        <v>4</v>
      </c>
      <c r="M1236" s="444">
        <v>1</v>
      </c>
      <c r="N1236" s="444">
        <v>4</v>
      </c>
      <c r="O1236" s="444">
        <v>4</v>
      </c>
      <c r="P1236" s="424">
        <v>2118</v>
      </c>
    </row>
    <row r="1237" spans="1:16">
      <c r="A1237" s="807" t="s">
        <v>227</v>
      </c>
      <c r="B1237" s="807" t="s">
        <v>167</v>
      </c>
      <c r="C1237" s="76" t="s">
        <v>106</v>
      </c>
      <c r="D1237" s="427">
        <v>2775</v>
      </c>
      <c r="E1237" s="427">
        <v>1998</v>
      </c>
      <c r="F1237" s="427">
        <v>660</v>
      </c>
      <c r="G1237" s="427">
        <v>0</v>
      </c>
      <c r="H1237" s="427">
        <v>0</v>
      </c>
      <c r="I1237" s="427">
        <v>0</v>
      </c>
      <c r="J1237" s="427">
        <v>0</v>
      </c>
      <c r="K1237" s="427">
        <v>0</v>
      </c>
      <c r="L1237" s="427">
        <v>8</v>
      </c>
      <c r="M1237" s="427">
        <v>7</v>
      </c>
      <c r="N1237" s="427">
        <v>4</v>
      </c>
      <c r="O1237" s="427">
        <v>0</v>
      </c>
      <c r="P1237" s="422">
        <v>5452</v>
      </c>
    </row>
    <row r="1238" spans="1:16">
      <c r="A1238" s="808"/>
      <c r="B1238" s="808"/>
      <c r="C1238" s="8" t="s">
        <v>107</v>
      </c>
      <c r="D1238" s="283">
        <v>2600</v>
      </c>
      <c r="E1238" s="283">
        <v>1865</v>
      </c>
      <c r="F1238" s="283">
        <v>673</v>
      </c>
      <c r="G1238" s="283">
        <v>0</v>
      </c>
      <c r="H1238" s="283">
        <v>14</v>
      </c>
      <c r="I1238" s="283">
        <v>34</v>
      </c>
      <c r="J1238" s="283">
        <v>13</v>
      </c>
      <c r="K1238" s="283">
        <v>28</v>
      </c>
      <c r="L1238" s="283">
        <v>22</v>
      </c>
      <c r="M1238" s="283">
        <v>19</v>
      </c>
      <c r="N1238" s="283">
        <v>15</v>
      </c>
      <c r="O1238" s="283">
        <v>24</v>
      </c>
      <c r="P1238" s="423">
        <v>5307</v>
      </c>
    </row>
    <row r="1239" spans="1:16">
      <c r="A1239" s="809"/>
      <c r="B1239" s="809"/>
      <c r="C1239" s="71" t="s">
        <v>242</v>
      </c>
      <c r="D1239" s="444">
        <v>5375</v>
      </c>
      <c r="E1239" s="444">
        <v>3863</v>
      </c>
      <c r="F1239" s="444">
        <v>1333</v>
      </c>
      <c r="G1239" s="444">
        <v>0</v>
      </c>
      <c r="H1239" s="444">
        <v>14</v>
      </c>
      <c r="I1239" s="444">
        <v>34</v>
      </c>
      <c r="J1239" s="444">
        <v>13</v>
      </c>
      <c r="K1239" s="444">
        <v>28</v>
      </c>
      <c r="L1239" s="444">
        <v>30</v>
      </c>
      <c r="M1239" s="444">
        <v>26</v>
      </c>
      <c r="N1239" s="444">
        <v>19</v>
      </c>
      <c r="O1239" s="444">
        <v>24</v>
      </c>
      <c r="P1239" s="424">
        <v>10759</v>
      </c>
    </row>
    <row r="1240" spans="1:16">
      <c r="A1240" s="807" t="s">
        <v>234</v>
      </c>
      <c r="B1240" s="807" t="s">
        <v>167</v>
      </c>
      <c r="C1240" s="76" t="s">
        <v>106</v>
      </c>
      <c r="D1240" s="427">
        <v>0</v>
      </c>
      <c r="E1240" s="427">
        <v>1</v>
      </c>
      <c r="F1240" s="427">
        <v>0</v>
      </c>
      <c r="G1240" s="427">
        <v>0</v>
      </c>
      <c r="H1240" s="427">
        <v>0</v>
      </c>
      <c r="I1240" s="427">
        <v>0</v>
      </c>
      <c r="J1240" s="427">
        <v>0</v>
      </c>
      <c r="K1240" s="427">
        <v>0</v>
      </c>
      <c r="L1240" s="427">
        <v>0</v>
      </c>
      <c r="M1240" s="427">
        <v>0</v>
      </c>
      <c r="N1240" s="427">
        <v>0</v>
      </c>
      <c r="O1240" s="427">
        <v>0</v>
      </c>
      <c r="P1240" s="422">
        <v>1</v>
      </c>
    </row>
    <row r="1241" spans="1:16">
      <c r="A1241" s="808"/>
      <c r="B1241" s="808"/>
      <c r="C1241" s="8" t="s">
        <v>107</v>
      </c>
      <c r="D1241" s="283">
        <v>0</v>
      </c>
      <c r="E1241" s="283">
        <v>0</v>
      </c>
      <c r="F1241" s="283">
        <v>0</v>
      </c>
      <c r="G1241" s="283">
        <v>0</v>
      </c>
      <c r="H1241" s="283">
        <v>0</v>
      </c>
      <c r="I1241" s="283">
        <v>0</v>
      </c>
      <c r="J1241" s="283">
        <v>0</v>
      </c>
      <c r="K1241" s="283">
        <v>0</v>
      </c>
      <c r="L1241" s="283">
        <v>0</v>
      </c>
      <c r="M1241" s="283">
        <v>0</v>
      </c>
      <c r="N1241" s="283">
        <v>0</v>
      </c>
      <c r="O1241" s="283">
        <v>0</v>
      </c>
      <c r="P1241" s="423">
        <v>0</v>
      </c>
    </row>
    <row r="1242" spans="1:16">
      <c r="A1242" s="809"/>
      <c r="B1242" s="809"/>
      <c r="C1242" s="71" t="s">
        <v>242</v>
      </c>
      <c r="D1242" s="444">
        <v>0</v>
      </c>
      <c r="E1242" s="444">
        <v>1</v>
      </c>
      <c r="F1242" s="444">
        <v>0</v>
      </c>
      <c r="G1242" s="444">
        <v>0</v>
      </c>
      <c r="H1242" s="444">
        <v>0</v>
      </c>
      <c r="I1242" s="444">
        <v>0</v>
      </c>
      <c r="J1242" s="444">
        <v>0</v>
      </c>
      <c r="K1242" s="444">
        <v>0</v>
      </c>
      <c r="L1242" s="444">
        <v>0</v>
      </c>
      <c r="M1242" s="444">
        <v>0</v>
      </c>
      <c r="N1242" s="444">
        <v>0</v>
      </c>
      <c r="O1242" s="444">
        <v>0</v>
      </c>
      <c r="P1242" s="424">
        <v>1</v>
      </c>
    </row>
    <row r="1243" spans="1:16">
      <c r="A1243" s="807" t="s">
        <v>235</v>
      </c>
      <c r="B1243" s="807" t="s">
        <v>167</v>
      </c>
      <c r="C1243" s="76" t="s">
        <v>106</v>
      </c>
      <c r="D1243" s="427">
        <v>0</v>
      </c>
      <c r="E1243" s="427">
        <v>26</v>
      </c>
      <c r="F1243" s="427">
        <v>89</v>
      </c>
      <c r="G1243" s="427">
        <v>0</v>
      </c>
      <c r="H1243" s="427">
        <v>0</v>
      </c>
      <c r="I1243" s="427">
        <v>0</v>
      </c>
      <c r="J1243" s="427">
        <v>0</v>
      </c>
      <c r="K1243" s="427">
        <v>0</v>
      </c>
      <c r="L1243" s="427">
        <v>0</v>
      </c>
      <c r="M1243" s="427">
        <v>0</v>
      </c>
      <c r="N1243" s="427">
        <v>4</v>
      </c>
      <c r="O1243" s="427">
        <v>0</v>
      </c>
      <c r="P1243" s="422">
        <v>119</v>
      </c>
    </row>
    <row r="1244" spans="1:16">
      <c r="A1244" s="808"/>
      <c r="B1244" s="808"/>
      <c r="C1244" s="8" t="s">
        <v>107</v>
      </c>
      <c r="D1244" s="283">
        <v>0</v>
      </c>
      <c r="E1244" s="283">
        <v>34</v>
      </c>
      <c r="F1244" s="283">
        <v>93</v>
      </c>
      <c r="G1244" s="283">
        <v>0</v>
      </c>
      <c r="H1244" s="283">
        <v>0</v>
      </c>
      <c r="I1244" s="283">
        <v>0</v>
      </c>
      <c r="J1244" s="283">
        <v>0</v>
      </c>
      <c r="K1244" s="283">
        <v>0</v>
      </c>
      <c r="L1244" s="283">
        <v>0</v>
      </c>
      <c r="M1244" s="283">
        <v>0</v>
      </c>
      <c r="N1244" s="283">
        <v>6</v>
      </c>
      <c r="O1244" s="283">
        <v>0</v>
      </c>
      <c r="P1244" s="423">
        <v>133</v>
      </c>
    </row>
    <row r="1245" spans="1:16">
      <c r="A1245" s="809"/>
      <c r="B1245" s="809"/>
      <c r="C1245" s="71" t="s">
        <v>242</v>
      </c>
      <c r="D1245" s="444">
        <v>0</v>
      </c>
      <c r="E1245" s="444">
        <v>60</v>
      </c>
      <c r="F1245" s="444">
        <v>182</v>
      </c>
      <c r="G1245" s="444">
        <v>0</v>
      </c>
      <c r="H1245" s="444">
        <v>0</v>
      </c>
      <c r="I1245" s="444">
        <v>0</v>
      </c>
      <c r="J1245" s="444">
        <v>0</v>
      </c>
      <c r="K1245" s="444">
        <v>0</v>
      </c>
      <c r="L1245" s="444">
        <v>0</v>
      </c>
      <c r="M1245" s="444">
        <v>0</v>
      </c>
      <c r="N1245" s="444">
        <v>10</v>
      </c>
      <c r="O1245" s="444">
        <v>0</v>
      </c>
      <c r="P1245" s="424">
        <v>252</v>
      </c>
    </row>
    <row r="1246" spans="1:16">
      <c r="A1246" s="807" t="s">
        <v>209</v>
      </c>
      <c r="B1246" s="807" t="s">
        <v>167</v>
      </c>
      <c r="C1246" s="76" t="s">
        <v>106</v>
      </c>
      <c r="D1246" s="427">
        <v>88</v>
      </c>
      <c r="E1246" s="427">
        <v>64</v>
      </c>
      <c r="F1246" s="427">
        <v>11</v>
      </c>
      <c r="G1246" s="427">
        <v>0</v>
      </c>
      <c r="H1246" s="427">
        <v>0</v>
      </c>
      <c r="I1246" s="427">
        <v>0</v>
      </c>
      <c r="J1246" s="427">
        <v>0</v>
      </c>
      <c r="K1246" s="427">
        <v>0</v>
      </c>
      <c r="L1246" s="427">
        <v>0</v>
      </c>
      <c r="M1246" s="427">
        <v>0</v>
      </c>
      <c r="N1246" s="427">
        <v>0</v>
      </c>
      <c r="O1246" s="427">
        <v>0</v>
      </c>
      <c r="P1246" s="422">
        <v>163</v>
      </c>
    </row>
    <row r="1247" spans="1:16">
      <c r="A1247" s="808"/>
      <c r="B1247" s="808"/>
      <c r="C1247" s="8" t="s">
        <v>107</v>
      </c>
      <c r="D1247" s="283">
        <v>82</v>
      </c>
      <c r="E1247" s="283">
        <v>47</v>
      </c>
      <c r="F1247" s="283">
        <v>25</v>
      </c>
      <c r="G1247" s="283">
        <v>0</v>
      </c>
      <c r="H1247" s="283">
        <v>0</v>
      </c>
      <c r="I1247" s="283">
        <v>0</v>
      </c>
      <c r="J1247" s="283">
        <v>0</v>
      </c>
      <c r="K1247" s="283">
        <v>0</v>
      </c>
      <c r="L1247" s="283">
        <v>0</v>
      </c>
      <c r="M1247" s="283">
        <v>0</v>
      </c>
      <c r="N1247" s="283">
        <v>0</v>
      </c>
      <c r="O1247" s="283">
        <v>0</v>
      </c>
      <c r="P1247" s="423">
        <v>154</v>
      </c>
    </row>
    <row r="1248" spans="1:16">
      <c r="A1248" s="809"/>
      <c r="B1248" s="809"/>
      <c r="C1248" s="71" t="s">
        <v>242</v>
      </c>
      <c r="D1248" s="444">
        <v>170</v>
      </c>
      <c r="E1248" s="444">
        <v>111</v>
      </c>
      <c r="F1248" s="444">
        <v>36</v>
      </c>
      <c r="G1248" s="444">
        <v>0</v>
      </c>
      <c r="H1248" s="444">
        <v>0</v>
      </c>
      <c r="I1248" s="444">
        <v>0</v>
      </c>
      <c r="J1248" s="444">
        <v>0</v>
      </c>
      <c r="K1248" s="444">
        <v>0</v>
      </c>
      <c r="L1248" s="444">
        <v>0</v>
      </c>
      <c r="M1248" s="444">
        <v>0</v>
      </c>
      <c r="N1248" s="444">
        <v>0</v>
      </c>
      <c r="O1248" s="444">
        <v>0</v>
      </c>
      <c r="P1248" s="424">
        <v>317</v>
      </c>
    </row>
    <row r="1249" spans="1:16">
      <c r="A1249" s="807" t="s">
        <v>229</v>
      </c>
      <c r="B1249" s="807" t="s">
        <v>167</v>
      </c>
      <c r="C1249" s="76" t="s">
        <v>106</v>
      </c>
      <c r="D1249" s="427">
        <v>3391</v>
      </c>
      <c r="E1249" s="427">
        <v>2053</v>
      </c>
      <c r="F1249" s="427">
        <v>867</v>
      </c>
      <c r="G1249" s="427">
        <v>43</v>
      </c>
      <c r="H1249" s="427">
        <v>56</v>
      </c>
      <c r="I1249" s="427">
        <v>72</v>
      </c>
      <c r="J1249" s="427">
        <v>121</v>
      </c>
      <c r="K1249" s="427">
        <v>125</v>
      </c>
      <c r="L1249" s="427">
        <v>206</v>
      </c>
      <c r="M1249" s="427">
        <v>159</v>
      </c>
      <c r="N1249" s="427">
        <v>170</v>
      </c>
      <c r="O1249" s="427">
        <v>123</v>
      </c>
      <c r="P1249" s="422">
        <v>7386</v>
      </c>
    </row>
    <row r="1250" spans="1:16">
      <c r="A1250" s="808"/>
      <c r="B1250" s="808"/>
      <c r="C1250" s="8" t="s">
        <v>107</v>
      </c>
      <c r="D1250" s="283">
        <v>2358</v>
      </c>
      <c r="E1250" s="283">
        <v>1829</v>
      </c>
      <c r="F1250" s="283">
        <v>648</v>
      </c>
      <c r="G1250" s="283">
        <v>4</v>
      </c>
      <c r="H1250" s="283">
        <v>3</v>
      </c>
      <c r="I1250" s="283">
        <v>2</v>
      </c>
      <c r="J1250" s="283">
        <v>6</v>
      </c>
      <c r="K1250" s="283">
        <v>124</v>
      </c>
      <c r="L1250" s="283">
        <v>193</v>
      </c>
      <c r="M1250" s="283">
        <v>135</v>
      </c>
      <c r="N1250" s="283">
        <v>140</v>
      </c>
      <c r="O1250" s="283">
        <v>161</v>
      </c>
      <c r="P1250" s="423">
        <v>5603</v>
      </c>
    </row>
    <row r="1251" spans="1:16">
      <c r="A1251" s="809"/>
      <c r="B1251" s="809"/>
      <c r="C1251" s="71" t="s">
        <v>242</v>
      </c>
      <c r="D1251" s="444">
        <v>5749</v>
      </c>
      <c r="E1251" s="444">
        <v>3882</v>
      </c>
      <c r="F1251" s="444">
        <v>1515</v>
      </c>
      <c r="G1251" s="444">
        <v>47</v>
      </c>
      <c r="H1251" s="444">
        <v>59</v>
      </c>
      <c r="I1251" s="444">
        <v>74</v>
      </c>
      <c r="J1251" s="444">
        <v>127</v>
      </c>
      <c r="K1251" s="444">
        <v>249</v>
      </c>
      <c r="L1251" s="444">
        <v>399</v>
      </c>
      <c r="M1251" s="444">
        <v>294</v>
      </c>
      <c r="N1251" s="444">
        <v>310</v>
      </c>
      <c r="O1251" s="444">
        <v>284</v>
      </c>
      <c r="P1251" s="424">
        <v>12989</v>
      </c>
    </row>
    <row r="1252" spans="1:16">
      <c r="A1252" s="807" t="s">
        <v>211</v>
      </c>
      <c r="B1252" s="807" t="s">
        <v>167</v>
      </c>
      <c r="C1252" s="76" t="s">
        <v>106</v>
      </c>
      <c r="D1252" s="427">
        <v>25329</v>
      </c>
      <c r="E1252" s="427">
        <v>13663</v>
      </c>
      <c r="F1252" s="427">
        <v>5260</v>
      </c>
      <c r="G1252" s="427">
        <v>17</v>
      </c>
      <c r="H1252" s="427">
        <v>13</v>
      </c>
      <c r="I1252" s="427">
        <v>42</v>
      </c>
      <c r="J1252" s="427">
        <v>128</v>
      </c>
      <c r="K1252" s="427">
        <v>123</v>
      </c>
      <c r="L1252" s="427">
        <v>99</v>
      </c>
      <c r="M1252" s="427">
        <v>54</v>
      </c>
      <c r="N1252" s="427">
        <v>66</v>
      </c>
      <c r="O1252" s="427">
        <v>27</v>
      </c>
      <c r="P1252" s="422">
        <v>44821</v>
      </c>
    </row>
    <row r="1253" spans="1:16">
      <c r="A1253" s="808"/>
      <c r="B1253" s="808"/>
      <c r="C1253" s="8" t="s">
        <v>107</v>
      </c>
      <c r="D1253" s="283">
        <v>22094</v>
      </c>
      <c r="E1253" s="283">
        <v>9164</v>
      </c>
      <c r="F1253" s="283">
        <v>5000</v>
      </c>
      <c r="G1253" s="283">
        <v>10</v>
      </c>
      <c r="H1253" s="283">
        <v>5</v>
      </c>
      <c r="I1253" s="283">
        <v>87</v>
      </c>
      <c r="J1253" s="283">
        <v>638</v>
      </c>
      <c r="K1253" s="283">
        <v>358</v>
      </c>
      <c r="L1253" s="283">
        <v>497</v>
      </c>
      <c r="M1253" s="283">
        <v>281</v>
      </c>
      <c r="N1253" s="283">
        <v>143</v>
      </c>
      <c r="O1253" s="283">
        <v>137</v>
      </c>
      <c r="P1253" s="423">
        <v>38414</v>
      </c>
    </row>
    <row r="1254" spans="1:16">
      <c r="A1254" s="809"/>
      <c r="B1254" s="809"/>
      <c r="C1254" s="71" t="s">
        <v>242</v>
      </c>
      <c r="D1254" s="444">
        <v>47423</v>
      </c>
      <c r="E1254" s="444">
        <v>22827</v>
      </c>
      <c r="F1254" s="444">
        <v>10260</v>
      </c>
      <c r="G1254" s="444">
        <v>27</v>
      </c>
      <c r="H1254" s="444">
        <v>18</v>
      </c>
      <c r="I1254" s="444">
        <v>129</v>
      </c>
      <c r="J1254" s="444">
        <v>766</v>
      </c>
      <c r="K1254" s="444">
        <v>481</v>
      </c>
      <c r="L1254" s="444">
        <v>596</v>
      </c>
      <c r="M1254" s="444">
        <v>335</v>
      </c>
      <c r="N1254" s="444">
        <v>209</v>
      </c>
      <c r="O1254" s="444">
        <v>164</v>
      </c>
      <c r="P1254" s="424">
        <v>83235</v>
      </c>
    </row>
    <row r="1255" spans="1:16">
      <c r="A1255" s="807" t="s">
        <v>212</v>
      </c>
      <c r="B1255" s="807" t="s">
        <v>167</v>
      </c>
      <c r="C1255" s="76" t="s">
        <v>106</v>
      </c>
      <c r="D1255" s="427">
        <v>3009</v>
      </c>
      <c r="E1255" s="427">
        <v>1667</v>
      </c>
      <c r="F1255" s="427">
        <v>629</v>
      </c>
      <c r="G1255" s="427">
        <v>0</v>
      </c>
      <c r="H1255" s="427">
        <v>0</v>
      </c>
      <c r="I1255" s="427">
        <v>0</v>
      </c>
      <c r="J1255" s="427">
        <v>0</v>
      </c>
      <c r="K1255" s="427">
        <v>0</v>
      </c>
      <c r="L1255" s="427">
        <v>0</v>
      </c>
      <c r="M1255" s="427">
        <v>0</v>
      </c>
      <c r="N1255" s="427">
        <v>0</v>
      </c>
      <c r="O1255" s="427">
        <v>0</v>
      </c>
      <c r="P1255" s="422">
        <v>5305</v>
      </c>
    </row>
    <row r="1256" spans="1:16">
      <c r="A1256" s="808"/>
      <c r="B1256" s="808"/>
      <c r="C1256" s="8" t="s">
        <v>107</v>
      </c>
      <c r="D1256" s="283">
        <v>2520</v>
      </c>
      <c r="E1256" s="283">
        <v>1183</v>
      </c>
      <c r="F1256" s="283">
        <v>703</v>
      </c>
      <c r="G1256" s="283">
        <v>0</v>
      </c>
      <c r="H1256" s="283">
        <v>0</v>
      </c>
      <c r="I1256" s="283">
        <v>3</v>
      </c>
      <c r="J1256" s="283">
        <v>4</v>
      </c>
      <c r="K1256" s="283">
        <v>1</v>
      </c>
      <c r="L1256" s="283">
        <v>0</v>
      </c>
      <c r="M1256" s="283">
        <v>0</v>
      </c>
      <c r="N1256" s="283">
        <v>0</v>
      </c>
      <c r="O1256" s="283">
        <v>3</v>
      </c>
      <c r="P1256" s="423">
        <v>4417</v>
      </c>
    </row>
    <row r="1257" spans="1:16">
      <c r="A1257" s="809"/>
      <c r="B1257" s="809"/>
      <c r="C1257" s="71" t="s">
        <v>242</v>
      </c>
      <c r="D1257" s="444">
        <v>5529</v>
      </c>
      <c r="E1257" s="444">
        <v>2850</v>
      </c>
      <c r="F1257" s="444">
        <v>1332</v>
      </c>
      <c r="G1257" s="444">
        <v>0</v>
      </c>
      <c r="H1257" s="444">
        <v>0</v>
      </c>
      <c r="I1257" s="444">
        <v>3</v>
      </c>
      <c r="J1257" s="444">
        <v>4</v>
      </c>
      <c r="K1257" s="444">
        <v>1</v>
      </c>
      <c r="L1257" s="444">
        <v>0</v>
      </c>
      <c r="M1257" s="444">
        <v>0</v>
      </c>
      <c r="N1257" s="444">
        <v>0</v>
      </c>
      <c r="O1257" s="444">
        <v>3</v>
      </c>
      <c r="P1257" s="424">
        <v>9722</v>
      </c>
    </row>
    <row r="1258" spans="1:16">
      <c r="A1258" s="807" t="s">
        <v>232</v>
      </c>
      <c r="B1258" s="807" t="s">
        <v>167</v>
      </c>
      <c r="C1258" s="76" t="s">
        <v>106</v>
      </c>
      <c r="D1258" s="427">
        <v>274</v>
      </c>
      <c r="E1258" s="427">
        <v>176</v>
      </c>
      <c r="F1258" s="427">
        <v>63</v>
      </c>
      <c r="G1258" s="427">
        <v>0</v>
      </c>
      <c r="H1258" s="427">
        <v>0</v>
      </c>
      <c r="I1258" s="427">
        <v>0</v>
      </c>
      <c r="J1258" s="427">
        <v>0</v>
      </c>
      <c r="K1258" s="427">
        <v>0</v>
      </c>
      <c r="L1258" s="427">
        <v>0</v>
      </c>
      <c r="M1258" s="427">
        <v>0</v>
      </c>
      <c r="N1258" s="427">
        <v>0</v>
      </c>
      <c r="O1258" s="427">
        <v>0</v>
      </c>
      <c r="P1258" s="422">
        <v>513</v>
      </c>
    </row>
    <row r="1259" spans="1:16">
      <c r="A1259" s="808"/>
      <c r="B1259" s="808"/>
      <c r="C1259" s="8" t="s">
        <v>107</v>
      </c>
      <c r="D1259" s="283">
        <v>252</v>
      </c>
      <c r="E1259" s="283">
        <v>158</v>
      </c>
      <c r="F1259" s="283">
        <v>42</v>
      </c>
      <c r="G1259" s="283">
        <v>0</v>
      </c>
      <c r="H1259" s="283">
        <v>0</v>
      </c>
      <c r="I1259" s="283">
        <v>0</v>
      </c>
      <c r="J1259" s="283">
        <v>0</v>
      </c>
      <c r="K1259" s="283">
        <v>0</v>
      </c>
      <c r="L1259" s="283">
        <v>0</v>
      </c>
      <c r="M1259" s="283">
        <v>0</v>
      </c>
      <c r="N1259" s="283">
        <v>0</v>
      </c>
      <c r="O1259" s="283">
        <v>0</v>
      </c>
      <c r="P1259" s="423">
        <v>452</v>
      </c>
    </row>
    <row r="1260" spans="1:16">
      <c r="A1260" s="809"/>
      <c r="B1260" s="809"/>
      <c r="C1260" s="71" t="s">
        <v>242</v>
      </c>
      <c r="D1260" s="444">
        <v>526</v>
      </c>
      <c r="E1260" s="444">
        <v>334</v>
      </c>
      <c r="F1260" s="444">
        <v>105</v>
      </c>
      <c r="G1260" s="444">
        <v>0</v>
      </c>
      <c r="H1260" s="444">
        <v>0</v>
      </c>
      <c r="I1260" s="444">
        <v>0</v>
      </c>
      <c r="J1260" s="444">
        <v>0</v>
      </c>
      <c r="K1260" s="444">
        <v>0</v>
      </c>
      <c r="L1260" s="444">
        <v>0</v>
      </c>
      <c r="M1260" s="444">
        <v>0</v>
      </c>
      <c r="N1260" s="444">
        <v>0</v>
      </c>
      <c r="O1260" s="444">
        <v>0</v>
      </c>
      <c r="P1260" s="424">
        <v>965</v>
      </c>
    </row>
    <row r="1261" spans="1:16">
      <c r="A1261" s="807" t="s">
        <v>189</v>
      </c>
      <c r="B1261" s="807" t="s">
        <v>168</v>
      </c>
      <c r="C1261" s="76" t="s">
        <v>106</v>
      </c>
      <c r="D1261" s="427">
        <v>5167</v>
      </c>
      <c r="E1261" s="427">
        <v>4401</v>
      </c>
      <c r="F1261" s="427">
        <v>1125</v>
      </c>
      <c r="G1261" s="427">
        <v>13</v>
      </c>
      <c r="H1261" s="427">
        <v>20</v>
      </c>
      <c r="I1261" s="427">
        <v>33</v>
      </c>
      <c r="J1261" s="427">
        <v>12</v>
      </c>
      <c r="K1261" s="427">
        <v>46</v>
      </c>
      <c r="L1261" s="427">
        <v>65</v>
      </c>
      <c r="M1261" s="427">
        <v>23</v>
      </c>
      <c r="N1261" s="427">
        <v>43</v>
      </c>
      <c r="O1261" s="427">
        <v>91</v>
      </c>
      <c r="P1261" s="422">
        <v>11039</v>
      </c>
    </row>
    <row r="1262" spans="1:16">
      <c r="A1262" s="808"/>
      <c r="B1262" s="808"/>
      <c r="C1262" s="8" t="s">
        <v>107</v>
      </c>
      <c r="D1262" s="283">
        <v>5367</v>
      </c>
      <c r="E1262" s="283">
        <v>4404</v>
      </c>
      <c r="F1262" s="283">
        <v>1110</v>
      </c>
      <c r="G1262" s="283">
        <v>0</v>
      </c>
      <c r="H1262" s="283">
        <v>0</v>
      </c>
      <c r="I1262" s="283">
        <v>26</v>
      </c>
      <c r="J1262" s="283">
        <v>22</v>
      </c>
      <c r="K1262" s="283">
        <v>40</v>
      </c>
      <c r="L1262" s="283">
        <v>48</v>
      </c>
      <c r="M1262" s="283">
        <v>6</v>
      </c>
      <c r="N1262" s="283">
        <v>94</v>
      </c>
      <c r="O1262" s="283">
        <v>69</v>
      </c>
      <c r="P1262" s="423">
        <v>11186</v>
      </c>
    </row>
    <row r="1263" spans="1:16">
      <c r="A1263" s="809"/>
      <c r="B1263" s="809"/>
      <c r="C1263" s="71" t="s">
        <v>242</v>
      </c>
      <c r="D1263" s="444">
        <v>10534</v>
      </c>
      <c r="E1263" s="444">
        <v>8805</v>
      </c>
      <c r="F1263" s="444">
        <v>2235</v>
      </c>
      <c r="G1263" s="444">
        <v>13</v>
      </c>
      <c r="H1263" s="444">
        <v>20</v>
      </c>
      <c r="I1263" s="444">
        <v>59</v>
      </c>
      <c r="J1263" s="444">
        <v>34</v>
      </c>
      <c r="K1263" s="444">
        <v>86</v>
      </c>
      <c r="L1263" s="444">
        <v>113</v>
      </c>
      <c r="M1263" s="444">
        <v>29</v>
      </c>
      <c r="N1263" s="444">
        <v>137</v>
      </c>
      <c r="O1263" s="444">
        <v>160</v>
      </c>
      <c r="P1263" s="424">
        <v>22225</v>
      </c>
    </row>
    <row r="1264" spans="1:16">
      <c r="A1264" s="807" t="s">
        <v>191</v>
      </c>
      <c r="B1264" s="807" t="s">
        <v>168</v>
      </c>
      <c r="C1264" s="76" t="s">
        <v>106</v>
      </c>
      <c r="D1264" s="427">
        <v>1</v>
      </c>
      <c r="E1264" s="427">
        <v>3</v>
      </c>
      <c r="F1264" s="427">
        <v>0</v>
      </c>
      <c r="G1264" s="427">
        <v>0</v>
      </c>
      <c r="H1264" s="427">
        <v>0</v>
      </c>
      <c r="I1264" s="427">
        <v>0</v>
      </c>
      <c r="J1264" s="427">
        <v>0</v>
      </c>
      <c r="K1264" s="427">
        <v>0</v>
      </c>
      <c r="L1264" s="427">
        <v>0</v>
      </c>
      <c r="M1264" s="427">
        <v>5</v>
      </c>
      <c r="N1264" s="427">
        <v>0</v>
      </c>
      <c r="O1264" s="427">
        <v>0</v>
      </c>
      <c r="P1264" s="422">
        <v>9</v>
      </c>
    </row>
    <row r="1265" spans="1:16">
      <c r="A1265" s="808"/>
      <c r="B1265" s="808"/>
      <c r="C1265" s="8" t="s">
        <v>107</v>
      </c>
      <c r="D1265" s="283">
        <v>0</v>
      </c>
      <c r="E1265" s="283">
        <v>4</v>
      </c>
      <c r="F1265" s="283">
        <v>2</v>
      </c>
      <c r="G1265" s="283">
        <v>0</v>
      </c>
      <c r="H1265" s="283">
        <v>0</v>
      </c>
      <c r="I1265" s="283">
        <v>0</v>
      </c>
      <c r="J1265" s="283">
        <v>0</v>
      </c>
      <c r="K1265" s="283">
        <v>0</v>
      </c>
      <c r="L1265" s="283">
        <v>0</v>
      </c>
      <c r="M1265" s="283">
        <v>5</v>
      </c>
      <c r="N1265" s="283">
        <v>0</v>
      </c>
      <c r="O1265" s="283">
        <v>3</v>
      </c>
      <c r="P1265" s="423">
        <v>14</v>
      </c>
    </row>
    <row r="1266" spans="1:16">
      <c r="A1266" s="809"/>
      <c r="B1266" s="809"/>
      <c r="C1266" s="71" t="s">
        <v>242</v>
      </c>
      <c r="D1266" s="444">
        <v>1</v>
      </c>
      <c r="E1266" s="444">
        <v>7</v>
      </c>
      <c r="F1266" s="444">
        <v>2</v>
      </c>
      <c r="G1266" s="444">
        <v>0</v>
      </c>
      <c r="H1266" s="444">
        <v>0</v>
      </c>
      <c r="I1266" s="444">
        <v>0</v>
      </c>
      <c r="J1266" s="444">
        <v>0</v>
      </c>
      <c r="K1266" s="444">
        <v>0</v>
      </c>
      <c r="L1266" s="444">
        <v>0</v>
      </c>
      <c r="M1266" s="444">
        <v>10</v>
      </c>
      <c r="N1266" s="444">
        <v>0</v>
      </c>
      <c r="O1266" s="444">
        <v>3</v>
      </c>
      <c r="P1266" s="424">
        <v>23</v>
      </c>
    </row>
    <row r="1267" spans="1:16">
      <c r="A1267" s="807" t="s">
        <v>192</v>
      </c>
      <c r="B1267" s="807" t="s">
        <v>168</v>
      </c>
      <c r="C1267" s="76" t="s">
        <v>106</v>
      </c>
      <c r="D1267" s="427">
        <v>48</v>
      </c>
      <c r="E1267" s="427">
        <v>29</v>
      </c>
      <c r="F1267" s="427">
        <v>14</v>
      </c>
      <c r="G1267" s="427">
        <v>0</v>
      </c>
      <c r="H1267" s="427">
        <v>0</v>
      </c>
      <c r="I1267" s="427">
        <v>0</v>
      </c>
      <c r="J1267" s="427">
        <v>0</v>
      </c>
      <c r="K1267" s="427">
        <v>0</v>
      </c>
      <c r="L1267" s="427">
        <v>0</v>
      </c>
      <c r="M1267" s="427">
        <v>0</v>
      </c>
      <c r="N1267" s="427">
        <v>0</v>
      </c>
      <c r="O1267" s="427">
        <v>0</v>
      </c>
      <c r="P1267" s="422">
        <v>91</v>
      </c>
    </row>
    <row r="1268" spans="1:16">
      <c r="A1268" s="808"/>
      <c r="B1268" s="808"/>
      <c r="C1268" s="8" t="s">
        <v>107</v>
      </c>
      <c r="D1268" s="283">
        <v>39</v>
      </c>
      <c r="E1268" s="283">
        <v>29</v>
      </c>
      <c r="F1268" s="283">
        <v>6</v>
      </c>
      <c r="G1268" s="283">
        <v>0</v>
      </c>
      <c r="H1268" s="283">
        <v>0</v>
      </c>
      <c r="I1268" s="283">
        <v>0</v>
      </c>
      <c r="J1268" s="283">
        <v>0</v>
      </c>
      <c r="K1268" s="283">
        <v>0</v>
      </c>
      <c r="L1268" s="283">
        <v>0</v>
      </c>
      <c r="M1268" s="283">
        <v>1</v>
      </c>
      <c r="N1268" s="283">
        <v>0</v>
      </c>
      <c r="O1268" s="283">
        <v>0</v>
      </c>
      <c r="P1268" s="423">
        <v>75</v>
      </c>
    </row>
    <row r="1269" spans="1:16">
      <c r="A1269" s="809"/>
      <c r="B1269" s="809"/>
      <c r="C1269" s="71" t="s">
        <v>242</v>
      </c>
      <c r="D1269" s="444">
        <v>87</v>
      </c>
      <c r="E1269" s="444">
        <v>58</v>
      </c>
      <c r="F1269" s="444">
        <v>20</v>
      </c>
      <c r="G1269" s="444">
        <v>0</v>
      </c>
      <c r="H1269" s="444">
        <v>0</v>
      </c>
      <c r="I1269" s="444">
        <v>0</v>
      </c>
      <c r="J1269" s="444">
        <v>0</v>
      </c>
      <c r="K1269" s="444">
        <v>0</v>
      </c>
      <c r="L1269" s="444">
        <v>0</v>
      </c>
      <c r="M1269" s="444">
        <v>1</v>
      </c>
      <c r="N1269" s="444">
        <v>0</v>
      </c>
      <c r="O1269" s="444">
        <v>0</v>
      </c>
      <c r="P1269" s="424">
        <v>166</v>
      </c>
    </row>
    <row r="1270" spans="1:16">
      <c r="A1270" s="807" t="s">
        <v>194</v>
      </c>
      <c r="B1270" s="807" t="s">
        <v>168</v>
      </c>
      <c r="C1270" s="76" t="s">
        <v>106</v>
      </c>
      <c r="D1270" s="427">
        <v>34</v>
      </c>
      <c r="E1270" s="427">
        <v>30</v>
      </c>
      <c r="F1270" s="427">
        <v>12</v>
      </c>
      <c r="G1270" s="427">
        <v>2</v>
      </c>
      <c r="H1270" s="427">
        <v>0</v>
      </c>
      <c r="I1270" s="427">
        <v>0</v>
      </c>
      <c r="J1270" s="427">
        <v>0</v>
      </c>
      <c r="K1270" s="427">
        <v>0</v>
      </c>
      <c r="L1270" s="427">
        <v>0</v>
      </c>
      <c r="M1270" s="427">
        <v>0</v>
      </c>
      <c r="N1270" s="427">
        <v>1</v>
      </c>
      <c r="O1270" s="427">
        <v>1</v>
      </c>
      <c r="P1270" s="422">
        <v>80</v>
      </c>
    </row>
    <row r="1271" spans="1:16">
      <c r="A1271" s="808"/>
      <c r="B1271" s="808"/>
      <c r="C1271" s="8" t="s">
        <v>107</v>
      </c>
      <c r="D1271" s="283">
        <v>52</v>
      </c>
      <c r="E1271" s="283">
        <v>19</v>
      </c>
      <c r="F1271" s="283">
        <v>15</v>
      </c>
      <c r="G1271" s="283">
        <v>2</v>
      </c>
      <c r="H1271" s="283">
        <v>0</v>
      </c>
      <c r="I1271" s="283">
        <v>0</v>
      </c>
      <c r="J1271" s="283">
        <v>0</v>
      </c>
      <c r="K1271" s="283">
        <v>0</v>
      </c>
      <c r="L1271" s="283">
        <v>0</v>
      </c>
      <c r="M1271" s="283">
        <v>0</v>
      </c>
      <c r="N1271" s="283">
        <v>9</v>
      </c>
      <c r="O1271" s="283">
        <v>0</v>
      </c>
      <c r="P1271" s="423">
        <v>97</v>
      </c>
    </row>
    <row r="1272" spans="1:16">
      <c r="A1272" s="809"/>
      <c r="B1272" s="809"/>
      <c r="C1272" s="71" t="s">
        <v>242</v>
      </c>
      <c r="D1272" s="444">
        <v>86</v>
      </c>
      <c r="E1272" s="444">
        <v>49</v>
      </c>
      <c r="F1272" s="444">
        <v>27</v>
      </c>
      <c r="G1272" s="444">
        <v>4</v>
      </c>
      <c r="H1272" s="444">
        <v>0</v>
      </c>
      <c r="I1272" s="444">
        <v>0</v>
      </c>
      <c r="J1272" s="444">
        <v>0</v>
      </c>
      <c r="K1272" s="444">
        <v>0</v>
      </c>
      <c r="L1272" s="444">
        <v>0</v>
      </c>
      <c r="M1272" s="444">
        <v>0</v>
      </c>
      <c r="N1272" s="444">
        <v>10</v>
      </c>
      <c r="O1272" s="444">
        <v>1</v>
      </c>
      <c r="P1272" s="424">
        <v>177</v>
      </c>
    </row>
    <row r="1273" spans="1:16">
      <c r="A1273" s="807" t="s">
        <v>198</v>
      </c>
      <c r="B1273" s="807" t="s">
        <v>168</v>
      </c>
      <c r="C1273" s="76" t="s">
        <v>106</v>
      </c>
      <c r="D1273" s="427">
        <v>0</v>
      </c>
      <c r="E1273" s="427">
        <v>7</v>
      </c>
      <c r="F1273" s="427">
        <v>0</v>
      </c>
      <c r="G1273" s="427">
        <v>0</v>
      </c>
      <c r="H1273" s="427">
        <v>0</v>
      </c>
      <c r="I1273" s="427">
        <v>0</v>
      </c>
      <c r="J1273" s="427">
        <v>13</v>
      </c>
      <c r="K1273" s="427">
        <v>12</v>
      </c>
      <c r="L1273" s="427">
        <v>1</v>
      </c>
      <c r="M1273" s="427">
        <v>15</v>
      </c>
      <c r="N1273" s="427">
        <v>2</v>
      </c>
      <c r="O1273" s="427">
        <v>5</v>
      </c>
      <c r="P1273" s="422">
        <v>55</v>
      </c>
    </row>
    <row r="1274" spans="1:16">
      <c r="A1274" s="808"/>
      <c r="B1274" s="808"/>
      <c r="C1274" s="8" t="s">
        <v>107</v>
      </c>
      <c r="D1274" s="283">
        <v>3</v>
      </c>
      <c r="E1274" s="283">
        <v>3</v>
      </c>
      <c r="F1274" s="283">
        <v>3</v>
      </c>
      <c r="G1274" s="283">
        <v>0</v>
      </c>
      <c r="H1274" s="283">
        <v>0</v>
      </c>
      <c r="I1274" s="283">
        <v>0</v>
      </c>
      <c r="J1274" s="283">
        <v>1</v>
      </c>
      <c r="K1274" s="283">
        <v>24</v>
      </c>
      <c r="L1274" s="283">
        <v>1</v>
      </c>
      <c r="M1274" s="283">
        <v>0</v>
      </c>
      <c r="N1274" s="283">
        <v>5</v>
      </c>
      <c r="O1274" s="283">
        <v>0</v>
      </c>
      <c r="P1274" s="423">
        <v>40</v>
      </c>
    </row>
    <row r="1275" spans="1:16">
      <c r="A1275" s="809"/>
      <c r="B1275" s="809"/>
      <c r="C1275" s="71" t="s">
        <v>242</v>
      </c>
      <c r="D1275" s="444">
        <v>3</v>
      </c>
      <c r="E1275" s="444">
        <v>10</v>
      </c>
      <c r="F1275" s="444">
        <v>3</v>
      </c>
      <c r="G1275" s="444">
        <v>0</v>
      </c>
      <c r="H1275" s="444">
        <v>0</v>
      </c>
      <c r="I1275" s="444">
        <v>0</v>
      </c>
      <c r="J1275" s="444">
        <v>14</v>
      </c>
      <c r="K1275" s="444">
        <v>36</v>
      </c>
      <c r="L1275" s="444">
        <v>2</v>
      </c>
      <c r="M1275" s="444">
        <v>15</v>
      </c>
      <c r="N1275" s="444">
        <v>7</v>
      </c>
      <c r="O1275" s="444">
        <v>5</v>
      </c>
      <c r="P1275" s="424">
        <v>95</v>
      </c>
    </row>
    <row r="1276" spans="1:16">
      <c r="A1276" s="807" t="s">
        <v>199</v>
      </c>
      <c r="B1276" s="807" t="s">
        <v>168</v>
      </c>
      <c r="C1276" s="76" t="s">
        <v>106</v>
      </c>
      <c r="D1276" s="427">
        <v>0</v>
      </c>
      <c r="E1276" s="427">
        <v>0</v>
      </c>
      <c r="F1276" s="427">
        <v>0</v>
      </c>
      <c r="G1276" s="427">
        <v>0</v>
      </c>
      <c r="H1276" s="427">
        <v>0</v>
      </c>
      <c r="I1276" s="427">
        <v>0</v>
      </c>
      <c r="J1276" s="427">
        <v>0</v>
      </c>
      <c r="K1276" s="427">
        <v>2</v>
      </c>
      <c r="L1276" s="427">
        <v>0</v>
      </c>
      <c r="M1276" s="427">
        <v>5</v>
      </c>
      <c r="N1276" s="427">
        <v>0</v>
      </c>
      <c r="O1276" s="427">
        <v>1</v>
      </c>
      <c r="P1276" s="422">
        <v>8</v>
      </c>
    </row>
    <row r="1277" spans="1:16">
      <c r="A1277" s="808"/>
      <c r="B1277" s="808"/>
      <c r="C1277" s="8" t="s">
        <v>107</v>
      </c>
      <c r="D1277" s="283">
        <v>1</v>
      </c>
      <c r="E1277" s="283">
        <v>0</v>
      </c>
      <c r="F1277" s="283">
        <v>0</v>
      </c>
      <c r="G1277" s="283">
        <v>0</v>
      </c>
      <c r="H1277" s="283">
        <v>0</v>
      </c>
      <c r="I1277" s="283">
        <v>0</v>
      </c>
      <c r="J1277" s="283">
        <v>0</v>
      </c>
      <c r="K1277" s="283">
        <v>0</v>
      </c>
      <c r="L1277" s="283">
        <v>1</v>
      </c>
      <c r="M1277" s="283">
        <v>2</v>
      </c>
      <c r="N1277" s="283">
        <v>0</v>
      </c>
      <c r="O1277" s="283">
        <v>0</v>
      </c>
      <c r="P1277" s="423">
        <v>4</v>
      </c>
    </row>
    <row r="1278" spans="1:16">
      <c r="A1278" s="809"/>
      <c r="B1278" s="809"/>
      <c r="C1278" s="71" t="s">
        <v>242</v>
      </c>
      <c r="D1278" s="444">
        <v>1</v>
      </c>
      <c r="E1278" s="444">
        <v>0</v>
      </c>
      <c r="F1278" s="444">
        <v>0</v>
      </c>
      <c r="G1278" s="444">
        <v>0</v>
      </c>
      <c r="H1278" s="444">
        <v>0</v>
      </c>
      <c r="I1278" s="444">
        <v>0</v>
      </c>
      <c r="J1278" s="444">
        <v>0</v>
      </c>
      <c r="K1278" s="444">
        <v>2</v>
      </c>
      <c r="L1278" s="444">
        <v>1</v>
      </c>
      <c r="M1278" s="444">
        <v>7</v>
      </c>
      <c r="N1278" s="444">
        <v>0</v>
      </c>
      <c r="O1278" s="444">
        <v>1</v>
      </c>
      <c r="P1278" s="424">
        <v>12</v>
      </c>
    </row>
    <row r="1279" spans="1:16">
      <c r="A1279" s="807" t="s">
        <v>200</v>
      </c>
      <c r="B1279" s="807" t="s">
        <v>168</v>
      </c>
      <c r="C1279" s="76" t="s">
        <v>106</v>
      </c>
      <c r="D1279" s="427">
        <v>120</v>
      </c>
      <c r="E1279" s="427">
        <v>65</v>
      </c>
      <c r="F1279" s="427">
        <v>35</v>
      </c>
      <c r="G1279" s="427">
        <v>0</v>
      </c>
      <c r="H1279" s="427">
        <v>0</v>
      </c>
      <c r="I1279" s="427">
        <v>0</v>
      </c>
      <c r="J1279" s="427">
        <v>0</v>
      </c>
      <c r="K1279" s="427">
        <v>0</v>
      </c>
      <c r="L1279" s="427">
        <v>0</v>
      </c>
      <c r="M1279" s="427">
        <v>0</v>
      </c>
      <c r="N1279" s="427">
        <v>0</v>
      </c>
      <c r="O1279" s="427">
        <v>0</v>
      </c>
      <c r="P1279" s="422">
        <v>220</v>
      </c>
    </row>
    <row r="1280" spans="1:16">
      <c r="A1280" s="808"/>
      <c r="B1280" s="808"/>
      <c r="C1280" s="8" t="s">
        <v>107</v>
      </c>
      <c r="D1280" s="283">
        <v>53</v>
      </c>
      <c r="E1280" s="283">
        <v>29</v>
      </c>
      <c r="F1280" s="283">
        <v>23</v>
      </c>
      <c r="G1280" s="283">
        <v>0</v>
      </c>
      <c r="H1280" s="283">
        <v>0</v>
      </c>
      <c r="I1280" s="283">
        <v>0</v>
      </c>
      <c r="J1280" s="283">
        <v>0</v>
      </c>
      <c r="K1280" s="283">
        <v>3</v>
      </c>
      <c r="L1280" s="283">
        <v>5</v>
      </c>
      <c r="M1280" s="283">
        <v>4</v>
      </c>
      <c r="N1280" s="283">
        <v>1</v>
      </c>
      <c r="O1280" s="283">
        <v>0</v>
      </c>
      <c r="P1280" s="423">
        <v>118</v>
      </c>
    </row>
    <row r="1281" spans="1:16">
      <c r="A1281" s="809"/>
      <c r="B1281" s="809"/>
      <c r="C1281" s="71" t="s">
        <v>242</v>
      </c>
      <c r="D1281" s="444">
        <v>173</v>
      </c>
      <c r="E1281" s="444">
        <v>94</v>
      </c>
      <c r="F1281" s="444">
        <v>58</v>
      </c>
      <c r="G1281" s="444">
        <v>0</v>
      </c>
      <c r="H1281" s="444">
        <v>0</v>
      </c>
      <c r="I1281" s="444">
        <v>0</v>
      </c>
      <c r="J1281" s="444">
        <v>0</v>
      </c>
      <c r="K1281" s="444">
        <v>3</v>
      </c>
      <c r="L1281" s="444">
        <v>5</v>
      </c>
      <c r="M1281" s="444">
        <v>4</v>
      </c>
      <c r="N1281" s="444">
        <v>1</v>
      </c>
      <c r="O1281" s="444">
        <v>0</v>
      </c>
      <c r="P1281" s="424">
        <v>338</v>
      </c>
    </row>
    <row r="1282" spans="1:16">
      <c r="A1282" s="807" t="s">
        <v>201</v>
      </c>
      <c r="B1282" s="807" t="s">
        <v>168</v>
      </c>
      <c r="C1282" s="76" t="s">
        <v>106</v>
      </c>
      <c r="D1282" s="427">
        <v>4</v>
      </c>
      <c r="E1282" s="427">
        <v>0</v>
      </c>
      <c r="F1282" s="427">
        <v>0</v>
      </c>
      <c r="G1282" s="427">
        <v>0</v>
      </c>
      <c r="H1282" s="427">
        <v>0</v>
      </c>
      <c r="I1282" s="427">
        <v>0</v>
      </c>
      <c r="J1282" s="427">
        <v>0</v>
      </c>
      <c r="K1282" s="427">
        <v>0</v>
      </c>
      <c r="L1282" s="427">
        <v>0</v>
      </c>
      <c r="M1282" s="427">
        <v>0</v>
      </c>
      <c r="N1282" s="427">
        <v>0</v>
      </c>
      <c r="O1282" s="427">
        <v>0</v>
      </c>
      <c r="P1282" s="422">
        <v>4</v>
      </c>
    </row>
    <row r="1283" spans="1:16">
      <c r="A1283" s="808"/>
      <c r="B1283" s="808"/>
      <c r="C1283" s="8" t="s">
        <v>107</v>
      </c>
      <c r="D1283" s="283">
        <v>1</v>
      </c>
      <c r="E1283" s="283">
        <v>0</v>
      </c>
      <c r="F1283" s="283">
        <v>0</v>
      </c>
      <c r="G1283" s="283">
        <v>0</v>
      </c>
      <c r="H1283" s="283">
        <v>0</v>
      </c>
      <c r="I1283" s="283">
        <v>0</v>
      </c>
      <c r="J1283" s="283">
        <v>0</v>
      </c>
      <c r="K1283" s="283">
        <v>0</v>
      </c>
      <c r="L1283" s="283">
        <v>0</v>
      </c>
      <c r="M1283" s="283">
        <v>0</v>
      </c>
      <c r="N1283" s="283">
        <v>0</v>
      </c>
      <c r="O1283" s="283">
        <v>0</v>
      </c>
      <c r="P1283" s="423">
        <v>1</v>
      </c>
    </row>
    <row r="1284" spans="1:16">
      <c r="A1284" s="809"/>
      <c r="B1284" s="809"/>
      <c r="C1284" s="71" t="s">
        <v>242</v>
      </c>
      <c r="D1284" s="444">
        <v>5</v>
      </c>
      <c r="E1284" s="444">
        <v>0</v>
      </c>
      <c r="F1284" s="444">
        <v>0</v>
      </c>
      <c r="G1284" s="444">
        <v>0</v>
      </c>
      <c r="H1284" s="444">
        <v>0</v>
      </c>
      <c r="I1284" s="444">
        <v>0</v>
      </c>
      <c r="J1284" s="444">
        <v>0</v>
      </c>
      <c r="K1284" s="444">
        <v>0</v>
      </c>
      <c r="L1284" s="444">
        <v>0</v>
      </c>
      <c r="M1284" s="444">
        <v>0</v>
      </c>
      <c r="N1284" s="444">
        <v>0</v>
      </c>
      <c r="O1284" s="444">
        <v>0</v>
      </c>
      <c r="P1284" s="424">
        <v>5</v>
      </c>
    </row>
    <row r="1285" spans="1:16">
      <c r="A1285" s="807" t="s">
        <v>202</v>
      </c>
      <c r="B1285" s="807" t="s">
        <v>168</v>
      </c>
      <c r="C1285" s="76" t="s">
        <v>106</v>
      </c>
      <c r="D1285" s="427">
        <v>0</v>
      </c>
      <c r="E1285" s="427">
        <v>0</v>
      </c>
      <c r="F1285" s="427">
        <v>0</v>
      </c>
      <c r="G1285" s="427">
        <v>0</v>
      </c>
      <c r="H1285" s="427">
        <v>0</v>
      </c>
      <c r="I1285" s="427">
        <v>0</v>
      </c>
      <c r="J1285" s="427">
        <v>0</v>
      </c>
      <c r="K1285" s="427">
        <v>6</v>
      </c>
      <c r="L1285" s="427">
        <v>6</v>
      </c>
      <c r="M1285" s="427">
        <v>0</v>
      </c>
      <c r="N1285" s="427">
        <v>0</v>
      </c>
      <c r="O1285" s="427">
        <v>0</v>
      </c>
      <c r="P1285" s="422">
        <v>12</v>
      </c>
    </row>
    <row r="1286" spans="1:16">
      <c r="A1286" s="808"/>
      <c r="B1286" s="808"/>
      <c r="C1286" s="8" t="s">
        <v>107</v>
      </c>
      <c r="D1286" s="283">
        <v>0</v>
      </c>
      <c r="E1286" s="283">
        <v>0</v>
      </c>
      <c r="F1286" s="283">
        <v>0</v>
      </c>
      <c r="G1286" s="283">
        <v>0</v>
      </c>
      <c r="H1286" s="283">
        <v>0</v>
      </c>
      <c r="I1286" s="283">
        <v>0</v>
      </c>
      <c r="J1286" s="283">
        <v>2</v>
      </c>
      <c r="K1286" s="283">
        <v>5</v>
      </c>
      <c r="L1286" s="283">
        <v>6</v>
      </c>
      <c r="M1286" s="283">
        <v>0</v>
      </c>
      <c r="N1286" s="283">
        <v>0</v>
      </c>
      <c r="O1286" s="283">
        <v>0</v>
      </c>
      <c r="P1286" s="423">
        <v>13</v>
      </c>
    </row>
    <row r="1287" spans="1:16">
      <c r="A1287" s="809"/>
      <c r="B1287" s="809"/>
      <c r="C1287" s="71" t="s">
        <v>242</v>
      </c>
      <c r="D1287" s="444">
        <v>0</v>
      </c>
      <c r="E1287" s="444">
        <v>0</v>
      </c>
      <c r="F1287" s="444">
        <v>0</v>
      </c>
      <c r="G1287" s="444">
        <v>0</v>
      </c>
      <c r="H1287" s="444">
        <v>0</v>
      </c>
      <c r="I1287" s="444">
        <v>0</v>
      </c>
      <c r="J1287" s="444">
        <v>2</v>
      </c>
      <c r="K1287" s="444">
        <v>11</v>
      </c>
      <c r="L1287" s="444">
        <v>12</v>
      </c>
      <c r="M1287" s="444">
        <v>0</v>
      </c>
      <c r="N1287" s="444">
        <v>0</v>
      </c>
      <c r="O1287" s="444">
        <v>0</v>
      </c>
      <c r="P1287" s="424">
        <v>25</v>
      </c>
    </row>
    <row r="1288" spans="1:16">
      <c r="A1288" s="807" t="s">
        <v>203</v>
      </c>
      <c r="B1288" s="807" t="s">
        <v>168</v>
      </c>
      <c r="C1288" s="76" t="s">
        <v>106</v>
      </c>
      <c r="D1288" s="427">
        <v>29</v>
      </c>
      <c r="E1288" s="427">
        <v>32</v>
      </c>
      <c r="F1288" s="427">
        <v>36</v>
      </c>
      <c r="G1288" s="427">
        <v>0</v>
      </c>
      <c r="H1288" s="427">
        <v>18</v>
      </c>
      <c r="I1288" s="427">
        <v>25</v>
      </c>
      <c r="J1288" s="427">
        <v>50</v>
      </c>
      <c r="K1288" s="427">
        <v>8</v>
      </c>
      <c r="L1288" s="427">
        <v>17</v>
      </c>
      <c r="M1288" s="427">
        <v>41</v>
      </c>
      <c r="N1288" s="427">
        <v>41</v>
      </c>
      <c r="O1288" s="427">
        <v>18</v>
      </c>
      <c r="P1288" s="422">
        <v>315</v>
      </c>
    </row>
    <row r="1289" spans="1:16">
      <c r="A1289" s="808"/>
      <c r="B1289" s="808"/>
      <c r="C1289" s="8" t="s">
        <v>107</v>
      </c>
      <c r="D1289" s="283">
        <v>48</v>
      </c>
      <c r="E1289" s="283">
        <v>40</v>
      </c>
      <c r="F1289" s="283">
        <v>33</v>
      </c>
      <c r="G1289" s="283">
        <v>0</v>
      </c>
      <c r="H1289" s="283">
        <v>60</v>
      </c>
      <c r="I1289" s="283">
        <v>78</v>
      </c>
      <c r="J1289" s="283">
        <v>39</v>
      </c>
      <c r="K1289" s="283">
        <v>17</v>
      </c>
      <c r="L1289" s="283">
        <v>15</v>
      </c>
      <c r="M1289" s="283">
        <v>23</v>
      </c>
      <c r="N1289" s="283">
        <v>26</v>
      </c>
      <c r="O1289" s="283">
        <v>26</v>
      </c>
      <c r="P1289" s="423">
        <v>405</v>
      </c>
    </row>
    <row r="1290" spans="1:16">
      <c r="A1290" s="809"/>
      <c r="B1290" s="809"/>
      <c r="C1290" s="71" t="s">
        <v>242</v>
      </c>
      <c r="D1290" s="444">
        <v>77</v>
      </c>
      <c r="E1290" s="444">
        <v>72</v>
      </c>
      <c r="F1290" s="444">
        <v>69</v>
      </c>
      <c r="G1290" s="444">
        <v>0</v>
      </c>
      <c r="H1290" s="444">
        <v>78</v>
      </c>
      <c r="I1290" s="444">
        <v>103</v>
      </c>
      <c r="J1290" s="444">
        <v>89</v>
      </c>
      <c r="K1290" s="444">
        <v>25</v>
      </c>
      <c r="L1290" s="444">
        <v>32</v>
      </c>
      <c r="M1290" s="444">
        <v>64</v>
      </c>
      <c r="N1290" s="444">
        <v>67</v>
      </c>
      <c r="O1290" s="444">
        <v>44</v>
      </c>
      <c r="P1290" s="424">
        <v>720</v>
      </c>
    </row>
    <row r="1291" spans="1:16">
      <c r="A1291" s="807" t="s">
        <v>204</v>
      </c>
      <c r="B1291" s="807" t="s">
        <v>168</v>
      </c>
      <c r="C1291" s="76" t="s">
        <v>106</v>
      </c>
      <c r="D1291" s="427">
        <v>0</v>
      </c>
      <c r="E1291" s="427">
        <v>2</v>
      </c>
      <c r="F1291" s="427">
        <v>0</v>
      </c>
      <c r="G1291" s="427">
        <v>0</v>
      </c>
      <c r="H1291" s="427">
        <v>0</v>
      </c>
      <c r="I1291" s="427">
        <v>0</v>
      </c>
      <c r="J1291" s="427">
        <v>1</v>
      </c>
      <c r="K1291" s="427">
        <v>1</v>
      </c>
      <c r="L1291" s="427">
        <v>0</v>
      </c>
      <c r="M1291" s="427">
        <v>0</v>
      </c>
      <c r="N1291" s="427">
        <v>0</v>
      </c>
      <c r="O1291" s="427">
        <v>1</v>
      </c>
      <c r="P1291" s="422">
        <v>5</v>
      </c>
    </row>
    <row r="1292" spans="1:16">
      <c r="A1292" s="808"/>
      <c r="B1292" s="808"/>
      <c r="C1292" s="8" t="s">
        <v>107</v>
      </c>
      <c r="D1292" s="283">
        <v>3</v>
      </c>
      <c r="E1292" s="283">
        <v>4</v>
      </c>
      <c r="F1292" s="283">
        <v>0</v>
      </c>
      <c r="G1292" s="283">
        <v>0</v>
      </c>
      <c r="H1292" s="283">
        <v>0</v>
      </c>
      <c r="I1292" s="283">
        <v>0</v>
      </c>
      <c r="J1292" s="283">
        <v>2</v>
      </c>
      <c r="K1292" s="283">
        <v>0</v>
      </c>
      <c r="L1292" s="283">
        <v>0</v>
      </c>
      <c r="M1292" s="283">
        <v>1</v>
      </c>
      <c r="N1292" s="283">
        <v>3</v>
      </c>
      <c r="O1292" s="283">
        <v>13</v>
      </c>
      <c r="P1292" s="423">
        <v>26</v>
      </c>
    </row>
    <row r="1293" spans="1:16">
      <c r="A1293" s="809"/>
      <c r="B1293" s="809"/>
      <c r="C1293" s="71" t="s">
        <v>242</v>
      </c>
      <c r="D1293" s="444">
        <v>3</v>
      </c>
      <c r="E1293" s="444">
        <v>6</v>
      </c>
      <c r="F1293" s="444">
        <v>0</v>
      </c>
      <c r="G1293" s="444">
        <v>0</v>
      </c>
      <c r="H1293" s="444">
        <v>0</v>
      </c>
      <c r="I1293" s="444">
        <v>0</v>
      </c>
      <c r="J1293" s="444">
        <v>3</v>
      </c>
      <c r="K1293" s="444">
        <v>1</v>
      </c>
      <c r="L1293" s="444">
        <v>0</v>
      </c>
      <c r="M1293" s="444">
        <v>1</v>
      </c>
      <c r="N1293" s="444">
        <v>3</v>
      </c>
      <c r="O1293" s="444">
        <v>14</v>
      </c>
      <c r="P1293" s="424">
        <v>31</v>
      </c>
    </row>
    <row r="1294" spans="1:16">
      <c r="A1294" s="807" t="s">
        <v>205</v>
      </c>
      <c r="B1294" s="807" t="s">
        <v>168</v>
      </c>
      <c r="C1294" s="76" t="s">
        <v>106</v>
      </c>
      <c r="D1294" s="427">
        <v>503</v>
      </c>
      <c r="E1294" s="427">
        <v>317</v>
      </c>
      <c r="F1294" s="427">
        <v>102</v>
      </c>
      <c r="G1294" s="427">
        <v>0</v>
      </c>
      <c r="H1294" s="427">
        <v>0</v>
      </c>
      <c r="I1294" s="427">
        <v>0</v>
      </c>
      <c r="J1294" s="427">
        <v>0</v>
      </c>
      <c r="K1294" s="427">
        <v>6</v>
      </c>
      <c r="L1294" s="427">
        <v>0</v>
      </c>
      <c r="M1294" s="427">
        <v>5</v>
      </c>
      <c r="N1294" s="427">
        <v>6</v>
      </c>
      <c r="O1294" s="427">
        <v>0</v>
      </c>
      <c r="P1294" s="422">
        <v>939</v>
      </c>
    </row>
    <row r="1295" spans="1:16">
      <c r="A1295" s="808"/>
      <c r="B1295" s="808"/>
      <c r="C1295" s="8" t="s">
        <v>107</v>
      </c>
      <c r="D1295" s="283">
        <v>237</v>
      </c>
      <c r="E1295" s="283">
        <v>151</v>
      </c>
      <c r="F1295" s="283">
        <v>59</v>
      </c>
      <c r="G1295" s="283">
        <v>0</v>
      </c>
      <c r="H1295" s="283">
        <v>3</v>
      </c>
      <c r="I1295" s="283">
        <v>0</v>
      </c>
      <c r="J1295" s="283">
        <v>2</v>
      </c>
      <c r="K1295" s="283">
        <v>6</v>
      </c>
      <c r="L1295" s="283">
        <v>1</v>
      </c>
      <c r="M1295" s="283">
        <v>3</v>
      </c>
      <c r="N1295" s="283">
        <v>0</v>
      </c>
      <c r="O1295" s="283">
        <v>0</v>
      </c>
      <c r="P1295" s="423">
        <v>462</v>
      </c>
    </row>
    <row r="1296" spans="1:16">
      <c r="A1296" s="809"/>
      <c r="B1296" s="809"/>
      <c r="C1296" s="71" t="s">
        <v>242</v>
      </c>
      <c r="D1296" s="444">
        <v>740</v>
      </c>
      <c r="E1296" s="444">
        <v>468</v>
      </c>
      <c r="F1296" s="444">
        <v>161</v>
      </c>
      <c r="G1296" s="444">
        <v>0</v>
      </c>
      <c r="H1296" s="444">
        <v>3</v>
      </c>
      <c r="I1296" s="444">
        <v>0</v>
      </c>
      <c r="J1296" s="444">
        <v>2</v>
      </c>
      <c r="K1296" s="444">
        <v>12</v>
      </c>
      <c r="L1296" s="444">
        <v>1</v>
      </c>
      <c r="M1296" s="444">
        <v>8</v>
      </c>
      <c r="N1296" s="444">
        <v>6</v>
      </c>
      <c r="O1296" s="444">
        <v>0</v>
      </c>
      <c r="P1296" s="424">
        <v>1401</v>
      </c>
    </row>
    <row r="1297" spans="1:17">
      <c r="A1297" s="807" t="s">
        <v>206</v>
      </c>
      <c r="B1297" s="807" t="s">
        <v>168</v>
      </c>
      <c r="C1297" s="76" t="s">
        <v>106</v>
      </c>
      <c r="D1297" s="427">
        <v>0</v>
      </c>
      <c r="E1297" s="427">
        <v>8</v>
      </c>
      <c r="F1297" s="427">
        <v>0</v>
      </c>
      <c r="G1297" s="427">
        <v>0</v>
      </c>
      <c r="H1297" s="427">
        <v>0</v>
      </c>
      <c r="I1297" s="427">
        <v>0</v>
      </c>
      <c r="J1297" s="427">
        <v>0</v>
      </c>
      <c r="K1297" s="427">
        <v>0</v>
      </c>
      <c r="L1297" s="427">
        <v>0</v>
      </c>
      <c r="M1297" s="427">
        <v>7</v>
      </c>
      <c r="N1297" s="427">
        <v>7</v>
      </c>
      <c r="O1297" s="427">
        <v>0</v>
      </c>
      <c r="P1297" s="422">
        <v>22</v>
      </c>
    </row>
    <row r="1298" spans="1:17">
      <c r="A1298" s="808"/>
      <c r="B1298" s="808"/>
      <c r="C1298" s="8" t="s">
        <v>107</v>
      </c>
      <c r="D1298" s="283">
        <v>0</v>
      </c>
      <c r="E1298" s="283">
        <v>7</v>
      </c>
      <c r="F1298" s="283">
        <v>0</v>
      </c>
      <c r="G1298" s="283">
        <v>0</v>
      </c>
      <c r="H1298" s="283">
        <v>0</v>
      </c>
      <c r="I1298" s="283">
        <v>0</v>
      </c>
      <c r="J1298" s="283">
        <v>0</v>
      </c>
      <c r="K1298" s="283">
        <v>0</v>
      </c>
      <c r="L1298" s="283">
        <v>0</v>
      </c>
      <c r="M1298" s="283">
        <v>0</v>
      </c>
      <c r="N1298" s="283">
        <v>0</v>
      </c>
      <c r="O1298" s="283">
        <v>7</v>
      </c>
      <c r="P1298" s="423">
        <v>14</v>
      </c>
    </row>
    <row r="1299" spans="1:17">
      <c r="A1299" s="809"/>
      <c r="B1299" s="809"/>
      <c r="C1299" s="71" t="s">
        <v>242</v>
      </c>
      <c r="D1299" s="444">
        <v>0</v>
      </c>
      <c r="E1299" s="444">
        <v>15</v>
      </c>
      <c r="F1299" s="444">
        <v>0</v>
      </c>
      <c r="G1299" s="444">
        <v>0</v>
      </c>
      <c r="H1299" s="444">
        <v>0</v>
      </c>
      <c r="I1299" s="444">
        <v>0</v>
      </c>
      <c r="J1299" s="444">
        <v>0</v>
      </c>
      <c r="K1299" s="444">
        <v>0</v>
      </c>
      <c r="L1299" s="444">
        <v>0</v>
      </c>
      <c r="M1299" s="444">
        <v>7</v>
      </c>
      <c r="N1299" s="444">
        <v>7</v>
      </c>
      <c r="O1299" s="444">
        <v>7</v>
      </c>
      <c r="P1299" s="424">
        <v>36</v>
      </c>
    </row>
    <row r="1300" spans="1:17">
      <c r="A1300" s="807" t="s">
        <v>207</v>
      </c>
      <c r="B1300" s="807" t="s">
        <v>168</v>
      </c>
      <c r="C1300" s="76" t="s">
        <v>106</v>
      </c>
      <c r="D1300" s="427">
        <v>0</v>
      </c>
      <c r="E1300" s="427">
        <v>10</v>
      </c>
      <c r="F1300" s="427">
        <v>0</v>
      </c>
      <c r="G1300" s="427">
        <v>0</v>
      </c>
      <c r="H1300" s="427">
        <v>0</v>
      </c>
      <c r="I1300" s="427">
        <v>7</v>
      </c>
      <c r="J1300" s="427">
        <v>0</v>
      </c>
      <c r="K1300" s="427">
        <v>15</v>
      </c>
      <c r="L1300" s="427">
        <v>0</v>
      </c>
      <c r="M1300" s="427">
        <v>0</v>
      </c>
      <c r="N1300" s="427">
        <v>0</v>
      </c>
      <c r="O1300" s="427">
        <v>0</v>
      </c>
      <c r="P1300" s="422">
        <v>32</v>
      </c>
    </row>
    <row r="1301" spans="1:17">
      <c r="A1301" s="808"/>
      <c r="B1301" s="808"/>
      <c r="C1301" s="8" t="s">
        <v>107</v>
      </c>
      <c r="D1301" s="283">
        <v>1</v>
      </c>
      <c r="E1301" s="283">
        <v>0</v>
      </c>
      <c r="F1301" s="283">
        <v>9</v>
      </c>
      <c r="G1301" s="283">
        <v>0</v>
      </c>
      <c r="H1301" s="283">
        <v>0</v>
      </c>
      <c r="I1301" s="283">
        <v>0</v>
      </c>
      <c r="J1301" s="283">
        <v>0</v>
      </c>
      <c r="K1301" s="283">
        <v>0</v>
      </c>
      <c r="L1301" s="283">
        <v>0</v>
      </c>
      <c r="M1301" s="283">
        <v>0</v>
      </c>
      <c r="N1301" s="283">
        <v>0</v>
      </c>
      <c r="O1301" s="283">
        <v>0</v>
      </c>
      <c r="P1301" s="423">
        <v>10</v>
      </c>
    </row>
    <row r="1302" spans="1:17">
      <c r="A1302" s="809"/>
      <c r="B1302" s="809"/>
      <c r="C1302" s="71" t="s">
        <v>242</v>
      </c>
      <c r="D1302" s="444">
        <v>1</v>
      </c>
      <c r="E1302" s="444">
        <v>10</v>
      </c>
      <c r="F1302" s="444">
        <v>9</v>
      </c>
      <c r="G1302" s="444">
        <v>0</v>
      </c>
      <c r="H1302" s="444">
        <v>0</v>
      </c>
      <c r="I1302" s="444">
        <v>7</v>
      </c>
      <c r="J1302" s="444">
        <v>0</v>
      </c>
      <c r="K1302" s="444">
        <v>15</v>
      </c>
      <c r="L1302" s="444">
        <v>0</v>
      </c>
      <c r="M1302" s="444">
        <v>0</v>
      </c>
      <c r="N1302" s="444">
        <v>0</v>
      </c>
      <c r="O1302" s="444">
        <v>0</v>
      </c>
      <c r="P1302" s="424">
        <v>42</v>
      </c>
    </row>
    <row r="1303" spans="1:17">
      <c r="A1303" s="807" t="s">
        <v>195</v>
      </c>
      <c r="B1303" s="807" t="s">
        <v>169</v>
      </c>
      <c r="C1303" s="76" t="s">
        <v>106</v>
      </c>
      <c r="D1303" s="427">
        <v>7</v>
      </c>
      <c r="E1303" s="427">
        <v>9</v>
      </c>
      <c r="F1303" s="427">
        <v>4</v>
      </c>
      <c r="G1303" s="427">
        <v>0</v>
      </c>
      <c r="H1303" s="427">
        <v>0</v>
      </c>
      <c r="I1303" s="427">
        <v>0</v>
      </c>
      <c r="J1303" s="427">
        <v>0</v>
      </c>
      <c r="K1303" s="427">
        <v>0</v>
      </c>
      <c r="L1303" s="427">
        <v>0</v>
      </c>
      <c r="M1303" s="427">
        <v>0</v>
      </c>
      <c r="N1303" s="427">
        <v>0</v>
      </c>
      <c r="O1303" s="427">
        <v>0</v>
      </c>
      <c r="P1303" s="422">
        <v>20</v>
      </c>
    </row>
    <row r="1304" spans="1:17">
      <c r="A1304" s="808"/>
      <c r="B1304" s="808"/>
      <c r="C1304" s="8" t="s">
        <v>107</v>
      </c>
      <c r="D1304" s="283">
        <v>14</v>
      </c>
      <c r="E1304" s="283">
        <v>11</v>
      </c>
      <c r="F1304" s="283">
        <v>3</v>
      </c>
      <c r="G1304" s="283">
        <v>0</v>
      </c>
      <c r="H1304" s="283">
        <v>0</v>
      </c>
      <c r="I1304" s="283">
        <v>0</v>
      </c>
      <c r="J1304" s="283">
        <v>0</v>
      </c>
      <c r="K1304" s="283">
        <v>0</v>
      </c>
      <c r="L1304" s="283">
        <v>0</v>
      </c>
      <c r="M1304" s="283">
        <v>0</v>
      </c>
      <c r="N1304" s="283">
        <v>0</v>
      </c>
      <c r="O1304" s="283">
        <v>0</v>
      </c>
      <c r="P1304" s="423">
        <v>28</v>
      </c>
    </row>
    <row r="1305" spans="1:17">
      <c r="A1305" s="809"/>
      <c r="B1305" s="809"/>
      <c r="C1305" s="71" t="s">
        <v>242</v>
      </c>
      <c r="D1305" s="444">
        <v>21</v>
      </c>
      <c r="E1305" s="444">
        <v>20</v>
      </c>
      <c r="F1305" s="444">
        <v>7</v>
      </c>
      <c r="G1305" s="444">
        <v>0</v>
      </c>
      <c r="H1305" s="444">
        <v>0</v>
      </c>
      <c r="I1305" s="444">
        <v>0</v>
      </c>
      <c r="J1305" s="444">
        <v>0</v>
      </c>
      <c r="K1305" s="444">
        <v>0</v>
      </c>
      <c r="L1305" s="444">
        <v>0</v>
      </c>
      <c r="M1305" s="444">
        <v>0</v>
      </c>
      <c r="N1305" s="444">
        <v>0</v>
      </c>
      <c r="O1305" s="444">
        <v>0</v>
      </c>
      <c r="P1305" s="424">
        <v>48</v>
      </c>
    </row>
    <row r="1306" spans="1:17">
      <c r="A1306" s="807" t="s">
        <v>196</v>
      </c>
      <c r="B1306" s="807" t="s">
        <v>169</v>
      </c>
      <c r="C1306" s="76" t="s">
        <v>106</v>
      </c>
      <c r="D1306" s="427">
        <v>33</v>
      </c>
      <c r="E1306" s="427">
        <v>32</v>
      </c>
      <c r="F1306" s="427">
        <v>11</v>
      </c>
      <c r="G1306" s="427">
        <v>0</v>
      </c>
      <c r="H1306" s="427">
        <v>0</v>
      </c>
      <c r="I1306" s="427">
        <v>0</v>
      </c>
      <c r="J1306" s="427">
        <v>0</v>
      </c>
      <c r="K1306" s="427">
        <v>0</v>
      </c>
      <c r="L1306" s="427">
        <v>0</v>
      </c>
      <c r="M1306" s="427">
        <v>2</v>
      </c>
      <c r="N1306" s="427">
        <v>2</v>
      </c>
      <c r="O1306" s="427">
        <v>0</v>
      </c>
      <c r="P1306" s="422">
        <v>80</v>
      </c>
    </row>
    <row r="1307" spans="1:17">
      <c r="A1307" s="808"/>
      <c r="B1307" s="808"/>
      <c r="C1307" s="8" t="s">
        <v>107</v>
      </c>
      <c r="D1307" s="283">
        <v>22</v>
      </c>
      <c r="E1307" s="283">
        <v>17</v>
      </c>
      <c r="F1307" s="283">
        <v>15</v>
      </c>
      <c r="G1307" s="283">
        <v>0</v>
      </c>
      <c r="H1307" s="283">
        <v>0</v>
      </c>
      <c r="I1307" s="283">
        <v>0</v>
      </c>
      <c r="J1307" s="283">
        <v>26</v>
      </c>
      <c r="K1307" s="283">
        <v>6</v>
      </c>
      <c r="L1307" s="283">
        <v>0</v>
      </c>
      <c r="M1307" s="283">
        <v>1</v>
      </c>
      <c r="N1307" s="283">
        <v>0</v>
      </c>
      <c r="O1307" s="283">
        <v>0</v>
      </c>
      <c r="P1307" s="423">
        <v>87</v>
      </c>
    </row>
    <row r="1308" spans="1:17">
      <c r="A1308" s="809"/>
      <c r="B1308" s="809"/>
      <c r="C1308" s="71" t="s">
        <v>242</v>
      </c>
      <c r="D1308" s="444">
        <v>55</v>
      </c>
      <c r="E1308" s="444">
        <v>49</v>
      </c>
      <c r="F1308" s="444">
        <v>26</v>
      </c>
      <c r="G1308" s="444">
        <v>0</v>
      </c>
      <c r="H1308" s="444">
        <v>0</v>
      </c>
      <c r="I1308" s="444">
        <v>0</v>
      </c>
      <c r="J1308" s="444">
        <v>26</v>
      </c>
      <c r="K1308" s="444">
        <v>6</v>
      </c>
      <c r="L1308" s="444">
        <v>0</v>
      </c>
      <c r="M1308" s="444">
        <v>3</v>
      </c>
      <c r="N1308" s="444">
        <v>2</v>
      </c>
      <c r="O1308" s="444">
        <v>0</v>
      </c>
      <c r="P1308" s="424">
        <v>167</v>
      </c>
      <c r="Q1308" s="283"/>
    </row>
    <row r="1309" spans="1:17">
      <c r="A1309" s="807" t="s">
        <v>228</v>
      </c>
      <c r="B1309" s="807" t="s">
        <v>169</v>
      </c>
      <c r="C1309" s="76" t="s">
        <v>106</v>
      </c>
      <c r="D1309" s="427">
        <v>581</v>
      </c>
      <c r="E1309" s="427">
        <v>433</v>
      </c>
      <c r="F1309" s="427">
        <v>196</v>
      </c>
      <c r="G1309" s="427">
        <v>0</v>
      </c>
      <c r="H1309" s="427">
        <v>0</v>
      </c>
      <c r="I1309" s="427">
        <v>1</v>
      </c>
      <c r="J1309" s="427">
        <v>0</v>
      </c>
      <c r="K1309" s="427">
        <v>3</v>
      </c>
      <c r="L1309" s="427">
        <v>3</v>
      </c>
      <c r="M1309" s="427">
        <v>5</v>
      </c>
      <c r="N1309" s="427">
        <v>0</v>
      </c>
      <c r="O1309" s="427">
        <v>0</v>
      </c>
      <c r="P1309" s="422">
        <v>1222</v>
      </c>
    </row>
    <row r="1310" spans="1:17">
      <c r="A1310" s="808"/>
      <c r="B1310" s="808"/>
      <c r="C1310" s="8" t="s">
        <v>107</v>
      </c>
      <c r="D1310" s="283">
        <v>572</v>
      </c>
      <c r="E1310" s="283">
        <v>313</v>
      </c>
      <c r="F1310" s="283">
        <v>138</v>
      </c>
      <c r="G1310" s="283">
        <v>1</v>
      </c>
      <c r="H1310" s="283">
        <v>7</v>
      </c>
      <c r="I1310" s="283">
        <v>0</v>
      </c>
      <c r="J1310" s="283">
        <v>0</v>
      </c>
      <c r="K1310" s="283">
        <v>0</v>
      </c>
      <c r="L1310" s="283">
        <v>6</v>
      </c>
      <c r="M1310" s="283">
        <v>1</v>
      </c>
      <c r="N1310" s="283">
        <v>2</v>
      </c>
      <c r="O1310" s="283">
        <v>0</v>
      </c>
      <c r="P1310" s="423">
        <v>1040</v>
      </c>
    </row>
    <row r="1311" spans="1:17">
      <c r="A1311" s="809"/>
      <c r="B1311" s="809"/>
      <c r="C1311" s="71" t="s">
        <v>242</v>
      </c>
      <c r="D1311" s="444">
        <v>1153</v>
      </c>
      <c r="E1311" s="444">
        <v>746</v>
      </c>
      <c r="F1311" s="444">
        <v>334</v>
      </c>
      <c r="G1311" s="444">
        <v>1</v>
      </c>
      <c r="H1311" s="444">
        <v>7</v>
      </c>
      <c r="I1311" s="444">
        <v>1</v>
      </c>
      <c r="J1311" s="444">
        <v>0</v>
      </c>
      <c r="K1311" s="444">
        <v>3</v>
      </c>
      <c r="L1311" s="444">
        <v>9</v>
      </c>
      <c r="M1311" s="444">
        <v>6</v>
      </c>
      <c r="N1311" s="444">
        <v>2</v>
      </c>
      <c r="O1311" s="444">
        <v>0</v>
      </c>
      <c r="P1311" s="424">
        <v>2262</v>
      </c>
    </row>
    <row r="1312" spans="1:17">
      <c r="A1312" s="705" t="s">
        <v>239</v>
      </c>
      <c r="B1312" s="735" t="s">
        <v>166</v>
      </c>
      <c r="C1312" s="355" t="s">
        <v>240</v>
      </c>
      <c r="D1312" s="374">
        <v>385337</v>
      </c>
      <c r="E1312" s="374">
        <v>276713</v>
      </c>
      <c r="F1312" s="374">
        <v>153134</v>
      </c>
      <c r="G1312" s="374">
        <v>3167</v>
      </c>
      <c r="H1312" s="374">
        <v>6278</v>
      </c>
      <c r="I1312" s="374">
        <v>9129</v>
      </c>
      <c r="J1312" s="374">
        <v>7161</v>
      </c>
      <c r="K1312" s="374">
        <v>6660</v>
      </c>
      <c r="L1312" s="374">
        <v>16787</v>
      </c>
      <c r="M1312" s="374">
        <v>72269</v>
      </c>
      <c r="N1312" s="374">
        <v>102067</v>
      </c>
      <c r="O1312" s="374">
        <v>148338</v>
      </c>
      <c r="P1312" s="429">
        <v>1187040</v>
      </c>
    </row>
    <row r="1313" spans="1:16">
      <c r="A1313" s="703"/>
      <c r="B1313" s="733"/>
      <c r="C1313" s="356" t="s">
        <v>241</v>
      </c>
      <c r="D1313" s="378">
        <v>387465</v>
      </c>
      <c r="E1313" s="378">
        <v>254407</v>
      </c>
      <c r="F1313" s="378">
        <v>164526</v>
      </c>
      <c r="G1313" s="378">
        <v>3068</v>
      </c>
      <c r="H1313" s="378">
        <v>9299</v>
      </c>
      <c r="I1313" s="378">
        <v>14710</v>
      </c>
      <c r="J1313" s="378">
        <v>9989</v>
      </c>
      <c r="K1313" s="378">
        <v>6937</v>
      </c>
      <c r="L1313" s="378">
        <v>15527</v>
      </c>
      <c r="M1313" s="378">
        <v>65280</v>
      </c>
      <c r="N1313" s="378">
        <v>106941</v>
      </c>
      <c r="O1313" s="378">
        <v>184158</v>
      </c>
      <c r="P1313" s="430">
        <v>1222307</v>
      </c>
    </row>
    <row r="1314" spans="1:16">
      <c r="A1314" s="703"/>
      <c r="B1314" s="733"/>
      <c r="C1314" s="356" t="s">
        <v>128</v>
      </c>
      <c r="D1314" s="378">
        <v>772802</v>
      </c>
      <c r="E1314" s="378">
        <v>531120</v>
      </c>
      <c r="F1314" s="378">
        <v>317660</v>
      </c>
      <c r="G1314" s="378">
        <v>6235</v>
      </c>
      <c r="H1314" s="378">
        <v>15577</v>
      </c>
      <c r="I1314" s="378">
        <v>23839</v>
      </c>
      <c r="J1314" s="378">
        <v>17150</v>
      </c>
      <c r="K1314" s="378">
        <v>13597</v>
      </c>
      <c r="L1314" s="378">
        <v>32314</v>
      </c>
      <c r="M1314" s="378">
        <v>137549</v>
      </c>
      <c r="N1314" s="378">
        <v>209008</v>
      </c>
      <c r="O1314" s="378">
        <v>332496</v>
      </c>
      <c r="P1314" s="430">
        <v>2409347</v>
      </c>
    </row>
    <row r="1315" spans="1:16">
      <c r="A1315" s="703"/>
      <c r="B1315" s="733" t="s">
        <v>168</v>
      </c>
      <c r="C1315" s="356" t="s">
        <v>240</v>
      </c>
      <c r="D1315" s="378">
        <v>5906</v>
      </c>
      <c r="E1315" s="378">
        <v>4904</v>
      </c>
      <c r="F1315" s="378">
        <v>1324</v>
      </c>
      <c r="G1315" s="378">
        <v>15</v>
      </c>
      <c r="H1315" s="378">
        <v>38</v>
      </c>
      <c r="I1315" s="378">
        <v>65</v>
      </c>
      <c r="J1315" s="378">
        <v>76</v>
      </c>
      <c r="K1315" s="378">
        <v>96</v>
      </c>
      <c r="L1315" s="378">
        <v>89</v>
      </c>
      <c r="M1315" s="378">
        <v>101</v>
      </c>
      <c r="N1315" s="378">
        <v>100</v>
      </c>
      <c r="O1315" s="378">
        <v>117</v>
      </c>
      <c r="P1315" s="430">
        <v>12831</v>
      </c>
    </row>
    <row r="1316" spans="1:16">
      <c r="A1316" s="703"/>
      <c r="B1316" s="733"/>
      <c r="C1316" s="356" t="s">
        <v>241</v>
      </c>
      <c r="D1316" s="378">
        <v>5805</v>
      </c>
      <c r="E1316" s="378">
        <v>4690</v>
      </c>
      <c r="F1316" s="378">
        <v>1260</v>
      </c>
      <c r="G1316" s="378">
        <v>2</v>
      </c>
      <c r="H1316" s="378">
        <v>63</v>
      </c>
      <c r="I1316" s="378">
        <v>104</v>
      </c>
      <c r="J1316" s="378">
        <v>68</v>
      </c>
      <c r="K1316" s="378">
        <v>95</v>
      </c>
      <c r="L1316" s="378">
        <v>77</v>
      </c>
      <c r="M1316" s="378">
        <v>45</v>
      </c>
      <c r="N1316" s="378">
        <v>138</v>
      </c>
      <c r="O1316" s="378">
        <v>118</v>
      </c>
      <c r="P1316" s="430">
        <v>12465</v>
      </c>
    </row>
    <row r="1317" spans="1:16">
      <c r="A1317" s="703"/>
      <c r="B1317" s="733"/>
      <c r="C1317" s="356" t="s">
        <v>128</v>
      </c>
      <c r="D1317" s="378">
        <v>11711</v>
      </c>
      <c r="E1317" s="378">
        <v>9594</v>
      </c>
      <c r="F1317" s="378">
        <v>2584</v>
      </c>
      <c r="G1317" s="378">
        <v>17</v>
      </c>
      <c r="H1317" s="378">
        <v>101</v>
      </c>
      <c r="I1317" s="378">
        <v>169</v>
      </c>
      <c r="J1317" s="378">
        <v>144</v>
      </c>
      <c r="K1317" s="378">
        <v>191</v>
      </c>
      <c r="L1317" s="378">
        <v>166</v>
      </c>
      <c r="M1317" s="378">
        <v>146</v>
      </c>
      <c r="N1317" s="378">
        <v>238</v>
      </c>
      <c r="O1317" s="378">
        <v>235</v>
      </c>
      <c r="P1317" s="430">
        <v>25296</v>
      </c>
    </row>
    <row r="1318" spans="1:16">
      <c r="A1318" s="703"/>
      <c r="B1318" s="733" t="s">
        <v>167</v>
      </c>
      <c r="C1318" s="356" t="s">
        <v>240</v>
      </c>
      <c r="D1318" s="378">
        <v>35372</v>
      </c>
      <c r="E1318" s="378">
        <v>20018</v>
      </c>
      <c r="F1318" s="378">
        <v>7694</v>
      </c>
      <c r="G1318" s="378">
        <v>60</v>
      </c>
      <c r="H1318" s="378">
        <v>69</v>
      </c>
      <c r="I1318" s="378">
        <v>114</v>
      </c>
      <c r="J1318" s="378">
        <v>249</v>
      </c>
      <c r="K1318" s="378">
        <v>248</v>
      </c>
      <c r="L1318" s="378">
        <v>313</v>
      </c>
      <c r="M1318" s="378">
        <v>220</v>
      </c>
      <c r="N1318" s="378">
        <v>244</v>
      </c>
      <c r="O1318" s="378">
        <v>150</v>
      </c>
      <c r="P1318" s="430">
        <v>64751</v>
      </c>
    </row>
    <row r="1319" spans="1:16">
      <c r="A1319" s="703"/>
      <c r="B1319" s="733"/>
      <c r="C1319" s="356" t="s">
        <v>241</v>
      </c>
      <c r="D1319" s="378">
        <v>30538</v>
      </c>
      <c r="E1319" s="378">
        <v>14635</v>
      </c>
      <c r="F1319" s="378">
        <v>7309</v>
      </c>
      <c r="G1319" s="378">
        <v>14</v>
      </c>
      <c r="H1319" s="378">
        <v>22</v>
      </c>
      <c r="I1319" s="378">
        <v>127</v>
      </c>
      <c r="J1319" s="378">
        <v>662</v>
      </c>
      <c r="K1319" s="378">
        <v>511</v>
      </c>
      <c r="L1319" s="378">
        <v>716</v>
      </c>
      <c r="M1319" s="378">
        <v>436</v>
      </c>
      <c r="N1319" s="378">
        <v>308</v>
      </c>
      <c r="O1319" s="378">
        <v>329</v>
      </c>
      <c r="P1319" s="430">
        <v>55607</v>
      </c>
    </row>
    <row r="1320" spans="1:16">
      <c r="A1320" s="703"/>
      <c r="B1320" s="733"/>
      <c r="C1320" s="356" t="s">
        <v>128</v>
      </c>
      <c r="D1320" s="378">
        <v>65910</v>
      </c>
      <c r="E1320" s="378">
        <v>34653</v>
      </c>
      <c r="F1320" s="378">
        <v>15003</v>
      </c>
      <c r="G1320" s="378">
        <v>74</v>
      </c>
      <c r="H1320" s="378">
        <v>91</v>
      </c>
      <c r="I1320" s="378">
        <v>241</v>
      </c>
      <c r="J1320" s="378">
        <v>911</v>
      </c>
      <c r="K1320" s="378">
        <v>759</v>
      </c>
      <c r="L1320" s="378">
        <v>1029</v>
      </c>
      <c r="M1320" s="378">
        <v>656</v>
      </c>
      <c r="N1320" s="378">
        <v>552</v>
      </c>
      <c r="O1320" s="378">
        <v>479</v>
      </c>
      <c r="P1320" s="430">
        <v>120358</v>
      </c>
    </row>
    <row r="1321" spans="1:16">
      <c r="A1321" s="703"/>
      <c r="B1321" s="733" t="s">
        <v>169</v>
      </c>
      <c r="C1321" s="356" t="s">
        <v>240</v>
      </c>
      <c r="D1321" s="378">
        <v>621</v>
      </c>
      <c r="E1321" s="378">
        <v>474</v>
      </c>
      <c r="F1321" s="378">
        <v>211</v>
      </c>
      <c r="G1321" s="378">
        <v>0</v>
      </c>
      <c r="H1321" s="378">
        <v>0</v>
      </c>
      <c r="I1321" s="378">
        <v>1</v>
      </c>
      <c r="J1321" s="378">
        <v>0</v>
      </c>
      <c r="K1321" s="378">
        <v>3</v>
      </c>
      <c r="L1321" s="378">
        <v>3</v>
      </c>
      <c r="M1321" s="378">
        <v>7</v>
      </c>
      <c r="N1321" s="378">
        <v>2</v>
      </c>
      <c r="O1321" s="378">
        <v>0</v>
      </c>
      <c r="P1321" s="430">
        <v>1322</v>
      </c>
    </row>
    <row r="1322" spans="1:16">
      <c r="A1322" s="703"/>
      <c r="B1322" s="733"/>
      <c r="C1322" s="356" t="s">
        <v>241</v>
      </c>
      <c r="D1322" s="18">
        <v>608</v>
      </c>
      <c r="E1322" s="18">
        <v>341</v>
      </c>
      <c r="F1322" s="18">
        <v>156</v>
      </c>
      <c r="G1322" s="18">
        <v>1</v>
      </c>
      <c r="H1322" s="18">
        <v>7</v>
      </c>
      <c r="I1322" s="18">
        <v>0</v>
      </c>
      <c r="J1322" s="18">
        <v>26</v>
      </c>
      <c r="K1322" s="18">
        <v>6</v>
      </c>
      <c r="L1322" s="18">
        <v>6</v>
      </c>
      <c r="M1322" s="18">
        <v>2</v>
      </c>
      <c r="N1322" s="18">
        <v>2</v>
      </c>
      <c r="O1322" s="18">
        <v>0</v>
      </c>
      <c r="P1322" s="19">
        <v>1155</v>
      </c>
    </row>
    <row r="1323" spans="1:16">
      <c r="A1323" s="706"/>
      <c r="B1323" s="734"/>
      <c r="C1323" s="357" t="s">
        <v>128</v>
      </c>
      <c r="D1323" s="24">
        <v>1229</v>
      </c>
      <c r="E1323" s="24">
        <v>815</v>
      </c>
      <c r="F1323" s="24">
        <v>367</v>
      </c>
      <c r="G1323" s="24">
        <v>1</v>
      </c>
      <c r="H1323" s="24">
        <v>7</v>
      </c>
      <c r="I1323" s="24">
        <v>1</v>
      </c>
      <c r="J1323" s="24">
        <v>26</v>
      </c>
      <c r="K1323" s="24">
        <v>9</v>
      </c>
      <c r="L1323" s="24">
        <v>9</v>
      </c>
      <c r="M1323" s="24">
        <v>9</v>
      </c>
      <c r="N1323" s="24">
        <v>4</v>
      </c>
      <c r="O1323" s="24">
        <v>0</v>
      </c>
      <c r="P1323" s="25">
        <v>2477</v>
      </c>
    </row>
    <row r="1324" spans="1:16">
      <c r="A1324" s="113"/>
      <c r="B1324" s="475"/>
      <c r="C1324" s="356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</row>
    <row r="1325" spans="1:16">
      <c r="A1325" s="751">
        <v>2021</v>
      </c>
      <c r="B1325" s="751"/>
      <c r="C1325" s="751"/>
      <c r="D1325" s="751"/>
      <c r="E1325" s="751"/>
      <c r="F1325" s="751"/>
      <c r="G1325" s="751"/>
      <c r="H1325" s="751"/>
      <c r="I1325" s="751"/>
      <c r="J1325" s="751"/>
      <c r="K1325" s="751"/>
      <c r="L1325" s="751"/>
      <c r="M1325" s="751"/>
      <c r="N1325" s="751"/>
      <c r="O1325" s="751"/>
      <c r="P1325" s="751"/>
    </row>
    <row r="1326" spans="1:16">
      <c r="A1326" s="783" t="s">
        <v>170</v>
      </c>
      <c r="B1326" s="811" t="s">
        <v>171</v>
      </c>
      <c r="C1326" s="811" t="s">
        <v>237</v>
      </c>
      <c r="D1326" s="813" t="s">
        <v>238</v>
      </c>
      <c r="E1326" s="813"/>
      <c r="F1326" s="813"/>
      <c r="G1326" s="813"/>
      <c r="H1326" s="813"/>
      <c r="I1326" s="813"/>
      <c r="J1326" s="813"/>
      <c r="K1326" s="813"/>
      <c r="L1326" s="813"/>
      <c r="M1326" s="813"/>
      <c r="N1326" s="813"/>
      <c r="O1326" s="813"/>
      <c r="P1326" s="814"/>
    </row>
    <row r="1327" spans="1:16">
      <c r="A1327" s="810"/>
      <c r="B1327" s="812"/>
      <c r="C1327" s="812"/>
      <c r="D1327" s="50" t="s">
        <v>152</v>
      </c>
      <c r="E1327" s="50" t="s">
        <v>153</v>
      </c>
      <c r="F1327" s="50" t="s">
        <v>154</v>
      </c>
      <c r="G1327" s="50" t="s">
        <v>155</v>
      </c>
      <c r="H1327" s="50" t="s">
        <v>156</v>
      </c>
      <c r="I1327" s="50" t="s">
        <v>157</v>
      </c>
      <c r="J1327" s="50" t="s">
        <v>158</v>
      </c>
      <c r="K1327" s="50" t="s">
        <v>159</v>
      </c>
      <c r="L1327" s="50" t="s">
        <v>160</v>
      </c>
      <c r="M1327" s="50" t="s">
        <v>161</v>
      </c>
      <c r="N1327" s="50" t="s">
        <v>162</v>
      </c>
      <c r="O1327" s="50" t="s">
        <v>163</v>
      </c>
      <c r="P1327" s="56" t="s">
        <v>108</v>
      </c>
    </row>
    <row r="1328" spans="1:16">
      <c r="A1328" s="767" t="s">
        <v>172</v>
      </c>
      <c r="B1328" s="807" t="s">
        <v>166</v>
      </c>
      <c r="C1328" s="76" t="s">
        <v>240</v>
      </c>
      <c r="D1328" s="427">
        <v>17296</v>
      </c>
      <c r="E1328" s="427">
        <v>10897</v>
      </c>
      <c r="F1328" s="427">
        <v>16182</v>
      </c>
      <c r="G1328" s="427">
        <v>13445</v>
      </c>
      <c r="H1328" s="427">
        <v>15362</v>
      </c>
      <c r="I1328" s="427">
        <v>24998</v>
      </c>
      <c r="J1328" s="427">
        <v>31876</v>
      </c>
      <c r="K1328" s="427">
        <v>28596</v>
      </c>
      <c r="L1328" s="427">
        <v>26120</v>
      </c>
      <c r="M1328" s="427">
        <v>32141</v>
      </c>
      <c r="N1328" s="427">
        <v>29077</v>
      </c>
      <c r="O1328" s="427">
        <v>39276</v>
      </c>
      <c r="P1328" s="422">
        <f t="shared" ref="P1328:P1391" si="0">SUM(D1328:O1328)</f>
        <v>285266</v>
      </c>
    </row>
    <row r="1329" spans="1:16">
      <c r="A1329" s="769"/>
      <c r="B1329" s="808"/>
      <c r="C1329" s="8" t="s">
        <v>241</v>
      </c>
      <c r="D1329" s="283">
        <v>14422</v>
      </c>
      <c r="E1329" s="283">
        <v>8956</v>
      </c>
      <c r="F1329" s="283">
        <v>12487</v>
      </c>
      <c r="G1329" s="283">
        <v>12996</v>
      </c>
      <c r="H1329" s="283">
        <v>9946</v>
      </c>
      <c r="I1329" s="283">
        <v>19002</v>
      </c>
      <c r="J1329" s="283">
        <v>28793</v>
      </c>
      <c r="K1329" s="283">
        <v>29422</v>
      </c>
      <c r="L1329" s="283">
        <v>23725</v>
      </c>
      <c r="M1329" s="283">
        <v>28252</v>
      </c>
      <c r="N1329" s="283">
        <v>26693</v>
      </c>
      <c r="O1329" s="283">
        <v>45816</v>
      </c>
      <c r="P1329" s="423">
        <f t="shared" si="0"/>
        <v>260510</v>
      </c>
    </row>
    <row r="1330" spans="1:16">
      <c r="A1330" s="768"/>
      <c r="B1330" s="809"/>
      <c r="C1330" s="71" t="s">
        <v>128</v>
      </c>
      <c r="D1330" s="444">
        <f>SUM(D1328:D1329)</f>
        <v>31718</v>
      </c>
      <c r="E1330" s="444">
        <f t="shared" ref="E1330:O1330" si="1">SUM(E1328:E1329)</f>
        <v>19853</v>
      </c>
      <c r="F1330" s="444">
        <f t="shared" si="1"/>
        <v>28669</v>
      </c>
      <c r="G1330" s="444">
        <f t="shared" si="1"/>
        <v>26441</v>
      </c>
      <c r="H1330" s="444">
        <f t="shared" si="1"/>
        <v>25308</v>
      </c>
      <c r="I1330" s="444">
        <f t="shared" si="1"/>
        <v>44000</v>
      </c>
      <c r="J1330" s="444">
        <f t="shared" si="1"/>
        <v>60669</v>
      </c>
      <c r="K1330" s="444">
        <f t="shared" si="1"/>
        <v>58018</v>
      </c>
      <c r="L1330" s="444">
        <f t="shared" si="1"/>
        <v>49845</v>
      </c>
      <c r="M1330" s="444">
        <f t="shared" si="1"/>
        <v>60393</v>
      </c>
      <c r="N1330" s="444">
        <f t="shared" si="1"/>
        <v>55770</v>
      </c>
      <c r="O1330" s="444">
        <f t="shared" si="1"/>
        <v>85092</v>
      </c>
      <c r="P1330" s="424">
        <f t="shared" si="0"/>
        <v>545776</v>
      </c>
    </row>
    <row r="1331" spans="1:16">
      <c r="A1331" s="767" t="s">
        <v>173</v>
      </c>
      <c r="B1331" s="807" t="s">
        <v>166</v>
      </c>
      <c r="C1331" s="76" t="s">
        <v>240</v>
      </c>
      <c r="D1331" s="427"/>
      <c r="E1331" s="427"/>
      <c r="F1331" s="427"/>
      <c r="G1331" s="427"/>
      <c r="H1331" s="427"/>
      <c r="I1331" s="427"/>
      <c r="J1331" s="427"/>
      <c r="K1331" s="427"/>
      <c r="L1331" s="427"/>
      <c r="M1331" s="427">
        <v>2</v>
      </c>
      <c r="N1331" s="427"/>
      <c r="O1331" s="427"/>
      <c r="P1331" s="422">
        <f t="shared" si="0"/>
        <v>2</v>
      </c>
    </row>
    <row r="1332" spans="1:16">
      <c r="A1332" s="769"/>
      <c r="B1332" s="808"/>
      <c r="C1332" s="8" t="s">
        <v>241</v>
      </c>
      <c r="D1332" s="283"/>
      <c r="E1332" s="283"/>
      <c r="F1332" s="283"/>
      <c r="G1332" s="283"/>
      <c r="H1332" s="283"/>
      <c r="I1332" s="283"/>
      <c r="J1332" s="283"/>
      <c r="K1332" s="283"/>
      <c r="L1332" s="283"/>
      <c r="M1332" s="283">
        <v>3</v>
      </c>
      <c r="N1332" s="283"/>
      <c r="O1332" s="283"/>
      <c r="P1332" s="423">
        <f t="shared" si="0"/>
        <v>3</v>
      </c>
    </row>
    <row r="1333" spans="1:16">
      <c r="A1333" s="768"/>
      <c r="B1333" s="809"/>
      <c r="C1333" s="71" t="s">
        <v>128</v>
      </c>
      <c r="D1333" s="444">
        <f>SUM(D1331:D1332)</f>
        <v>0</v>
      </c>
      <c r="E1333" s="444">
        <f t="shared" ref="E1333:O1333" si="2">SUM(E1331:E1332)</f>
        <v>0</v>
      </c>
      <c r="F1333" s="444">
        <f t="shared" si="2"/>
        <v>0</v>
      </c>
      <c r="G1333" s="444">
        <f t="shared" si="2"/>
        <v>0</v>
      </c>
      <c r="H1333" s="444">
        <f t="shared" si="2"/>
        <v>0</v>
      </c>
      <c r="I1333" s="444">
        <f t="shared" si="2"/>
        <v>0</v>
      </c>
      <c r="J1333" s="444">
        <f t="shared" si="2"/>
        <v>0</v>
      </c>
      <c r="K1333" s="444">
        <f t="shared" si="2"/>
        <v>0</v>
      </c>
      <c r="L1333" s="444">
        <f t="shared" si="2"/>
        <v>0</v>
      </c>
      <c r="M1333" s="444">
        <f t="shared" si="2"/>
        <v>5</v>
      </c>
      <c r="N1333" s="444">
        <f t="shared" si="2"/>
        <v>0</v>
      </c>
      <c r="O1333" s="444">
        <f t="shared" si="2"/>
        <v>0</v>
      </c>
      <c r="P1333" s="424">
        <f t="shared" si="0"/>
        <v>5</v>
      </c>
    </row>
    <row r="1334" spans="1:16">
      <c r="A1334" s="767" t="s">
        <v>174</v>
      </c>
      <c r="B1334" s="807" t="s">
        <v>166</v>
      </c>
      <c r="C1334" s="76" t="s">
        <v>240</v>
      </c>
      <c r="D1334" s="427">
        <v>71</v>
      </c>
      <c r="E1334" s="427">
        <v>5</v>
      </c>
      <c r="F1334" s="427">
        <v>21</v>
      </c>
      <c r="G1334" s="427">
        <v>19</v>
      </c>
      <c r="H1334" s="427">
        <v>57</v>
      </c>
      <c r="I1334" s="427">
        <v>106</v>
      </c>
      <c r="J1334" s="427">
        <v>111</v>
      </c>
      <c r="K1334" s="427">
        <v>148</v>
      </c>
      <c r="L1334" s="427">
        <v>119</v>
      </c>
      <c r="M1334" s="427">
        <v>148</v>
      </c>
      <c r="N1334" s="427">
        <v>198</v>
      </c>
      <c r="O1334" s="427">
        <v>321</v>
      </c>
      <c r="P1334" s="422">
        <f t="shared" si="0"/>
        <v>1324</v>
      </c>
    </row>
    <row r="1335" spans="1:16">
      <c r="A1335" s="769"/>
      <c r="B1335" s="808"/>
      <c r="C1335" s="8" t="s">
        <v>241</v>
      </c>
      <c r="D1335" s="283">
        <v>66</v>
      </c>
      <c r="E1335" s="283">
        <v>26</v>
      </c>
      <c r="F1335" s="283">
        <v>32</v>
      </c>
      <c r="G1335" s="283">
        <v>8</v>
      </c>
      <c r="H1335" s="283">
        <v>78</v>
      </c>
      <c r="I1335" s="283">
        <v>197</v>
      </c>
      <c r="J1335" s="283">
        <v>163</v>
      </c>
      <c r="K1335" s="283">
        <v>220</v>
      </c>
      <c r="L1335" s="283">
        <v>167</v>
      </c>
      <c r="M1335" s="283">
        <v>164</v>
      </c>
      <c r="N1335" s="283">
        <v>390</v>
      </c>
      <c r="O1335" s="283">
        <v>608</v>
      </c>
      <c r="P1335" s="423">
        <f t="shared" si="0"/>
        <v>2119</v>
      </c>
    </row>
    <row r="1336" spans="1:16">
      <c r="A1336" s="768"/>
      <c r="B1336" s="809"/>
      <c r="C1336" s="71" t="s">
        <v>128</v>
      </c>
      <c r="D1336" s="444">
        <f>SUM(D1334:D1335)</f>
        <v>137</v>
      </c>
      <c r="E1336" s="444">
        <f t="shared" ref="E1336:O1336" si="3">SUM(E1334:E1335)</f>
        <v>31</v>
      </c>
      <c r="F1336" s="444">
        <f t="shared" si="3"/>
        <v>53</v>
      </c>
      <c r="G1336" s="444">
        <f t="shared" si="3"/>
        <v>27</v>
      </c>
      <c r="H1336" s="444">
        <f t="shared" si="3"/>
        <v>135</v>
      </c>
      <c r="I1336" s="444">
        <f t="shared" si="3"/>
        <v>303</v>
      </c>
      <c r="J1336" s="444">
        <f t="shared" si="3"/>
        <v>274</v>
      </c>
      <c r="K1336" s="444">
        <f t="shared" si="3"/>
        <v>368</v>
      </c>
      <c r="L1336" s="444">
        <f t="shared" si="3"/>
        <v>286</v>
      </c>
      <c r="M1336" s="444">
        <f t="shared" si="3"/>
        <v>312</v>
      </c>
      <c r="N1336" s="444">
        <f t="shared" si="3"/>
        <v>588</v>
      </c>
      <c r="O1336" s="444">
        <f t="shared" si="3"/>
        <v>929</v>
      </c>
      <c r="P1336" s="424">
        <f t="shared" si="0"/>
        <v>3443</v>
      </c>
    </row>
    <row r="1337" spans="1:16">
      <c r="A1337" s="767" t="s">
        <v>175</v>
      </c>
      <c r="B1337" s="807" t="s">
        <v>166</v>
      </c>
      <c r="C1337" s="76" t="s">
        <v>240</v>
      </c>
      <c r="D1337" s="427"/>
      <c r="E1337" s="427"/>
      <c r="F1337" s="427"/>
      <c r="G1337" s="427"/>
      <c r="H1337" s="427"/>
      <c r="I1337" s="427"/>
      <c r="J1337" s="427"/>
      <c r="K1337" s="427"/>
      <c r="L1337" s="427"/>
      <c r="M1337" s="427"/>
      <c r="N1337" s="427"/>
      <c r="O1337" s="427"/>
      <c r="P1337" s="422">
        <f t="shared" si="0"/>
        <v>0</v>
      </c>
    </row>
    <row r="1338" spans="1:16">
      <c r="A1338" s="769"/>
      <c r="B1338" s="808"/>
      <c r="C1338" s="8" t="s">
        <v>241</v>
      </c>
      <c r="D1338" s="283"/>
      <c r="E1338" s="283"/>
      <c r="F1338" s="283"/>
      <c r="G1338" s="283"/>
      <c r="H1338" s="283"/>
      <c r="I1338" s="283"/>
      <c r="J1338" s="283"/>
      <c r="K1338" s="283"/>
      <c r="L1338" s="283"/>
      <c r="M1338" s="283"/>
      <c r="N1338" s="283"/>
      <c r="O1338" s="283"/>
      <c r="P1338" s="423">
        <f t="shared" si="0"/>
        <v>0</v>
      </c>
    </row>
    <row r="1339" spans="1:16">
      <c r="A1339" s="768"/>
      <c r="B1339" s="809"/>
      <c r="C1339" s="71" t="s">
        <v>128</v>
      </c>
      <c r="D1339" s="444">
        <f>SUM(D1337:D1338)</f>
        <v>0</v>
      </c>
      <c r="E1339" s="444">
        <f t="shared" ref="E1339:O1339" si="4">SUM(E1337:E1338)</f>
        <v>0</v>
      </c>
      <c r="F1339" s="444">
        <f t="shared" si="4"/>
        <v>0</v>
      </c>
      <c r="G1339" s="444">
        <f t="shared" si="4"/>
        <v>0</v>
      </c>
      <c r="H1339" s="444">
        <f t="shared" si="4"/>
        <v>0</v>
      </c>
      <c r="I1339" s="444">
        <f t="shared" si="4"/>
        <v>0</v>
      </c>
      <c r="J1339" s="444">
        <f t="shared" si="4"/>
        <v>0</v>
      </c>
      <c r="K1339" s="444">
        <f t="shared" si="4"/>
        <v>0</v>
      </c>
      <c r="L1339" s="444">
        <f t="shared" si="4"/>
        <v>0</v>
      </c>
      <c r="M1339" s="444">
        <f t="shared" si="4"/>
        <v>0</v>
      </c>
      <c r="N1339" s="444">
        <f t="shared" si="4"/>
        <v>0</v>
      </c>
      <c r="O1339" s="444">
        <f t="shared" si="4"/>
        <v>0</v>
      </c>
      <c r="P1339" s="424">
        <f t="shared" si="0"/>
        <v>0</v>
      </c>
    </row>
    <row r="1340" spans="1:16">
      <c r="A1340" s="767" t="s">
        <v>178</v>
      </c>
      <c r="B1340" s="807" t="s">
        <v>166</v>
      </c>
      <c r="C1340" s="76" t="s">
        <v>240</v>
      </c>
      <c r="D1340" s="427"/>
      <c r="E1340" s="427"/>
      <c r="F1340" s="427"/>
      <c r="G1340" s="427">
        <v>5</v>
      </c>
      <c r="H1340" s="427"/>
      <c r="I1340" s="427"/>
      <c r="J1340" s="427">
        <v>1</v>
      </c>
      <c r="K1340" s="427"/>
      <c r="L1340" s="427"/>
      <c r="M1340" s="427">
        <v>6</v>
      </c>
      <c r="N1340" s="427">
        <v>3</v>
      </c>
      <c r="O1340" s="427">
        <v>411</v>
      </c>
      <c r="P1340" s="422">
        <f t="shared" si="0"/>
        <v>426</v>
      </c>
    </row>
    <row r="1341" spans="1:16">
      <c r="A1341" s="769"/>
      <c r="B1341" s="808"/>
      <c r="C1341" s="8" t="s">
        <v>241</v>
      </c>
      <c r="D1341" s="283"/>
      <c r="E1341" s="283">
        <v>17</v>
      </c>
      <c r="F1341" s="283"/>
      <c r="G1341" s="283">
        <v>2</v>
      </c>
      <c r="H1341" s="283"/>
      <c r="I1341" s="283"/>
      <c r="J1341" s="283"/>
      <c r="K1341" s="283"/>
      <c r="L1341" s="283">
        <v>1</v>
      </c>
      <c r="M1341" s="283"/>
      <c r="N1341" s="283">
        <v>2</v>
      </c>
      <c r="O1341" s="283">
        <v>347</v>
      </c>
      <c r="P1341" s="423">
        <f t="shared" si="0"/>
        <v>369</v>
      </c>
    </row>
    <row r="1342" spans="1:16">
      <c r="A1342" s="768"/>
      <c r="B1342" s="809"/>
      <c r="C1342" s="71" t="s">
        <v>128</v>
      </c>
      <c r="D1342" s="444">
        <f>SUM(D1340:D1341)</f>
        <v>0</v>
      </c>
      <c r="E1342" s="444">
        <f t="shared" ref="E1342:O1342" si="5">SUM(E1340:E1341)</f>
        <v>17</v>
      </c>
      <c r="F1342" s="444">
        <f t="shared" si="5"/>
        <v>0</v>
      </c>
      <c r="G1342" s="444">
        <f t="shared" si="5"/>
        <v>7</v>
      </c>
      <c r="H1342" s="444">
        <f t="shared" si="5"/>
        <v>0</v>
      </c>
      <c r="I1342" s="444">
        <f t="shared" si="5"/>
        <v>0</v>
      </c>
      <c r="J1342" s="444">
        <f t="shared" si="5"/>
        <v>1</v>
      </c>
      <c r="K1342" s="444">
        <f t="shared" si="5"/>
        <v>0</v>
      </c>
      <c r="L1342" s="444">
        <f t="shared" si="5"/>
        <v>1</v>
      </c>
      <c r="M1342" s="444">
        <f t="shared" si="5"/>
        <v>6</v>
      </c>
      <c r="N1342" s="444">
        <f t="shared" si="5"/>
        <v>5</v>
      </c>
      <c r="O1342" s="444">
        <f t="shared" si="5"/>
        <v>758</v>
      </c>
      <c r="P1342" s="424">
        <f t="shared" si="0"/>
        <v>795</v>
      </c>
    </row>
    <row r="1343" spans="1:16">
      <c r="A1343" s="767" t="s">
        <v>223</v>
      </c>
      <c r="B1343" s="807" t="s">
        <v>166</v>
      </c>
      <c r="C1343" s="76" t="s">
        <v>240</v>
      </c>
      <c r="D1343" s="427">
        <v>14</v>
      </c>
      <c r="E1343" s="427">
        <v>20</v>
      </c>
      <c r="F1343" s="427">
        <v>47</v>
      </c>
      <c r="G1343" s="427">
        <v>11</v>
      </c>
      <c r="H1343" s="427">
        <v>71</v>
      </c>
      <c r="I1343" s="427">
        <v>45</v>
      </c>
      <c r="J1343" s="427">
        <v>18</v>
      </c>
      <c r="K1343" s="427">
        <v>13</v>
      </c>
      <c r="L1343" s="427">
        <v>17</v>
      </c>
      <c r="M1343" s="427">
        <v>60</v>
      </c>
      <c r="N1343" s="427">
        <v>10</v>
      </c>
      <c r="O1343" s="427">
        <v>21</v>
      </c>
      <c r="P1343" s="422">
        <f t="shared" si="0"/>
        <v>347</v>
      </c>
    </row>
    <row r="1344" spans="1:16">
      <c r="A1344" s="769"/>
      <c r="B1344" s="808"/>
      <c r="C1344" s="8" t="s">
        <v>241</v>
      </c>
      <c r="D1344" s="283">
        <v>25</v>
      </c>
      <c r="E1344" s="283">
        <v>8</v>
      </c>
      <c r="F1344" s="283">
        <v>39</v>
      </c>
      <c r="G1344" s="283">
        <v>11</v>
      </c>
      <c r="H1344" s="283">
        <v>58</v>
      </c>
      <c r="I1344" s="283">
        <v>50</v>
      </c>
      <c r="J1344" s="283">
        <v>19</v>
      </c>
      <c r="K1344" s="283">
        <v>13</v>
      </c>
      <c r="L1344" s="283">
        <v>12</v>
      </c>
      <c r="M1344" s="283">
        <v>53</v>
      </c>
      <c r="N1344" s="283">
        <v>4</v>
      </c>
      <c r="O1344" s="283">
        <v>19</v>
      </c>
      <c r="P1344" s="423">
        <f t="shared" si="0"/>
        <v>311</v>
      </c>
    </row>
    <row r="1345" spans="1:16">
      <c r="A1345" s="768"/>
      <c r="B1345" s="809"/>
      <c r="C1345" s="71" t="s">
        <v>128</v>
      </c>
      <c r="D1345" s="444">
        <f>SUM(D1343:D1344)</f>
        <v>39</v>
      </c>
      <c r="E1345" s="444">
        <f t="shared" ref="E1345:O1345" si="6">SUM(E1343:E1344)</f>
        <v>28</v>
      </c>
      <c r="F1345" s="444">
        <f t="shared" si="6"/>
        <v>86</v>
      </c>
      <c r="G1345" s="444">
        <f t="shared" si="6"/>
        <v>22</v>
      </c>
      <c r="H1345" s="444">
        <f t="shared" si="6"/>
        <v>129</v>
      </c>
      <c r="I1345" s="444">
        <f t="shared" si="6"/>
        <v>95</v>
      </c>
      <c r="J1345" s="444">
        <f t="shared" si="6"/>
        <v>37</v>
      </c>
      <c r="K1345" s="444">
        <f t="shared" si="6"/>
        <v>26</v>
      </c>
      <c r="L1345" s="444">
        <f t="shared" si="6"/>
        <v>29</v>
      </c>
      <c r="M1345" s="444">
        <f t="shared" si="6"/>
        <v>113</v>
      </c>
      <c r="N1345" s="444">
        <f t="shared" si="6"/>
        <v>14</v>
      </c>
      <c r="O1345" s="444">
        <f t="shared" si="6"/>
        <v>40</v>
      </c>
      <c r="P1345" s="424">
        <f t="shared" si="0"/>
        <v>658</v>
      </c>
    </row>
    <row r="1346" spans="1:16">
      <c r="A1346" s="767" t="s">
        <v>179</v>
      </c>
      <c r="B1346" s="807" t="s">
        <v>166</v>
      </c>
      <c r="C1346" s="76" t="s">
        <v>240</v>
      </c>
      <c r="D1346" s="427">
        <v>109184</v>
      </c>
      <c r="E1346" s="427">
        <v>66662</v>
      </c>
      <c r="F1346" s="427">
        <v>94358</v>
      </c>
      <c r="G1346" s="427">
        <v>90267</v>
      </c>
      <c r="H1346" s="427">
        <v>129451</v>
      </c>
      <c r="I1346" s="427">
        <v>169975</v>
      </c>
      <c r="J1346" s="427">
        <v>175100</v>
      </c>
      <c r="K1346" s="427">
        <v>157342</v>
      </c>
      <c r="L1346" s="427">
        <v>168304</v>
      </c>
      <c r="M1346" s="427">
        <v>202196</v>
      </c>
      <c r="N1346" s="427">
        <v>211974</v>
      </c>
      <c r="O1346" s="427">
        <v>259210</v>
      </c>
      <c r="P1346" s="422">
        <f t="shared" si="0"/>
        <v>1834023</v>
      </c>
    </row>
    <row r="1347" spans="1:16">
      <c r="A1347" s="769"/>
      <c r="B1347" s="808"/>
      <c r="C1347" s="8" t="s">
        <v>241</v>
      </c>
      <c r="D1347" s="283">
        <v>90229</v>
      </c>
      <c r="E1347" s="283">
        <v>55202</v>
      </c>
      <c r="F1347" s="283">
        <v>69149</v>
      </c>
      <c r="G1347" s="283">
        <v>83021</v>
      </c>
      <c r="H1347" s="283">
        <v>103739</v>
      </c>
      <c r="I1347" s="283">
        <v>136407</v>
      </c>
      <c r="J1347" s="283">
        <v>174803</v>
      </c>
      <c r="K1347" s="283">
        <v>154445</v>
      </c>
      <c r="L1347" s="283">
        <v>139370</v>
      </c>
      <c r="M1347" s="283">
        <v>178458</v>
      </c>
      <c r="N1347" s="283">
        <v>198381</v>
      </c>
      <c r="O1347" s="283">
        <v>253866</v>
      </c>
      <c r="P1347" s="423">
        <f t="shared" si="0"/>
        <v>1637070</v>
      </c>
    </row>
    <row r="1348" spans="1:16">
      <c r="A1348" s="768"/>
      <c r="B1348" s="809"/>
      <c r="C1348" s="71" t="s">
        <v>128</v>
      </c>
      <c r="D1348" s="444">
        <f>SUM(D1346:D1347)</f>
        <v>199413</v>
      </c>
      <c r="E1348" s="444">
        <f t="shared" ref="E1348:O1348" si="7">SUM(E1346:E1347)</f>
        <v>121864</v>
      </c>
      <c r="F1348" s="444">
        <f t="shared" si="7"/>
        <v>163507</v>
      </c>
      <c r="G1348" s="444">
        <f t="shared" si="7"/>
        <v>173288</v>
      </c>
      <c r="H1348" s="444">
        <f t="shared" si="7"/>
        <v>233190</v>
      </c>
      <c r="I1348" s="444">
        <f t="shared" si="7"/>
        <v>306382</v>
      </c>
      <c r="J1348" s="444">
        <f t="shared" si="7"/>
        <v>349903</v>
      </c>
      <c r="K1348" s="444">
        <f t="shared" si="7"/>
        <v>311787</v>
      </c>
      <c r="L1348" s="444">
        <f t="shared" si="7"/>
        <v>307674</v>
      </c>
      <c r="M1348" s="444">
        <f t="shared" si="7"/>
        <v>380654</v>
      </c>
      <c r="N1348" s="444">
        <f t="shared" si="7"/>
        <v>410355</v>
      </c>
      <c r="O1348" s="444">
        <f t="shared" si="7"/>
        <v>513076</v>
      </c>
      <c r="P1348" s="424">
        <f t="shared" si="0"/>
        <v>3471093</v>
      </c>
    </row>
    <row r="1349" spans="1:16">
      <c r="A1349" s="767" t="s">
        <v>180</v>
      </c>
      <c r="B1349" s="807" t="s">
        <v>166</v>
      </c>
      <c r="C1349" s="76" t="s">
        <v>240</v>
      </c>
      <c r="D1349" s="427">
        <v>1410</v>
      </c>
      <c r="E1349" s="427">
        <v>908</v>
      </c>
      <c r="F1349" s="427">
        <v>1469</v>
      </c>
      <c r="G1349" s="427">
        <v>1614</v>
      </c>
      <c r="H1349" s="427">
        <v>2233</v>
      </c>
      <c r="I1349" s="427">
        <v>2348</v>
      </c>
      <c r="J1349" s="427">
        <v>2088</v>
      </c>
      <c r="K1349" s="427">
        <v>1833</v>
      </c>
      <c r="L1349" s="427">
        <v>1864</v>
      </c>
      <c r="M1349" s="427">
        <v>1994</v>
      </c>
      <c r="N1349" s="427">
        <v>1534</v>
      </c>
      <c r="O1349" s="427">
        <v>2151</v>
      </c>
      <c r="P1349" s="422">
        <f t="shared" si="0"/>
        <v>21446</v>
      </c>
    </row>
    <row r="1350" spans="1:16">
      <c r="A1350" s="769"/>
      <c r="B1350" s="808"/>
      <c r="C1350" s="8" t="s">
        <v>241</v>
      </c>
      <c r="D1350" s="283">
        <v>1310</v>
      </c>
      <c r="E1350" s="283">
        <v>868</v>
      </c>
      <c r="F1350" s="283">
        <v>1092</v>
      </c>
      <c r="G1350" s="283">
        <v>1458</v>
      </c>
      <c r="H1350" s="283">
        <v>1763</v>
      </c>
      <c r="I1350" s="283">
        <v>2143</v>
      </c>
      <c r="J1350" s="283">
        <v>2256</v>
      </c>
      <c r="K1350" s="283">
        <v>1760</v>
      </c>
      <c r="L1350" s="283">
        <v>1739</v>
      </c>
      <c r="M1350" s="283">
        <v>2127</v>
      </c>
      <c r="N1350" s="283">
        <v>1675</v>
      </c>
      <c r="O1350" s="283">
        <v>2544</v>
      </c>
      <c r="P1350" s="423">
        <f t="shared" si="0"/>
        <v>20735</v>
      </c>
    </row>
    <row r="1351" spans="1:16">
      <c r="A1351" s="768"/>
      <c r="B1351" s="809"/>
      <c r="C1351" s="71" t="s">
        <v>128</v>
      </c>
      <c r="D1351" s="444">
        <f>SUM(D1349:D1350)</f>
        <v>2720</v>
      </c>
      <c r="E1351" s="444">
        <f t="shared" ref="E1351:O1351" si="8">SUM(E1349:E1350)</f>
        <v>1776</v>
      </c>
      <c r="F1351" s="444">
        <f t="shared" si="8"/>
        <v>2561</v>
      </c>
      <c r="G1351" s="444">
        <f t="shared" si="8"/>
        <v>3072</v>
      </c>
      <c r="H1351" s="444">
        <f t="shared" si="8"/>
        <v>3996</v>
      </c>
      <c r="I1351" s="444">
        <f t="shared" si="8"/>
        <v>4491</v>
      </c>
      <c r="J1351" s="444">
        <f t="shared" si="8"/>
        <v>4344</v>
      </c>
      <c r="K1351" s="444">
        <f t="shared" si="8"/>
        <v>3593</v>
      </c>
      <c r="L1351" s="444">
        <f t="shared" si="8"/>
        <v>3603</v>
      </c>
      <c r="M1351" s="444">
        <f t="shared" si="8"/>
        <v>4121</v>
      </c>
      <c r="N1351" s="444">
        <f t="shared" si="8"/>
        <v>3209</v>
      </c>
      <c r="O1351" s="444">
        <f t="shared" si="8"/>
        <v>4695</v>
      </c>
      <c r="P1351" s="424">
        <f t="shared" si="0"/>
        <v>42181</v>
      </c>
    </row>
    <row r="1352" spans="1:16">
      <c r="A1352" s="767" t="s">
        <v>224</v>
      </c>
      <c r="B1352" s="807" t="s">
        <v>166</v>
      </c>
      <c r="C1352" s="76" t="s">
        <v>240</v>
      </c>
      <c r="D1352" s="427"/>
      <c r="E1352" s="427">
        <v>10</v>
      </c>
      <c r="F1352" s="427">
        <v>2</v>
      </c>
      <c r="G1352" s="427">
        <v>3</v>
      </c>
      <c r="H1352" s="427">
        <v>2</v>
      </c>
      <c r="I1352" s="427">
        <v>8</v>
      </c>
      <c r="J1352" s="427"/>
      <c r="K1352" s="427">
        <v>9</v>
      </c>
      <c r="L1352" s="427">
        <v>22</v>
      </c>
      <c r="M1352" s="427">
        <v>9</v>
      </c>
      <c r="N1352" s="427">
        <v>3</v>
      </c>
      <c r="O1352" s="427">
        <v>19</v>
      </c>
      <c r="P1352" s="422">
        <f t="shared" si="0"/>
        <v>87</v>
      </c>
    </row>
    <row r="1353" spans="1:16">
      <c r="A1353" s="769"/>
      <c r="B1353" s="808"/>
      <c r="C1353" s="8" t="s">
        <v>241</v>
      </c>
      <c r="D1353" s="283"/>
      <c r="E1353" s="283">
        <v>2</v>
      </c>
      <c r="F1353" s="283"/>
      <c r="G1353" s="283"/>
      <c r="H1353" s="283">
        <v>4</v>
      </c>
      <c r="I1353" s="283">
        <v>5</v>
      </c>
      <c r="J1353" s="283">
        <v>8</v>
      </c>
      <c r="K1353" s="283">
        <v>5</v>
      </c>
      <c r="L1353" s="283"/>
      <c r="M1353" s="283">
        <v>8</v>
      </c>
      <c r="N1353" s="283">
        <v>1</v>
      </c>
      <c r="O1353" s="283">
        <v>6</v>
      </c>
      <c r="P1353" s="423">
        <f t="shared" si="0"/>
        <v>39</v>
      </c>
    </row>
    <row r="1354" spans="1:16">
      <c r="A1354" s="768"/>
      <c r="B1354" s="809"/>
      <c r="C1354" s="71" t="s">
        <v>128</v>
      </c>
      <c r="D1354" s="444">
        <f>SUM(D1352:D1353)</f>
        <v>0</v>
      </c>
      <c r="E1354" s="444">
        <f t="shared" ref="E1354:O1354" si="9">SUM(E1352:E1353)</f>
        <v>12</v>
      </c>
      <c r="F1354" s="444">
        <f t="shared" si="9"/>
        <v>2</v>
      </c>
      <c r="G1354" s="444">
        <f t="shared" si="9"/>
        <v>3</v>
      </c>
      <c r="H1354" s="444">
        <f t="shared" si="9"/>
        <v>6</v>
      </c>
      <c r="I1354" s="444">
        <f t="shared" si="9"/>
        <v>13</v>
      </c>
      <c r="J1354" s="444">
        <f t="shared" si="9"/>
        <v>8</v>
      </c>
      <c r="K1354" s="444">
        <f t="shared" si="9"/>
        <v>14</v>
      </c>
      <c r="L1354" s="444">
        <f t="shared" si="9"/>
        <v>22</v>
      </c>
      <c r="M1354" s="444">
        <f t="shared" si="9"/>
        <v>17</v>
      </c>
      <c r="N1354" s="444">
        <f t="shared" si="9"/>
        <v>4</v>
      </c>
      <c r="O1354" s="444">
        <f t="shared" si="9"/>
        <v>25</v>
      </c>
      <c r="P1354" s="424">
        <f t="shared" si="0"/>
        <v>126</v>
      </c>
    </row>
    <row r="1355" spans="1:16">
      <c r="A1355" s="767" t="s">
        <v>181</v>
      </c>
      <c r="B1355" s="807" t="s">
        <v>166</v>
      </c>
      <c r="C1355" s="76" t="s">
        <v>240</v>
      </c>
      <c r="D1355" s="427">
        <v>6222</v>
      </c>
      <c r="E1355" s="427">
        <v>3585</v>
      </c>
      <c r="F1355" s="427">
        <v>5797</v>
      </c>
      <c r="G1355" s="427">
        <v>6977</v>
      </c>
      <c r="H1355" s="427">
        <v>10672</v>
      </c>
      <c r="I1355" s="427">
        <v>12808</v>
      </c>
      <c r="J1355" s="427">
        <v>11976</v>
      </c>
      <c r="K1355" s="427">
        <v>10133</v>
      </c>
      <c r="L1355" s="427">
        <v>9074</v>
      </c>
      <c r="M1355" s="427">
        <v>11587</v>
      </c>
      <c r="N1355" s="427">
        <v>11766</v>
      </c>
      <c r="O1355" s="427">
        <v>14380</v>
      </c>
      <c r="P1355" s="422">
        <f t="shared" si="0"/>
        <v>114977</v>
      </c>
    </row>
    <row r="1356" spans="1:16">
      <c r="A1356" s="769"/>
      <c r="B1356" s="808"/>
      <c r="C1356" s="8" t="s">
        <v>241</v>
      </c>
      <c r="D1356" s="283">
        <v>5392</v>
      </c>
      <c r="E1356" s="283">
        <v>3517</v>
      </c>
      <c r="F1356" s="283">
        <v>4372</v>
      </c>
      <c r="G1356" s="283">
        <v>5464</v>
      </c>
      <c r="H1356" s="283">
        <v>9273</v>
      </c>
      <c r="I1356" s="283">
        <v>11558</v>
      </c>
      <c r="J1356" s="283">
        <v>13379</v>
      </c>
      <c r="K1356" s="283">
        <v>10048</v>
      </c>
      <c r="L1356" s="283">
        <v>8424</v>
      </c>
      <c r="M1356" s="283">
        <v>10794</v>
      </c>
      <c r="N1356" s="283">
        <v>11384</v>
      </c>
      <c r="O1356" s="283">
        <v>15676</v>
      </c>
      <c r="P1356" s="423">
        <f t="shared" si="0"/>
        <v>109281</v>
      </c>
    </row>
    <row r="1357" spans="1:16">
      <c r="A1357" s="768"/>
      <c r="B1357" s="809"/>
      <c r="C1357" s="71" t="s">
        <v>128</v>
      </c>
      <c r="D1357" s="444">
        <f>SUM(D1355:D1356)</f>
        <v>11614</v>
      </c>
      <c r="E1357" s="444">
        <f t="shared" ref="E1357:O1357" si="10">SUM(E1355:E1356)</f>
        <v>7102</v>
      </c>
      <c r="F1357" s="444">
        <f t="shared" si="10"/>
        <v>10169</v>
      </c>
      <c r="G1357" s="444">
        <f t="shared" si="10"/>
        <v>12441</v>
      </c>
      <c r="H1357" s="444">
        <f t="shared" si="10"/>
        <v>19945</v>
      </c>
      <c r="I1357" s="444">
        <f t="shared" si="10"/>
        <v>24366</v>
      </c>
      <c r="J1357" s="444">
        <f t="shared" si="10"/>
        <v>25355</v>
      </c>
      <c r="K1357" s="444">
        <f t="shared" si="10"/>
        <v>20181</v>
      </c>
      <c r="L1357" s="444">
        <f t="shared" si="10"/>
        <v>17498</v>
      </c>
      <c r="M1357" s="444">
        <f t="shared" si="10"/>
        <v>22381</v>
      </c>
      <c r="N1357" s="444">
        <f t="shared" si="10"/>
        <v>23150</v>
      </c>
      <c r="O1357" s="444">
        <f t="shared" si="10"/>
        <v>30056</v>
      </c>
      <c r="P1357" s="424">
        <f t="shared" si="0"/>
        <v>224258</v>
      </c>
    </row>
    <row r="1358" spans="1:16">
      <c r="A1358" s="767" t="s">
        <v>182</v>
      </c>
      <c r="B1358" s="807" t="s">
        <v>166</v>
      </c>
      <c r="C1358" s="76" t="s">
        <v>240</v>
      </c>
      <c r="D1358" s="427">
        <v>7</v>
      </c>
      <c r="E1358" s="427">
        <v>15</v>
      </c>
      <c r="F1358" s="427">
        <v>7</v>
      </c>
      <c r="G1358" s="427">
        <v>6</v>
      </c>
      <c r="H1358" s="427">
        <v>18</v>
      </c>
      <c r="I1358" s="427">
        <v>24</v>
      </c>
      <c r="J1358" s="427">
        <v>31</v>
      </c>
      <c r="K1358" s="427">
        <v>13</v>
      </c>
      <c r="L1358" s="427">
        <v>1</v>
      </c>
      <c r="M1358" s="427">
        <v>9</v>
      </c>
      <c r="N1358" s="427"/>
      <c r="O1358" s="427">
        <v>116</v>
      </c>
      <c r="P1358" s="422">
        <f t="shared" si="0"/>
        <v>247</v>
      </c>
    </row>
    <row r="1359" spans="1:16">
      <c r="A1359" s="769"/>
      <c r="B1359" s="808"/>
      <c r="C1359" s="8" t="s">
        <v>241</v>
      </c>
      <c r="D1359" s="283">
        <v>13</v>
      </c>
      <c r="E1359" s="283"/>
      <c r="F1359" s="283">
        <v>11</v>
      </c>
      <c r="G1359" s="283">
        <v>5</v>
      </c>
      <c r="H1359" s="283">
        <v>37</v>
      </c>
      <c r="I1359" s="283">
        <v>9</v>
      </c>
      <c r="J1359" s="283">
        <v>44</v>
      </c>
      <c r="K1359" s="283">
        <v>3</v>
      </c>
      <c r="L1359" s="283">
        <v>51</v>
      </c>
      <c r="M1359" s="283">
        <v>13</v>
      </c>
      <c r="N1359" s="283"/>
      <c r="O1359" s="283">
        <v>236</v>
      </c>
      <c r="P1359" s="423">
        <f t="shared" si="0"/>
        <v>422</v>
      </c>
    </row>
    <row r="1360" spans="1:16">
      <c r="A1360" s="768"/>
      <c r="B1360" s="809"/>
      <c r="C1360" s="71" t="s">
        <v>128</v>
      </c>
      <c r="D1360" s="444">
        <f>SUM(D1358:D1359)</f>
        <v>20</v>
      </c>
      <c r="E1360" s="444">
        <f t="shared" ref="E1360:O1360" si="11">SUM(E1358:E1359)</f>
        <v>15</v>
      </c>
      <c r="F1360" s="444">
        <f t="shared" si="11"/>
        <v>18</v>
      </c>
      <c r="G1360" s="444">
        <f t="shared" si="11"/>
        <v>11</v>
      </c>
      <c r="H1360" s="444">
        <f t="shared" si="11"/>
        <v>55</v>
      </c>
      <c r="I1360" s="444">
        <f t="shared" si="11"/>
        <v>33</v>
      </c>
      <c r="J1360" s="444">
        <f t="shared" si="11"/>
        <v>75</v>
      </c>
      <c r="K1360" s="444">
        <f t="shared" si="11"/>
        <v>16</v>
      </c>
      <c r="L1360" s="444">
        <f t="shared" si="11"/>
        <v>52</v>
      </c>
      <c r="M1360" s="444">
        <f t="shared" si="11"/>
        <v>22</v>
      </c>
      <c r="N1360" s="444">
        <f t="shared" si="11"/>
        <v>0</v>
      </c>
      <c r="O1360" s="444">
        <f t="shared" si="11"/>
        <v>352</v>
      </c>
      <c r="P1360" s="424">
        <f t="shared" si="0"/>
        <v>669</v>
      </c>
    </row>
    <row r="1361" spans="1:16">
      <c r="A1361" s="767" t="s">
        <v>183</v>
      </c>
      <c r="B1361" s="807" t="s">
        <v>166</v>
      </c>
      <c r="C1361" s="76" t="s">
        <v>240</v>
      </c>
      <c r="D1361" s="427">
        <v>27228</v>
      </c>
      <c r="E1361" s="427">
        <v>16802</v>
      </c>
      <c r="F1361" s="427">
        <v>28322</v>
      </c>
      <c r="G1361" s="427">
        <v>29422</v>
      </c>
      <c r="H1361" s="427">
        <v>49947</v>
      </c>
      <c r="I1361" s="427">
        <v>62659</v>
      </c>
      <c r="J1361" s="427">
        <v>55493</v>
      </c>
      <c r="K1361" s="427">
        <v>49999</v>
      </c>
      <c r="L1361" s="427">
        <v>51489</v>
      </c>
      <c r="M1361" s="427">
        <v>58775</v>
      </c>
      <c r="N1361" s="427">
        <v>52555</v>
      </c>
      <c r="O1361" s="427">
        <v>63154</v>
      </c>
      <c r="P1361" s="422">
        <f t="shared" si="0"/>
        <v>545845</v>
      </c>
    </row>
    <row r="1362" spans="1:16">
      <c r="A1362" s="769"/>
      <c r="B1362" s="808"/>
      <c r="C1362" s="8" t="s">
        <v>241</v>
      </c>
      <c r="D1362" s="283">
        <v>24429</v>
      </c>
      <c r="E1362" s="283">
        <v>15241</v>
      </c>
      <c r="F1362" s="283">
        <v>21305</v>
      </c>
      <c r="G1362" s="283">
        <v>26222</v>
      </c>
      <c r="H1362" s="283">
        <v>42626</v>
      </c>
      <c r="I1362" s="283">
        <v>54036</v>
      </c>
      <c r="J1362" s="283">
        <v>61993</v>
      </c>
      <c r="K1362" s="283">
        <v>48581</v>
      </c>
      <c r="L1362" s="283">
        <v>45247</v>
      </c>
      <c r="M1362" s="283">
        <v>54758</v>
      </c>
      <c r="N1362" s="283">
        <v>51739</v>
      </c>
      <c r="O1362" s="283">
        <v>66995</v>
      </c>
      <c r="P1362" s="423">
        <f t="shared" si="0"/>
        <v>513172</v>
      </c>
    </row>
    <row r="1363" spans="1:16">
      <c r="A1363" s="768"/>
      <c r="B1363" s="809"/>
      <c r="C1363" s="71" t="s">
        <v>128</v>
      </c>
      <c r="D1363" s="444">
        <f>SUM(D1361:D1362)</f>
        <v>51657</v>
      </c>
      <c r="E1363" s="444">
        <f t="shared" ref="E1363:O1363" si="12">SUM(E1361:E1362)</f>
        <v>32043</v>
      </c>
      <c r="F1363" s="444">
        <f t="shared" si="12"/>
        <v>49627</v>
      </c>
      <c r="G1363" s="444">
        <f t="shared" si="12"/>
        <v>55644</v>
      </c>
      <c r="H1363" s="444">
        <f t="shared" si="12"/>
        <v>92573</v>
      </c>
      <c r="I1363" s="444">
        <f t="shared" si="12"/>
        <v>116695</v>
      </c>
      <c r="J1363" s="444">
        <f t="shared" si="12"/>
        <v>117486</v>
      </c>
      <c r="K1363" s="444">
        <f t="shared" si="12"/>
        <v>98580</v>
      </c>
      <c r="L1363" s="444">
        <f t="shared" si="12"/>
        <v>96736</v>
      </c>
      <c r="M1363" s="444">
        <f t="shared" si="12"/>
        <v>113533</v>
      </c>
      <c r="N1363" s="444">
        <f t="shared" si="12"/>
        <v>104294</v>
      </c>
      <c r="O1363" s="444">
        <f t="shared" si="12"/>
        <v>130149</v>
      </c>
      <c r="P1363" s="424">
        <f t="shared" si="0"/>
        <v>1059017</v>
      </c>
    </row>
    <row r="1364" spans="1:16">
      <c r="A1364" s="767" t="s">
        <v>184</v>
      </c>
      <c r="B1364" s="807" t="s">
        <v>166</v>
      </c>
      <c r="C1364" s="76" t="s">
        <v>240</v>
      </c>
      <c r="D1364" s="427">
        <v>2579</v>
      </c>
      <c r="E1364" s="427">
        <v>2096</v>
      </c>
      <c r="F1364" s="427">
        <v>2717</v>
      </c>
      <c r="G1364" s="427">
        <v>2338</v>
      </c>
      <c r="H1364" s="427">
        <v>3908</v>
      </c>
      <c r="I1364" s="427">
        <v>5021</v>
      </c>
      <c r="J1364" s="427">
        <v>4288</v>
      </c>
      <c r="K1364" s="427">
        <v>4506</v>
      </c>
      <c r="L1364" s="427">
        <v>4669</v>
      </c>
      <c r="M1364" s="427">
        <v>5385</v>
      </c>
      <c r="N1364" s="427">
        <v>4829</v>
      </c>
      <c r="O1364" s="427">
        <v>4660</v>
      </c>
      <c r="P1364" s="422">
        <f t="shared" si="0"/>
        <v>46996</v>
      </c>
    </row>
    <row r="1365" spans="1:16">
      <c r="A1365" s="769"/>
      <c r="B1365" s="808"/>
      <c r="C1365" s="8" t="s">
        <v>241</v>
      </c>
      <c r="D1365" s="283">
        <v>2225</v>
      </c>
      <c r="E1365" s="283">
        <v>1536</v>
      </c>
      <c r="F1365" s="283">
        <v>2114</v>
      </c>
      <c r="G1365" s="283">
        <v>1982</v>
      </c>
      <c r="H1365" s="283">
        <v>2877</v>
      </c>
      <c r="I1365" s="283">
        <v>4217</v>
      </c>
      <c r="J1365" s="283">
        <v>4521</v>
      </c>
      <c r="K1365" s="283">
        <v>4642</v>
      </c>
      <c r="L1365" s="283">
        <v>4553</v>
      </c>
      <c r="M1365" s="283">
        <v>5404</v>
      </c>
      <c r="N1365" s="283">
        <v>5088</v>
      </c>
      <c r="O1365" s="283">
        <v>5400</v>
      </c>
      <c r="P1365" s="423">
        <f t="shared" si="0"/>
        <v>44559</v>
      </c>
    </row>
    <row r="1366" spans="1:16">
      <c r="A1366" s="768"/>
      <c r="B1366" s="809"/>
      <c r="C1366" s="71" t="s">
        <v>128</v>
      </c>
      <c r="D1366" s="444">
        <f>SUM(D1364:D1365)</f>
        <v>4804</v>
      </c>
      <c r="E1366" s="444">
        <f t="shared" ref="E1366:O1366" si="13">SUM(E1364:E1365)</f>
        <v>3632</v>
      </c>
      <c r="F1366" s="444">
        <f t="shared" si="13"/>
        <v>4831</v>
      </c>
      <c r="G1366" s="444">
        <f t="shared" si="13"/>
        <v>4320</v>
      </c>
      <c r="H1366" s="444">
        <f t="shared" si="13"/>
        <v>6785</v>
      </c>
      <c r="I1366" s="444">
        <f t="shared" si="13"/>
        <v>9238</v>
      </c>
      <c r="J1366" s="444">
        <f t="shared" si="13"/>
        <v>8809</v>
      </c>
      <c r="K1366" s="444">
        <f t="shared" si="13"/>
        <v>9148</v>
      </c>
      <c r="L1366" s="444">
        <f t="shared" si="13"/>
        <v>9222</v>
      </c>
      <c r="M1366" s="444">
        <f t="shared" si="13"/>
        <v>10789</v>
      </c>
      <c r="N1366" s="444">
        <f t="shared" si="13"/>
        <v>9917</v>
      </c>
      <c r="O1366" s="444">
        <f t="shared" si="13"/>
        <v>10060</v>
      </c>
      <c r="P1366" s="424">
        <f t="shared" si="0"/>
        <v>91555</v>
      </c>
    </row>
    <row r="1367" spans="1:16">
      <c r="A1367" s="767" t="s">
        <v>185</v>
      </c>
      <c r="B1367" s="807" t="s">
        <v>166</v>
      </c>
      <c r="C1367" s="76" t="s">
        <v>240</v>
      </c>
      <c r="D1367" s="427">
        <v>1649</v>
      </c>
      <c r="E1367" s="427">
        <v>750</v>
      </c>
      <c r="F1367" s="427">
        <v>1641</v>
      </c>
      <c r="G1367" s="427">
        <v>1537</v>
      </c>
      <c r="H1367" s="427">
        <v>2021</v>
      </c>
      <c r="I1367" s="427">
        <v>2872</v>
      </c>
      <c r="J1367" s="427">
        <v>2287</v>
      </c>
      <c r="K1367" s="427">
        <v>2007</v>
      </c>
      <c r="L1367" s="427">
        <v>1895</v>
      </c>
      <c r="M1367" s="427">
        <v>2486</v>
      </c>
      <c r="N1367" s="427">
        <v>2257</v>
      </c>
      <c r="O1367" s="427">
        <v>2896</v>
      </c>
      <c r="P1367" s="422">
        <f t="shared" si="0"/>
        <v>24298</v>
      </c>
    </row>
    <row r="1368" spans="1:16">
      <c r="A1368" s="769"/>
      <c r="B1368" s="808"/>
      <c r="C1368" s="8" t="s">
        <v>241</v>
      </c>
      <c r="D1368" s="283">
        <v>1369</v>
      </c>
      <c r="E1368" s="283">
        <v>703</v>
      </c>
      <c r="F1368" s="283">
        <v>1035</v>
      </c>
      <c r="G1368" s="283">
        <v>1418</v>
      </c>
      <c r="H1368" s="283">
        <v>1567</v>
      </c>
      <c r="I1368" s="283">
        <v>2032</v>
      </c>
      <c r="J1368" s="283">
        <v>2507</v>
      </c>
      <c r="K1368" s="283">
        <v>1851</v>
      </c>
      <c r="L1368" s="283">
        <v>1917</v>
      </c>
      <c r="M1368" s="283">
        <v>2463</v>
      </c>
      <c r="N1368" s="283">
        <v>2080</v>
      </c>
      <c r="O1368" s="283">
        <v>3022</v>
      </c>
      <c r="P1368" s="423">
        <f t="shared" si="0"/>
        <v>21964</v>
      </c>
    </row>
    <row r="1369" spans="1:16">
      <c r="A1369" s="768"/>
      <c r="B1369" s="809"/>
      <c r="C1369" s="71" t="s">
        <v>128</v>
      </c>
      <c r="D1369" s="444">
        <f>SUM(D1367:D1368)</f>
        <v>3018</v>
      </c>
      <c r="E1369" s="444">
        <f t="shared" ref="E1369:O1369" si="14">SUM(E1367:E1368)</f>
        <v>1453</v>
      </c>
      <c r="F1369" s="444">
        <f t="shared" si="14"/>
        <v>2676</v>
      </c>
      <c r="G1369" s="444">
        <f t="shared" si="14"/>
        <v>2955</v>
      </c>
      <c r="H1369" s="444">
        <f t="shared" si="14"/>
        <v>3588</v>
      </c>
      <c r="I1369" s="444">
        <f t="shared" si="14"/>
        <v>4904</v>
      </c>
      <c r="J1369" s="444">
        <f t="shared" si="14"/>
        <v>4794</v>
      </c>
      <c r="K1369" s="444">
        <f t="shared" si="14"/>
        <v>3858</v>
      </c>
      <c r="L1369" s="444">
        <f t="shared" si="14"/>
        <v>3812</v>
      </c>
      <c r="M1369" s="444">
        <f t="shared" si="14"/>
        <v>4949</v>
      </c>
      <c r="N1369" s="444">
        <f t="shared" si="14"/>
        <v>4337</v>
      </c>
      <c r="O1369" s="444">
        <f t="shared" si="14"/>
        <v>5918</v>
      </c>
      <c r="P1369" s="424">
        <f t="shared" si="0"/>
        <v>46262</v>
      </c>
    </row>
    <row r="1370" spans="1:16">
      <c r="A1370" s="767" t="s">
        <v>187</v>
      </c>
      <c r="B1370" s="807" t="s">
        <v>166</v>
      </c>
      <c r="C1370" s="76" t="s">
        <v>240</v>
      </c>
      <c r="D1370" s="427">
        <v>6115</v>
      </c>
      <c r="E1370" s="427">
        <v>3138</v>
      </c>
      <c r="F1370" s="427">
        <v>6101</v>
      </c>
      <c r="G1370" s="427">
        <v>7181</v>
      </c>
      <c r="H1370" s="427">
        <v>14192</v>
      </c>
      <c r="I1370" s="427">
        <v>10940</v>
      </c>
      <c r="J1370" s="427">
        <v>8810</v>
      </c>
      <c r="K1370" s="427">
        <v>7780</v>
      </c>
      <c r="L1370" s="427">
        <v>6252</v>
      </c>
      <c r="M1370" s="427">
        <v>8191</v>
      </c>
      <c r="N1370" s="427">
        <v>7840</v>
      </c>
      <c r="O1370" s="427">
        <v>9628</v>
      </c>
      <c r="P1370" s="422">
        <f t="shared" si="0"/>
        <v>96168</v>
      </c>
    </row>
    <row r="1371" spans="1:16">
      <c r="A1371" s="769"/>
      <c r="B1371" s="808"/>
      <c r="C1371" s="8" t="s">
        <v>241</v>
      </c>
      <c r="D1371" s="283">
        <v>4309</v>
      </c>
      <c r="E1371" s="283">
        <v>2849</v>
      </c>
      <c r="F1371" s="283">
        <v>4715</v>
      </c>
      <c r="G1371" s="283">
        <v>6182</v>
      </c>
      <c r="H1371" s="283">
        <v>12363</v>
      </c>
      <c r="I1371" s="283">
        <v>10089</v>
      </c>
      <c r="J1371" s="283">
        <v>9165</v>
      </c>
      <c r="K1371" s="283">
        <v>6922</v>
      </c>
      <c r="L1371" s="283">
        <v>5605</v>
      </c>
      <c r="M1371" s="283">
        <v>7650</v>
      </c>
      <c r="N1371" s="283">
        <v>7917</v>
      </c>
      <c r="O1371" s="283">
        <v>12209</v>
      </c>
      <c r="P1371" s="423">
        <f t="shared" si="0"/>
        <v>89975</v>
      </c>
    </row>
    <row r="1372" spans="1:16">
      <c r="A1372" s="768"/>
      <c r="B1372" s="809"/>
      <c r="C1372" s="71" t="s">
        <v>128</v>
      </c>
      <c r="D1372" s="444">
        <f>SUM(D1370:D1371)</f>
        <v>10424</v>
      </c>
      <c r="E1372" s="444">
        <f t="shared" ref="E1372:O1372" si="15">SUM(E1370:E1371)</f>
        <v>5987</v>
      </c>
      <c r="F1372" s="444">
        <f t="shared" si="15"/>
        <v>10816</v>
      </c>
      <c r="G1372" s="444">
        <f t="shared" si="15"/>
        <v>13363</v>
      </c>
      <c r="H1372" s="444">
        <f t="shared" si="15"/>
        <v>26555</v>
      </c>
      <c r="I1372" s="444">
        <f t="shared" si="15"/>
        <v>21029</v>
      </c>
      <c r="J1372" s="444">
        <f t="shared" si="15"/>
        <v>17975</v>
      </c>
      <c r="K1372" s="444">
        <f t="shared" si="15"/>
        <v>14702</v>
      </c>
      <c r="L1372" s="444">
        <f t="shared" si="15"/>
        <v>11857</v>
      </c>
      <c r="M1372" s="444">
        <f t="shared" si="15"/>
        <v>15841</v>
      </c>
      <c r="N1372" s="444">
        <f t="shared" si="15"/>
        <v>15757</v>
      </c>
      <c r="O1372" s="444">
        <f t="shared" si="15"/>
        <v>21837</v>
      </c>
      <c r="P1372" s="424">
        <f t="shared" si="0"/>
        <v>186143</v>
      </c>
    </row>
    <row r="1373" spans="1:16">
      <c r="A1373" s="767" t="s">
        <v>189</v>
      </c>
      <c r="B1373" s="807" t="s">
        <v>168</v>
      </c>
      <c r="C1373" s="76" t="s">
        <v>240</v>
      </c>
      <c r="D1373" s="427">
        <v>45</v>
      </c>
      <c r="E1373" s="427">
        <v>45</v>
      </c>
      <c r="F1373" s="427">
        <v>111</v>
      </c>
      <c r="G1373" s="427">
        <v>43</v>
      </c>
      <c r="H1373" s="427">
        <v>33</v>
      </c>
      <c r="I1373" s="427">
        <v>21</v>
      </c>
      <c r="J1373" s="427">
        <v>46</v>
      </c>
      <c r="K1373" s="427">
        <v>31</v>
      </c>
      <c r="L1373" s="427">
        <v>70</v>
      </c>
      <c r="M1373" s="427">
        <v>119</v>
      </c>
      <c r="N1373" s="427">
        <v>100</v>
      </c>
      <c r="O1373" s="427">
        <v>86</v>
      </c>
      <c r="P1373" s="422">
        <f t="shared" si="0"/>
        <v>750</v>
      </c>
    </row>
    <row r="1374" spans="1:16">
      <c r="A1374" s="769"/>
      <c r="B1374" s="808"/>
      <c r="C1374" s="8" t="s">
        <v>241</v>
      </c>
      <c r="D1374" s="283">
        <v>40</v>
      </c>
      <c r="E1374" s="283">
        <v>18</v>
      </c>
      <c r="F1374" s="283">
        <v>61</v>
      </c>
      <c r="G1374" s="283">
        <v>43</v>
      </c>
      <c r="H1374" s="283">
        <v>46</v>
      </c>
      <c r="I1374" s="283">
        <v>81</v>
      </c>
      <c r="J1374" s="283">
        <v>16</v>
      </c>
      <c r="K1374" s="283">
        <v>49</v>
      </c>
      <c r="L1374" s="283">
        <v>41</v>
      </c>
      <c r="M1374" s="283">
        <v>92</v>
      </c>
      <c r="N1374" s="283">
        <v>110</v>
      </c>
      <c r="O1374" s="283">
        <v>64</v>
      </c>
      <c r="P1374" s="423">
        <f t="shared" si="0"/>
        <v>661</v>
      </c>
    </row>
    <row r="1375" spans="1:16">
      <c r="A1375" s="768"/>
      <c r="B1375" s="809"/>
      <c r="C1375" s="71" t="s">
        <v>128</v>
      </c>
      <c r="D1375" s="444">
        <f>SUM(D1373:D1374)</f>
        <v>85</v>
      </c>
      <c r="E1375" s="444">
        <f t="shared" ref="E1375:O1375" si="16">SUM(E1373:E1374)</f>
        <v>63</v>
      </c>
      <c r="F1375" s="444">
        <f t="shared" si="16"/>
        <v>172</v>
      </c>
      <c r="G1375" s="444">
        <f t="shared" si="16"/>
        <v>86</v>
      </c>
      <c r="H1375" s="444">
        <f t="shared" si="16"/>
        <v>79</v>
      </c>
      <c r="I1375" s="444">
        <f t="shared" si="16"/>
        <v>102</v>
      </c>
      <c r="J1375" s="444">
        <f t="shared" si="16"/>
        <v>62</v>
      </c>
      <c r="K1375" s="444">
        <f t="shared" si="16"/>
        <v>80</v>
      </c>
      <c r="L1375" s="444">
        <f t="shared" si="16"/>
        <v>111</v>
      </c>
      <c r="M1375" s="444">
        <f t="shared" si="16"/>
        <v>211</v>
      </c>
      <c r="N1375" s="444">
        <f t="shared" si="16"/>
        <v>210</v>
      </c>
      <c r="O1375" s="444">
        <f t="shared" si="16"/>
        <v>150</v>
      </c>
      <c r="P1375" s="424">
        <f t="shared" si="0"/>
        <v>1411</v>
      </c>
    </row>
    <row r="1376" spans="1:16">
      <c r="A1376" s="767" t="s">
        <v>226</v>
      </c>
      <c r="B1376" s="807" t="s">
        <v>167</v>
      </c>
      <c r="C1376" s="76" t="s">
        <v>240</v>
      </c>
      <c r="D1376" s="427"/>
      <c r="E1376" s="427">
        <v>1</v>
      </c>
      <c r="F1376" s="427"/>
      <c r="G1376" s="427">
        <v>1</v>
      </c>
      <c r="H1376" s="427"/>
      <c r="I1376" s="427">
        <v>4</v>
      </c>
      <c r="J1376" s="427">
        <v>2</v>
      </c>
      <c r="K1376" s="427">
        <v>11</v>
      </c>
      <c r="L1376" s="427">
        <v>11</v>
      </c>
      <c r="M1376" s="427">
        <v>16</v>
      </c>
      <c r="N1376" s="427">
        <v>15</v>
      </c>
      <c r="O1376" s="427">
        <v>45</v>
      </c>
      <c r="P1376" s="422">
        <f t="shared" si="0"/>
        <v>106</v>
      </c>
    </row>
    <row r="1377" spans="1:16">
      <c r="A1377" s="769"/>
      <c r="B1377" s="808"/>
      <c r="C1377" s="8" t="s">
        <v>241</v>
      </c>
      <c r="D1377" s="283">
        <v>6</v>
      </c>
      <c r="E1377" s="283">
        <v>2</v>
      </c>
      <c r="F1377" s="283">
        <v>2</v>
      </c>
      <c r="G1377" s="283">
        <v>3</v>
      </c>
      <c r="H1377" s="283">
        <v>1</v>
      </c>
      <c r="I1377" s="283">
        <v>6</v>
      </c>
      <c r="J1377" s="283">
        <v>3</v>
      </c>
      <c r="K1377" s="283">
        <v>14</v>
      </c>
      <c r="L1377" s="283">
        <v>14</v>
      </c>
      <c r="M1377" s="283">
        <v>14</v>
      </c>
      <c r="N1377" s="283">
        <v>19</v>
      </c>
      <c r="O1377" s="283">
        <v>17</v>
      </c>
      <c r="P1377" s="423">
        <f t="shared" si="0"/>
        <v>101</v>
      </c>
    </row>
    <row r="1378" spans="1:16">
      <c r="A1378" s="768"/>
      <c r="B1378" s="809"/>
      <c r="C1378" s="71" t="s">
        <v>128</v>
      </c>
      <c r="D1378" s="444">
        <f>SUM(D1376:D1377)</f>
        <v>6</v>
      </c>
      <c r="E1378" s="444">
        <f t="shared" ref="E1378:O1378" si="17">SUM(E1376:E1377)</f>
        <v>3</v>
      </c>
      <c r="F1378" s="444">
        <f t="shared" si="17"/>
        <v>2</v>
      </c>
      <c r="G1378" s="444">
        <f t="shared" si="17"/>
        <v>4</v>
      </c>
      <c r="H1378" s="444">
        <f t="shared" si="17"/>
        <v>1</v>
      </c>
      <c r="I1378" s="444">
        <f t="shared" si="17"/>
        <v>10</v>
      </c>
      <c r="J1378" s="444">
        <f t="shared" si="17"/>
        <v>5</v>
      </c>
      <c r="K1378" s="444">
        <f t="shared" si="17"/>
        <v>25</v>
      </c>
      <c r="L1378" s="444">
        <f t="shared" si="17"/>
        <v>25</v>
      </c>
      <c r="M1378" s="444">
        <f t="shared" si="17"/>
        <v>30</v>
      </c>
      <c r="N1378" s="444">
        <f t="shared" si="17"/>
        <v>34</v>
      </c>
      <c r="O1378" s="444">
        <f t="shared" si="17"/>
        <v>62</v>
      </c>
      <c r="P1378" s="424">
        <f t="shared" si="0"/>
        <v>207</v>
      </c>
    </row>
    <row r="1379" spans="1:16">
      <c r="A1379" s="767" t="s">
        <v>227</v>
      </c>
      <c r="B1379" s="807" t="s">
        <v>167</v>
      </c>
      <c r="C1379" s="76" t="s">
        <v>240</v>
      </c>
      <c r="D1379" s="427">
        <v>36</v>
      </c>
      <c r="E1379" s="427">
        <v>6</v>
      </c>
      <c r="F1379" s="427">
        <v>17</v>
      </c>
      <c r="G1379" s="427">
        <v>13</v>
      </c>
      <c r="H1379" s="427">
        <v>38</v>
      </c>
      <c r="I1379" s="427">
        <v>34</v>
      </c>
      <c r="J1379" s="427">
        <v>90</v>
      </c>
      <c r="K1379" s="427">
        <v>113</v>
      </c>
      <c r="L1379" s="427">
        <v>115</v>
      </c>
      <c r="M1379" s="427">
        <v>190</v>
      </c>
      <c r="N1379" s="427">
        <v>299</v>
      </c>
      <c r="O1379" s="427">
        <v>739</v>
      </c>
      <c r="P1379" s="422">
        <f t="shared" si="0"/>
        <v>1690</v>
      </c>
    </row>
    <row r="1380" spans="1:16">
      <c r="A1380" s="769"/>
      <c r="B1380" s="808"/>
      <c r="C1380" s="8" t="s">
        <v>241</v>
      </c>
      <c r="D1380" s="283">
        <v>44</v>
      </c>
      <c r="E1380" s="283">
        <v>8</v>
      </c>
      <c r="F1380" s="283">
        <v>23</v>
      </c>
      <c r="G1380" s="283">
        <v>27</v>
      </c>
      <c r="H1380" s="283">
        <v>63</v>
      </c>
      <c r="I1380" s="283">
        <v>118</v>
      </c>
      <c r="J1380" s="283">
        <v>138</v>
      </c>
      <c r="K1380" s="283">
        <v>171</v>
      </c>
      <c r="L1380" s="283">
        <v>178</v>
      </c>
      <c r="M1380" s="283">
        <v>256</v>
      </c>
      <c r="N1380" s="283">
        <v>393</v>
      </c>
      <c r="O1380" s="283">
        <v>614</v>
      </c>
      <c r="P1380" s="423">
        <f t="shared" si="0"/>
        <v>2033</v>
      </c>
    </row>
    <row r="1381" spans="1:16">
      <c r="A1381" s="768"/>
      <c r="B1381" s="809"/>
      <c r="C1381" s="71" t="s">
        <v>128</v>
      </c>
      <c r="D1381" s="444">
        <f>SUM(D1379:D1380)</f>
        <v>80</v>
      </c>
      <c r="E1381" s="444">
        <f t="shared" ref="E1381:O1381" si="18">SUM(E1379:E1380)</f>
        <v>14</v>
      </c>
      <c r="F1381" s="444">
        <f t="shared" si="18"/>
        <v>40</v>
      </c>
      <c r="G1381" s="444">
        <f t="shared" si="18"/>
        <v>40</v>
      </c>
      <c r="H1381" s="444">
        <f t="shared" si="18"/>
        <v>101</v>
      </c>
      <c r="I1381" s="444">
        <f t="shared" si="18"/>
        <v>152</v>
      </c>
      <c r="J1381" s="444">
        <f t="shared" si="18"/>
        <v>228</v>
      </c>
      <c r="K1381" s="444">
        <f t="shared" si="18"/>
        <v>284</v>
      </c>
      <c r="L1381" s="444">
        <f t="shared" si="18"/>
        <v>293</v>
      </c>
      <c r="M1381" s="444">
        <f t="shared" si="18"/>
        <v>446</v>
      </c>
      <c r="N1381" s="444">
        <f t="shared" si="18"/>
        <v>692</v>
      </c>
      <c r="O1381" s="444">
        <f t="shared" si="18"/>
        <v>1353</v>
      </c>
      <c r="P1381" s="424">
        <f t="shared" si="0"/>
        <v>3723</v>
      </c>
    </row>
    <row r="1382" spans="1:16">
      <c r="A1382" s="767" t="s">
        <v>191</v>
      </c>
      <c r="B1382" s="807" t="s">
        <v>168</v>
      </c>
      <c r="C1382" s="76" t="s">
        <v>240</v>
      </c>
      <c r="D1382" s="427"/>
      <c r="E1382" s="427">
        <v>8</v>
      </c>
      <c r="F1382" s="427">
        <v>3</v>
      </c>
      <c r="G1382" s="427">
        <v>6</v>
      </c>
      <c r="H1382" s="427"/>
      <c r="I1382" s="427">
        <v>4</v>
      </c>
      <c r="J1382" s="427">
        <v>12</v>
      </c>
      <c r="K1382" s="427">
        <v>7</v>
      </c>
      <c r="L1382" s="427">
        <v>14</v>
      </c>
      <c r="M1382" s="427">
        <v>8</v>
      </c>
      <c r="N1382" s="427"/>
      <c r="O1382" s="427">
        <v>2</v>
      </c>
      <c r="P1382" s="422">
        <f t="shared" si="0"/>
        <v>64</v>
      </c>
    </row>
    <row r="1383" spans="1:16">
      <c r="A1383" s="769"/>
      <c r="B1383" s="808"/>
      <c r="C1383" s="8" t="s">
        <v>241</v>
      </c>
      <c r="D1383" s="283">
        <v>6</v>
      </c>
      <c r="E1383" s="283"/>
      <c r="F1383" s="283">
        <v>3</v>
      </c>
      <c r="G1383" s="283">
        <v>6</v>
      </c>
      <c r="H1383" s="283"/>
      <c r="I1383" s="283"/>
      <c r="J1383" s="283">
        <v>12</v>
      </c>
      <c r="K1383" s="283">
        <v>6</v>
      </c>
      <c r="L1383" s="283">
        <v>6</v>
      </c>
      <c r="M1383" s="283">
        <v>7</v>
      </c>
      <c r="N1383" s="283"/>
      <c r="O1383" s="283">
        <v>4</v>
      </c>
      <c r="P1383" s="423">
        <f t="shared" si="0"/>
        <v>50</v>
      </c>
    </row>
    <row r="1384" spans="1:16">
      <c r="A1384" s="768"/>
      <c r="B1384" s="809"/>
      <c r="C1384" s="71" t="s">
        <v>128</v>
      </c>
      <c r="D1384" s="444">
        <f>SUM(D1382:D1383)</f>
        <v>6</v>
      </c>
      <c r="E1384" s="444">
        <f t="shared" ref="E1384:O1384" si="19">SUM(E1382:E1383)</f>
        <v>8</v>
      </c>
      <c r="F1384" s="444">
        <f t="shared" si="19"/>
        <v>6</v>
      </c>
      <c r="G1384" s="444">
        <f t="shared" si="19"/>
        <v>12</v>
      </c>
      <c r="H1384" s="444">
        <f t="shared" si="19"/>
        <v>0</v>
      </c>
      <c r="I1384" s="444">
        <f t="shared" si="19"/>
        <v>4</v>
      </c>
      <c r="J1384" s="444">
        <f t="shared" si="19"/>
        <v>24</v>
      </c>
      <c r="K1384" s="444">
        <f t="shared" si="19"/>
        <v>13</v>
      </c>
      <c r="L1384" s="444">
        <f t="shared" si="19"/>
        <v>20</v>
      </c>
      <c r="M1384" s="444">
        <f t="shared" si="19"/>
        <v>15</v>
      </c>
      <c r="N1384" s="444">
        <f t="shared" si="19"/>
        <v>0</v>
      </c>
      <c r="O1384" s="444">
        <f t="shared" si="19"/>
        <v>6</v>
      </c>
      <c r="P1384" s="424">
        <f t="shared" si="0"/>
        <v>114</v>
      </c>
    </row>
    <row r="1385" spans="1:16">
      <c r="A1385" s="767" t="s">
        <v>192</v>
      </c>
      <c r="B1385" s="807" t="s">
        <v>168</v>
      </c>
      <c r="C1385" s="76" t="s">
        <v>240</v>
      </c>
      <c r="D1385" s="427">
        <v>6</v>
      </c>
      <c r="E1385" s="427">
        <v>6</v>
      </c>
      <c r="F1385" s="427">
        <v>31</v>
      </c>
      <c r="G1385" s="427">
        <v>2</v>
      </c>
      <c r="H1385" s="427">
        <v>1</v>
      </c>
      <c r="I1385" s="427"/>
      <c r="J1385" s="427">
        <v>1</v>
      </c>
      <c r="K1385" s="427"/>
      <c r="L1385" s="427">
        <v>9</v>
      </c>
      <c r="M1385" s="427">
        <v>33</v>
      </c>
      <c r="N1385" s="427">
        <v>30</v>
      </c>
      <c r="O1385" s="427">
        <v>30</v>
      </c>
      <c r="P1385" s="422">
        <f t="shared" si="0"/>
        <v>149</v>
      </c>
    </row>
    <row r="1386" spans="1:16">
      <c r="A1386" s="769"/>
      <c r="B1386" s="808"/>
      <c r="C1386" s="8" t="s">
        <v>241</v>
      </c>
      <c r="D1386" s="283"/>
      <c r="E1386" s="283">
        <v>2</v>
      </c>
      <c r="F1386" s="283">
        <v>19</v>
      </c>
      <c r="G1386" s="283">
        <v>5</v>
      </c>
      <c r="H1386" s="283"/>
      <c r="I1386" s="283"/>
      <c r="J1386" s="283"/>
      <c r="K1386" s="283"/>
      <c r="L1386" s="283">
        <v>15</v>
      </c>
      <c r="M1386" s="283">
        <v>19</v>
      </c>
      <c r="N1386" s="283">
        <v>18</v>
      </c>
      <c r="O1386" s="283">
        <v>38</v>
      </c>
      <c r="P1386" s="423">
        <f t="shared" si="0"/>
        <v>116</v>
      </c>
    </row>
    <row r="1387" spans="1:16">
      <c r="A1387" s="768"/>
      <c r="B1387" s="809"/>
      <c r="C1387" s="71" t="s">
        <v>128</v>
      </c>
      <c r="D1387" s="444">
        <f>SUM(D1385:D1386)</f>
        <v>6</v>
      </c>
      <c r="E1387" s="444">
        <f t="shared" ref="E1387:O1387" si="20">SUM(E1385:E1386)</f>
        <v>8</v>
      </c>
      <c r="F1387" s="444">
        <f t="shared" si="20"/>
        <v>50</v>
      </c>
      <c r="G1387" s="444">
        <f t="shared" si="20"/>
        <v>7</v>
      </c>
      <c r="H1387" s="444">
        <f t="shared" si="20"/>
        <v>1</v>
      </c>
      <c r="I1387" s="444">
        <f t="shared" si="20"/>
        <v>0</v>
      </c>
      <c r="J1387" s="444">
        <f t="shared" si="20"/>
        <v>1</v>
      </c>
      <c r="K1387" s="444">
        <f t="shared" si="20"/>
        <v>0</v>
      </c>
      <c r="L1387" s="444">
        <f t="shared" si="20"/>
        <v>24</v>
      </c>
      <c r="M1387" s="444">
        <f t="shared" si="20"/>
        <v>52</v>
      </c>
      <c r="N1387" s="444">
        <f t="shared" si="20"/>
        <v>48</v>
      </c>
      <c r="O1387" s="444">
        <f t="shared" si="20"/>
        <v>68</v>
      </c>
      <c r="P1387" s="424">
        <f t="shared" si="0"/>
        <v>265</v>
      </c>
    </row>
    <row r="1388" spans="1:16">
      <c r="A1388" s="767" t="s">
        <v>194</v>
      </c>
      <c r="B1388" s="807" t="s">
        <v>168</v>
      </c>
      <c r="C1388" s="76" t="s">
        <v>240</v>
      </c>
      <c r="D1388" s="427">
        <v>1</v>
      </c>
      <c r="E1388" s="427">
        <v>1</v>
      </c>
      <c r="F1388" s="427"/>
      <c r="G1388" s="427"/>
      <c r="H1388" s="427"/>
      <c r="I1388" s="427">
        <v>5</v>
      </c>
      <c r="J1388" s="427">
        <v>2</v>
      </c>
      <c r="K1388" s="427">
        <v>3</v>
      </c>
      <c r="L1388" s="427">
        <v>2</v>
      </c>
      <c r="M1388" s="427">
        <v>9</v>
      </c>
      <c r="N1388" s="427">
        <v>5</v>
      </c>
      <c r="O1388" s="427">
        <v>11</v>
      </c>
      <c r="P1388" s="422">
        <f t="shared" si="0"/>
        <v>39</v>
      </c>
    </row>
    <row r="1389" spans="1:16">
      <c r="A1389" s="769"/>
      <c r="B1389" s="808"/>
      <c r="C1389" s="8" t="s">
        <v>241</v>
      </c>
      <c r="D1389" s="283">
        <v>2</v>
      </c>
      <c r="E1389" s="283">
        <v>1</v>
      </c>
      <c r="F1389" s="283">
        <v>1</v>
      </c>
      <c r="G1389" s="283">
        <v>4</v>
      </c>
      <c r="H1389" s="283"/>
      <c r="I1389" s="283">
        <v>6</v>
      </c>
      <c r="J1389" s="283">
        <v>4</v>
      </c>
      <c r="K1389" s="283">
        <v>2</v>
      </c>
      <c r="L1389" s="283"/>
      <c r="M1389" s="283">
        <v>7</v>
      </c>
      <c r="N1389" s="283">
        <v>6</v>
      </c>
      <c r="O1389" s="283">
        <v>5</v>
      </c>
      <c r="P1389" s="423">
        <f t="shared" si="0"/>
        <v>38</v>
      </c>
    </row>
    <row r="1390" spans="1:16">
      <c r="A1390" s="768"/>
      <c r="B1390" s="809"/>
      <c r="C1390" s="71" t="s">
        <v>128</v>
      </c>
      <c r="D1390" s="444">
        <f>SUM(D1388:D1389)</f>
        <v>3</v>
      </c>
      <c r="E1390" s="444">
        <f t="shared" ref="E1390:O1390" si="21">SUM(E1388:E1389)</f>
        <v>2</v>
      </c>
      <c r="F1390" s="444">
        <f t="shared" si="21"/>
        <v>1</v>
      </c>
      <c r="G1390" s="444">
        <f t="shared" si="21"/>
        <v>4</v>
      </c>
      <c r="H1390" s="444">
        <f t="shared" si="21"/>
        <v>0</v>
      </c>
      <c r="I1390" s="444">
        <f t="shared" si="21"/>
        <v>11</v>
      </c>
      <c r="J1390" s="444">
        <f t="shared" si="21"/>
        <v>6</v>
      </c>
      <c r="K1390" s="444">
        <f t="shared" si="21"/>
        <v>5</v>
      </c>
      <c r="L1390" s="444">
        <f t="shared" si="21"/>
        <v>2</v>
      </c>
      <c r="M1390" s="444">
        <f t="shared" si="21"/>
        <v>16</v>
      </c>
      <c r="N1390" s="444">
        <f t="shared" si="21"/>
        <v>11</v>
      </c>
      <c r="O1390" s="444">
        <f t="shared" si="21"/>
        <v>16</v>
      </c>
      <c r="P1390" s="424">
        <f t="shared" si="0"/>
        <v>77</v>
      </c>
    </row>
    <row r="1391" spans="1:16">
      <c r="A1391" s="767" t="s">
        <v>195</v>
      </c>
      <c r="B1391" s="807" t="s">
        <v>169</v>
      </c>
      <c r="C1391" s="76" t="s">
        <v>240</v>
      </c>
      <c r="D1391" s="427"/>
      <c r="E1391" s="427"/>
      <c r="F1391" s="427"/>
      <c r="G1391" s="427"/>
      <c r="H1391" s="427"/>
      <c r="I1391" s="427"/>
      <c r="J1391" s="427">
        <v>3</v>
      </c>
      <c r="K1391" s="427"/>
      <c r="L1391" s="427"/>
      <c r="M1391" s="427">
        <v>1</v>
      </c>
      <c r="N1391" s="427">
        <v>2</v>
      </c>
      <c r="O1391" s="427">
        <v>3</v>
      </c>
      <c r="P1391" s="422">
        <f t="shared" si="0"/>
        <v>9</v>
      </c>
    </row>
    <row r="1392" spans="1:16">
      <c r="A1392" s="769"/>
      <c r="B1392" s="808"/>
      <c r="C1392" s="8" t="s">
        <v>241</v>
      </c>
      <c r="D1392" s="283">
        <v>2</v>
      </c>
      <c r="E1392" s="283"/>
      <c r="F1392" s="283"/>
      <c r="G1392" s="283">
        <v>1</v>
      </c>
      <c r="H1392" s="283">
        <v>3</v>
      </c>
      <c r="I1392" s="283"/>
      <c r="J1392" s="283">
        <v>1</v>
      </c>
      <c r="K1392" s="283"/>
      <c r="L1392" s="283"/>
      <c r="M1392" s="283"/>
      <c r="N1392" s="283">
        <v>1</v>
      </c>
      <c r="O1392" s="283">
        <v>2</v>
      </c>
      <c r="P1392" s="423">
        <f t="shared" ref="P1392:P1448" si="22">SUM(D1392:O1392)</f>
        <v>10</v>
      </c>
    </row>
    <row r="1393" spans="1:16">
      <c r="A1393" s="768"/>
      <c r="B1393" s="809"/>
      <c r="C1393" s="71" t="s">
        <v>128</v>
      </c>
      <c r="D1393" s="444">
        <f>SUM(D1391:D1392)</f>
        <v>2</v>
      </c>
      <c r="E1393" s="444">
        <f t="shared" ref="E1393:O1393" si="23">SUM(E1391:E1392)</f>
        <v>0</v>
      </c>
      <c r="F1393" s="444">
        <f t="shared" si="23"/>
        <v>0</v>
      </c>
      <c r="G1393" s="444">
        <f t="shared" si="23"/>
        <v>1</v>
      </c>
      <c r="H1393" s="444">
        <f t="shared" si="23"/>
        <v>3</v>
      </c>
      <c r="I1393" s="444">
        <f t="shared" si="23"/>
        <v>0</v>
      </c>
      <c r="J1393" s="444">
        <f t="shared" si="23"/>
        <v>4</v>
      </c>
      <c r="K1393" s="444">
        <f t="shared" si="23"/>
        <v>0</v>
      </c>
      <c r="L1393" s="444">
        <f t="shared" si="23"/>
        <v>0</v>
      </c>
      <c r="M1393" s="444">
        <f t="shared" si="23"/>
        <v>1</v>
      </c>
      <c r="N1393" s="444">
        <f t="shared" si="23"/>
        <v>3</v>
      </c>
      <c r="O1393" s="444">
        <f t="shared" si="23"/>
        <v>5</v>
      </c>
      <c r="P1393" s="424">
        <f t="shared" si="22"/>
        <v>19</v>
      </c>
    </row>
    <row r="1394" spans="1:16">
      <c r="A1394" s="767" t="s">
        <v>196</v>
      </c>
      <c r="B1394" s="807" t="s">
        <v>169</v>
      </c>
      <c r="C1394" s="76" t="s">
        <v>240</v>
      </c>
      <c r="D1394" s="427"/>
      <c r="E1394" s="427"/>
      <c r="F1394" s="427">
        <v>1</v>
      </c>
      <c r="G1394" s="427"/>
      <c r="H1394" s="427"/>
      <c r="I1394" s="427"/>
      <c r="J1394" s="427"/>
      <c r="K1394" s="427"/>
      <c r="L1394" s="427"/>
      <c r="M1394" s="427"/>
      <c r="N1394" s="427"/>
      <c r="O1394" s="427">
        <v>2</v>
      </c>
      <c r="P1394" s="422">
        <f t="shared" si="22"/>
        <v>3</v>
      </c>
    </row>
    <row r="1395" spans="1:16">
      <c r="A1395" s="769"/>
      <c r="B1395" s="808"/>
      <c r="C1395" s="8" t="s">
        <v>241</v>
      </c>
      <c r="D1395" s="283"/>
      <c r="E1395" s="283"/>
      <c r="F1395" s="283">
        <v>2</v>
      </c>
      <c r="G1395" s="283"/>
      <c r="H1395" s="283"/>
      <c r="I1395" s="283"/>
      <c r="J1395" s="283"/>
      <c r="K1395" s="283"/>
      <c r="L1395" s="283"/>
      <c r="M1395" s="283"/>
      <c r="N1395" s="283"/>
      <c r="O1395" s="283"/>
      <c r="P1395" s="423">
        <f t="shared" si="22"/>
        <v>2</v>
      </c>
    </row>
    <row r="1396" spans="1:16">
      <c r="A1396" s="768"/>
      <c r="B1396" s="809"/>
      <c r="C1396" s="71" t="s">
        <v>128</v>
      </c>
      <c r="D1396" s="444">
        <f>SUM(D1394:D1395)</f>
        <v>0</v>
      </c>
      <c r="E1396" s="444">
        <f t="shared" ref="E1396:O1396" si="24">SUM(E1394:E1395)</f>
        <v>0</v>
      </c>
      <c r="F1396" s="444">
        <f t="shared" si="24"/>
        <v>3</v>
      </c>
      <c r="G1396" s="444">
        <f t="shared" si="24"/>
        <v>0</v>
      </c>
      <c r="H1396" s="444">
        <f t="shared" si="24"/>
        <v>0</v>
      </c>
      <c r="I1396" s="444">
        <f t="shared" si="24"/>
        <v>0</v>
      </c>
      <c r="J1396" s="444">
        <f t="shared" si="24"/>
        <v>0</v>
      </c>
      <c r="K1396" s="444">
        <f t="shared" si="24"/>
        <v>0</v>
      </c>
      <c r="L1396" s="444">
        <f t="shared" si="24"/>
        <v>0</v>
      </c>
      <c r="M1396" s="444">
        <f t="shared" si="24"/>
        <v>0</v>
      </c>
      <c r="N1396" s="444">
        <f t="shared" si="24"/>
        <v>0</v>
      </c>
      <c r="O1396" s="444">
        <f t="shared" si="24"/>
        <v>2</v>
      </c>
      <c r="P1396" s="424">
        <f t="shared" si="22"/>
        <v>5</v>
      </c>
    </row>
    <row r="1397" spans="1:16">
      <c r="A1397" s="767" t="s">
        <v>228</v>
      </c>
      <c r="B1397" s="807" t="s">
        <v>169</v>
      </c>
      <c r="C1397" s="76" t="s">
        <v>240</v>
      </c>
      <c r="D1397" s="427"/>
      <c r="E1397" s="427"/>
      <c r="F1397" s="427"/>
      <c r="G1397" s="427">
        <v>1</v>
      </c>
      <c r="H1397" s="427"/>
      <c r="I1397" s="427">
        <v>8</v>
      </c>
      <c r="J1397" s="427"/>
      <c r="K1397" s="427"/>
      <c r="L1397" s="427"/>
      <c r="M1397" s="427"/>
      <c r="N1397" s="427"/>
      <c r="O1397" s="427"/>
      <c r="P1397" s="422">
        <f t="shared" si="22"/>
        <v>9</v>
      </c>
    </row>
    <row r="1398" spans="1:16">
      <c r="A1398" s="769"/>
      <c r="B1398" s="808"/>
      <c r="C1398" s="8" t="s">
        <v>241</v>
      </c>
      <c r="D1398" s="283"/>
      <c r="E1398" s="283">
        <v>2</v>
      </c>
      <c r="F1398" s="283"/>
      <c r="G1398" s="283"/>
      <c r="H1398" s="283">
        <v>2</v>
      </c>
      <c r="I1398" s="283"/>
      <c r="J1398" s="283">
        <v>1</v>
      </c>
      <c r="K1398" s="283"/>
      <c r="L1398" s="283"/>
      <c r="M1398" s="283"/>
      <c r="N1398" s="283"/>
      <c r="O1398" s="283"/>
      <c r="P1398" s="423">
        <f t="shared" si="22"/>
        <v>5</v>
      </c>
    </row>
    <row r="1399" spans="1:16">
      <c r="A1399" s="768"/>
      <c r="B1399" s="809"/>
      <c r="C1399" s="71" t="s">
        <v>128</v>
      </c>
      <c r="D1399" s="444">
        <f>SUM(D1397:D1398)</f>
        <v>0</v>
      </c>
      <c r="E1399" s="444">
        <f t="shared" ref="E1399:O1399" si="25">SUM(E1397:E1398)</f>
        <v>2</v>
      </c>
      <c r="F1399" s="444">
        <f t="shared" si="25"/>
        <v>0</v>
      </c>
      <c r="G1399" s="444">
        <f t="shared" si="25"/>
        <v>1</v>
      </c>
      <c r="H1399" s="444">
        <f t="shared" si="25"/>
        <v>2</v>
      </c>
      <c r="I1399" s="444">
        <f t="shared" si="25"/>
        <v>8</v>
      </c>
      <c r="J1399" s="444">
        <f t="shared" si="25"/>
        <v>1</v>
      </c>
      <c r="K1399" s="444">
        <f t="shared" si="25"/>
        <v>0</v>
      </c>
      <c r="L1399" s="444">
        <f t="shared" si="25"/>
        <v>0</v>
      </c>
      <c r="M1399" s="444">
        <f t="shared" si="25"/>
        <v>0</v>
      </c>
      <c r="N1399" s="444">
        <f t="shared" si="25"/>
        <v>0</v>
      </c>
      <c r="O1399" s="444">
        <f t="shared" si="25"/>
        <v>0</v>
      </c>
      <c r="P1399" s="424">
        <f t="shared" si="22"/>
        <v>14</v>
      </c>
    </row>
    <row r="1400" spans="1:16">
      <c r="A1400" s="767" t="s">
        <v>198</v>
      </c>
      <c r="B1400" s="807" t="s">
        <v>168</v>
      </c>
      <c r="C1400" s="76" t="s">
        <v>240</v>
      </c>
      <c r="D1400" s="427">
        <v>4</v>
      </c>
      <c r="E1400" s="427"/>
      <c r="F1400" s="427">
        <v>6</v>
      </c>
      <c r="G1400" s="427">
        <v>3</v>
      </c>
      <c r="H1400" s="427">
        <v>1</v>
      </c>
      <c r="I1400" s="427">
        <v>1</v>
      </c>
      <c r="J1400" s="427">
        <v>25</v>
      </c>
      <c r="K1400" s="427">
        <v>5</v>
      </c>
      <c r="L1400" s="427"/>
      <c r="M1400" s="427"/>
      <c r="N1400" s="427">
        <v>10</v>
      </c>
      <c r="O1400" s="427"/>
      <c r="P1400" s="422">
        <f t="shared" si="22"/>
        <v>55</v>
      </c>
    </row>
    <row r="1401" spans="1:16">
      <c r="A1401" s="769"/>
      <c r="B1401" s="808"/>
      <c r="C1401" s="8" t="s">
        <v>241</v>
      </c>
      <c r="D1401" s="283"/>
      <c r="E1401" s="283">
        <v>1</v>
      </c>
      <c r="F1401" s="283">
        <v>5</v>
      </c>
      <c r="G1401" s="283">
        <v>2</v>
      </c>
      <c r="H1401" s="283">
        <v>1</v>
      </c>
      <c r="I1401" s="283">
        <v>2</v>
      </c>
      <c r="J1401" s="283">
        <v>2</v>
      </c>
      <c r="K1401" s="283">
        <v>8</v>
      </c>
      <c r="L1401" s="283">
        <v>1</v>
      </c>
      <c r="M1401" s="283">
        <v>2</v>
      </c>
      <c r="N1401" s="283">
        <v>9</v>
      </c>
      <c r="O1401" s="283">
        <v>1</v>
      </c>
      <c r="P1401" s="423">
        <f t="shared" si="22"/>
        <v>34</v>
      </c>
    </row>
    <row r="1402" spans="1:16">
      <c r="A1402" s="768"/>
      <c r="B1402" s="809"/>
      <c r="C1402" s="71" t="s">
        <v>128</v>
      </c>
      <c r="D1402" s="444">
        <f>SUM(D1400:D1401)</f>
        <v>4</v>
      </c>
      <c r="E1402" s="444">
        <f t="shared" ref="E1402:O1402" si="26">SUM(E1400:E1401)</f>
        <v>1</v>
      </c>
      <c r="F1402" s="444">
        <f t="shared" si="26"/>
        <v>11</v>
      </c>
      <c r="G1402" s="444">
        <f t="shared" si="26"/>
        <v>5</v>
      </c>
      <c r="H1402" s="444">
        <f t="shared" si="26"/>
        <v>2</v>
      </c>
      <c r="I1402" s="444">
        <f t="shared" si="26"/>
        <v>3</v>
      </c>
      <c r="J1402" s="444">
        <f t="shared" si="26"/>
        <v>27</v>
      </c>
      <c r="K1402" s="444">
        <f t="shared" si="26"/>
        <v>13</v>
      </c>
      <c r="L1402" s="444">
        <f t="shared" si="26"/>
        <v>1</v>
      </c>
      <c r="M1402" s="444">
        <f t="shared" si="26"/>
        <v>2</v>
      </c>
      <c r="N1402" s="444">
        <f t="shared" si="26"/>
        <v>19</v>
      </c>
      <c r="O1402" s="444">
        <f t="shared" si="26"/>
        <v>1</v>
      </c>
      <c r="P1402" s="424">
        <f t="shared" si="22"/>
        <v>89</v>
      </c>
    </row>
    <row r="1403" spans="1:16">
      <c r="A1403" s="767" t="s">
        <v>199</v>
      </c>
      <c r="B1403" s="807" t="s">
        <v>168</v>
      </c>
      <c r="C1403" s="76" t="s">
        <v>240</v>
      </c>
      <c r="D1403" s="427"/>
      <c r="E1403" s="427"/>
      <c r="F1403" s="427"/>
      <c r="G1403" s="427"/>
      <c r="H1403" s="427"/>
      <c r="I1403" s="427"/>
      <c r="J1403" s="427"/>
      <c r="K1403" s="427"/>
      <c r="L1403" s="427"/>
      <c r="M1403" s="427">
        <v>7</v>
      </c>
      <c r="N1403" s="427">
        <v>11</v>
      </c>
      <c r="O1403" s="427"/>
      <c r="P1403" s="422">
        <f t="shared" si="22"/>
        <v>18</v>
      </c>
    </row>
    <row r="1404" spans="1:16">
      <c r="A1404" s="769"/>
      <c r="B1404" s="808"/>
      <c r="C1404" s="8" t="s">
        <v>241</v>
      </c>
      <c r="D1404" s="283"/>
      <c r="E1404" s="283"/>
      <c r="F1404" s="283">
        <v>8</v>
      </c>
      <c r="G1404" s="283"/>
      <c r="H1404" s="283"/>
      <c r="I1404" s="283"/>
      <c r="J1404" s="283"/>
      <c r="K1404" s="283"/>
      <c r="L1404" s="283">
        <v>1</v>
      </c>
      <c r="M1404" s="283">
        <v>8</v>
      </c>
      <c r="N1404" s="283">
        <v>1</v>
      </c>
      <c r="O1404" s="283">
        <v>2</v>
      </c>
      <c r="P1404" s="423">
        <f t="shared" si="22"/>
        <v>20</v>
      </c>
    </row>
    <row r="1405" spans="1:16">
      <c r="A1405" s="768"/>
      <c r="B1405" s="809"/>
      <c r="C1405" s="71" t="s">
        <v>128</v>
      </c>
      <c r="D1405" s="444">
        <f>SUM(D1403:D1404)</f>
        <v>0</v>
      </c>
      <c r="E1405" s="444">
        <f t="shared" ref="E1405:O1405" si="27">SUM(E1403:E1404)</f>
        <v>0</v>
      </c>
      <c r="F1405" s="444">
        <f t="shared" si="27"/>
        <v>8</v>
      </c>
      <c r="G1405" s="444">
        <f t="shared" si="27"/>
        <v>0</v>
      </c>
      <c r="H1405" s="444">
        <f t="shared" si="27"/>
        <v>0</v>
      </c>
      <c r="I1405" s="444">
        <f t="shared" si="27"/>
        <v>0</v>
      </c>
      <c r="J1405" s="444">
        <f t="shared" si="27"/>
        <v>0</v>
      </c>
      <c r="K1405" s="444">
        <f t="shared" si="27"/>
        <v>0</v>
      </c>
      <c r="L1405" s="444">
        <f t="shared" si="27"/>
        <v>1</v>
      </c>
      <c r="M1405" s="444">
        <f t="shared" si="27"/>
        <v>15</v>
      </c>
      <c r="N1405" s="444">
        <f t="shared" si="27"/>
        <v>12</v>
      </c>
      <c r="O1405" s="444">
        <f t="shared" si="27"/>
        <v>2</v>
      </c>
      <c r="P1405" s="424">
        <f t="shared" si="22"/>
        <v>38</v>
      </c>
    </row>
    <row r="1406" spans="1:16">
      <c r="A1406" s="767" t="s">
        <v>200</v>
      </c>
      <c r="B1406" s="807" t="s">
        <v>168</v>
      </c>
      <c r="C1406" s="76" t="s">
        <v>240</v>
      </c>
      <c r="D1406" s="427"/>
      <c r="E1406" s="427"/>
      <c r="F1406" s="427">
        <v>18</v>
      </c>
      <c r="G1406" s="427">
        <v>13</v>
      </c>
      <c r="H1406" s="427">
        <v>21</v>
      </c>
      <c r="I1406" s="427"/>
      <c r="J1406" s="427"/>
      <c r="K1406" s="427">
        <v>3</v>
      </c>
      <c r="L1406" s="427">
        <v>47</v>
      </c>
      <c r="M1406" s="427">
        <v>99</v>
      </c>
      <c r="N1406" s="427">
        <v>135</v>
      </c>
      <c r="O1406" s="427">
        <v>63</v>
      </c>
      <c r="P1406" s="422">
        <f t="shared" si="22"/>
        <v>399</v>
      </c>
    </row>
    <row r="1407" spans="1:16">
      <c r="A1407" s="769"/>
      <c r="B1407" s="808"/>
      <c r="C1407" s="8" t="s">
        <v>241</v>
      </c>
      <c r="D1407" s="283">
        <v>7</v>
      </c>
      <c r="E1407" s="283">
        <v>1</v>
      </c>
      <c r="F1407" s="283">
        <v>5</v>
      </c>
      <c r="G1407" s="283">
        <v>17</v>
      </c>
      <c r="H1407" s="283">
        <v>7</v>
      </c>
      <c r="I1407" s="283"/>
      <c r="J1407" s="283"/>
      <c r="K1407" s="283">
        <v>2</v>
      </c>
      <c r="L1407" s="283">
        <v>21</v>
      </c>
      <c r="M1407" s="283">
        <v>44</v>
      </c>
      <c r="N1407" s="283">
        <v>100</v>
      </c>
      <c r="O1407" s="283">
        <v>79</v>
      </c>
      <c r="P1407" s="423">
        <f t="shared" si="22"/>
        <v>283</v>
      </c>
    </row>
    <row r="1408" spans="1:16">
      <c r="A1408" s="768"/>
      <c r="B1408" s="809"/>
      <c r="C1408" s="71" t="s">
        <v>128</v>
      </c>
      <c r="D1408" s="444">
        <f>SUM(D1406:D1407)</f>
        <v>7</v>
      </c>
      <c r="E1408" s="444">
        <f t="shared" ref="E1408:O1408" si="28">SUM(E1406:E1407)</f>
        <v>1</v>
      </c>
      <c r="F1408" s="444">
        <f t="shared" si="28"/>
        <v>23</v>
      </c>
      <c r="G1408" s="444">
        <f t="shared" si="28"/>
        <v>30</v>
      </c>
      <c r="H1408" s="444">
        <f t="shared" si="28"/>
        <v>28</v>
      </c>
      <c r="I1408" s="444">
        <f t="shared" si="28"/>
        <v>0</v>
      </c>
      <c r="J1408" s="444">
        <f t="shared" si="28"/>
        <v>0</v>
      </c>
      <c r="K1408" s="444">
        <f t="shared" si="28"/>
        <v>5</v>
      </c>
      <c r="L1408" s="444">
        <f t="shared" si="28"/>
        <v>68</v>
      </c>
      <c r="M1408" s="444">
        <f t="shared" si="28"/>
        <v>143</v>
      </c>
      <c r="N1408" s="444">
        <f t="shared" si="28"/>
        <v>235</v>
      </c>
      <c r="O1408" s="444">
        <f t="shared" si="28"/>
        <v>142</v>
      </c>
      <c r="P1408" s="424">
        <f t="shared" si="22"/>
        <v>682</v>
      </c>
    </row>
    <row r="1409" spans="1:16">
      <c r="A1409" s="767" t="s">
        <v>201</v>
      </c>
      <c r="B1409" s="807" t="s">
        <v>168</v>
      </c>
      <c r="C1409" s="76" t="s">
        <v>240</v>
      </c>
      <c r="D1409" s="427"/>
      <c r="E1409" s="427"/>
      <c r="F1409" s="427"/>
      <c r="G1409" s="427"/>
      <c r="H1409" s="427"/>
      <c r="I1409" s="427"/>
      <c r="J1409" s="427"/>
      <c r="K1409" s="427"/>
      <c r="L1409" s="427">
        <v>1</v>
      </c>
      <c r="M1409" s="427"/>
      <c r="N1409" s="427"/>
      <c r="O1409" s="427"/>
      <c r="P1409" s="422">
        <f t="shared" si="22"/>
        <v>1</v>
      </c>
    </row>
    <row r="1410" spans="1:16">
      <c r="A1410" s="769"/>
      <c r="B1410" s="808"/>
      <c r="C1410" s="8" t="s">
        <v>241</v>
      </c>
      <c r="D1410" s="283"/>
      <c r="E1410" s="283"/>
      <c r="F1410" s="283"/>
      <c r="G1410" s="283"/>
      <c r="H1410" s="283"/>
      <c r="I1410" s="283"/>
      <c r="J1410" s="283"/>
      <c r="K1410" s="283"/>
      <c r="L1410" s="283">
        <v>2</v>
      </c>
      <c r="M1410" s="283"/>
      <c r="N1410" s="283"/>
      <c r="O1410" s="283"/>
      <c r="P1410" s="423">
        <f t="shared" si="22"/>
        <v>2</v>
      </c>
    </row>
    <row r="1411" spans="1:16">
      <c r="A1411" s="768"/>
      <c r="B1411" s="809"/>
      <c r="C1411" s="71" t="s">
        <v>128</v>
      </c>
      <c r="D1411" s="444">
        <f>SUM(D1409:D1410)</f>
        <v>0</v>
      </c>
      <c r="E1411" s="444">
        <f t="shared" ref="E1411:O1411" si="29">SUM(E1409:E1410)</f>
        <v>0</v>
      </c>
      <c r="F1411" s="444">
        <f t="shared" si="29"/>
        <v>0</v>
      </c>
      <c r="G1411" s="444">
        <f t="shared" si="29"/>
        <v>0</v>
      </c>
      <c r="H1411" s="444">
        <f t="shared" si="29"/>
        <v>0</v>
      </c>
      <c r="I1411" s="444">
        <f t="shared" si="29"/>
        <v>0</v>
      </c>
      <c r="J1411" s="444">
        <f t="shared" si="29"/>
        <v>0</v>
      </c>
      <c r="K1411" s="444">
        <f t="shared" si="29"/>
        <v>0</v>
      </c>
      <c r="L1411" s="444">
        <f t="shared" si="29"/>
        <v>3</v>
      </c>
      <c r="M1411" s="444">
        <f t="shared" si="29"/>
        <v>0</v>
      </c>
      <c r="N1411" s="444">
        <f t="shared" si="29"/>
        <v>0</v>
      </c>
      <c r="O1411" s="444">
        <f t="shared" si="29"/>
        <v>0</v>
      </c>
      <c r="P1411" s="424">
        <f t="shared" si="22"/>
        <v>3</v>
      </c>
    </row>
    <row r="1412" spans="1:16">
      <c r="A1412" s="767" t="s">
        <v>202</v>
      </c>
      <c r="B1412" s="807" t="s">
        <v>168</v>
      </c>
      <c r="C1412" s="76" t="s">
        <v>240</v>
      </c>
      <c r="D1412" s="427"/>
      <c r="E1412" s="427"/>
      <c r="F1412" s="427"/>
      <c r="G1412" s="427"/>
      <c r="H1412" s="427"/>
      <c r="I1412" s="427"/>
      <c r="J1412" s="427"/>
      <c r="K1412" s="427"/>
      <c r="L1412" s="427"/>
      <c r="M1412" s="427"/>
      <c r="N1412" s="427">
        <v>1</v>
      </c>
      <c r="O1412" s="427"/>
      <c r="P1412" s="422">
        <f t="shared" si="22"/>
        <v>1</v>
      </c>
    </row>
    <row r="1413" spans="1:16">
      <c r="A1413" s="769"/>
      <c r="B1413" s="808"/>
      <c r="C1413" s="8" t="s">
        <v>241</v>
      </c>
      <c r="D1413" s="283"/>
      <c r="E1413" s="283"/>
      <c r="F1413" s="283"/>
      <c r="G1413" s="283"/>
      <c r="H1413" s="283"/>
      <c r="I1413" s="283"/>
      <c r="J1413" s="283"/>
      <c r="K1413" s="283"/>
      <c r="L1413" s="283"/>
      <c r="M1413" s="283"/>
      <c r="N1413" s="283">
        <v>1</v>
      </c>
      <c r="O1413" s="283">
        <v>1</v>
      </c>
      <c r="P1413" s="423">
        <f t="shared" si="22"/>
        <v>2</v>
      </c>
    </row>
    <row r="1414" spans="1:16">
      <c r="A1414" s="768"/>
      <c r="B1414" s="809"/>
      <c r="C1414" s="71" t="s">
        <v>128</v>
      </c>
      <c r="D1414" s="444">
        <f>SUM(D1412:D1413)</f>
        <v>0</v>
      </c>
      <c r="E1414" s="444">
        <f t="shared" ref="E1414:O1414" si="30">SUM(E1412:E1413)</f>
        <v>0</v>
      </c>
      <c r="F1414" s="444">
        <f t="shared" si="30"/>
        <v>0</v>
      </c>
      <c r="G1414" s="444">
        <f t="shared" si="30"/>
        <v>0</v>
      </c>
      <c r="H1414" s="444">
        <f t="shared" si="30"/>
        <v>0</v>
      </c>
      <c r="I1414" s="444">
        <f t="shared" si="30"/>
        <v>0</v>
      </c>
      <c r="J1414" s="444">
        <f t="shared" si="30"/>
        <v>0</v>
      </c>
      <c r="K1414" s="444">
        <f t="shared" si="30"/>
        <v>0</v>
      </c>
      <c r="L1414" s="444">
        <f t="shared" si="30"/>
        <v>0</v>
      </c>
      <c r="M1414" s="444">
        <f t="shared" si="30"/>
        <v>0</v>
      </c>
      <c r="N1414" s="444">
        <f t="shared" si="30"/>
        <v>2</v>
      </c>
      <c r="O1414" s="444">
        <f t="shared" si="30"/>
        <v>1</v>
      </c>
      <c r="P1414" s="424">
        <f t="shared" si="22"/>
        <v>3</v>
      </c>
    </row>
    <row r="1415" spans="1:16">
      <c r="A1415" s="767" t="s">
        <v>203</v>
      </c>
      <c r="B1415" s="807" t="s">
        <v>168</v>
      </c>
      <c r="C1415" s="76" t="s">
        <v>240</v>
      </c>
      <c r="D1415" s="427">
        <v>38</v>
      </c>
      <c r="E1415" s="427">
        <v>72</v>
      </c>
      <c r="F1415" s="427">
        <v>22</v>
      </c>
      <c r="G1415" s="427">
        <v>75</v>
      </c>
      <c r="H1415" s="427">
        <v>86</v>
      </c>
      <c r="I1415" s="427">
        <v>36</v>
      </c>
      <c r="J1415" s="427">
        <v>33</v>
      </c>
      <c r="K1415" s="427">
        <v>6</v>
      </c>
      <c r="L1415" s="427">
        <v>12</v>
      </c>
      <c r="M1415" s="427">
        <v>32</v>
      </c>
      <c r="N1415" s="427">
        <v>53</v>
      </c>
      <c r="O1415" s="427">
        <v>26</v>
      </c>
      <c r="P1415" s="422">
        <f t="shared" si="22"/>
        <v>491</v>
      </c>
    </row>
    <row r="1416" spans="1:16">
      <c r="A1416" s="769"/>
      <c r="B1416" s="808"/>
      <c r="C1416" s="8" t="s">
        <v>241</v>
      </c>
      <c r="D1416" s="283">
        <v>29</v>
      </c>
      <c r="E1416" s="283">
        <v>72</v>
      </c>
      <c r="F1416" s="283">
        <v>24</v>
      </c>
      <c r="G1416" s="283">
        <v>74</v>
      </c>
      <c r="H1416" s="283">
        <v>64</v>
      </c>
      <c r="I1416" s="283">
        <v>53</v>
      </c>
      <c r="J1416" s="283">
        <v>50</v>
      </c>
      <c r="K1416" s="283"/>
      <c r="L1416" s="283">
        <v>13</v>
      </c>
      <c r="M1416" s="283">
        <v>28</v>
      </c>
      <c r="N1416" s="283">
        <v>63</v>
      </c>
      <c r="O1416" s="283">
        <v>39</v>
      </c>
      <c r="P1416" s="423">
        <f t="shared" si="22"/>
        <v>509</v>
      </c>
    </row>
    <row r="1417" spans="1:16">
      <c r="A1417" s="768"/>
      <c r="B1417" s="809"/>
      <c r="C1417" s="71" t="s">
        <v>128</v>
      </c>
      <c r="D1417" s="444">
        <f>SUM(D1415:D1416)</f>
        <v>67</v>
      </c>
      <c r="E1417" s="444">
        <f t="shared" ref="E1417:O1417" si="31">SUM(E1415:E1416)</f>
        <v>144</v>
      </c>
      <c r="F1417" s="444">
        <f t="shared" si="31"/>
        <v>46</v>
      </c>
      <c r="G1417" s="444">
        <f t="shared" si="31"/>
        <v>149</v>
      </c>
      <c r="H1417" s="444">
        <f t="shared" si="31"/>
        <v>150</v>
      </c>
      <c r="I1417" s="444">
        <f t="shared" si="31"/>
        <v>89</v>
      </c>
      <c r="J1417" s="444">
        <f t="shared" si="31"/>
        <v>83</v>
      </c>
      <c r="K1417" s="444">
        <f t="shared" si="31"/>
        <v>6</v>
      </c>
      <c r="L1417" s="444">
        <f t="shared" si="31"/>
        <v>25</v>
      </c>
      <c r="M1417" s="444">
        <f t="shared" si="31"/>
        <v>60</v>
      </c>
      <c r="N1417" s="444">
        <f t="shared" si="31"/>
        <v>116</v>
      </c>
      <c r="O1417" s="444">
        <f t="shared" si="31"/>
        <v>65</v>
      </c>
      <c r="P1417" s="424">
        <f t="shared" si="22"/>
        <v>1000</v>
      </c>
    </row>
    <row r="1418" spans="1:16">
      <c r="A1418" s="767" t="s">
        <v>204</v>
      </c>
      <c r="B1418" s="807" t="s">
        <v>168</v>
      </c>
      <c r="C1418" s="76" t="s">
        <v>240</v>
      </c>
      <c r="D1418" s="427">
        <v>3</v>
      </c>
      <c r="E1418" s="427">
        <v>2</v>
      </c>
      <c r="F1418" s="427">
        <v>10</v>
      </c>
      <c r="G1418" s="427">
        <v>2</v>
      </c>
      <c r="H1418" s="427"/>
      <c r="I1418" s="427"/>
      <c r="J1418" s="427"/>
      <c r="K1418" s="427"/>
      <c r="L1418" s="427"/>
      <c r="M1418" s="427">
        <v>1</v>
      </c>
      <c r="N1418" s="427">
        <v>2</v>
      </c>
      <c r="O1418" s="427"/>
      <c r="P1418" s="422">
        <f t="shared" si="22"/>
        <v>20</v>
      </c>
    </row>
    <row r="1419" spans="1:16">
      <c r="A1419" s="769"/>
      <c r="B1419" s="808"/>
      <c r="C1419" s="8" t="s">
        <v>241</v>
      </c>
      <c r="D1419" s="283">
        <v>4</v>
      </c>
      <c r="E1419" s="283">
        <v>4</v>
      </c>
      <c r="F1419" s="283">
        <v>1</v>
      </c>
      <c r="G1419" s="283"/>
      <c r="H1419" s="283"/>
      <c r="I1419" s="283"/>
      <c r="J1419" s="283">
        <v>1</v>
      </c>
      <c r="K1419" s="283"/>
      <c r="L1419" s="283">
        <v>3</v>
      </c>
      <c r="M1419" s="283">
        <v>2</v>
      </c>
      <c r="N1419" s="283"/>
      <c r="O1419" s="283">
        <v>2</v>
      </c>
      <c r="P1419" s="423">
        <f t="shared" si="22"/>
        <v>17</v>
      </c>
    </row>
    <row r="1420" spans="1:16">
      <c r="A1420" s="768"/>
      <c r="B1420" s="809"/>
      <c r="C1420" s="71" t="s">
        <v>128</v>
      </c>
      <c r="D1420" s="444">
        <f>SUM(D1418:D1419)</f>
        <v>7</v>
      </c>
      <c r="E1420" s="444">
        <f t="shared" ref="E1420:O1420" si="32">SUM(E1418:E1419)</f>
        <v>6</v>
      </c>
      <c r="F1420" s="444">
        <f t="shared" si="32"/>
        <v>11</v>
      </c>
      <c r="G1420" s="444">
        <f t="shared" si="32"/>
        <v>2</v>
      </c>
      <c r="H1420" s="444">
        <f t="shared" si="32"/>
        <v>0</v>
      </c>
      <c r="I1420" s="444">
        <f t="shared" si="32"/>
        <v>0</v>
      </c>
      <c r="J1420" s="444">
        <f t="shared" si="32"/>
        <v>1</v>
      </c>
      <c r="K1420" s="444">
        <f t="shared" si="32"/>
        <v>0</v>
      </c>
      <c r="L1420" s="444">
        <f t="shared" si="32"/>
        <v>3</v>
      </c>
      <c r="M1420" s="444">
        <f t="shared" si="32"/>
        <v>3</v>
      </c>
      <c r="N1420" s="444">
        <f t="shared" si="32"/>
        <v>2</v>
      </c>
      <c r="O1420" s="444">
        <f t="shared" si="32"/>
        <v>2</v>
      </c>
      <c r="P1420" s="424">
        <f t="shared" si="22"/>
        <v>37</v>
      </c>
    </row>
    <row r="1421" spans="1:16">
      <c r="A1421" s="767" t="s">
        <v>205</v>
      </c>
      <c r="B1421" s="807" t="s">
        <v>168</v>
      </c>
      <c r="C1421" s="76" t="s">
        <v>240</v>
      </c>
      <c r="D1421" s="427"/>
      <c r="E1421" s="427"/>
      <c r="F1421" s="427">
        <v>2</v>
      </c>
      <c r="G1421" s="427">
        <v>9</v>
      </c>
      <c r="H1421" s="427"/>
      <c r="I1421" s="427"/>
      <c r="J1421" s="427">
        <v>6</v>
      </c>
      <c r="K1421" s="427">
        <v>1</v>
      </c>
      <c r="L1421" s="427"/>
      <c r="M1421" s="427"/>
      <c r="N1421" s="427">
        <v>1</v>
      </c>
      <c r="O1421" s="427">
        <v>2</v>
      </c>
      <c r="P1421" s="422">
        <f t="shared" si="22"/>
        <v>21</v>
      </c>
    </row>
    <row r="1422" spans="1:16">
      <c r="A1422" s="769"/>
      <c r="B1422" s="808"/>
      <c r="C1422" s="8" t="s">
        <v>241</v>
      </c>
      <c r="D1422" s="283"/>
      <c r="E1422" s="283">
        <v>6</v>
      </c>
      <c r="F1422" s="283">
        <v>6</v>
      </c>
      <c r="G1422" s="283">
        <v>2</v>
      </c>
      <c r="H1422" s="283">
        <v>3</v>
      </c>
      <c r="I1422" s="283">
        <v>2</v>
      </c>
      <c r="J1422" s="283"/>
      <c r="K1422" s="283"/>
      <c r="L1422" s="283">
        <v>1</v>
      </c>
      <c r="M1422" s="283">
        <v>1</v>
      </c>
      <c r="N1422" s="283">
        <v>4</v>
      </c>
      <c r="O1422" s="283">
        <v>12</v>
      </c>
      <c r="P1422" s="423">
        <f t="shared" si="22"/>
        <v>37</v>
      </c>
    </row>
    <row r="1423" spans="1:16">
      <c r="A1423" s="768"/>
      <c r="B1423" s="809"/>
      <c r="C1423" s="71" t="s">
        <v>128</v>
      </c>
      <c r="D1423" s="444">
        <f>SUM(D1421:D1422)</f>
        <v>0</v>
      </c>
      <c r="E1423" s="444">
        <f t="shared" ref="E1423:O1423" si="33">SUM(E1421:E1422)</f>
        <v>6</v>
      </c>
      <c r="F1423" s="444">
        <f t="shared" si="33"/>
        <v>8</v>
      </c>
      <c r="G1423" s="444">
        <f t="shared" si="33"/>
        <v>11</v>
      </c>
      <c r="H1423" s="444">
        <f t="shared" si="33"/>
        <v>3</v>
      </c>
      <c r="I1423" s="444">
        <f t="shared" si="33"/>
        <v>2</v>
      </c>
      <c r="J1423" s="444">
        <f t="shared" si="33"/>
        <v>6</v>
      </c>
      <c r="K1423" s="444">
        <f t="shared" si="33"/>
        <v>1</v>
      </c>
      <c r="L1423" s="444">
        <f t="shared" si="33"/>
        <v>1</v>
      </c>
      <c r="M1423" s="444">
        <f t="shared" si="33"/>
        <v>1</v>
      </c>
      <c r="N1423" s="444">
        <f t="shared" si="33"/>
        <v>5</v>
      </c>
      <c r="O1423" s="444">
        <f t="shared" si="33"/>
        <v>14</v>
      </c>
      <c r="P1423" s="424">
        <f t="shared" si="22"/>
        <v>58</v>
      </c>
    </row>
    <row r="1424" spans="1:16">
      <c r="A1424" s="767" t="s">
        <v>206</v>
      </c>
      <c r="B1424" s="807" t="s">
        <v>168</v>
      </c>
      <c r="C1424" s="76" t="s">
        <v>240</v>
      </c>
      <c r="D1424" s="427"/>
      <c r="E1424" s="427"/>
      <c r="F1424" s="427">
        <v>7</v>
      </c>
      <c r="G1424" s="427"/>
      <c r="H1424" s="427"/>
      <c r="I1424" s="427"/>
      <c r="J1424" s="427"/>
      <c r="K1424" s="427">
        <v>1</v>
      </c>
      <c r="L1424" s="427">
        <v>6</v>
      </c>
      <c r="M1424" s="427"/>
      <c r="N1424" s="427"/>
      <c r="O1424" s="427"/>
      <c r="P1424" s="422">
        <f t="shared" si="22"/>
        <v>14</v>
      </c>
    </row>
    <row r="1425" spans="1:16">
      <c r="A1425" s="769"/>
      <c r="B1425" s="808"/>
      <c r="C1425" s="8" t="s">
        <v>241</v>
      </c>
      <c r="D1425" s="283"/>
      <c r="E1425" s="283"/>
      <c r="F1425" s="283"/>
      <c r="G1425" s="283">
        <v>5</v>
      </c>
      <c r="H1425" s="283"/>
      <c r="I1425" s="283">
        <v>7</v>
      </c>
      <c r="J1425" s="283"/>
      <c r="K1425" s="283">
        <v>2</v>
      </c>
      <c r="L1425" s="283"/>
      <c r="M1425" s="283"/>
      <c r="N1425" s="283"/>
      <c r="O1425" s="283">
        <v>6</v>
      </c>
      <c r="P1425" s="423">
        <f t="shared" si="22"/>
        <v>20</v>
      </c>
    </row>
    <row r="1426" spans="1:16">
      <c r="A1426" s="768"/>
      <c r="B1426" s="809"/>
      <c r="C1426" s="71" t="s">
        <v>128</v>
      </c>
      <c r="D1426" s="444">
        <f>SUM(D1424:D1425)</f>
        <v>0</v>
      </c>
      <c r="E1426" s="444">
        <f t="shared" ref="E1426:O1426" si="34">SUM(E1424:E1425)</f>
        <v>0</v>
      </c>
      <c r="F1426" s="444">
        <f t="shared" si="34"/>
        <v>7</v>
      </c>
      <c r="G1426" s="444">
        <f t="shared" si="34"/>
        <v>5</v>
      </c>
      <c r="H1426" s="444">
        <f t="shared" si="34"/>
        <v>0</v>
      </c>
      <c r="I1426" s="444">
        <f t="shared" si="34"/>
        <v>7</v>
      </c>
      <c r="J1426" s="444">
        <f t="shared" si="34"/>
        <v>0</v>
      </c>
      <c r="K1426" s="444">
        <f t="shared" si="34"/>
        <v>3</v>
      </c>
      <c r="L1426" s="444">
        <f t="shared" si="34"/>
        <v>6</v>
      </c>
      <c r="M1426" s="444">
        <f t="shared" si="34"/>
        <v>0</v>
      </c>
      <c r="N1426" s="444">
        <f t="shared" si="34"/>
        <v>0</v>
      </c>
      <c r="O1426" s="444">
        <f t="shared" si="34"/>
        <v>6</v>
      </c>
      <c r="P1426" s="424">
        <f t="shared" si="22"/>
        <v>34</v>
      </c>
    </row>
    <row r="1427" spans="1:16">
      <c r="A1427" s="767" t="s">
        <v>207</v>
      </c>
      <c r="B1427" s="807" t="s">
        <v>168</v>
      </c>
      <c r="C1427" s="76" t="s">
        <v>240</v>
      </c>
      <c r="D1427" s="427"/>
      <c r="E1427" s="427"/>
      <c r="F1427" s="427"/>
      <c r="G1427" s="427"/>
      <c r="H1427" s="427"/>
      <c r="I1427" s="427"/>
      <c r="J1427" s="427"/>
      <c r="K1427" s="427"/>
      <c r="L1427" s="427"/>
      <c r="M1427" s="427">
        <v>5</v>
      </c>
      <c r="N1427" s="427">
        <v>6</v>
      </c>
      <c r="O1427" s="427"/>
      <c r="P1427" s="422">
        <f t="shared" si="22"/>
        <v>11</v>
      </c>
    </row>
    <row r="1428" spans="1:16">
      <c r="A1428" s="769"/>
      <c r="B1428" s="808"/>
      <c r="C1428" s="8" t="s">
        <v>241</v>
      </c>
      <c r="D1428" s="283"/>
      <c r="E1428" s="283"/>
      <c r="F1428" s="283">
        <v>1</v>
      </c>
      <c r="G1428" s="283"/>
      <c r="H1428" s="283"/>
      <c r="I1428" s="283"/>
      <c r="J1428" s="283"/>
      <c r="K1428" s="283"/>
      <c r="L1428" s="283">
        <v>5</v>
      </c>
      <c r="M1428" s="283"/>
      <c r="N1428" s="283"/>
      <c r="O1428" s="283"/>
      <c r="P1428" s="423">
        <f t="shared" si="22"/>
        <v>6</v>
      </c>
    </row>
    <row r="1429" spans="1:16">
      <c r="A1429" s="768"/>
      <c r="B1429" s="809"/>
      <c r="C1429" s="71" t="s">
        <v>128</v>
      </c>
      <c r="D1429" s="444">
        <f>SUM(D1427:D1428)</f>
        <v>0</v>
      </c>
      <c r="E1429" s="444">
        <f t="shared" ref="E1429:O1429" si="35">SUM(E1427:E1428)</f>
        <v>0</v>
      </c>
      <c r="F1429" s="444">
        <f t="shared" si="35"/>
        <v>1</v>
      </c>
      <c r="G1429" s="444">
        <f t="shared" si="35"/>
        <v>0</v>
      </c>
      <c r="H1429" s="444">
        <f t="shared" si="35"/>
        <v>0</v>
      </c>
      <c r="I1429" s="444">
        <f t="shared" si="35"/>
        <v>0</v>
      </c>
      <c r="J1429" s="444">
        <f t="shared" si="35"/>
        <v>0</v>
      </c>
      <c r="K1429" s="444">
        <f t="shared" si="35"/>
        <v>0</v>
      </c>
      <c r="L1429" s="444">
        <f t="shared" si="35"/>
        <v>5</v>
      </c>
      <c r="M1429" s="444">
        <f t="shared" si="35"/>
        <v>5</v>
      </c>
      <c r="N1429" s="444">
        <f t="shared" si="35"/>
        <v>6</v>
      </c>
      <c r="O1429" s="444">
        <f t="shared" si="35"/>
        <v>0</v>
      </c>
      <c r="P1429" s="424">
        <f t="shared" si="22"/>
        <v>17</v>
      </c>
    </row>
    <row r="1430" spans="1:16">
      <c r="A1430" s="767" t="s">
        <v>209</v>
      </c>
      <c r="B1430" s="807" t="s">
        <v>167</v>
      </c>
      <c r="C1430" s="76" t="s">
        <v>240</v>
      </c>
      <c r="D1430" s="427"/>
      <c r="E1430" s="427"/>
      <c r="F1430" s="427"/>
      <c r="G1430" s="427"/>
      <c r="H1430" s="427"/>
      <c r="I1430" s="427"/>
      <c r="J1430" s="427"/>
      <c r="K1430" s="427"/>
      <c r="L1430" s="427"/>
      <c r="M1430" s="427"/>
      <c r="N1430" s="427"/>
      <c r="O1430" s="427"/>
      <c r="P1430" s="422">
        <f t="shared" si="22"/>
        <v>0</v>
      </c>
    </row>
    <row r="1431" spans="1:16">
      <c r="A1431" s="769"/>
      <c r="B1431" s="808"/>
      <c r="C1431" s="8" t="s">
        <v>241</v>
      </c>
      <c r="D1431" s="283"/>
      <c r="E1431" s="283"/>
      <c r="F1431" s="283"/>
      <c r="G1431" s="283"/>
      <c r="H1431" s="283"/>
      <c r="I1431" s="283"/>
      <c r="J1431" s="283"/>
      <c r="K1431" s="283"/>
      <c r="L1431" s="283"/>
      <c r="M1431" s="283"/>
      <c r="N1431" s="283"/>
      <c r="O1431" s="283"/>
      <c r="P1431" s="423">
        <f t="shared" si="22"/>
        <v>0</v>
      </c>
    </row>
    <row r="1432" spans="1:16">
      <c r="A1432" s="768"/>
      <c r="B1432" s="809"/>
      <c r="C1432" s="71" t="s">
        <v>128</v>
      </c>
      <c r="D1432" s="444">
        <f>SUM(D1430:D1431)</f>
        <v>0</v>
      </c>
      <c r="E1432" s="444">
        <f t="shared" ref="E1432:O1432" si="36">SUM(E1430:E1431)</f>
        <v>0</v>
      </c>
      <c r="F1432" s="444">
        <f t="shared" si="36"/>
        <v>0</v>
      </c>
      <c r="G1432" s="444">
        <f t="shared" si="36"/>
        <v>0</v>
      </c>
      <c r="H1432" s="444">
        <f t="shared" si="36"/>
        <v>0</v>
      </c>
      <c r="I1432" s="444">
        <f t="shared" si="36"/>
        <v>0</v>
      </c>
      <c r="J1432" s="444">
        <f t="shared" si="36"/>
        <v>0</v>
      </c>
      <c r="K1432" s="444">
        <f t="shared" si="36"/>
        <v>0</v>
      </c>
      <c r="L1432" s="444">
        <f t="shared" si="36"/>
        <v>0</v>
      </c>
      <c r="M1432" s="444">
        <f t="shared" si="36"/>
        <v>0</v>
      </c>
      <c r="N1432" s="444">
        <f t="shared" si="36"/>
        <v>0</v>
      </c>
      <c r="O1432" s="444">
        <f t="shared" si="36"/>
        <v>0</v>
      </c>
      <c r="P1432" s="424">
        <f t="shared" si="22"/>
        <v>0</v>
      </c>
    </row>
    <row r="1433" spans="1:16">
      <c r="A1433" s="767" t="s">
        <v>229</v>
      </c>
      <c r="B1433" s="807" t="s">
        <v>167</v>
      </c>
      <c r="C1433" s="76" t="s">
        <v>240</v>
      </c>
      <c r="D1433" s="427">
        <v>140</v>
      </c>
      <c r="E1433" s="427">
        <v>167</v>
      </c>
      <c r="F1433" s="427">
        <v>186</v>
      </c>
      <c r="G1433" s="427">
        <v>172</v>
      </c>
      <c r="H1433" s="427">
        <v>130</v>
      </c>
      <c r="I1433" s="427">
        <v>234</v>
      </c>
      <c r="J1433" s="427">
        <v>256</v>
      </c>
      <c r="K1433" s="427">
        <v>307</v>
      </c>
      <c r="L1433" s="427">
        <v>326</v>
      </c>
      <c r="M1433" s="427">
        <v>297</v>
      </c>
      <c r="N1433" s="427">
        <v>296</v>
      </c>
      <c r="O1433" s="427">
        <v>365</v>
      </c>
      <c r="P1433" s="422">
        <f t="shared" si="22"/>
        <v>2876</v>
      </c>
    </row>
    <row r="1434" spans="1:16">
      <c r="A1434" s="769"/>
      <c r="B1434" s="808"/>
      <c r="C1434" s="8" t="s">
        <v>241</v>
      </c>
      <c r="D1434" s="283">
        <v>96</v>
      </c>
      <c r="E1434" s="283">
        <v>104</v>
      </c>
      <c r="F1434" s="283">
        <v>161</v>
      </c>
      <c r="G1434" s="283">
        <v>151</v>
      </c>
      <c r="H1434" s="283">
        <v>114</v>
      </c>
      <c r="I1434" s="283">
        <v>233</v>
      </c>
      <c r="J1434" s="283">
        <v>254</v>
      </c>
      <c r="K1434" s="283">
        <v>299</v>
      </c>
      <c r="L1434" s="283">
        <v>292</v>
      </c>
      <c r="M1434" s="283">
        <v>320</v>
      </c>
      <c r="N1434" s="283">
        <v>303</v>
      </c>
      <c r="O1434" s="283">
        <v>425</v>
      </c>
      <c r="P1434" s="423">
        <f t="shared" si="22"/>
        <v>2752</v>
      </c>
    </row>
    <row r="1435" spans="1:16">
      <c r="A1435" s="768"/>
      <c r="B1435" s="809"/>
      <c r="C1435" s="71" t="s">
        <v>128</v>
      </c>
      <c r="D1435" s="444">
        <f>SUM(D1433:D1434)</f>
        <v>236</v>
      </c>
      <c r="E1435" s="444">
        <f t="shared" ref="E1435:O1435" si="37">SUM(E1433:E1434)</f>
        <v>271</v>
      </c>
      <c r="F1435" s="444">
        <f t="shared" si="37"/>
        <v>347</v>
      </c>
      <c r="G1435" s="444">
        <f t="shared" si="37"/>
        <v>323</v>
      </c>
      <c r="H1435" s="444">
        <f t="shared" si="37"/>
        <v>244</v>
      </c>
      <c r="I1435" s="444">
        <f t="shared" si="37"/>
        <v>467</v>
      </c>
      <c r="J1435" s="444">
        <f t="shared" si="37"/>
        <v>510</v>
      </c>
      <c r="K1435" s="444">
        <f t="shared" si="37"/>
        <v>606</v>
      </c>
      <c r="L1435" s="444">
        <f t="shared" si="37"/>
        <v>618</v>
      </c>
      <c r="M1435" s="444">
        <f t="shared" si="37"/>
        <v>617</v>
      </c>
      <c r="N1435" s="444">
        <f t="shared" si="37"/>
        <v>599</v>
      </c>
      <c r="O1435" s="444">
        <f t="shared" si="37"/>
        <v>790</v>
      </c>
      <c r="P1435" s="424">
        <f t="shared" si="22"/>
        <v>5628</v>
      </c>
    </row>
    <row r="1436" spans="1:16">
      <c r="A1436" s="767" t="s">
        <v>211</v>
      </c>
      <c r="B1436" s="807" t="s">
        <v>167</v>
      </c>
      <c r="C1436" s="76" t="s">
        <v>240</v>
      </c>
      <c r="D1436" s="427">
        <v>49</v>
      </c>
      <c r="E1436" s="427">
        <v>43</v>
      </c>
      <c r="F1436" s="427">
        <v>36</v>
      </c>
      <c r="G1436" s="427">
        <v>30</v>
      </c>
      <c r="H1436" s="427">
        <v>13</v>
      </c>
      <c r="I1436" s="427">
        <v>63</v>
      </c>
      <c r="J1436" s="427">
        <v>71</v>
      </c>
      <c r="K1436" s="427">
        <v>63</v>
      </c>
      <c r="L1436" s="427">
        <v>99</v>
      </c>
      <c r="M1436" s="427">
        <v>144</v>
      </c>
      <c r="N1436" s="427">
        <v>130</v>
      </c>
      <c r="O1436" s="427">
        <v>1780</v>
      </c>
      <c r="P1436" s="422">
        <f t="shared" si="22"/>
        <v>2521</v>
      </c>
    </row>
    <row r="1437" spans="1:16">
      <c r="A1437" s="769"/>
      <c r="B1437" s="808"/>
      <c r="C1437" s="8" t="s">
        <v>241</v>
      </c>
      <c r="D1437" s="283">
        <v>87</v>
      </c>
      <c r="E1437" s="283">
        <v>61</v>
      </c>
      <c r="F1437" s="283">
        <v>95</v>
      </c>
      <c r="G1437" s="283">
        <v>49</v>
      </c>
      <c r="H1437" s="283">
        <v>58</v>
      </c>
      <c r="I1437" s="283">
        <v>142</v>
      </c>
      <c r="J1437" s="283">
        <v>154</v>
      </c>
      <c r="K1437" s="283">
        <v>98</v>
      </c>
      <c r="L1437" s="283">
        <v>117</v>
      </c>
      <c r="M1437" s="283">
        <v>212</v>
      </c>
      <c r="N1437" s="283">
        <v>204</v>
      </c>
      <c r="O1437" s="283">
        <v>1775</v>
      </c>
      <c r="P1437" s="423">
        <f t="shared" si="22"/>
        <v>3052</v>
      </c>
    </row>
    <row r="1438" spans="1:16">
      <c r="A1438" s="768"/>
      <c r="B1438" s="809"/>
      <c r="C1438" s="71" t="s">
        <v>128</v>
      </c>
      <c r="D1438" s="444">
        <f>SUM(D1436:D1437)</f>
        <v>136</v>
      </c>
      <c r="E1438" s="444">
        <f t="shared" ref="E1438:O1438" si="38">SUM(E1436:E1437)</f>
        <v>104</v>
      </c>
      <c r="F1438" s="444">
        <f t="shared" si="38"/>
        <v>131</v>
      </c>
      <c r="G1438" s="444">
        <f t="shared" si="38"/>
        <v>79</v>
      </c>
      <c r="H1438" s="444">
        <f t="shared" si="38"/>
        <v>71</v>
      </c>
      <c r="I1438" s="444">
        <f t="shared" si="38"/>
        <v>205</v>
      </c>
      <c r="J1438" s="444">
        <f t="shared" si="38"/>
        <v>225</v>
      </c>
      <c r="K1438" s="444">
        <f t="shared" si="38"/>
        <v>161</v>
      </c>
      <c r="L1438" s="444">
        <f t="shared" si="38"/>
        <v>216</v>
      </c>
      <c r="M1438" s="444">
        <f t="shared" si="38"/>
        <v>356</v>
      </c>
      <c r="N1438" s="444">
        <f t="shared" si="38"/>
        <v>334</v>
      </c>
      <c r="O1438" s="444">
        <f t="shared" si="38"/>
        <v>3555</v>
      </c>
      <c r="P1438" s="424">
        <f t="shared" si="22"/>
        <v>5573</v>
      </c>
    </row>
    <row r="1439" spans="1:16">
      <c r="A1439" s="767" t="s">
        <v>212</v>
      </c>
      <c r="B1439" s="807" t="s">
        <v>167</v>
      </c>
      <c r="C1439" s="76" t="s">
        <v>240</v>
      </c>
      <c r="D1439" s="427">
        <v>4</v>
      </c>
      <c r="E1439" s="427"/>
      <c r="F1439" s="427"/>
      <c r="G1439" s="427"/>
      <c r="H1439" s="427"/>
      <c r="I1439" s="427">
        <v>1</v>
      </c>
      <c r="J1439" s="427"/>
      <c r="K1439" s="427"/>
      <c r="L1439" s="427">
        <v>1</v>
      </c>
      <c r="M1439" s="427"/>
      <c r="N1439" s="427">
        <v>4</v>
      </c>
      <c r="O1439" s="427">
        <v>9</v>
      </c>
      <c r="P1439" s="422">
        <f t="shared" si="22"/>
        <v>19</v>
      </c>
    </row>
    <row r="1440" spans="1:16">
      <c r="A1440" s="769"/>
      <c r="B1440" s="808"/>
      <c r="C1440" s="8" t="s">
        <v>241</v>
      </c>
      <c r="D1440" s="283"/>
      <c r="E1440" s="283"/>
      <c r="F1440" s="283">
        <v>3</v>
      </c>
      <c r="G1440" s="283"/>
      <c r="H1440" s="283"/>
      <c r="I1440" s="283"/>
      <c r="J1440" s="283"/>
      <c r="K1440" s="283">
        <v>1</v>
      </c>
      <c r="L1440" s="283">
        <v>1</v>
      </c>
      <c r="M1440" s="283"/>
      <c r="N1440" s="283">
        <v>2</v>
      </c>
      <c r="O1440" s="283">
        <v>10</v>
      </c>
      <c r="P1440" s="423">
        <f t="shared" si="22"/>
        <v>17</v>
      </c>
    </row>
    <row r="1441" spans="1:17">
      <c r="A1441" s="768"/>
      <c r="B1441" s="809"/>
      <c r="C1441" s="71" t="s">
        <v>128</v>
      </c>
      <c r="D1441" s="444">
        <f>SUM(D1439:D1440)</f>
        <v>4</v>
      </c>
      <c r="E1441" s="444">
        <f t="shared" ref="E1441:O1441" si="39">SUM(E1439:E1440)</f>
        <v>0</v>
      </c>
      <c r="F1441" s="444">
        <f t="shared" si="39"/>
        <v>3</v>
      </c>
      <c r="G1441" s="444">
        <f t="shared" si="39"/>
        <v>0</v>
      </c>
      <c r="H1441" s="444">
        <f t="shared" si="39"/>
        <v>0</v>
      </c>
      <c r="I1441" s="444">
        <f t="shared" si="39"/>
        <v>1</v>
      </c>
      <c r="J1441" s="444">
        <f t="shared" si="39"/>
        <v>0</v>
      </c>
      <c r="K1441" s="444">
        <f t="shared" si="39"/>
        <v>1</v>
      </c>
      <c r="L1441" s="444">
        <f t="shared" si="39"/>
        <v>2</v>
      </c>
      <c r="M1441" s="444">
        <f t="shared" si="39"/>
        <v>0</v>
      </c>
      <c r="N1441" s="444">
        <f t="shared" si="39"/>
        <v>6</v>
      </c>
      <c r="O1441" s="444">
        <f t="shared" si="39"/>
        <v>19</v>
      </c>
      <c r="P1441" s="424">
        <f t="shared" si="22"/>
        <v>36</v>
      </c>
    </row>
    <row r="1442" spans="1:17">
      <c r="A1442" s="413"/>
      <c r="B1442" s="807" t="s">
        <v>167</v>
      </c>
      <c r="C1442" s="76" t="s">
        <v>240</v>
      </c>
      <c r="D1442" s="283"/>
      <c r="E1442" s="283"/>
      <c r="F1442" s="283"/>
      <c r="G1442" s="283"/>
      <c r="H1442" s="283"/>
      <c r="I1442" s="283">
        <v>3</v>
      </c>
      <c r="J1442" s="283">
        <v>7</v>
      </c>
      <c r="K1442" s="283">
        <v>17</v>
      </c>
      <c r="L1442" s="283">
        <v>17</v>
      </c>
      <c r="M1442" s="283">
        <v>32</v>
      </c>
      <c r="N1442" s="283">
        <v>30</v>
      </c>
      <c r="O1442" s="283">
        <v>102</v>
      </c>
      <c r="P1442" s="422">
        <f t="shared" si="22"/>
        <v>208</v>
      </c>
    </row>
    <row r="1443" spans="1:17">
      <c r="A1443" s="413" t="s">
        <v>236</v>
      </c>
      <c r="B1443" s="808"/>
      <c r="C1443" s="8" t="s">
        <v>241</v>
      </c>
      <c r="D1443" s="283"/>
      <c r="E1443" s="283"/>
      <c r="F1443" s="283"/>
      <c r="G1443" s="283"/>
      <c r="H1443" s="283"/>
      <c r="I1443" s="283">
        <v>12</v>
      </c>
      <c r="J1443" s="283">
        <v>20</v>
      </c>
      <c r="K1443" s="283">
        <v>45</v>
      </c>
      <c r="L1443" s="283">
        <v>31</v>
      </c>
      <c r="M1443" s="283">
        <v>61</v>
      </c>
      <c r="N1443" s="283">
        <v>61</v>
      </c>
      <c r="O1443" s="283">
        <v>94</v>
      </c>
      <c r="P1443" s="423">
        <f t="shared" si="22"/>
        <v>324</v>
      </c>
    </row>
    <row r="1444" spans="1:17">
      <c r="A1444" s="413"/>
      <c r="B1444" s="809"/>
      <c r="C1444" s="71" t="s">
        <v>128</v>
      </c>
      <c r="D1444" s="444">
        <f>SUM(D1442:D1443)</f>
        <v>0</v>
      </c>
      <c r="E1444" s="444">
        <f t="shared" ref="E1444:O1444" si="40">SUM(E1442:E1443)</f>
        <v>0</v>
      </c>
      <c r="F1444" s="444">
        <f t="shared" si="40"/>
        <v>0</v>
      </c>
      <c r="G1444" s="444">
        <f t="shared" si="40"/>
        <v>0</v>
      </c>
      <c r="H1444" s="444">
        <f t="shared" si="40"/>
        <v>0</v>
      </c>
      <c r="I1444" s="444">
        <f t="shared" si="40"/>
        <v>15</v>
      </c>
      <c r="J1444" s="444">
        <f t="shared" si="40"/>
        <v>27</v>
      </c>
      <c r="K1444" s="444">
        <f t="shared" si="40"/>
        <v>62</v>
      </c>
      <c r="L1444" s="444">
        <f t="shared" si="40"/>
        <v>48</v>
      </c>
      <c r="M1444" s="444">
        <f t="shared" si="40"/>
        <v>93</v>
      </c>
      <c r="N1444" s="444">
        <f t="shared" si="40"/>
        <v>91</v>
      </c>
      <c r="O1444" s="444">
        <f t="shared" si="40"/>
        <v>196</v>
      </c>
      <c r="P1444" s="424">
        <f t="shared" si="22"/>
        <v>532</v>
      </c>
    </row>
    <row r="1445" spans="1:17">
      <c r="A1445" s="767" t="s">
        <v>232</v>
      </c>
      <c r="B1445" s="807" t="s">
        <v>167</v>
      </c>
      <c r="C1445" s="76" t="s">
        <v>240</v>
      </c>
      <c r="D1445" s="427"/>
      <c r="E1445" s="427"/>
      <c r="F1445" s="427"/>
      <c r="G1445" s="427"/>
      <c r="H1445" s="427"/>
      <c r="I1445" s="427">
        <v>4</v>
      </c>
      <c r="J1445" s="427">
        <v>2</v>
      </c>
      <c r="K1445" s="427">
        <v>3</v>
      </c>
      <c r="L1445" s="427">
        <v>6</v>
      </c>
      <c r="M1445" s="427">
        <v>8</v>
      </c>
      <c r="N1445" s="427">
        <v>16</v>
      </c>
      <c r="O1445" s="427">
        <v>49</v>
      </c>
      <c r="P1445" s="422">
        <f t="shared" si="22"/>
        <v>88</v>
      </c>
    </row>
    <row r="1446" spans="1:17">
      <c r="A1446" s="769"/>
      <c r="B1446" s="808"/>
      <c r="C1446" s="8" t="s">
        <v>241</v>
      </c>
      <c r="D1446" s="283"/>
      <c r="E1446" s="283"/>
      <c r="F1446" s="283"/>
      <c r="G1446" s="283"/>
      <c r="H1446" s="283"/>
      <c r="I1446" s="283">
        <v>8</v>
      </c>
      <c r="J1446" s="283">
        <v>3</v>
      </c>
      <c r="K1446" s="283">
        <v>6</v>
      </c>
      <c r="L1446" s="283">
        <v>9</v>
      </c>
      <c r="M1446" s="283">
        <v>14</v>
      </c>
      <c r="N1446" s="283">
        <v>19</v>
      </c>
      <c r="O1446" s="283">
        <v>32</v>
      </c>
      <c r="P1446" s="423">
        <f t="shared" si="22"/>
        <v>91</v>
      </c>
    </row>
    <row r="1447" spans="1:17">
      <c r="A1447" s="768"/>
      <c r="B1447" s="809"/>
      <c r="C1447" s="71" t="s">
        <v>128</v>
      </c>
      <c r="D1447" s="283">
        <f>SUM(D1445:D1446)</f>
        <v>0</v>
      </c>
      <c r="E1447" s="283">
        <f t="shared" ref="E1447:O1447" si="41">SUM(E1445:E1446)</f>
        <v>0</v>
      </c>
      <c r="F1447" s="283">
        <f t="shared" si="41"/>
        <v>0</v>
      </c>
      <c r="G1447" s="283">
        <f t="shared" si="41"/>
        <v>0</v>
      </c>
      <c r="H1447" s="283">
        <f t="shared" si="41"/>
        <v>0</v>
      </c>
      <c r="I1447" s="283">
        <f t="shared" si="41"/>
        <v>12</v>
      </c>
      <c r="J1447" s="283">
        <f t="shared" si="41"/>
        <v>5</v>
      </c>
      <c r="K1447" s="283">
        <f t="shared" si="41"/>
        <v>9</v>
      </c>
      <c r="L1447" s="283">
        <f t="shared" si="41"/>
        <v>15</v>
      </c>
      <c r="M1447" s="283">
        <f t="shared" si="41"/>
        <v>22</v>
      </c>
      <c r="N1447" s="283">
        <f t="shared" si="41"/>
        <v>35</v>
      </c>
      <c r="O1447" s="283">
        <f t="shared" si="41"/>
        <v>81</v>
      </c>
      <c r="P1447" s="423">
        <f t="shared" si="22"/>
        <v>179</v>
      </c>
    </row>
    <row r="1448" spans="1:17">
      <c r="A1448" s="705" t="s">
        <v>239</v>
      </c>
      <c r="B1448" s="735" t="s">
        <v>166</v>
      </c>
      <c r="C1448" s="355" t="s">
        <v>240</v>
      </c>
      <c r="D1448" s="374">
        <f>SUM(D1328,D1331,D1334,D1337,D1340,D1343,D1346,D1349,D1352,D1355,D1358,D1361,D1364,D1367,D1370)</f>
        <v>171775</v>
      </c>
      <c r="E1448" s="374">
        <f t="shared" ref="E1448:O1448" si="42">SUM(E1328,E1331,E1334,E1337,E1340,E1343,E1346,E1349,E1352,E1355,E1358,E1361,E1364,E1367,E1370)</f>
        <v>104888</v>
      </c>
      <c r="F1448" s="374">
        <f t="shared" si="42"/>
        <v>156664</v>
      </c>
      <c r="G1448" s="374">
        <f t="shared" si="42"/>
        <v>152825</v>
      </c>
      <c r="H1448" s="374">
        <f t="shared" si="42"/>
        <v>227934</v>
      </c>
      <c r="I1448" s="374">
        <f t="shared" si="42"/>
        <v>291804</v>
      </c>
      <c r="J1448" s="374">
        <f t="shared" si="42"/>
        <v>292079</v>
      </c>
      <c r="K1448" s="374">
        <f t="shared" si="42"/>
        <v>262379</v>
      </c>
      <c r="L1448" s="374">
        <f t="shared" si="42"/>
        <v>269826</v>
      </c>
      <c r="M1448" s="374">
        <f t="shared" si="42"/>
        <v>322989</v>
      </c>
      <c r="N1448" s="374">
        <f t="shared" si="42"/>
        <v>322046</v>
      </c>
      <c r="O1448" s="374">
        <f t="shared" si="42"/>
        <v>396243</v>
      </c>
      <c r="P1448" s="429">
        <f t="shared" si="22"/>
        <v>2971452</v>
      </c>
    </row>
    <row r="1449" spans="1:17">
      <c r="A1449" s="703"/>
      <c r="B1449" s="733"/>
      <c r="C1449" s="356" t="s">
        <v>241</v>
      </c>
      <c r="D1449" s="378">
        <f t="shared" ref="D1449:O1449" si="43">SUM(D1329,D1332,D1335,D1338,D1341,D1344,D1347,D1350,D1353,D1356,D1359,D1362,D1365,D1368,D1371)</f>
        <v>143789</v>
      </c>
      <c r="E1449" s="378">
        <f t="shared" si="43"/>
        <v>88925</v>
      </c>
      <c r="F1449" s="378">
        <f t="shared" si="43"/>
        <v>116351</v>
      </c>
      <c r="G1449" s="378">
        <f t="shared" si="43"/>
        <v>138769</v>
      </c>
      <c r="H1449" s="378">
        <f t="shared" si="43"/>
        <v>184331</v>
      </c>
      <c r="I1449" s="378">
        <f t="shared" si="43"/>
        <v>239745</v>
      </c>
      <c r="J1449" s="378">
        <f t="shared" si="43"/>
        <v>297651</v>
      </c>
      <c r="K1449" s="378">
        <f t="shared" si="43"/>
        <v>257912</v>
      </c>
      <c r="L1449" s="378">
        <f t="shared" si="43"/>
        <v>230811</v>
      </c>
      <c r="M1449" s="378">
        <f t="shared" si="43"/>
        <v>290147</v>
      </c>
      <c r="N1449" s="378">
        <f t="shared" si="43"/>
        <v>305354</v>
      </c>
      <c r="O1449" s="378">
        <f t="shared" si="43"/>
        <v>406744</v>
      </c>
      <c r="P1449" s="430">
        <f t="shared" ref="P1449:P1450" si="44">SUM(D1449:O1449)</f>
        <v>2700529</v>
      </c>
    </row>
    <row r="1450" spans="1:17">
      <c r="A1450" s="703"/>
      <c r="B1450" s="733"/>
      <c r="C1450" s="356" t="s">
        <v>128</v>
      </c>
      <c r="D1450" s="378">
        <f>SUM(D1448:D1449)</f>
        <v>315564</v>
      </c>
      <c r="E1450" s="378">
        <f t="shared" ref="E1450:O1450" si="45">SUM(E1448:E1449)</f>
        <v>193813</v>
      </c>
      <c r="F1450" s="378">
        <f t="shared" si="45"/>
        <v>273015</v>
      </c>
      <c r="G1450" s="378">
        <f t="shared" si="45"/>
        <v>291594</v>
      </c>
      <c r="H1450" s="378">
        <f t="shared" si="45"/>
        <v>412265</v>
      </c>
      <c r="I1450" s="378">
        <f t="shared" si="45"/>
        <v>531549</v>
      </c>
      <c r="J1450" s="378">
        <f t="shared" si="45"/>
        <v>589730</v>
      </c>
      <c r="K1450" s="378">
        <f t="shared" si="45"/>
        <v>520291</v>
      </c>
      <c r="L1450" s="378">
        <f t="shared" si="45"/>
        <v>500637</v>
      </c>
      <c r="M1450" s="378">
        <f t="shared" si="45"/>
        <v>613136</v>
      </c>
      <c r="N1450" s="378">
        <f t="shared" si="45"/>
        <v>627400</v>
      </c>
      <c r="O1450" s="378">
        <f t="shared" si="45"/>
        <v>802987</v>
      </c>
      <c r="P1450" s="430">
        <f t="shared" si="44"/>
        <v>5671981</v>
      </c>
      <c r="Q1450" s="283"/>
    </row>
    <row r="1451" spans="1:17">
      <c r="A1451" s="703"/>
      <c r="B1451" s="733" t="s">
        <v>169</v>
      </c>
      <c r="C1451" s="356" t="s">
        <v>240</v>
      </c>
      <c r="D1451" s="378">
        <f>SUM(D1391,D1397,D1394)</f>
        <v>0</v>
      </c>
      <c r="E1451" s="378">
        <f t="shared" ref="E1451:P1451" si="46">SUM(E1391,E1397,E1394)</f>
        <v>0</v>
      </c>
      <c r="F1451" s="378">
        <f t="shared" si="46"/>
        <v>1</v>
      </c>
      <c r="G1451" s="378">
        <f t="shared" si="46"/>
        <v>1</v>
      </c>
      <c r="H1451" s="378">
        <f t="shared" si="46"/>
        <v>0</v>
      </c>
      <c r="I1451" s="378">
        <f t="shared" si="46"/>
        <v>8</v>
      </c>
      <c r="J1451" s="378">
        <f t="shared" si="46"/>
        <v>3</v>
      </c>
      <c r="K1451" s="378">
        <f t="shared" si="46"/>
        <v>0</v>
      </c>
      <c r="L1451" s="378">
        <f t="shared" si="46"/>
        <v>0</v>
      </c>
      <c r="M1451" s="378">
        <f t="shared" si="46"/>
        <v>1</v>
      </c>
      <c r="N1451" s="378">
        <f t="shared" si="46"/>
        <v>2</v>
      </c>
      <c r="O1451" s="378">
        <f t="shared" si="46"/>
        <v>5</v>
      </c>
      <c r="P1451" s="430">
        <f t="shared" si="46"/>
        <v>21</v>
      </c>
    </row>
    <row r="1452" spans="1:17">
      <c r="A1452" s="703"/>
      <c r="B1452" s="733"/>
      <c r="C1452" s="356" t="s">
        <v>241</v>
      </c>
      <c r="D1452" s="378">
        <f t="shared" ref="D1452:P1453" si="47">SUM(D1392,D1398,D1395)</f>
        <v>2</v>
      </c>
      <c r="E1452" s="378">
        <f t="shared" si="47"/>
        <v>2</v>
      </c>
      <c r="F1452" s="378">
        <f t="shared" si="47"/>
        <v>2</v>
      </c>
      <c r="G1452" s="378">
        <f t="shared" si="47"/>
        <v>1</v>
      </c>
      <c r="H1452" s="378">
        <f t="shared" si="47"/>
        <v>5</v>
      </c>
      <c r="I1452" s="378">
        <f t="shared" si="47"/>
        <v>0</v>
      </c>
      <c r="J1452" s="378">
        <f t="shared" si="47"/>
        <v>2</v>
      </c>
      <c r="K1452" s="378">
        <f t="shared" si="47"/>
        <v>0</v>
      </c>
      <c r="L1452" s="378">
        <f t="shared" si="47"/>
        <v>0</v>
      </c>
      <c r="M1452" s="378">
        <f t="shared" si="47"/>
        <v>0</v>
      </c>
      <c r="N1452" s="378">
        <f t="shared" si="47"/>
        <v>1</v>
      </c>
      <c r="O1452" s="378">
        <f t="shared" si="47"/>
        <v>2</v>
      </c>
      <c r="P1452" s="430">
        <f t="shared" si="47"/>
        <v>17</v>
      </c>
    </row>
    <row r="1453" spans="1:17">
      <c r="A1453" s="703"/>
      <c r="B1453" s="733"/>
      <c r="C1453" s="356" t="s">
        <v>128</v>
      </c>
      <c r="D1453" s="378">
        <f t="shared" si="47"/>
        <v>2</v>
      </c>
      <c r="E1453" s="378">
        <f t="shared" si="47"/>
        <v>2</v>
      </c>
      <c r="F1453" s="378">
        <f t="shared" si="47"/>
        <v>3</v>
      </c>
      <c r="G1453" s="378">
        <f t="shared" si="47"/>
        <v>2</v>
      </c>
      <c r="H1453" s="378">
        <f t="shared" si="47"/>
        <v>5</v>
      </c>
      <c r="I1453" s="378">
        <f t="shared" si="47"/>
        <v>8</v>
      </c>
      <c r="J1453" s="378">
        <f t="shared" si="47"/>
        <v>5</v>
      </c>
      <c r="K1453" s="378">
        <f t="shared" si="47"/>
        <v>0</v>
      </c>
      <c r="L1453" s="378">
        <f t="shared" si="47"/>
        <v>0</v>
      </c>
      <c r="M1453" s="378">
        <f t="shared" si="47"/>
        <v>1</v>
      </c>
      <c r="N1453" s="378">
        <f t="shared" si="47"/>
        <v>3</v>
      </c>
      <c r="O1453" s="378">
        <f t="shared" si="47"/>
        <v>7</v>
      </c>
      <c r="P1453" s="430">
        <f t="shared" si="47"/>
        <v>38</v>
      </c>
    </row>
    <row r="1454" spans="1:17">
      <c r="A1454" s="703"/>
      <c r="B1454" s="733" t="s">
        <v>168</v>
      </c>
      <c r="C1454" s="356" t="s">
        <v>240</v>
      </c>
      <c r="D1454" s="378">
        <f>SUM(D1400,D1403,D1406,D1409,D1412,D1415,D1418,D1421,D1424,D1427,D1382,D1385,D1388,D1373)</f>
        <v>97</v>
      </c>
      <c r="E1454" s="378">
        <f t="shared" ref="E1454:P1456" si="48">SUM(E1400,E1403,E1406,E1409,E1412,E1415,E1418,E1421,E1424,E1427,E1382,E1385,E1388,E1373)</f>
        <v>134</v>
      </c>
      <c r="F1454" s="378">
        <f t="shared" si="48"/>
        <v>210</v>
      </c>
      <c r="G1454" s="378">
        <f t="shared" si="48"/>
        <v>153</v>
      </c>
      <c r="H1454" s="378">
        <f t="shared" si="48"/>
        <v>142</v>
      </c>
      <c r="I1454" s="378">
        <f t="shared" si="48"/>
        <v>67</v>
      </c>
      <c r="J1454" s="378">
        <f t="shared" si="48"/>
        <v>125</v>
      </c>
      <c r="K1454" s="378">
        <f t="shared" si="48"/>
        <v>57</v>
      </c>
      <c r="L1454" s="378">
        <f t="shared" si="48"/>
        <v>161</v>
      </c>
      <c r="M1454" s="378">
        <f t="shared" si="48"/>
        <v>313</v>
      </c>
      <c r="N1454" s="378">
        <f t="shared" si="48"/>
        <v>354</v>
      </c>
      <c r="O1454" s="378">
        <f t="shared" si="48"/>
        <v>220</v>
      </c>
      <c r="P1454" s="430">
        <f t="shared" si="48"/>
        <v>2033</v>
      </c>
    </row>
    <row r="1455" spans="1:17">
      <c r="A1455" s="703"/>
      <c r="B1455" s="733"/>
      <c r="C1455" s="356" t="s">
        <v>241</v>
      </c>
      <c r="D1455" s="378">
        <f t="shared" ref="D1455:D1456" si="49">SUM(D1401,D1404,D1407,D1410,D1413,D1416,D1419,D1422,D1425,D1428,D1383,D1386,D1389,D1374)</f>
        <v>88</v>
      </c>
      <c r="E1455" s="378">
        <f t="shared" si="48"/>
        <v>105</v>
      </c>
      <c r="F1455" s="378">
        <f t="shared" si="48"/>
        <v>134</v>
      </c>
      <c r="G1455" s="378">
        <f t="shared" si="48"/>
        <v>158</v>
      </c>
      <c r="H1455" s="378">
        <f t="shared" si="48"/>
        <v>121</v>
      </c>
      <c r="I1455" s="378">
        <f t="shared" si="48"/>
        <v>151</v>
      </c>
      <c r="J1455" s="378">
        <f t="shared" si="48"/>
        <v>85</v>
      </c>
      <c r="K1455" s="378">
        <f t="shared" si="48"/>
        <v>69</v>
      </c>
      <c r="L1455" s="378">
        <f t="shared" si="48"/>
        <v>109</v>
      </c>
      <c r="M1455" s="378">
        <f t="shared" si="48"/>
        <v>210</v>
      </c>
      <c r="N1455" s="378">
        <f t="shared" si="48"/>
        <v>312</v>
      </c>
      <c r="O1455" s="378">
        <f t="shared" si="48"/>
        <v>253</v>
      </c>
      <c r="P1455" s="430">
        <f t="shared" si="48"/>
        <v>1795</v>
      </c>
    </row>
    <row r="1456" spans="1:17">
      <c r="A1456" s="703"/>
      <c r="B1456" s="733"/>
      <c r="C1456" s="356" t="s">
        <v>128</v>
      </c>
      <c r="D1456" s="378">
        <f t="shared" si="49"/>
        <v>185</v>
      </c>
      <c r="E1456" s="378">
        <f t="shared" si="48"/>
        <v>239</v>
      </c>
      <c r="F1456" s="378">
        <f t="shared" si="48"/>
        <v>344</v>
      </c>
      <c r="G1456" s="378">
        <f t="shared" si="48"/>
        <v>311</v>
      </c>
      <c r="H1456" s="378">
        <f t="shared" si="48"/>
        <v>263</v>
      </c>
      <c r="I1456" s="378">
        <f t="shared" si="48"/>
        <v>218</v>
      </c>
      <c r="J1456" s="378">
        <f t="shared" si="48"/>
        <v>210</v>
      </c>
      <c r="K1456" s="378">
        <f t="shared" si="48"/>
        <v>126</v>
      </c>
      <c r="L1456" s="378">
        <f t="shared" si="48"/>
        <v>270</v>
      </c>
      <c r="M1456" s="378">
        <f t="shared" si="48"/>
        <v>523</v>
      </c>
      <c r="N1456" s="378">
        <f t="shared" si="48"/>
        <v>666</v>
      </c>
      <c r="O1456" s="378">
        <f t="shared" si="48"/>
        <v>473</v>
      </c>
      <c r="P1456" s="430">
        <f t="shared" si="48"/>
        <v>3828</v>
      </c>
    </row>
    <row r="1457" spans="1:16">
      <c r="A1457" s="703"/>
      <c r="B1457" s="733" t="s">
        <v>167</v>
      </c>
      <c r="C1457" s="356" t="s">
        <v>240</v>
      </c>
      <c r="D1457" s="378">
        <f>SUM(D1436,D1439,D1442,D1430,D1376,D1379,D1445,D1433)</f>
        <v>229</v>
      </c>
      <c r="E1457" s="378">
        <f t="shared" ref="E1457:P1457" si="50">SUM(E1436,E1439,E1442,E1430,E1376,E1379,E1445,E1433)</f>
        <v>217</v>
      </c>
      <c r="F1457" s="378">
        <f t="shared" si="50"/>
        <v>239</v>
      </c>
      <c r="G1457" s="378">
        <f t="shared" si="50"/>
        <v>216</v>
      </c>
      <c r="H1457" s="378">
        <f t="shared" si="50"/>
        <v>181</v>
      </c>
      <c r="I1457" s="378">
        <f t="shared" si="50"/>
        <v>343</v>
      </c>
      <c r="J1457" s="378">
        <f t="shared" si="50"/>
        <v>428</v>
      </c>
      <c r="K1457" s="378">
        <f t="shared" si="50"/>
        <v>514</v>
      </c>
      <c r="L1457" s="378">
        <f t="shared" si="50"/>
        <v>575</v>
      </c>
      <c r="M1457" s="378">
        <f t="shared" si="50"/>
        <v>687</v>
      </c>
      <c r="N1457" s="378">
        <f t="shared" si="50"/>
        <v>790</v>
      </c>
      <c r="O1457" s="378">
        <f t="shared" si="50"/>
        <v>3089</v>
      </c>
      <c r="P1457" s="430">
        <f t="shared" si="50"/>
        <v>7508</v>
      </c>
    </row>
    <row r="1458" spans="1:16">
      <c r="A1458" s="703"/>
      <c r="B1458" s="733"/>
      <c r="C1458" s="356" t="s">
        <v>241</v>
      </c>
      <c r="D1458" s="378">
        <f t="shared" ref="D1458:P1459" si="51">SUM(D1437,D1440,D1443,D1431,D1377,D1380,D1446,D1434)</f>
        <v>233</v>
      </c>
      <c r="E1458" s="378">
        <f t="shared" si="51"/>
        <v>175</v>
      </c>
      <c r="F1458" s="378">
        <f t="shared" si="51"/>
        <v>284</v>
      </c>
      <c r="G1458" s="378">
        <f t="shared" si="51"/>
        <v>230</v>
      </c>
      <c r="H1458" s="378">
        <f t="shared" si="51"/>
        <v>236</v>
      </c>
      <c r="I1458" s="378">
        <f t="shared" si="51"/>
        <v>519</v>
      </c>
      <c r="J1458" s="378">
        <f t="shared" si="51"/>
        <v>572</v>
      </c>
      <c r="K1458" s="378">
        <f t="shared" si="51"/>
        <v>634</v>
      </c>
      <c r="L1458" s="378">
        <f t="shared" si="51"/>
        <v>642</v>
      </c>
      <c r="M1458" s="378">
        <f t="shared" si="51"/>
        <v>877</v>
      </c>
      <c r="N1458" s="378">
        <f t="shared" si="51"/>
        <v>1001</v>
      </c>
      <c r="O1458" s="378">
        <f t="shared" si="51"/>
        <v>2967</v>
      </c>
      <c r="P1458" s="430">
        <f t="shared" si="51"/>
        <v>8370</v>
      </c>
    </row>
    <row r="1459" spans="1:16">
      <c r="A1459" s="706"/>
      <c r="B1459" s="734"/>
      <c r="C1459" s="357" t="s">
        <v>128</v>
      </c>
      <c r="D1459" s="376">
        <f t="shared" si="51"/>
        <v>462</v>
      </c>
      <c r="E1459" s="376">
        <f t="shared" si="51"/>
        <v>392</v>
      </c>
      <c r="F1459" s="376">
        <f t="shared" si="51"/>
        <v>523</v>
      </c>
      <c r="G1459" s="376">
        <f t="shared" si="51"/>
        <v>446</v>
      </c>
      <c r="H1459" s="376">
        <f t="shared" si="51"/>
        <v>417</v>
      </c>
      <c r="I1459" s="376">
        <f t="shared" si="51"/>
        <v>862</v>
      </c>
      <c r="J1459" s="376">
        <f t="shared" si="51"/>
        <v>1000</v>
      </c>
      <c r="K1459" s="376">
        <f t="shared" si="51"/>
        <v>1148</v>
      </c>
      <c r="L1459" s="376">
        <f t="shared" si="51"/>
        <v>1217</v>
      </c>
      <c r="M1459" s="376">
        <f t="shared" si="51"/>
        <v>1564</v>
      </c>
      <c r="N1459" s="376">
        <f t="shared" si="51"/>
        <v>1791</v>
      </c>
      <c r="O1459" s="376">
        <f t="shared" si="51"/>
        <v>6056</v>
      </c>
      <c r="P1459" s="428">
        <f t="shared" si="51"/>
        <v>15878</v>
      </c>
    </row>
    <row r="1460" spans="1:16">
      <c r="A1460" s="113"/>
      <c r="B1460" s="475"/>
      <c r="C1460" s="356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</row>
    <row r="1461" spans="1:16">
      <c r="A1461" s="281"/>
      <c r="B1461" s="281"/>
      <c r="D1461" s="283"/>
      <c r="E1461" s="283"/>
      <c r="F1461" s="283"/>
      <c r="G1461" s="283"/>
      <c r="H1461" s="283"/>
      <c r="I1461" s="283"/>
      <c r="J1461" s="283"/>
      <c r="K1461" s="283"/>
      <c r="L1461" s="283"/>
      <c r="M1461" s="283"/>
      <c r="N1461" s="283"/>
      <c r="O1461" s="283"/>
      <c r="P1461" s="283"/>
    </row>
    <row r="1462" spans="1:16">
      <c r="A1462" s="76"/>
      <c r="B1462" s="300"/>
      <c r="C1462" s="300"/>
      <c r="D1462" s="300"/>
      <c r="E1462" s="300"/>
      <c r="F1462" s="76"/>
      <c r="G1462" s="76"/>
      <c r="H1462" s="76"/>
      <c r="I1462" s="76"/>
      <c r="J1462" s="76"/>
      <c r="K1462" s="76"/>
      <c r="L1462" s="76"/>
      <c r="M1462" s="76"/>
      <c r="N1462" s="76"/>
      <c r="O1462" s="76"/>
      <c r="P1462" s="64"/>
    </row>
    <row r="1463" spans="1:16">
      <c r="A1463" s="186" t="s">
        <v>243</v>
      </c>
      <c r="B1463" s="48"/>
      <c r="C1463" s="48"/>
      <c r="D1463" s="48"/>
      <c r="E1463" s="48"/>
      <c r="P1463" s="69"/>
    </row>
    <row r="1464" spans="1:16" ht="26.25" customHeight="1">
      <c r="A1464" s="763" t="s">
        <v>244</v>
      </c>
      <c r="B1464" s="764"/>
      <c r="C1464" s="764"/>
      <c r="D1464" s="764"/>
      <c r="E1464" s="764"/>
      <c r="F1464" s="764"/>
      <c r="G1464" s="764"/>
      <c r="H1464" s="764"/>
      <c r="I1464" s="764"/>
      <c r="J1464" s="764"/>
      <c r="K1464" s="764"/>
      <c r="L1464" s="764"/>
      <c r="M1464" s="764"/>
      <c r="N1464" s="764"/>
      <c r="O1464" s="764"/>
      <c r="P1464" s="765"/>
    </row>
    <row r="1465" spans="1:16">
      <c r="A1465" s="822" t="s">
        <v>637</v>
      </c>
      <c r="B1465" s="823"/>
      <c r="C1465" s="823"/>
      <c r="D1465" s="823"/>
      <c r="E1465" s="823"/>
      <c r="P1465" s="69"/>
    </row>
    <row r="1466" spans="1:16">
      <c r="A1466" s="70"/>
      <c r="B1466" s="71"/>
      <c r="C1466" s="71"/>
      <c r="D1466" s="71"/>
      <c r="E1466" s="71"/>
      <c r="F1466" s="71"/>
      <c r="G1466" s="71"/>
      <c r="H1466" s="71"/>
      <c r="I1466" s="71"/>
      <c r="J1466" s="71"/>
      <c r="K1466" s="71"/>
      <c r="L1466" s="71"/>
      <c r="M1466" s="71"/>
      <c r="N1466" s="71"/>
      <c r="O1466" s="71"/>
      <c r="P1466" s="75"/>
    </row>
    <row r="1469" spans="1:16">
      <c r="D1469" s="283"/>
      <c r="E1469" s="283"/>
      <c r="F1469" s="283"/>
      <c r="G1469" s="283"/>
      <c r="H1469" s="283"/>
      <c r="I1469" s="283"/>
      <c r="J1469" s="283"/>
      <c r="K1469" s="283"/>
      <c r="L1469" s="283"/>
      <c r="M1469" s="283"/>
      <c r="N1469" s="283"/>
      <c r="O1469" s="283"/>
      <c r="P1469" s="283"/>
    </row>
    <row r="1470" spans="1:16">
      <c r="D1470" s="283"/>
      <c r="E1470" s="283"/>
      <c r="F1470" s="283"/>
      <c r="G1470" s="283"/>
      <c r="H1470" s="283"/>
      <c r="I1470" s="283"/>
      <c r="J1470" s="283"/>
      <c r="K1470" s="283"/>
      <c r="L1470" s="283"/>
      <c r="M1470" s="283"/>
      <c r="N1470" s="283"/>
      <c r="O1470" s="283"/>
      <c r="P1470" s="283"/>
    </row>
    <row r="1471" spans="1:16">
      <c r="D1471" s="283"/>
      <c r="E1471" s="283"/>
      <c r="F1471" s="283"/>
      <c r="G1471" s="283"/>
      <c r="H1471" s="283"/>
      <c r="I1471" s="283"/>
      <c r="J1471" s="283"/>
      <c r="K1471" s="283"/>
      <c r="L1471" s="283"/>
      <c r="M1471" s="283"/>
      <c r="N1471" s="283"/>
      <c r="O1471" s="283"/>
      <c r="P1471" s="283"/>
    </row>
  </sheetData>
  <mergeCells count="989">
    <mergeCell ref="A1169:A1171"/>
    <mergeCell ref="B1169:B1171"/>
    <mergeCell ref="A1172:A1183"/>
    <mergeCell ref="B1172:B1174"/>
    <mergeCell ref="B1175:B1177"/>
    <mergeCell ref="B1178:B1180"/>
    <mergeCell ref="B1181:B1183"/>
    <mergeCell ref="A1154:A1156"/>
    <mergeCell ref="B1154:B1156"/>
    <mergeCell ref="A1157:A1159"/>
    <mergeCell ref="B1157:B1159"/>
    <mergeCell ref="A1160:A1162"/>
    <mergeCell ref="B1160:B1162"/>
    <mergeCell ref="A1163:A1165"/>
    <mergeCell ref="B1163:B1165"/>
    <mergeCell ref="A1166:A1168"/>
    <mergeCell ref="B1166:B1168"/>
    <mergeCell ref="A1139:A1141"/>
    <mergeCell ref="B1139:B1141"/>
    <mergeCell ref="A1142:A1144"/>
    <mergeCell ref="B1142:B1144"/>
    <mergeCell ref="A1145:A1147"/>
    <mergeCell ref="B1145:B1147"/>
    <mergeCell ref="A1148:A1150"/>
    <mergeCell ref="B1148:B1150"/>
    <mergeCell ref="A1151:A1153"/>
    <mergeCell ref="B1151:B1153"/>
    <mergeCell ref="A1124:A1126"/>
    <mergeCell ref="B1124:B1126"/>
    <mergeCell ref="A1127:A1129"/>
    <mergeCell ref="B1127:B1129"/>
    <mergeCell ref="A1130:A1132"/>
    <mergeCell ref="B1130:B1132"/>
    <mergeCell ref="A1133:A1135"/>
    <mergeCell ref="B1133:B1135"/>
    <mergeCell ref="A1136:A1138"/>
    <mergeCell ref="B1136:B1138"/>
    <mergeCell ref="A1109:A1111"/>
    <mergeCell ref="B1109:B1111"/>
    <mergeCell ref="A1112:A1114"/>
    <mergeCell ref="B1112:B1114"/>
    <mergeCell ref="A1115:A1117"/>
    <mergeCell ref="B1115:B1117"/>
    <mergeCell ref="A1118:A1120"/>
    <mergeCell ref="B1118:B1120"/>
    <mergeCell ref="A1121:A1123"/>
    <mergeCell ref="B1121:B1123"/>
    <mergeCell ref="A1094:A1096"/>
    <mergeCell ref="B1094:B1096"/>
    <mergeCell ref="A1097:A1099"/>
    <mergeCell ref="B1097:B1099"/>
    <mergeCell ref="A1100:A1102"/>
    <mergeCell ref="B1100:B1102"/>
    <mergeCell ref="A1103:A1105"/>
    <mergeCell ref="B1103:B1105"/>
    <mergeCell ref="A1106:A1108"/>
    <mergeCell ref="B1106:B1108"/>
    <mergeCell ref="A1079:A1081"/>
    <mergeCell ref="B1079:B1081"/>
    <mergeCell ref="A1082:A1084"/>
    <mergeCell ref="B1082:B1084"/>
    <mergeCell ref="A1085:A1087"/>
    <mergeCell ref="B1085:B1087"/>
    <mergeCell ref="A1088:A1090"/>
    <mergeCell ref="B1088:B1090"/>
    <mergeCell ref="A1091:A1093"/>
    <mergeCell ref="B1091:B1093"/>
    <mergeCell ref="A1064:A1066"/>
    <mergeCell ref="B1064:B1066"/>
    <mergeCell ref="A1067:A1069"/>
    <mergeCell ref="B1067:B1069"/>
    <mergeCell ref="A1070:A1072"/>
    <mergeCell ref="B1070:B1072"/>
    <mergeCell ref="A1073:A1075"/>
    <mergeCell ref="B1073:B1075"/>
    <mergeCell ref="A1076:A1078"/>
    <mergeCell ref="B1076:B1078"/>
    <mergeCell ref="A1053:A1054"/>
    <mergeCell ref="B1053:B1054"/>
    <mergeCell ref="C1053:C1054"/>
    <mergeCell ref="D1053:P1053"/>
    <mergeCell ref="A1055:A1057"/>
    <mergeCell ref="B1055:B1057"/>
    <mergeCell ref="A1058:A1060"/>
    <mergeCell ref="B1058:B1060"/>
    <mergeCell ref="A1061:A1063"/>
    <mergeCell ref="B1061:B1063"/>
    <mergeCell ref="A1297:A1299"/>
    <mergeCell ref="B1297:B1299"/>
    <mergeCell ref="A1300:A1302"/>
    <mergeCell ref="B1300:B1302"/>
    <mergeCell ref="A1303:A1305"/>
    <mergeCell ref="B1303:B1305"/>
    <mergeCell ref="A1312:A1323"/>
    <mergeCell ref="B1312:B1314"/>
    <mergeCell ref="B1315:B1317"/>
    <mergeCell ref="B1318:B1320"/>
    <mergeCell ref="B1321:B1323"/>
    <mergeCell ref="B1306:B1308"/>
    <mergeCell ref="B1309:B1311"/>
    <mergeCell ref="A1306:A1308"/>
    <mergeCell ref="A1309:A1311"/>
    <mergeCell ref="A1282:A1284"/>
    <mergeCell ref="B1282:B1284"/>
    <mergeCell ref="A1285:A1287"/>
    <mergeCell ref="B1285:B1287"/>
    <mergeCell ref="A1288:A1290"/>
    <mergeCell ref="B1288:B1290"/>
    <mergeCell ref="A1291:A1293"/>
    <mergeCell ref="B1291:B1293"/>
    <mergeCell ref="A1294:A1296"/>
    <mergeCell ref="B1294:B1296"/>
    <mergeCell ref="A1267:A1269"/>
    <mergeCell ref="B1267:B1269"/>
    <mergeCell ref="A1270:A1272"/>
    <mergeCell ref="B1270:B1272"/>
    <mergeCell ref="A1273:A1275"/>
    <mergeCell ref="B1273:B1275"/>
    <mergeCell ref="A1276:A1278"/>
    <mergeCell ref="B1276:B1278"/>
    <mergeCell ref="A1279:A1281"/>
    <mergeCell ref="B1279:B1281"/>
    <mergeCell ref="A1252:A1254"/>
    <mergeCell ref="B1252:B1254"/>
    <mergeCell ref="A1255:A1257"/>
    <mergeCell ref="B1255:B1257"/>
    <mergeCell ref="A1258:A1260"/>
    <mergeCell ref="B1258:B1260"/>
    <mergeCell ref="A1261:A1263"/>
    <mergeCell ref="B1261:B1263"/>
    <mergeCell ref="A1264:A1266"/>
    <mergeCell ref="B1264:B1266"/>
    <mergeCell ref="A1237:A1239"/>
    <mergeCell ref="B1237:B1239"/>
    <mergeCell ref="A1240:A1242"/>
    <mergeCell ref="B1240:B1242"/>
    <mergeCell ref="A1243:A1245"/>
    <mergeCell ref="B1243:B1245"/>
    <mergeCell ref="A1246:A1248"/>
    <mergeCell ref="B1246:B1248"/>
    <mergeCell ref="A1249:A1251"/>
    <mergeCell ref="B1249:B1251"/>
    <mergeCell ref="A1222:A1224"/>
    <mergeCell ref="B1222:B1224"/>
    <mergeCell ref="A1225:A1227"/>
    <mergeCell ref="B1225:B1227"/>
    <mergeCell ref="A1228:A1230"/>
    <mergeCell ref="B1228:B1230"/>
    <mergeCell ref="A1231:A1233"/>
    <mergeCell ref="B1231:B1233"/>
    <mergeCell ref="A1234:A1236"/>
    <mergeCell ref="B1234:B1236"/>
    <mergeCell ref="A1207:A1209"/>
    <mergeCell ref="B1207:B1209"/>
    <mergeCell ref="A1210:A1212"/>
    <mergeCell ref="B1210:B1212"/>
    <mergeCell ref="A1213:A1215"/>
    <mergeCell ref="B1213:B1215"/>
    <mergeCell ref="A1216:A1218"/>
    <mergeCell ref="B1216:B1218"/>
    <mergeCell ref="A1219:A1221"/>
    <mergeCell ref="B1219:B1221"/>
    <mergeCell ref="B1192:B1194"/>
    <mergeCell ref="A1195:A1197"/>
    <mergeCell ref="B1195:B1197"/>
    <mergeCell ref="A1198:A1200"/>
    <mergeCell ref="B1198:B1200"/>
    <mergeCell ref="A1201:A1203"/>
    <mergeCell ref="B1201:B1203"/>
    <mergeCell ref="A1204:A1206"/>
    <mergeCell ref="B1204:B1206"/>
    <mergeCell ref="A1465:E1465"/>
    <mergeCell ref="A903:A914"/>
    <mergeCell ref="B903:B905"/>
    <mergeCell ref="B906:B908"/>
    <mergeCell ref="A894:A896"/>
    <mergeCell ref="B894:B896"/>
    <mergeCell ref="A897:A899"/>
    <mergeCell ref="B897:B899"/>
    <mergeCell ref="A900:A902"/>
    <mergeCell ref="B900:B902"/>
    <mergeCell ref="B912:B914"/>
    <mergeCell ref="B909:B911"/>
    <mergeCell ref="A917:A918"/>
    <mergeCell ref="B917:B918"/>
    <mergeCell ref="C917:C918"/>
    <mergeCell ref="D917:P917"/>
    <mergeCell ref="A919:A921"/>
    <mergeCell ref="B919:B921"/>
    <mergeCell ref="A922:A924"/>
    <mergeCell ref="B922:B924"/>
    <mergeCell ref="A925:A927"/>
    <mergeCell ref="B925:B927"/>
    <mergeCell ref="A1187:A1188"/>
    <mergeCell ref="B1187:B1188"/>
    <mergeCell ref="A885:A887"/>
    <mergeCell ref="B885:B887"/>
    <mergeCell ref="A888:A890"/>
    <mergeCell ref="B888:B890"/>
    <mergeCell ref="A891:A893"/>
    <mergeCell ref="B891:B893"/>
    <mergeCell ref="A876:A878"/>
    <mergeCell ref="B876:B878"/>
    <mergeCell ref="A879:A881"/>
    <mergeCell ref="B879:B881"/>
    <mergeCell ref="A882:A884"/>
    <mergeCell ref="B882:B884"/>
    <mergeCell ref="A867:A869"/>
    <mergeCell ref="B867:B869"/>
    <mergeCell ref="A870:A872"/>
    <mergeCell ref="B870:B872"/>
    <mergeCell ref="A873:A875"/>
    <mergeCell ref="B873:B875"/>
    <mergeCell ref="A858:A860"/>
    <mergeCell ref="B858:B860"/>
    <mergeCell ref="A861:A863"/>
    <mergeCell ref="B861:B863"/>
    <mergeCell ref="A864:A866"/>
    <mergeCell ref="B864:B866"/>
    <mergeCell ref="A849:A851"/>
    <mergeCell ref="B849:B851"/>
    <mergeCell ref="A852:A854"/>
    <mergeCell ref="B852:B854"/>
    <mergeCell ref="A855:A857"/>
    <mergeCell ref="B855:B857"/>
    <mergeCell ref="A840:A842"/>
    <mergeCell ref="B840:B842"/>
    <mergeCell ref="A843:A845"/>
    <mergeCell ref="B843:B845"/>
    <mergeCell ref="A846:A848"/>
    <mergeCell ref="B846:B848"/>
    <mergeCell ref="A826:A828"/>
    <mergeCell ref="B826:B828"/>
    <mergeCell ref="A829:A831"/>
    <mergeCell ref="B829:B831"/>
    <mergeCell ref="A832:A834"/>
    <mergeCell ref="B832:B834"/>
    <mergeCell ref="A817:A819"/>
    <mergeCell ref="B817:B819"/>
    <mergeCell ref="A820:A822"/>
    <mergeCell ref="B820:B822"/>
    <mergeCell ref="A823:A825"/>
    <mergeCell ref="B823:B825"/>
    <mergeCell ref="A799:A801"/>
    <mergeCell ref="B799:B801"/>
    <mergeCell ref="A802:A804"/>
    <mergeCell ref="B802:B804"/>
    <mergeCell ref="A805:A807"/>
    <mergeCell ref="B805:B807"/>
    <mergeCell ref="A787:A789"/>
    <mergeCell ref="B787:B789"/>
    <mergeCell ref="A790:A792"/>
    <mergeCell ref="B790:B792"/>
    <mergeCell ref="A793:A795"/>
    <mergeCell ref="B793:B795"/>
    <mergeCell ref="A796:A798"/>
    <mergeCell ref="B796:B798"/>
    <mergeCell ref="A778:A780"/>
    <mergeCell ref="B778:B780"/>
    <mergeCell ref="A781:A783"/>
    <mergeCell ref="B781:B783"/>
    <mergeCell ref="A784:A786"/>
    <mergeCell ref="B784:B786"/>
    <mergeCell ref="A756:A758"/>
    <mergeCell ref="B756:B758"/>
    <mergeCell ref="A759:A761"/>
    <mergeCell ref="B759:B761"/>
    <mergeCell ref="A762:A773"/>
    <mergeCell ref="B762:B764"/>
    <mergeCell ref="B765:B767"/>
    <mergeCell ref="B768:B770"/>
    <mergeCell ref="B771:B773"/>
    <mergeCell ref="A748:A750"/>
    <mergeCell ref="B748:B750"/>
    <mergeCell ref="A751:A753"/>
    <mergeCell ref="B751:B753"/>
    <mergeCell ref="A754:A755"/>
    <mergeCell ref="B754:B755"/>
    <mergeCell ref="A741:A742"/>
    <mergeCell ref="B741:B742"/>
    <mergeCell ref="A743:A745"/>
    <mergeCell ref="B743:B745"/>
    <mergeCell ref="A746:A747"/>
    <mergeCell ref="B746:B747"/>
    <mergeCell ref="A732:A734"/>
    <mergeCell ref="B732:B734"/>
    <mergeCell ref="A735:A737"/>
    <mergeCell ref="B735:B737"/>
    <mergeCell ref="A738:A740"/>
    <mergeCell ref="B738:B740"/>
    <mergeCell ref="A724:A726"/>
    <mergeCell ref="B724:B726"/>
    <mergeCell ref="A727:A728"/>
    <mergeCell ref="B727:B728"/>
    <mergeCell ref="A729:A731"/>
    <mergeCell ref="B729:B731"/>
    <mergeCell ref="A715:A717"/>
    <mergeCell ref="B715:B717"/>
    <mergeCell ref="A718:A720"/>
    <mergeCell ref="B718:B720"/>
    <mergeCell ref="A721:A723"/>
    <mergeCell ref="B721:B723"/>
    <mergeCell ref="A706:A708"/>
    <mergeCell ref="B706:B708"/>
    <mergeCell ref="A709:A711"/>
    <mergeCell ref="B709:B711"/>
    <mergeCell ref="A712:A714"/>
    <mergeCell ref="B712:B714"/>
    <mergeCell ref="A697:A699"/>
    <mergeCell ref="B697:B699"/>
    <mergeCell ref="A700:A702"/>
    <mergeCell ref="B700:B702"/>
    <mergeCell ref="A703:A705"/>
    <mergeCell ref="B703:B705"/>
    <mergeCell ref="A688:A690"/>
    <mergeCell ref="B688:B690"/>
    <mergeCell ref="A691:A693"/>
    <mergeCell ref="B691:B693"/>
    <mergeCell ref="A694:A696"/>
    <mergeCell ref="B694:B696"/>
    <mergeCell ref="A680:A682"/>
    <mergeCell ref="B680:B682"/>
    <mergeCell ref="A683:A685"/>
    <mergeCell ref="B683:B685"/>
    <mergeCell ref="A686:A687"/>
    <mergeCell ref="B686:B687"/>
    <mergeCell ref="A671:A673"/>
    <mergeCell ref="B671:B673"/>
    <mergeCell ref="A674:A676"/>
    <mergeCell ref="B674:B676"/>
    <mergeCell ref="A677:A679"/>
    <mergeCell ref="B677:B679"/>
    <mergeCell ref="A663:A665"/>
    <mergeCell ref="B663:B665"/>
    <mergeCell ref="A666:A667"/>
    <mergeCell ref="B666:B667"/>
    <mergeCell ref="A668:A670"/>
    <mergeCell ref="B668:B670"/>
    <mergeCell ref="A654:A656"/>
    <mergeCell ref="B654:B656"/>
    <mergeCell ref="A657:A659"/>
    <mergeCell ref="B657:B659"/>
    <mergeCell ref="A660:A662"/>
    <mergeCell ref="B660:B662"/>
    <mergeCell ref="D623:P623"/>
    <mergeCell ref="A625:A627"/>
    <mergeCell ref="B625:B627"/>
    <mergeCell ref="A645:A647"/>
    <mergeCell ref="B645:B647"/>
    <mergeCell ref="A648:A650"/>
    <mergeCell ref="B648:B650"/>
    <mergeCell ref="A651:A653"/>
    <mergeCell ref="B651:B653"/>
    <mergeCell ref="A637:A638"/>
    <mergeCell ref="B637:B638"/>
    <mergeCell ref="A639:A641"/>
    <mergeCell ref="B639:B641"/>
    <mergeCell ref="A642:A644"/>
    <mergeCell ref="B642:B644"/>
    <mergeCell ref="A628:A630"/>
    <mergeCell ref="B628:B630"/>
    <mergeCell ref="A631:A633"/>
    <mergeCell ref="B631:B633"/>
    <mergeCell ref="A634:A636"/>
    <mergeCell ref="B634:B636"/>
    <mergeCell ref="A623:A624"/>
    <mergeCell ref="B623:B624"/>
    <mergeCell ref="C623:C624"/>
    <mergeCell ref="A603:A605"/>
    <mergeCell ref="B603:B605"/>
    <mergeCell ref="A606:A608"/>
    <mergeCell ref="B606:B608"/>
    <mergeCell ref="A609:A620"/>
    <mergeCell ref="B609:B611"/>
    <mergeCell ref="B612:B614"/>
    <mergeCell ref="B615:B617"/>
    <mergeCell ref="B618:B620"/>
    <mergeCell ref="A595:A597"/>
    <mergeCell ref="B595:B597"/>
    <mergeCell ref="A598:A600"/>
    <mergeCell ref="B598:B600"/>
    <mergeCell ref="A601:A602"/>
    <mergeCell ref="B601:B602"/>
    <mergeCell ref="A588:A589"/>
    <mergeCell ref="B588:B589"/>
    <mergeCell ref="A590:A592"/>
    <mergeCell ref="B590:B592"/>
    <mergeCell ref="A593:A594"/>
    <mergeCell ref="B593:B594"/>
    <mergeCell ref="A579:A581"/>
    <mergeCell ref="B579:B581"/>
    <mergeCell ref="A582:A584"/>
    <mergeCell ref="B582:B584"/>
    <mergeCell ref="A585:A587"/>
    <mergeCell ref="B585:B587"/>
    <mergeCell ref="A571:A573"/>
    <mergeCell ref="B571:B573"/>
    <mergeCell ref="A574:A575"/>
    <mergeCell ref="B574:B575"/>
    <mergeCell ref="A576:A578"/>
    <mergeCell ref="B576:B578"/>
    <mergeCell ref="A562:A564"/>
    <mergeCell ref="B562:B564"/>
    <mergeCell ref="A565:A567"/>
    <mergeCell ref="B565:B567"/>
    <mergeCell ref="A568:A570"/>
    <mergeCell ref="B568:B570"/>
    <mergeCell ref="A553:A555"/>
    <mergeCell ref="B553:B555"/>
    <mergeCell ref="A556:A558"/>
    <mergeCell ref="B556:B558"/>
    <mergeCell ref="A559:A561"/>
    <mergeCell ref="B559:B561"/>
    <mergeCell ref="A544:A546"/>
    <mergeCell ref="B544:B546"/>
    <mergeCell ref="A547:A549"/>
    <mergeCell ref="B547:B549"/>
    <mergeCell ref="A550:A552"/>
    <mergeCell ref="B550:B552"/>
    <mergeCell ref="A535:A537"/>
    <mergeCell ref="B535:B537"/>
    <mergeCell ref="A538:A540"/>
    <mergeCell ref="B538:B540"/>
    <mergeCell ref="A541:A543"/>
    <mergeCell ref="B541:B543"/>
    <mergeCell ref="A527:A529"/>
    <mergeCell ref="B527:B529"/>
    <mergeCell ref="A530:A532"/>
    <mergeCell ref="B530:B532"/>
    <mergeCell ref="A533:A534"/>
    <mergeCell ref="B533:B534"/>
    <mergeCell ref="A518:A520"/>
    <mergeCell ref="B518:B520"/>
    <mergeCell ref="A521:A523"/>
    <mergeCell ref="B521:B523"/>
    <mergeCell ref="A524:A526"/>
    <mergeCell ref="B524:B526"/>
    <mergeCell ref="A510:A512"/>
    <mergeCell ref="B510:B512"/>
    <mergeCell ref="A513:A514"/>
    <mergeCell ref="B513:B514"/>
    <mergeCell ref="A515:A517"/>
    <mergeCell ref="B515:B517"/>
    <mergeCell ref="A501:A503"/>
    <mergeCell ref="B501:B503"/>
    <mergeCell ref="A504:A506"/>
    <mergeCell ref="B504:B506"/>
    <mergeCell ref="A507:A509"/>
    <mergeCell ref="B507:B509"/>
    <mergeCell ref="D470:P470"/>
    <mergeCell ref="A472:A474"/>
    <mergeCell ref="B472:B474"/>
    <mergeCell ref="A492:A494"/>
    <mergeCell ref="B492:B494"/>
    <mergeCell ref="A495:A497"/>
    <mergeCell ref="B495:B497"/>
    <mergeCell ref="A498:A500"/>
    <mergeCell ref="B498:B500"/>
    <mergeCell ref="A484:A485"/>
    <mergeCell ref="B484:B485"/>
    <mergeCell ref="A486:A488"/>
    <mergeCell ref="B486:B488"/>
    <mergeCell ref="A489:A491"/>
    <mergeCell ref="B489:B491"/>
    <mergeCell ref="A475:A477"/>
    <mergeCell ref="B475:B477"/>
    <mergeCell ref="A478:A480"/>
    <mergeCell ref="B478:B480"/>
    <mergeCell ref="A481:A483"/>
    <mergeCell ref="B481:B483"/>
    <mergeCell ref="A470:A471"/>
    <mergeCell ref="B470:B471"/>
    <mergeCell ref="C470:C471"/>
    <mergeCell ref="A453:A455"/>
    <mergeCell ref="B453:B455"/>
    <mergeCell ref="A456:A467"/>
    <mergeCell ref="B456:B458"/>
    <mergeCell ref="B459:B461"/>
    <mergeCell ref="B462:B464"/>
    <mergeCell ref="B465:B467"/>
    <mergeCell ref="A445:A447"/>
    <mergeCell ref="B445:B447"/>
    <mergeCell ref="A448:A449"/>
    <mergeCell ref="B448:B449"/>
    <mergeCell ref="A450:A452"/>
    <mergeCell ref="B450:B452"/>
    <mergeCell ref="A437:A439"/>
    <mergeCell ref="B437:B439"/>
    <mergeCell ref="A440:A441"/>
    <mergeCell ref="B440:B441"/>
    <mergeCell ref="A442:A444"/>
    <mergeCell ref="B442:B444"/>
    <mergeCell ref="A429:A431"/>
    <mergeCell ref="B429:B431"/>
    <mergeCell ref="A432:A434"/>
    <mergeCell ref="B432:B434"/>
    <mergeCell ref="A435:A436"/>
    <mergeCell ref="B435:B436"/>
    <mergeCell ref="A421:A422"/>
    <mergeCell ref="B421:B422"/>
    <mergeCell ref="A423:A425"/>
    <mergeCell ref="B423:B425"/>
    <mergeCell ref="A426:A428"/>
    <mergeCell ref="B426:B428"/>
    <mergeCell ref="A412:A414"/>
    <mergeCell ref="B412:B414"/>
    <mergeCell ref="A415:A417"/>
    <mergeCell ref="B415:B417"/>
    <mergeCell ref="A418:A420"/>
    <mergeCell ref="B418:B420"/>
    <mergeCell ref="A403:A405"/>
    <mergeCell ref="B403:B405"/>
    <mergeCell ref="A406:A408"/>
    <mergeCell ref="B406:B408"/>
    <mergeCell ref="A409:A411"/>
    <mergeCell ref="B409:B411"/>
    <mergeCell ref="A394:A396"/>
    <mergeCell ref="B394:B396"/>
    <mergeCell ref="A397:A399"/>
    <mergeCell ref="B397:B399"/>
    <mergeCell ref="A400:A402"/>
    <mergeCell ref="B400:B402"/>
    <mergeCell ref="A385:A387"/>
    <mergeCell ref="B385:B387"/>
    <mergeCell ref="A388:A390"/>
    <mergeCell ref="B388:B390"/>
    <mergeCell ref="A391:A393"/>
    <mergeCell ref="B391:B393"/>
    <mergeCell ref="A377:A379"/>
    <mergeCell ref="B377:B379"/>
    <mergeCell ref="A380:A381"/>
    <mergeCell ref="B380:B381"/>
    <mergeCell ref="A382:A384"/>
    <mergeCell ref="B382:B384"/>
    <mergeCell ref="A371:A373"/>
    <mergeCell ref="B371:B373"/>
    <mergeCell ref="A374:A376"/>
    <mergeCell ref="B374:B376"/>
    <mergeCell ref="A360:A361"/>
    <mergeCell ref="B360:B361"/>
    <mergeCell ref="A362:A364"/>
    <mergeCell ref="B362:B364"/>
    <mergeCell ref="A365:A367"/>
    <mergeCell ref="B365:B367"/>
    <mergeCell ref="A357:A359"/>
    <mergeCell ref="B357:B359"/>
    <mergeCell ref="A342:A344"/>
    <mergeCell ref="B342:B344"/>
    <mergeCell ref="A345:A347"/>
    <mergeCell ref="B345:B347"/>
    <mergeCell ref="A348:A350"/>
    <mergeCell ref="B348:B350"/>
    <mergeCell ref="A368:A370"/>
    <mergeCell ref="B368:B370"/>
    <mergeCell ref="B322:B324"/>
    <mergeCell ref="A325:A327"/>
    <mergeCell ref="B325:B327"/>
    <mergeCell ref="A328:A330"/>
    <mergeCell ref="B328:B330"/>
    <mergeCell ref="A331:A332"/>
    <mergeCell ref="A351:A353"/>
    <mergeCell ref="B351:B353"/>
    <mergeCell ref="A354:A356"/>
    <mergeCell ref="B354:B356"/>
    <mergeCell ref="A317:A318"/>
    <mergeCell ref="B317:B318"/>
    <mergeCell ref="C317:C318"/>
    <mergeCell ref="D317:P317"/>
    <mergeCell ref="B295:B296"/>
    <mergeCell ref="A776:A777"/>
    <mergeCell ref="B776:B777"/>
    <mergeCell ref="C776:C777"/>
    <mergeCell ref="D776:P776"/>
    <mergeCell ref="A297:A299"/>
    <mergeCell ref="B297:B299"/>
    <mergeCell ref="A300:A302"/>
    <mergeCell ref="B300:B302"/>
    <mergeCell ref="A303:A314"/>
    <mergeCell ref="B331:B332"/>
    <mergeCell ref="A333:A335"/>
    <mergeCell ref="B333:B335"/>
    <mergeCell ref="A336:A338"/>
    <mergeCell ref="B336:B338"/>
    <mergeCell ref="A339:A341"/>
    <mergeCell ref="B339:B341"/>
    <mergeCell ref="A319:A321"/>
    <mergeCell ref="B319:B321"/>
    <mergeCell ref="A322:A324"/>
    <mergeCell ref="A287:A288"/>
    <mergeCell ref="B287:B288"/>
    <mergeCell ref="B306:B308"/>
    <mergeCell ref="B309:B311"/>
    <mergeCell ref="B312:B314"/>
    <mergeCell ref="A289:A291"/>
    <mergeCell ref="B289:B291"/>
    <mergeCell ref="A292:A294"/>
    <mergeCell ref="B292:B294"/>
    <mergeCell ref="A295:A296"/>
    <mergeCell ref="B303:B305"/>
    <mergeCell ref="A279:A281"/>
    <mergeCell ref="B279:B281"/>
    <mergeCell ref="A282:A283"/>
    <mergeCell ref="B282:B283"/>
    <mergeCell ref="A284:A286"/>
    <mergeCell ref="B284:B286"/>
    <mergeCell ref="A270:A272"/>
    <mergeCell ref="B270:B272"/>
    <mergeCell ref="A273:A275"/>
    <mergeCell ref="B273:B275"/>
    <mergeCell ref="A276:A278"/>
    <mergeCell ref="B276:B278"/>
    <mergeCell ref="A262:A264"/>
    <mergeCell ref="B262:B264"/>
    <mergeCell ref="A265:A267"/>
    <mergeCell ref="B265:B267"/>
    <mergeCell ref="A268:A269"/>
    <mergeCell ref="B268:B269"/>
    <mergeCell ref="A253:A255"/>
    <mergeCell ref="B253:B255"/>
    <mergeCell ref="A256:A258"/>
    <mergeCell ref="B256:B258"/>
    <mergeCell ref="A259:A261"/>
    <mergeCell ref="B259:B261"/>
    <mergeCell ref="A244:A246"/>
    <mergeCell ref="B244:B246"/>
    <mergeCell ref="A247:A249"/>
    <mergeCell ref="B247:B249"/>
    <mergeCell ref="A250:A252"/>
    <mergeCell ref="B250:B252"/>
    <mergeCell ref="A235:A237"/>
    <mergeCell ref="B235:B237"/>
    <mergeCell ref="A238:A240"/>
    <mergeCell ref="B238:B240"/>
    <mergeCell ref="A241:A243"/>
    <mergeCell ref="B241:B243"/>
    <mergeCell ref="A227:A228"/>
    <mergeCell ref="B227:B228"/>
    <mergeCell ref="A229:A231"/>
    <mergeCell ref="B229:B231"/>
    <mergeCell ref="A232:A234"/>
    <mergeCell ref="B232:B234"/>
    <mergeCell ref="A218:A220"/>
    <mergeCell ref="B218:B220"/>
    <mergeCell ref="A221:A223"/>
    <mergeCell ref="B221:B223"/>
    <mergeCell ref="A224:A226"/>
    <mergeCell ref="B224:B226"/>
    <mergeCell ref="A186:A188"/>
    <mergeCell ref="B186:B188"/>
    <mergeCell ref="A189:A191"/>
    <mergeCell ref="B189:B191"/>
    <mergeCell ref="A209:A211"/>
    <mergeCell ref="B209:B211"/>
    <mergeCell ref="A212:A214"/>
    <mergeCell ref="B212:B214"/>
    <mergeCell ref="A215:A217"/>
    <mergeCell ref="B215:B217"/>
    <mergeCell ref="A201:A203"/>
    <mergeCell ref="B201:B203"/>
    <mergeCell ref="A204:A206"/>
    <mergeCell ref="B204:B206"/>
    <mergeCell ref="A207:A208"/>
    <mergeCell ref="B207:B208"/>
    <mergeCell ref="C164:C165"/>
    <mergeCell ref="D164:P164"/>
    <mergeCell ref="A25:A26"/>
    <mergeCell ref="B25:B26"/>
    <mergeCell ref="A16:A18"/>
    <mergeCell ref="A19:A21"/>
    <mergeCell ref="B19:B21"/>
    <mergeCell ref="A22:A24"/>
    <mergeCell ref="B22:B24"/>
    <mergeCell ref="A27:A29"/>
    <mergeCell ref="B27:B29"/>
    <mergeCell ref="A30:A32"/>
    <mergeCell ref="B30:B32"/>
    <mergeCell ref="A33:A35"/>
    <mergeCell ref="B33:B35"/>
    <mergeCell ref="A36:A38"/>
    <mergeCell ref="B36:B38"/>
    <mergeCell ref="A39:A41"/>
    <mergeCell ref="B39:B41"/>
    <mergeCell ref="A42:A44"/>
    <mergeCell ref="B42:B44"/>
    <mergeCell ref="A45:A47"/>
    <mergeCell ref="B45:B47"/>
    <mergeCell ref="A48:A50"/>
    <mergeCell ref="A1:E3"/>
    <mergeCell ref="A4:E5"/>
    <mergeCell ref="A7:E8"/>
    <mergeCell ref="A9:D9"/>
    <mergeCell ref="B16:B18"/>
    <mergeCell ref="A11:A12"/>
    <mergeCell ref="B11:B12"/>
    <mergeCell ref="A13:A15"/>
    <mergeCell ref="B13:B15"/>
    <mergeCell ref="C11:C12"/>
    <mergeCell ref="D11:P11"/>
    <mergeCell ref="A10:P10"/>
    <mergeCell ref="B48:B50"/>
    <mergeCell ref="A51:A53"/>
    <mergeCell ref="B51:B53"/>
    <mergeCell ref="A54:A55"/>
    <mergeCell ref="B54:B55"/>
    <mergeCell ref="A56:A58"/>
    <mergeCell ref="B56:B58"/>
    <mergeCell ref="A59:A61"/>
    <mergeCell ref="B59:B61"/>
    <mergeCell ref="A62:A64"/>
    <mergeCell ref="B62:B64"/>
    <mergeCell ref="A65:A67"/>
    <mergeCell ref="B65:B67"/>
    <mergeCell ref="A68:A70"/>
    <mergeCell ref="B68:B70"/>
    <mergeCell ref="A71:A73"/>
    <mergeCell ref="B71:B73"/>
    <mergeCell ref="A74:A75"/>
    <mergeCell ref="B74:B75"/>
    <mergeCell ref="A76:A78"/>
    <mergeCell ref="B76:B78"/>
    <mergeCell ref="A79:A81"/>
    <mergeCell ref="B79:B81"/>
    <mergeCell ref="A82:A84"/>
    <mergeCell ref="B82:B84"/>
    <mergeCell ref="A85:A87"/>
    <mergeCell ref="B85:B87"/>
    <mergeCell ref="A88:A90"/>
    <mergeCell ref="B88:B90"/>
    <mergeCell ref="B144:B146"/>
    <mergeCell ref="A136:A138"/>
    <mergeCell ref="B136:B138"/>
    <mergeCell ref="A139:A141"/>
    <mergeCell ref="B139:B141"/>
    <mergeCell ref="A120:A122"/>
    <mergeCell ref="B120:B122"/>
    <mergeCell ref="A91:A93"/>
    <mergeCell ref="B91:B93"/>
    <mergeCell ref="A94:A96"/>
    <mergeCell ref="B94:B96"/>
    <mergeCell ref="A97:A99"/>
    <mergeCell ref="B97:B99"/>
    <mergeCell ref="A100:A102"/>
    <mergeCell ref="B100:B102"/>
    <mergeCell ref="A103:A105"/>
    <mergeCell ref="B103:B105"/>
    <mergeCell ref="A106:A108"/>
    <mergeCell ref="B106:B108"/>
    <mergeCell ref="A109:A111"/>
    <mergeCell ref="B109:B111"/>
    <mergeCell ref="A112:A114"/>
    <mergeCell ref="B112:B114"/>
    <mergeCell ref="A115:A116"/>
    <mergeCell ref="B115:B116"/>
    <mergeCell ref="A117:A119"/>
    <mergeCell ref="B117:B119"/>
    <mergeCell ref="A123:A125"/>
    <mergeCell ref="B123:B125"/>
    <mergeCell ref="A126:A128"/>
    <mergeCell ref="B126:B128"/>
    <mergeCell ref="A142:A143"/>
    <mergeCell ref="B142:B143"/>
    <mergeCell ref="A129:A130"/>
    <mergeCell ref="B129:B130"/>
    <mergeCell ref="A131:A133"/>
    <mergeCell ref="B131:B133"/>
    <mergeCell ref="A134:A135"/>
    <mergeCell ref="B134:B135"/>
    <mergeCell ref="A144:A146"/>
    <mergeCell ref="A164:A165"/>
    <mergeCell ref="A835:A837"/>
    <mergeCell ref="B835:B837"/>
    <mergeCell ref="A838:A839"/>
    <mergeCell ref="B838:B839"/>
    <mergeCell ref="A808:A810"/>
    <mergeCell ref="B808:B810"/>
    <mergeCell ref="A147:A149"/>
    <mergeCell ref="B147:B149"/>
    <mergeCell ref="A150:A161"/>
    <mergeCell ref="B150:B152"/>
    <mergeCell ref="B153:B155"/>
    <mergeCell ref="B156:B158"/>
    <mergeCell ref="B159:B161"/>
    <mergeCell ref="A166:A168"/>
    <mergeCell ref="B166:B168"/>
    <mergeCell ref="A169:A171"/>
    <mergeCell ref="B169:B171"/>
    <mergeCell ref="A172:A174"/>
    <mergeCell ref="A814:A816"/>
    <mergeCell ref="B814:B816"/>
    <mergeCell ref="A811:A813"/>
    <mergeCell ref="B811:B813"/>
    <mergeCell ref="B164:B165"/>
    <mergeCell ref="A175:A177"/>
    <mergeCell ref="A928:A930"/>
    <mergeCell ref="B928:B930"/>
    <mergeCell ref="A931:A933"/>
    <mergeCell ref="B931:B933"/>
    <mergeCell ref="A934:A936"/>
    <mergeCell ref="B934:B936"/>
    <mergeCell ref="A937:A939"/>
    <mergeCell ref="B937:B939"/>
    <mergeCell ref="B175:B177"/>
    <mergeCell ref="A178:A179"/>
    <mergeCell ref="B178:B179"/>
    <mergeCell ref="A180:A182"/>
    <mergeCell ref="B172:B174"/>
    <mergeCell ref="B180:B182"/>
    <mergeCell ref="A192:A194"/>
    <mergeCell ref="B192:B194"/>
    <mergeCell ref="A195:A197"/>
    <mergeCell ref="B195:B197"/>
    <mergeCell ref="A198:A200"/>
    <mergeCell ref="B198:B200"/>
    <mergeCell ref="A183:A185"/>
    <mergeCell ref="B183:B185"/>
    <mergeCell ref="A940:A942"/>
    <mergeCell ref="B940:B942"/>
    <mergeCell ref="A958:A960"/>
    <mergeCell ref="B958:B960"/>
    <mergeCell ref="A961:A963"/>
    <mergeCell ref="B961:B963"/>
    <mergeCell ref="A964:A966"/>
    <mergeCell ref="B964:B966"/>
    <mergeCell ref="A967:A969"/>
    <mergeCell ref="B967:B969"/>
    <mergeCell ref="A943:A945"/>
    <mergeCell ref="B943:B945"/>
    <mergeCell ref="A946:A948"/>
    <mergeCell ref="B946:B948"/>
    <mergeCell ref="A949:A951"/>
    <mergeCell ref="B949:B951"/>
    <mergeCell ref="A952:A954"/>
    <mergeCell ref="B952:B954"/>
    <mergeCell ref="A955:A957"/>
    <mergeCell ref="B955:B957"/>
    <mergeCell ref="A970:A972"/>
    <mergeCell ref="B970:B972"/>
    <mergeCell ref="A973:A975"/>
    <mergeCell ref="B973:B975"/>
    <mergeCell ref="A976:A978"/>
    <mergeCell ref="B976:B978"/>
    <mergeCell ref="A979:A981"/>
    <mergeCell ref="B979:B981"/>
    <mergeCell ref="A982:A984"/>
    <mergeCell ref="B982:B984"/>
    <mergeCell ref="A985:A987"/>
    <mergeCell ref="B985:B987"/>
    <mergeCell ref="A988:A990"/>
    <mergeCell ref="B988:B990"/>
    <mergeCell ref="A991:A993"/>
    <mergeCell ref="B991:B993"/>
    <mergeCell ref="A994:A996"/>
    <mergeCell ref="B994:B996"/>
    <mergeCell ref="A997:A999"/>
    <mergeCell ref="B997:B999"/>
    <mergeCell ref="A1000:A1002"/>
    <mergeCell ref="B1000:B1002"/>
    <mergeCell ref="A1003:A1005"/>
    <mergeCell ref="B1003:B1005"/>
    <mergeCell ref="A1006:A1008"/>
    <mergeCell ref="B1006:B1008"/>
    <mergeCell ref="A1009:A1011"/>
    <mergeCell ref="B1009:B1011"/>
    <mergeCell ref="A1012:A1014"/>
    <mergeCell ref="B1012:B1014"/>
    <mergeCell ref="A1015:A1017"/>
    <mergeCell ref="B1015:B1017"/>
    <mergeCell ref="A1018:A1020"/>
    <mergeCell ref="B1018:B1020"/>
    <mergeCell ref="A1021:A1023"/>
    <mergeCell ref="B1021:B1023"/>
    <mergeCell ref="A1024:A1026"/>
    <mergeCell ref="B1024:B1026"/>
    <mergeCell ref="A1027:A1029"/>
    <mergeCell ref="B1027:B1029"/>
    <mergeCell ref="A1326:A1327"/>
    <mergeCell ref="B1326:B1327"/>
    <mergeCell ref="C1326:C1327"/>
    <mergeCell ref="D1326:P1326"/>
    <mergeCell ref="A1328:A1330"/>
    <mergeCell ref="B1328:B1330"/>
    <mergeCell ref="A1331:A1333"/>
    <mergeCell ref="B1331:B1333"/>
    <mergeCell ref="A1030:A1032"/>
    <mergeCell ref="B1030:B1032"/>
    <mergeCell ref="A1033:A1035"/>
    <mergeCell ref="B1033:B1035"/>
    <mergeCell ref="A1036:A1038"/>
    <mergeCell ref="B1036:B1038"/>
    <mergeCell ref="A1039:A1050"/>
    <mergeCell ref="B1039:B1041"/>
    <mergeCell ref="B1042:B1044"/>
    <mergeCell ref="B1045:B1047"/>
    <mergeCell ref="B1048:B1050"/>
    <mergeCell ref="C1187:C1188"/>
    <mergeCell ref="D1187:P1187"/>
    <mergeCell ref="A1189:A1191"/>
    <mergeCell ref="B1189:B1191"/>
    <mergeCell ref="A1192:A1194"/>
    <mergeCell ref="A1334:A1336"/>
    <mergeCell ref="B1334:B1336"/>
    <mergeCell ref="A1337:A1339"/>
    <mergeCell ref="B1337:B1339"/>
    <mergeCell ref="A1340:A1342"/>
    <mergeCell ref="B1340:B1342"/>
    <mergeCell ref="A1343:A1345"/>
    <mergeCell ref="B1343:B1345"/>
    <mergeCell ref="A1346:A1348"/>
    <mergeCell ref="B1346:B1348"/>
    <mergeCell ref="A1349:A1351"/>
    <mergeCell ref="B1349:B1351"/>
    <mergeCell ref="A1352:A1354"/>
    <mergeCell ref="B1352:B1354"/>
    <mergeCell ref="A1355:A1357"/>
    <mergeCell ref="B1355:B1357"/>
    <mergeCell ref="A1358:A1360"/>
    <mergeCell ref="B1358:B1360"/>
    <mergeCell ref="A1361:A1363"/>
    <mergeCell ref="B1361:B1363"/>
    <mergeCell ref="A1364:A1366"/>
    <mergeCell ref="B1364:B1366"/>
    <mergeCell ref="A1367:A1369"/>
    <mergeCell ref="B1367:B1369"/>
    <mergeCell ref="A1370:A1372"/>
    <mergeCell ref="B1370:B1372"/>
    <mergeCell ref="A1373:A1375"/>
    <mergeCell ref="B1373:B1375"/>
    <mergeCell ref="A1376:A1378"/>
    <mergeCell ref="B1376:B1378"/>
    <mergeCell ref="A1379:A1381"/>
    <mergeCell ref="B1379:B1381"/>
    <mergeCell ref="A1382:A1384"/>
    <mergeCell ref="B1382:B1384"/>
    <mergeCell ref="A1385:A1387"/>
    <mergeCell ref="B1385:B1387"/>
    <mergeCell ref="A1388:A1390"/>
    <mergeCell ref="B1388:B1390"/>
    <mergeCell ref="A1391:A1393"/>
    <mergeCell ref="B1391:B1393"/>
    <mergeCell ref="A1394:A1396"/>
    <mergeCell ref="B1394:B1396"/>
    <mergeCell ref="A1397:A1399"/>
    <mergeCell ref="B1397:B1399"/>
    <mergeCell ref="A1400:A1402"/>
    <mergeCell ref="B1400:B1402"/>
    <mergeCell ref="A1403:A1405"/>
    <mergeCell ref="B1403:B1405"/>
    <mergeCell ref="A1406:A1408"/>
    <mergeCell ref="B1406:B1408"/>
    <mergeCell ref="A1430:A1432"/>
    <mergeCell ref="B1430:B1432"/>
    <mergeCell ref="A1433:A1435"/>
    <mergeCell ref="B1433:B1435"/>
    <mergeCell ref="A1436:A1438"/>
    <mergeCell ref="B1436:B1438"/>
    <mergeCell ref="A1409:A1411"/>
    <mergeCell ref="B1409:B1411"/>
    <mergeCell ref="A1412:A1414"/>
    <mergeCell ref="B1412:B1414"/>
    <mergeCell ref="A1415:A1417"/>
    <mergeCell ref="B1415:B1417"/>
    <mergeCell ref="A1418:A1420"/>
    <mergeCell ref="B1418:B1420"/>
    <mergeCell ref="A1421:A1423"/>
    <mergeCell ref="B1421:B1423"/>
    <mergeCell ref="A163:P163"/>
    <mergeCell ref="A316:P316"/>
    <mergeCell ref="A469:P469"/>
    <mergeCell ref="A622:P622"/>
    <mergeCell ref="A775:P775"/>
    <mergeCell ref="A916:P916"/>
    <mergeCell ref="A1052:P1052"/>
    <mergeCell ref="A1186:P1186"/>
    <mergeCell ref="A1464:P1464"/>
    <mergeCell ref="A1325:P1325"/>
    <mergeCell ref="A1439:A1441"/>
    <mergeCell ref="B1439:B1441"/>
    <mergeCell ref="B1442:B1444"/>
    <mergeCell ref="A1445:A1447"/>
    <mergeCell ref="B1445:B1447"/>
    <mergeCell ref="A1448:A1459"/>
    <mergeCell ref="B1448:B1450"/>
    <mergeCell ref="B1451:B1453"/>
    <mergeCell ref="B1454:B1456"/>
    <mergeCell ref="B1457:B1459"/>
    <mergeCell ref="A1424:A1426"/>
    <mergeCell ref="B1424:B1426"/>
    <mergeCell ref="A1427:A1429"/>
    <mergeCell ref="B1427:B1429"/>
  </mergeCells>
  <hyperlinks>
    <hyperlink ref="P9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P132"/>
  <sheetViews>
    <sheetView showGridLines="0" zoomScaleNormal="100" workbookViewId="0">
      <selection activeCell="G5" sqref="G5"/>
    </sheetView>
  </sheetViews>
  <sheetFormatPr baseColWidth="10" defaultColWidth="11.42578125" defaultRowHeight="12"/>
  <cols>
    <col min="1" max="1" width="32.28515625" style="8" customWidth="1"/>
    <col min="2" max="5" width="16.140625" style="8" customWidth="1"/>
    <col min="6" max="6" width="24.28515625" style="8" customWidth="1"/>
    <col min="7" max="16" width="10.140625" style="8" customWidth="1"/>
    <col min="17" max="16384" width="11.42578125" style="8"/>
  </cols>
  <sheetData>
    <row r="1" spans="1:16" s="1" customFormat="1">
      <c r="A1" s="702"/>
      <c r="B1" s="702"/>
      <c r="C1" s="702"/>
      <c r="D1" s="702"/>
      <c r="E1" s="702"/>
    </row>
    <row r="2" spans="1:16" s="1" customFormat="1">
      <c r="A2" s="702"/>
      <c r="B2" s="702"/>
      <c r="C2" s="702"/>
      <c r="D2" s="702"/>
      <c r="E2" s="702"/>
    </row>
    <row r="3" spans="1:16" s="1" customFormat="1" ht="55.9" customHeight="1">
      <c r="A3" s="702"/>
      <c r="B3" s="702"/>
      <c r="C3" s="702"/>
      <c r="D3" s="702"/>
      <c r="E3" s="702"/>
    </row>
    <row r="4" spans="1:16" s="1" customFormat="1" ht="12" customHeight="1">
      <c r="A4" s="688" t="s">
        <v>102</v>
      </c>
      <c r="B4" s="688"/>
      <c r="C4" s="688"/>
      <c r="D4" s="688"/>
      <c r="E4" s="688"/>
    </row>
    <row r="5" spans="1:16" s="1" customFormat="1" ht="16.899999999999999" customHeight="1">
      <c r="A5" s="688"/>
      <c r="B5" s="688"/>
      <c r="C5" s="688"/>
      <c r="D5" s="688"/>
      <c r="E5" s="688"/>
      <c r="G5" s="5" t="s">
        <v>103</v>
      </c>
    </row>
    <row r="6" spans="1:16" s="1" customFormat="1"/>
    <row r="7" spans="1:16" s="189" customFormat="1" ht="19.5" customHeight="1">
      <c r="A7" s="691" t="s">
        <v>621</v>
      </c>
      <c r="B7" s="691"/>
      <c r="C7" s="691"/>
      <c r="D7" s="691"/>
      <c r="E7" s="691"/>
    </row>
    <row r="8" spans="1:16" s="189" customFormat="1" ht="19.5" customHeight="1">
      <c r="A8" s="691"/>
      <c r="B8" s="691"/>
      <c r="C8" s="691"/>
      <c r="D8" s="691"/>
      <c r="E8" s="691"/>
    </row>
    <row r="9" spans="1:16" ht="12.75" customHeight="1">
      <c r="A9" s="771"/>
      <c r="B9" s="754"/>
      <c r="C9" s="754"/>
      <c r="D9" s="754"/>
    </row>
    <row r="10" spans="1:16" ht="12.75" customHeight="1">
      <c r="A10" s="692">
        <v>2012</v>
      </c>
      <c r="B10" s="692"/>
      <c r="C10" s="692"/>
      <c r="D10" s="692"/>
      <c r="E10" s="692"/>
    </row>
    <row r="11" spans="1:16" s="48" customFormat="1" ht="23.25" customHeight="1">
      <c r="A11" s="10" t="s">
        <v>245</v>
      </c>
      <c r="B11" s="12" t="s">
        <v>106</v>
      </c>
      <c r="C11" s="12" t="s">
        <v>107</v>
      </c>
      <c r="D11" s="12" t="s">
        <v>128</v>
      </c>
      <c r="E11" s="13" t="s">
        <v>109</v>
      </c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</row>
    <row r="12" spans="1:16" ht="12.75" customHeight="1">
      <c r="A12" s="57" t="s">
        <v>246</v>
      </c>
      <c r="B12" s="15">
        <v>1133329</v>
      </c>
      <c r="C12" s="15">
        <v>924014</v>
      </c>
      <c r="D12" s="15">
        <v>2057343</v>
      </c>
      <c r="E12" s="181">
        <v>-209315.00000002224</v>
      </c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</row>
    <row r="13" spans="1:16" ht="12.75" customHeight="1">
      <c r="A13" s="58" t="s">
        <v>247</v>
      </c>
      <c r="B13" s="18">
        <v>686440</v>
      </c>
      <c r="C13" s="18">
        <v>713649</v>
      </c>
      <c r="D13" s="18">
        <v>1400089</v>
      </c>
      <c r="E13" s="182">
        <v>27209.000000010699</v>
      </c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</row>
    <row r="14" spans="1:16" ht="12.75" customHeight="1">
      <c r="A14" s="58" t="s">
        <v>248</v>
      </c>
      <c r="B14" s="18">
        <v>1018807</v>
      </c>
      <c r="C14" s="18">
        <v>952622</v>
      </c>
      <c r="D14" s="18">
        <v>1971429</v>
      </c>
      <c r="E14" s="182">
        <v>-66184.999999990789</v>
      </c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</row>
    <row r="15" spans="1:16" ht="12.75" customHeight="1">
      <c r="A15" s="58" t="s">
        <v>249</v>
      </c>
      <c r="B15" s="18">
        <v>4721</v>
      </c>
      <c r="C15" s="18">
        <v>892</v>
      </c>
      <c r="D15" s="18">
        <v>5613</v>
      </c>
      <c r="E15" s="182">
        <v>-3829.0000000000018</v>
      </c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</row>
    <row r="16" spans="1:16" ht="12.75" customHeight="1">
      <c r="A16" s="58" t="s">
        <v>250</v>
      </c>
      <c r="B16" s="18">
        <v>22991</v>
      </c>
      <c r="C16" s="18">
        <v>4389</v>
      </c>
      <c r="D16" s="18">
        <v>27380</v>
      </c>
      <c r="E16" s="182">
        <v>-18601.999999999942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</row>
    <row r="17" spans="1:16" ht="12.75" customHeight="1">
      <c r="A17" s="58" t="s">
        <v>251</v>
      </c>
      <c r="B17" s="18">
        <v>296942</v>
      </c>
      <c r="C17" s="18">
        <v>306712</v>
      </c>
      <c r="D17" s="18">
        <v>603654</v>
      </c>
      <c r="E17" s="182">
        <v>9770.0000000039763</v>
      </c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</row>
    <row r="18" spans="1:16" ht="12.75" customHeight="1">
      <c r="A18" s="58" t="s">
        <v>252</v>
      </c>
      <c r="B18" s="18">
        <v>6318</v>
      </c>
      <c r="C18" s="18">
        <v>1686</v>
      </c>
      <c r="D18" s="18">
        <v>8004</v>
      </c>
      <c r="E18" s="182">
        <v>-4632.0000000000036</v>
      </c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</row>
    <row r="19" spans="1:16" ht="12.75" customHeight="1">
      <c r="A19" s="58" t="s">
        <v>253</v>
      </c>
      <c r="B19" s="18">
        <v>0</v>
      </c>
      <c r="C19" s="18">
        <v>0</v>
      </c>
      <c r="D19" s="18">
        <v>0</v>
      </c>
      <c r="E19" s="183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</row>
    <row r="20" spans="1:16" ht="12.75" customHeight="1">
      <c r="A20" s="59" t="s">
        <v>254</v>
      </c>
      <c r="B20" s="27">
        <v>8</v>
      </c>
      <c r="C20" s="27">
        <v>3</v>
      </c>
      <c r="D20" s="27">
        <v>11</v>
      </c>
      <c r="E20" s="184">
        <v>-5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</row>
    <row r="21" spans="1:16" ht="12.75" customHeight="1">
      <c r="A21" s="178"/>
      <c r="B21" s="178"/>
      <c r="C21" s="17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</row>
    <row r="22" spans="1:16" ht="12.75" customHeight="1">
      <c r="A22" s="692">
        <v>2013</v>
      </c>
      <c r="B22" s="692"/>
      <c r="C22" s="692"/>
      <c r="D22" s="692"/>
      <c r="E22" s="692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</row>
    <row r="23" spans="1:16" ht="12.75" customHeight="1">
      <c r="A23" s="31" t="s">
        <v>245</v>
      </c>
      <c r="B23" s="33" t="s">
        <v>106</v>
      </c>
      <c r="C23" s="33" t="s">
        <v>107</v>
      </c>
      <c r="D23" s="33" t="s">
        <v>128</v>
      </c>
      <c r="E23" s="34" t="s">
        <v>109</v>
      </c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</row>
    <row r="24" spans="1:16" ht="12.75" customHeight="1">
      <c r="A24" s="60" t="s">
        <v>246</v>
      </c>
      <c r="B24" s="53">
        <v>1300861</v>
      </c>
      <c r="C24" s="53">
        <v>1150311</v>
      </c>
      <c r="D24" s="53">
        <v>2451172</v>
      </c>
      <c r="E24" s="185">
        <v>-150549.99999996432</v>
      </c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</row>
    <row r="25" spans="1:16" ht="12.75" customHeight="1">
      <c r="A25" s="58" t="s">
        <v>247</v>
      </c>
      <c r="B25" s="18">
        <v>805294</v>
      </c>
      <c r="C25" s="18">
        <v>852276</v>
      </c>
      <c r="D25" s="18">
        <v>1657570</v>
      </c>
      <c r="E25" s="182">
        <v>46981.999999986292</v>
      </c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</row>
    <row r="26" spans="1:16" ht="12.75" customHeight="1">
      <c r="A26" s="58" t="s">
        <v>248</v>
      </c>
      <c r="B26" s="18">
        <v>1163148</v>
      </c>
      <c r="C26" s="18">
        <v>1089964</v>
      </c>
      <c r="D26" s="18">
        <v>2253112</v>
      </c>
      <c r="E26" s="182">
        <v>-73184.000000005282</v>
      </c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</row>
    <row r="27" spans="1:16" ht="12.75" customHeight="1">
      <c r="A27" s="58" t="s">
        <v>249</v>
      </c>
      <c r="B27" s="18">
        <v>3839</v>
      </c>
      <c r="C27" s="18">
        <v>866</v>
      </c>
      <c r="D27" s="18">
        <v>4705</v>
      </c>
      <c r="E27" s="182">
        <v>-2973</v>
      </c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</row>
    <row r="28" spans="1:16" ht="12.75" customHeight="1">
      <c r="A28" s="58" t="s">
        <v>250</v>
      </c>
      <c r="B28" s="18">
        <v>25055</v>
      </c>
      <c r="C28" s="18">
        <v>5694</v>
      </c>
      <c r="D28" s="18">
        <v>30749</v>
      </c>
      <c r="E28" s="182">
        <v>-19361.000000000055</v>
      </c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</row>
    <row r="29" spans="1:16" ht="12.75" customHeight="1">
      <c r="A29" s="58" t="s">
        <v>251</v>
      </c>
      <c r="B29" s="18">
        <v>308862</v>
      </c>
      <c r="C29" s="18">
        <v>318851</v>
      </c>
      <c r="D29" s="18">
        <v>627713</v>
      </c>
      <c r="E29" s="182">
        <v>9988.999999995076</v>
      </c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</row>
    <row r="30" spans="1:16" ht="12.75" customHeight="1">
      <c r="A30" s="58" t="s">
        <v>252</v>
      </c>
      <c r="B30" s="18">
        <v>6916</v>
      </c>
      <c r="C30" s="18">
        <v>2091</v>
      </c>
      <c r="D30" s="18">
        <v>9007</v>
      </c>
      <c r="E30" s="182">
        <v>-4824.9999999999682</v>
      </c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</row>
    <row r="31" spans="1:16" ht="12.75" customHeight="1">
      <c r="A31" s="58" t="s">
        <v>253</v>
      </c>
      <c r="B31" s="18">
        <v>0</v>
      </c>
      <c r="C31" s="18">
        <v>0</v>
      </c>
      <c r="D31" s="18">
        <v>0</v>
      </c>
      <c r="E31" s="183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</row>
    <row r="32" spans="1:16" ht="12.75" customHeight="1">
      <c r="A32" s="59" t="s">
        <v>254</v>
      </c>
      <c r="B32" s="27">
        <v>240</v>
      </c>
      <c r="C32" s="27">
        <v>494</v>
      </c>
      <c r="D32" s="27">
        <v>734</v>
      </c>
      <c r="E32" s="184">
        <v>254</v>
      </c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</row>
    <row r="33" spans="1:16" ht="12.75" customHeight="1">
      <c r="A33" s="178"/>
      <c r="B33" s="178"/>
      <c r="C33" s="17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</row>
    <row r="34" spans="1:16" ht="12.75" customHeight="1">
      <c r="A34" s="692">
        <v>2014</v>
      </c>
      <c r="B34" s="692"/>
      <c r="C34" s="692"/>
      <c r="D34" s="692"/>
      <c r="E34" s="692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</row>
    <row r="35" spans="1:16" ht="12.75" customHeight="1">
      <c r="A35" s="31" t="s">
        <v>245</v>
      </c>
      <c r="B35" s="33" t="s">
        <v>106</v>
      </c>
      <c r="C35" s="33" t="s">
        <v>107</v>
      </c>
      <c r="D35" s="33" t="s">
        <v>128</v>
      </c>
      <c r="E35" s="34" t="s">
        <v>109</v>
      </c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</row>
    <row r="36" spans="1:16" ht="12.75" customHeight="1">
      <c r="A36" s="60" t="s">
        <v>246</v>
      </c>
      <c r="B36" s="53">
        <v>1291322</v>
      </c>
      <c r="C36" s="53">
        <v>1159237</v>
      </c>
      <c r="D36" s="53">
        <v>2450559</v>
      </c>
      <c r="E36" s="185">
        <v>-132085.00000004491</v>
      </c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ht="12.75" customHeight="1">
      <c r="A37" s="58" t="s">
        <v>247</v>
      </c>
      <c r="B37" s="18">
        <v>973184</v>
      </c>
      <c r="C37" s="18">
        <v>1041392</v>
      </c>
      <c r="D37" s="18">
        <v>2014576</v>
      </c>
      <c r="E37" s="182">
        <v>68208.000000042171</v>
      </c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</row>
    <row r="38" spans="1:16" ht="12.75" customHeight="1">
      <c r="A38" s="58" t="s">
        <v>248</v>
      </c>
      <c r="B38" s="18">
        <v>1277698</v>
      </c>
      <c r="C38" s="18">
        <v>1187381</v>
      </c>
      <c r="D38" s="18">
        <v>2465079</v>
      </c>
      <c r="E38" s="182">
        <v>-90316.999999936219</v>
      </c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</row>
    <row r="39" spans="1:16" ht="12.75" customHeight="1">
      <c r="A39" s="58" t="s">
        <v>249</v>
      </c>
      <c r="B39" s="18">
        <v>3499</v>
      </c>
      <c r="C39" s="18">
        <v>1118</v>
      </c>
      <c r="D39" s="18">
        <v>4617</v>
      </c>
      <c r="E39" s="182">
        <v>-2380.9999999999959</v>
      </c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</row>
    <row r="40" spans="1:16" ht="12.75" customHeight="1">
      <c r="A40" s="58" t="s">
        <v>250</v>
      </c>
      <c r="B40" s="18">
        <v>25712</v>
      </c>
      <c r="C40" s="18">
        <v>7408</v>
      </c>
      <c r="D40" s="18">
        <v>33120</v>
      </c>
      <c r="E40" s="182">
        <v>-18304.000000000131</v>
      </c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</row>
    <row r="41" spans="1:16" ht="12.75" customHeight="1">
      <c r="A41" s="58" t="s">
        <v>251</v>
      </c>
      <c r="B41" s="18">
        <v>323194</v>
      </c>
      <c r="C41" s="18">
        <v>324831</v>
      </c>
      <c r="D41" s="18">
        <v>648025</v>
      </c>
      <c r="E41" s="182">
        <v>1636.9999999971449</v>
      </c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ht="12.75" customHeight="1">
      <c r="A42" s="58" t="s">
        <v>252</v>
      </c>
      <c r="B42" s="18">
        <v>6048</v>
      </c>
      <c r="C42" s="18">
        <v>2746</v>
      </c>
      <c r="D42" s="18">
        <v>8794</v>
      </c>
      <c r="E42" s="182">
        <v>-3302.0000000000118</v>
      </c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ht="12.75" customHeight="1">
      <c r="A43" s="58" t="s">
        <v>253</v>
      </c>
      <c r="B43" s="18">
        <v>80</v>
      </c>
      <c r="C43" s="18">
        <v>0</v>
      </c>
      <c r="D43" s="18">
        <v>80</v>
      </c>
      <c r="E43" s="182">
        <v>-80</v>
      </c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ht="12.75" customHeight="1">
      <c r="A44" s="59" t="s">
        <v>254</v>
      </c>
      <c r="B44" s="27">
        <v>1532</v>
      </c>
      <c r="C44" s="27">
        <v>1224</v>
      </c>
      <c r="D44" s="27">
        <v>2756</v>
      </c>
      <c r="E44" s="184">
        <v>-308.00000000000153</v>
      </c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ht="12.75" customHeight="1">
      <c r="A45" s="178"/>
      <c r="B45" s="178"/>
      <c r="C45" s="17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  <row r="46" spans="1:16" ht="12.75" customHeight="1">
      <c r="A46" s="692">
        <v>2015</v>
      </c>
      <c r="B46" s="692"/>
      <c r="C46" s="692"/>
      <c r="D46" s="692"/>
      <c r="E46" s="692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</row>
    <row r="47" spans="1:16" ht="12.75" customHeight="1">
      <c r="A47" s="31" t="s">
        <v>245</v>
      </c>
      <c r="B47" s="33" t="s">
        <v>106</v>
      </c>
      <c r="C47" s="33" t="s">
        <v>107</v>
      </c>
      <c r="D47" s="33" t="s">
        <v>128</v>
      </c>
      <c r="E47" s="34" t="s">
        <v>109</v>
      </c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</row>
    <row r="48" spans="1:16" ht="12.75" customHeight="1">
      <c r="A48" s="60" t="s">
        <v>246</v>
      </c>
      <c r="B48" s="53">
        <v>1117293</v>
      </c>
      <c r="C48" s="53">
        <v>1039131</v>
      </c>
      <c r="D48" s="53">
        <v>2156424</v>
      </c>
      <c r="E48" s="185">
        <v>-78161.999999996478</v>
      </c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</row>
    <row r="49" spans="1:16" ht="12.75" customHeight="1">
      <c r="A49" s="58" t="s">
        <v>247</v>
      </c>
      <c r="B49" s="18">
        <v>1030789</v>
      </c>
      <c r="C49" s="18">
        <v>1082970</v>
      </c>
      <c r="D49" s="18">
        <v>2113759</v>
      </c>
      <c r="E49" s="182">
        <v>52180.99999999076</v>
      </c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</row>
    <row r="50" spans="1:16" ht="12.75" customHeight="1">
      <c r="A50" s="58" t="s">
        <v>248</v>
      </c>
      <c r="B50" s="18">
        <v>1303173</v>
      </c>
      <c r="C50" s="18">
        <v>1228931</v>
      </c>
      <c r="D50" s="18">
        <v>2532104</v>
      </c>
      <c r="E50" s="182">
        <v>-74242.000000008382</v>
      </c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</row>
    <row r="51" spans="1:16" ht="12.75" customHeight="1">
      <c r="A51" s="58" t="s">
        <v>249</v>
      </c>
      <c r="B51" s="18">
        <v>2887</v>
      </c>
      <c r="C51" s="18">
        <v>1050</v>
      </c>
      <c r="D51" s="18">
        <v>3937</v>
      </c>
      <c r="E51" s="182">
        <v>-1837.0000000000027</v>
      </c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</row>
    <row r="52" spans="1:16" ht="12.75" customHeight="1">
      <c r="A52" s="58" t="s">
        <v>250</v>
      </c>
      <c r="B52" s="18">
        <v>25565</v>
      </c>
      <c r="C52" s="18">
        <v>9140</v>
      </c>
      <c r="D52" s="18">
        <v>34705</v>
      </c>
      <c r="E52" s="182">
        <v>-16424.999999999796</v>
      </c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</row>
    <row r="53" spans="1:16" ht="12.75" customHeight="1">
      <c r="A53" s="58" t="s">
        <v>251</v>
      </c>
      <c r="B53" s="18">
        <v>368470</v>
      </c>
      <c r="C53" s="18">
        <v>363419</v>
      </c>
      <c r="D53" s="18">
        <v>731889</v>
      </c>
      <c r="E53" s="182">
        <v>-5050.9999999975862</v>
      </c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</row>
    <row r="54" spans="1:16" ht="12.75" customHeight="1">
      <c r="A54" s="58" t="s">
        <v>252</v>
      </c>
      <c r="B54" s="18">
        <v>7172</v>
      </c>
      <c r="C54" s="18">
        <v>3550</v>
      </c>
      <c r="D54" s="18">
        <v>10722</v>
      </c>
      <c r="E54" s="182">
        <v>-3621.9999999999959</v>
      </c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</row>
    <row r="55" spans="1:16" ht="12.75" customHeight="1">
      <c r="A55" s="58" t="s">
        <v>253</v>
      </c>
      <c r="B55" s="18">
        <v>0</v>
      </c>
      <c r="C55" s="18">
        <v>75</v>
      </c>
      <c r="D55" s="18">
        <v>75</v>
      </c>
      <c r="E55" s="182">
        <v>75</v>
      </c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</row>
    <row r="56" spans="1:16" ht="12.75" customHeight="1">
      <c r="A56" s="59" t="s">
        <v>254</v>
      </c>
      <c r="B56" s="27">
        <v>5928</v>
      </c>
      <c r="C56" s="27">
        <v>6190</v>
      </c>
      <c r="D56" s="27">
        <v>12118</v>
      </c>
      <c r="E56" s="184">
        <v>261.99999999999272</v>
      </c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</row>
    <row r="57" spans="1:16" ht="12.75" customHeight="1">
      <c r="A57" s="178"/>
      <c r="B57" s="178"/>
      <c r="C57" s="17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</row>
    <row r="58" spans="1:16" ht="12.75" customHeight="1">
      <c r="A58" s="692">
        <v>2016</v>
      </c>
      <c r="B58" s="692"/>
      <c r="C58" s="692"/>
      <c r="D58" s="692"/>
      <c r="E58" s="692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</row>
    <row r="59" spans="1:16" ht="12.75" customHeight="1">
      <c r="A59" s="31" t="s">
        <v>245</v>
      </c>
      <c r="B59" s="33" t="s">
        <v>106</v>
      </c>
      <c r="C59" s="33" t="s">
        <v>107</v>
      </c>
      <c r="D59" s="33" t="s">
        <v>128</v>
      </c>
      <c r="E59" s="34" t="s">
        <v>109</v>
      </c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</row>
    <row r="60" spans="1:16" ht="12.75" customHeight="1">
      <c r="A60" s="60" t="s">
        <v>246</v>
      </c>
      <c r="B60" s="53">
        <v>844369</v>
      </c>
      <c r="C60" s="53">
        <v>747276</v>
      </c>
      <c r="D60" s="53">
        <v>1591645</v>
      </c>
      <c r="E60" s="185">
        <v>-97092.999999998254</v>
      </c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</row>
    <row r="61" spans="1:16" ht="12.75" customHeight="1">
      <c r="A61" s="58" t="s">
        <v>247</v>
      </c>
      <c r="B61" s="18">
        <v>1081918</v>
      </c>
      <c r="C61" s="18">
        <v>1121970</v>
      </c>
      <c r="D61" s="18">
        <v>2203888</v>
      </c>
      <c r="E61" s="182">
        <v>40052.000000004009</v>
      </c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</row>
    <row r="62" spans="1:16" ht="12.75" customHeight="1">
      <c r="A62" s="58" t="s">
        <v>248</v>
      </c>
      <c r="B62" s="18">
        <v>1341316</v>
      </c>
      <c r="C62" s="18">
        <v>1239460</v>
      </c>
      <c r="D62" s="18">
        <v>2580776</v>
      </c>
      <c r="E62" s="182">
        <v>-101855.99999995266</v>
      </c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</row>
    <row r="63" spans="1:16" ht="12.75" customHeight="1">
      <c r="A63" s="58" t="s">
        <v>249</v>
      </c>
      <c r="B63" s="18">
        <v>2223</v>
      </c>
      <c r="C63" s="18">
        <v>961</v>
      </c>
      <c r="D63" s="18">
        <v>3184</v>
      </c>
      <c r="E63" s="182">
        <v>-1261.9999999999945</v>
      </c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</row>
    <row r="64" spans="1:16" ht="12.75" customHeight="1">
      <c r="A64" s="58" t="s">
        <v>250</v>
      </c>
      <c r="B64" s="18">
        <v>24261</v>
      </c>
      <c r="C64" s="18">
        <v>9812</v>
      </c>
      <c r="D64" s="18">
        <v>34073</v>
      </c>
      <c r="E64" s="182">
        <v>-14449.000000000035</v>
      </c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</row>
    <row r="65" spans="1:16" ht="12.75" customHeight="1">
      <c r="A65" s="58" t="s">
        <v>251</v>
      </c>
      <c r="B65" s="18">
        <v>491899</v>
      </c>
      <c r="C65" s="18">
        <v>445888</v>
      </c>
      <c r="D65" s="18">
        <v>937787</v>
      </c>
      <c r="E65" s="182">
        <v>-46011.00000000892</v>
      </c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</row>
    <row r="66" spans="1:16" ht="12.75" customHeight="1">
      <c r="A66" s="58" t="s">
        <v>252</v>
      </c>
      <c r="B66" s="18">
        <v>8532</v>
      </c>
      <c r="C66" s="18">
        <v>4157</v>
      </c>
      <c r="D66" s="18">
        <v>12689</v>
      </c>
      <c r="E66" s="182">
        <v>-4375.0000000000573</v>
      </c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</row>
    <row r="67" spans="1:16" ht="12.75" customHeight="1">
      <c r="A67" s="58" t="s">
        <v>253</v>
      </c>
      <c r="B67" s="18">
        <v>1</v>
      </c>
      <c r="C67" s="18">
        <v>1</v>
      </c>
      <c r="D67" s="18">
        <v>2</v>
      </c>
      <c r="E67" s="182">
        <v>0</v>
      </c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</row>
    <row r="68" spans="1:16" ht="12.75" customHeight="1">
      <c r="A68" s="59" t="s">
        <v>254</v>
      </c>
      <c r="B68" s="27">
        <v>6</v>
      </c>
      <c r="C68" s="27">
        <v>2</v>
      </c>
      <c r="D68" s="27">
        <v>8</v>
      </c>
      <c r="E68" s="184">
        <v>-4</v>
      </c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</row>
    <row r="69" spans="1:16" ht="12.75" customHeight="1">
      <c r="A69" s="178"/>
      <c r="B69" s="178"/>
      <c r="C69" s="17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</row>
    <row r="70" spans="1:16" ht="12.75" customHeight="1">
      <c r="A70" s="692">
        <v>2017</v>
      </c>
      <c r="B70" s="692"/>
      <c r="C70" s="692"/>
      <c r="D70" s="692"/>
      <c r="E70" s="692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</row>
    <row r="71" spans="1:16" ht="12.75" customHeight="1">
      <c r="A71" s="31" t="s">
        <v>245</v>
      </c>
      <c r="B71" s="33" t="s">
        <v>106</v>
      </c>
      <c r="C71" s="33" t="s">
        <v>107</v>
      </c>
      <c r="D71" s="33" t="s">
        <v>128</v>
      </c>
      <c r="E71" s="34" t="s">
        <v>109</v>
      </c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</row>
    <row r="72" spans="1:16" ht="12.75" customHeight="1">
      <c r="A72" s="60" t="s">
        <v>246</v>
      </c>
      <c r="B72" s="267">
        <v>983419</v>
      </c>
      <c r="C72" s="267">
        <v>909603</v>
      </c>
      <c r="D72" s="267">
        <v>1893022</v>
      </c>
      <c r="E72" s="185">
        <v>-73816</v>
      </c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</row>
    <row r="73" spans="1:16">
      <c r="A73" s="58" t="s">
        <v>247</v>
      </c>
      <c r="B73" s="266">
        <v>1164312</v>
      </c>
      <c r="C73" s="266">
        <v>1194202</v>
      </c>
      <c r="D73" s="266">
        <v>2358514</v>
      </c>
      <c r="E73" s="182">
        <v>29890</v>
      </c>
    </row>
    <row r="74" spans="1:16">
      <c r="A74" s="58" t="s">
        <v>248</v>
      </c>
      <c r="B74" s="266">
        <v>1298569</v>
      </c>
      <c r="C74" s="266">
        <v>1206249</v>
      </c>
      <c r="D74" s="266">
        <v>2504818</v>
      </c>
      <c r="E74" s="182">
        <v>-92320</v>
      </c>
    </row>
    <row r="75" spans="1:16">
      <c r="A75" s="58" t="s">
        <v>249</v>
      </c>
      <c r="B75" s="266">
        <v>2054</v>
      </c>
      <c r="C75" s="266">
        <v>877</v>
      </c>
      <c r="D75" s="266">
        <v>2931</v>
      </c>
      <c r="E75" s="182">
        <v>-1177</v>
      </c>
    </row>
    <row r="76" spans="1:16">
      <c r="A76" s="58" t="s">
        <v>250</v>
      </c>
      <c r="B76" s="266">
        <v>21817</v>
      </c>
      <c r="C76" s="266">
        <v>8554</v>
      </c>
      <c r="D76" s="266">
        <v>30371</v>
      </c>
      <c r="E76" s="182">
        <v>-13263</v>
      </c>
    </row>
    <row r="77" spans="1:16">
      <c r="A77" s="58" t="s">
        <v>251</v>
      </c>
      <c r="B77" s="266">
        <v>536474</v>
      </c>
      <c r="C77" s="266">
        <v>484818</v>
      </c>
      <c r="D77" s="266">
        <v>1021292</v>
      </c>
      <c r="E77" s="182">
        <v>-51656</v>
      </c>
    </row>
    <row r="78" spans="1:16">
      <c r="A78" s="58" t="s">
        <v>252</v>
      </c>
      <c r="B78" s="266">
        <v>8927</v>
      </c>
      <c r="C78" s="266">
        <v>4440</v>
      </c>
      <c r="D78" s="266">
        <v>13367</v>
      </c>
      <c r="E78" s="182">
        <v>-4487</v>
      </c>
    </row>
    <row r="79" spans="1:16">
      <c r="A79" s="45" t="s">
        <v>253</v>
      </c>
      <c r="B79" s="266">
        <v>0</v>
      </c>
      <c r="C79" s="266">
        <v>0</v>
      </c>
      <c r="D79" s="266">
        <v>0</v>
      </c>
      <c r="E79" s="269">
        <v>0</v>
      </c>
    </row>
    <row r="80" spans="1:16">
      <c r="A80" s="193" t="s">
        <v>254</v>
      </c>
      <c r="B80" s="268">
        <v>1025</v>
      </c>
      <c r="C80" s="268">
        <v>1045</v>
      </c>
      <c r="D80" s="268">
        <v>2070</v>
      </c>
      <c r="E80" s="270">
        <v>20</v>
      </c>
    </row>
    <row r="82" spans="1:5">
      <c r="A82" s="692">
        <v>2018</v>
      </c>
      <c r="B82" s="692"/>
      <c r="C82" s="692"/>
      <c r="D82" s="692"/>
      <c r="E82" s="692"/>
    </row>
    <row r="83" spans="1:5">
      <c r="A83" s="31" t="s">
        <v>245</v>
      </c>
      <c r="B83" s="33" t="s">
        <v>106</v>
      </c>
      <c r="C83" s="33" t="s">
        <v>107</v>
      </c>
      <c r="D83" s="33" t="s">
        <v>128</v>
      </c>
      <c r="E83" s="34" t="s">
        <v>109</v>
      </c>
    </row>
    <row r="84" spans="1:5" ht="12.75" customHeight="1">
      <c r="A84" s="60" t="s">
        <v>248</v>
      </c>
      <c r="B84" s="267">
        <v>1448495</v>
      </c>
      <c r="C84" s="267">
        <v>1332677</v>
      </c>
      <c r="D84" s="267">
        <v>2781172</v>
      </c>
      <c r="E84" s="185">
        <f>+C84-B84</f>
        <v>-115818</v>
      </c>
    </row>
    <row r="85" spans="1:5" ht="12.75" customHeight="1">
      <c r="A85" s="58" t="s">
        <v>247</v>
      </c>
      <c r="B85" s="266">
        <v>1241996</v>
      </c>
      <c r="C85" s="266">
        <v>1270797</v>
      </c>
      <c r="D85" s="266">
        <v>2512793</v>
      </c>
      <c r="E85" s="181">
        <f t="shared" ref="E85:E91" si="0">+C85-B85</f>
        <v>28801</v>
      </c>
    </row>
    <row r="86" spans="1:5" ht="12.75" customHeight="1">
      <c r="A86" s="58" t="s">
        <v>246</v>
      </c>
      <c r="B86" s="266">
        <v>1005027</v>
      </c>
      <c r="C86" s="266">
        <v>932665</v>
      </c>
      <c r="D86" s="266">
        <v>1937692</v>
      </c>
      <c r="E86" s="181">
        <f t="shared" si="0"/>
        <v>-72362</v>
      </c>
    </row>
    <row r="87" spans="1:5">
      <c r="A87" s="58" t="s">
        <v>251</v>
      </c>
      <c r="B87" s="266">
        <v>633039</v>
      </c>
      <c r="C87" s="266">
        <v>545263</v>
      </c>
      <c r="D87" s="266">
        <v>1178302</v>
      </c>
      <c r="E87" s="181">
        <f t="shared" si="0"/>
        <v>-87776</v>
      </c>
    </row>
    <row r="88" spans="1:5">
      <c r="A88" s="58" t="s">
        <v>250</v>
      </c>
      <c r="B88" s="266">
        <v>26088</v>
      </c>
      <c r="C88" s="266">
        <v>10562</v>
      </c>
      <c r="D88" s="266">
        <v>36650</v>
      </c>
      <c r="E88" s="181">
        <f t="shared" si="0"/>
        <v>-15526</v>
      </c>
    </row>
    <row r="89" spans="1:5">
      <c r="A89" s="58" t="s">
        <v>252</v>
      </c>
      <c r="B89" s="266">
        <v>11066</v>
      </c>
      <c r="C89" s="266">
        <v>5431</v>
      </c>
      <c r="D89" s="266">
        <v>16497</v>
      </c>
      <c r="E89" s="181">
        <f t="shared" si="0"/>
        <v>-5635</v>
      </c>
    </row>
    <row r="90" spans="1:5">
      <c r="A90" s="58" t="s">
        <v>249</v>
      </c>
      <c r="B90" s="266">
        <v>2446</v>
      </c>
      <c r="C90" s="266">
        <v>1108</v>
      </c>
      <c r="D90" s="266">
        <v>3554</v>
      </c>
      <c r="E90" s="181">
        <f t="shared" si="0"/>
        <v>-1338</v>
      </c>
    </row>
    <row r="91" spans="1:5">
      <c r="A91" s="59" t="s">
        <v>253</v>
      </c>
      <c r="B91" s="268">
        <v>3</v>
      </c>
      <c r="C91" s="268">
        <v>1</v>
      </c>
      <c r="D91" s="268">
        <v>4</v>
      </c>
      <c r="E91" s="431">
        <f t="shared" si="0"/>
        <v>-2</v>
      </c>
    </row>
    <row r="93" spans="1:5">
      <c r="A93" s="692">
        <v>2019</v>
      </c>
      <c r="B93" s="692"/>
      <c r="C93" s="692"/>
      <c r="D93" s="692"/>
      <c r="E93" s="692"/>
    </row>
    <row r="94" spans="1:5">
      <c r="A94" s="31" t="s">
        <v>245</v>
      </c>
      <c r="B94" s="33" t="s">
        <v>106</v>
      </c>
      <c r="C94" s="33" t="s">
        <v>107</v>
      </c>
      <c r="D94" s="33" t="s">
        <v>128</v>
      </c>
      <c r="E94" s="34" t="s">
        <v>109</v>
      </c>
    </row>
    <row r="95" spans="1:5">
      <c r="A95" s="60" t="s">
        <v>248</v>
      </c>
      <c r="B95" s="267">
        <v>1475145</v>
      </c>
      <c r="C95" s="267">
        <v>1365452</v>
      </c>
      <c r="D95" s="267">
        <v>2840597</v>
      </c>
      <c r="E95" s="185">
        <f>C95-B95</f>
        <v>-109693</v>
      </c>
    </row>
    <row r="96" spans="1:5">
      <c r="A96" s="58" t="s">
        <v>247</v>
      </c>
      <c r="B96" s="266">
        <v>1282445</v>
      </c>
      <c r="C96" s="266">
        <v>1314979</v>
      </c>
      <c r="D96" s="266">
        <v>2597424</v>
      </c>
      <c r="E96" s="181">
        <f t="shared" ref="E96:E101" si="1">C96-B96</f>
        <v>32534</v>
      </c>
    </row>
    <row r="97" spans="1:5">
      <c r="A97" s="58" t="s">
        <v>246</v>
      </c>
      <c r="B97" s="266">
        <v>930907</v>
      </c>
      <c r="C97" s="266">
        <v>900232</v>
      </c>
      <c r="D97" s="266">
        <v>1831139</v>
      </c>
      <c r="E97" s="181">
        <f t="shared" si="1"/>
        <v>-30675</v>
      </c>
    </row>
    <row r="98" spans="1:5">
      <c r="A98" s="58" t="s">
        <v>251</v>
      </c>
      <c r="B98" s="266">
        <v>723122</v>
      </c>
      <c r="C98" s="266">
        <v>602722</v>
      </c>
      <c r="D98" s="266">
        <v>1325844</v>
      </c>
      <c r="E98" s="181">
        <f t="shared" si="1"/>
        <v>-120400</v>
      </c>
    </row>
    <row r="99" spans="1:5">
      <c r="A99" s="58" t="s">
        <v>250</v>
      </c>
      <c r="B99" s="266">
        <v>27175</v>
      </c>
      <c r="C99" s="266">
        <v>8890</v>
      </c>
      <c r="D99" s="266">
        <v>36065</v>
      </c>
      <c r="E99" s="181">
        <f t="shared" si="1"/>
        <v>-18285</v>
      </c>
    </row>
    <row r="100" spans="1:5">
      <c r="A100" s="58" t="s">
        <v>252</v>
      </c>
      <c r="B100" s="266">
        <v>13816</v>
      </c>
      <c r="C100" s="266">
        <v>5104</v>
      </c>
      <c r="D100" s="266">
        <v>18920</v>
      </c>
      <c r="E100" s="181">
        <f t="shared" si="1"/>
        <v>-8712</v>
      </c>
    </row>
    <row r="101" spans="1:5">
      <c r="A101" s="58" t="s">
        <v>249</v>
      </c>
      <c r="B101" s="266">
        <v>2398</v>
      </c>
      <c r="C101" s="266">
        <v>936</v>
      </c>
      <c r="D101" s="266">
        <v>3334</v>
      </c>
      <c r="E101" s="181">
        <f t="shared" si="1"/>
        <v>-1462</v>
      </c>
    </row>
    <row r="102" spans="1:5">
      <c r="A102" s="59" t="s">
        <v>253</v>
      </c>
      <c r="B102" s="268" t="s">
        <v>589</v>
      </c>
      <c r="C102" s="268" t="s">
        <v>589</v>
      </c>
      <c r="D102" s="268" t="s">
        <v>589</v>
      </c>
      <c r="E102" s="184" t="s">
        <v>589</v>
      </c>
    </row>
    <row r="104" spans="1:5">
      <c r="A104" s="692">
        <v>2020</v>
      </c>
      <c r="B104" s="692"/>
      <c r="C104" s="692"/>
      <c r="D104" s="692"/>
      <c r="E104" s="692"/>
    </row>
    <row r="105" spans="1:5">
      <c r="A105" s="31" t="s">
        <v>245</v>
      </c>
      <c r="B105" s="33" t="s">
        <v>106</v>
      </c>
      <c r="C105" s="33" t="s">
        <v>107</v>
      </c>
      <c r="D105" s="33" t="s">
        <v>128</v>
      </c>
      <c r="E105" s="34" t="s">
        <v>109</v>
      </c>
    </row>
    <row r="106" spans="1:5">
      <c r="A106" s="60" t="s">
        <v>518</v>
      </c>
      <c r="B106" s="267">
        <v>506428</v>
      </c>
      <c r="C106" s="267">
        <v>480571</v>
      </c>
      <c r="D106" s="267">
        <v>986999</v>
      </c>
      <c r="E106" s="185">
        <f>C106-B106</f>
        <v>-25857</v>
      </c>
    </row>
    <row r="107" spans="1:5">
      <c r="A107" s="58" t="s">
        <v>247</v>
      </c>
      <c r="B107" s="266">
        <v>335723</v>
      </c>
      <c r="C107" s="266">
        <v>378533</v>
      </c>
      <c r="D107" s="266">
        <v>714256</v>
      </c>
      <c r="E107" s="181">
        <f>C107-B107</f>
        <v>42810</v>
      </c>
    </row>
    <row r="108" spans="1:5">
      <c r="A108" s="58" t="s">
        <v>507</v>
      </c>
      <c r="B108" s="266">
        <v>254524</v>
      </c>
      <c r="C108" s="266">
        <v>263617</v>
      </c>
      <c r="D108" s="266">
        <v>518141</v>
      </c>
      <c r="E108" s="181">
        <f>C108-B108</f>
        <v>9093</v>
      </c>
    </row>
    <row r="109" spans="1:5">
      <c r="A109" s="58" t="s">
        <v>251</v>
      </c>
      <c r="B109" s="266">
        <v>159101</v>
      </c>
      <c r="C109" s="266">
        <v>162287</v>
      </c>
      <c r="D109" s="266">
        <v>321388</v>
      </c>
      <c r="E109" s="181">
        <f t="shared" ref="E109:E114" si="2">C109-B109</f>
        <v>3186</v>
      </c>
    </row>
    <row r="110" spans="1:5">
      <c r="A110" s="58" t="s">
        <v>250</v>
      </c>
      <c r="B110" s="266">
        <v>5146</v>
      </c>
      <c r="C110" s="266">
        <v>3974</v>
      </c>
      <c r="D110" s="266">
        <v>9120</v>
      </c>
      <c r="E110" s="181">
        <f t="shared" si="2"/>
        <v>-1172</v>
      </c>
    </row>
    <row r="111" spans="1:5">
      <c r="A111" s="58" t="s">
        <v>508</v>
      </c>
      <c r="B111" s="266">
        <v>4246</v>
      </c>
      <c r="C111" s="266">
        <v>1980</v>
      </c>
      <c r="D111" s="266">
        <v>6226</v>
      </c>
      <c r="E111" s="181">
        <f t="shared" si="2"/>
        <v>-2266</v>
      </c>
    </row>
    <row r="112" spans="1:5">
      <c r="A112" s="58" t="s">
        <v>505</v>
      </c>
      <c r="B112" s="266">
        <v>771</v>
      </c>
      <c r="C112" s="266">
        <v>556</v>
      </c>
      <c r="D112" s="266">
        <v>1327</v>
      </c>
      <c r="E112" s="181">
        <f t="shared" si="2"/>
        <v>-215</v>
      </c>
    </row>
    <row r="113" spans="1:11">
      <c r="A113" s="45" t="s">
        <v>253</v>
      </c>
      <c r="B113" s="266">
        <v>0</v>
      </c>
      <c r="C113" s="266">
        <v>0</v>
      </c>
      <c r="D113" s="266">
        <v>0</v>
      </c>
      <c r="E113" s="181">
        <v>0</v>
      </c>
    </row>
    <row r="114" spans="1:11">
      <c r="A114" s="59" t="s">
        <v>255</v>
      </c>
      <c r="B114" s="268">
        <v>5</v>
      </c>
      <c r="C114" s="268">
        <v>16</v>
      </c>
      <c r="D114" s="268">
        <v>21</v>
      </c>
      <c r="E114" s="431">
        <f t="shared" si="2"/>
        <v>11</v>
      </c>
    </row>
    <row r="116" spans="1:11">
      <c r="A116" s="692">
        <v>2021</v>
      </c>
      <c r="B116" s="692"/>
      <c r="C116" s="692"/>
      <c r="D116" s="692"/>
      <c r="E116" s="692"/>
    </row>
    <row r="117" spans="1:11">
      <c r="A117" s="31" t="s">
        <v>245</v>
      </c>
      <c r="B117" s="33" t="s">
        <v>106</v>
      </c>
      <c r="C117" s="33" t="s">
        <v>107</v>
      </c>
      <c r="D117" s="33" t="s">
        <v>128</v>
      </c>
      <c r="E117" s="34" t="s">
        <v>109</v>
      </c>
    </row>
    <row r="118" spans="1:11">
      <c r="A118" s="60" t="s">
        <v>248</v>
      </c>
      <c r="B118" s="267">
        <v>1573820</v>
      </c>
      <c r="C118" s="267">
        <v>1448440</v>
      </c>
      <c r="D118" s="267">
        <v>3022260</v>
      </c>
      <c r="E118" s="185">
        <v>-125380</v>
      </c>
      <c r="F118" s="637"/>
      <c r="H118" s="179"/>
      <c r="I118" s="650"/>
      <c r="J118" s="650"/>
      <c r="K118" s="650"/>
    </row>
    <row r="119" spans="1:11">
      <c r="A119" s="58" t="s">
        <v>247</v>
      </c>
      <c r="B119" s="266">
        <v>785958</v>
      </c>
      <c r="C119" s="266">
        <v>745835</v>
      </c>
      <c r="D119" s="266">
        <v>1531793</v>
      </c>
      <c r="E119" s="181">
        <v>-40123</v>
      </c>
      <c r="F119" s="637"/>
      <c r="H119" s="179"/>
      <c r="I119" s="650"/>
      <c r="J119" s="650"/>
      <c r="K119" s="650"/>
    </row>
    <row r="120" spans="1:11">
      <c r="A120" s="58" t="s">
        <v>246</v>
      </c>
      <c r="B120" s="266">
        <v>275064</v>
      </c>
      <c r="C120" s="266">
        <v>249975</v>
      </c>
      <c r="D120" s="266">
        <v>525039</v>
      </c>
      <c r="E120" s="181">
        <v>-25089</v>
      </c>
      <c r="F120" s="637"/>
      <c r="H120" s="179"/>
      <c r="I120" s="650"/>
      <c r="J120" s="650"/>
      <c r="K120" s="650"/>
    </row>
    <row r="121" spans="1:11">
      <c r="A121" s="58" t="s">
        <v>251</v>
      </c>
      <c r="B121" s="266">
        <v>330612</v>
      </c>
      <c r="C121" s="266">
        <v>253535</v>
      </c>
      <c r="D121" s="266">
        <v>584147</v>
      </c>
      <c r="E121" s="181">
        <v>-77077</v>
      </c>
      <c r="H121" s="179"/>
      <c r="I121" s="650"/>
      <c r="J121" s="650"/>
      <c r="K121" s="650"/>
    </row>
    <row r="122" spans="1:11">
      <c r="A122" s="58" t="s">
        <v>250</v>
      </c>
      <c r="B122" s="266">
        <v>12361</v>
      </c>
      <c r="C122" s="266">
        <v>9681</v>
      </c>
      <c r="D122" s="266">
        <v>22042</v>
      </c>
      <c r="E122" s="181">
        <v>-2680</v>
      </c>
      <c r="F122" s="637"/>
      <c r="H122" s="179"/>
      <c r="I122" s="650"/>
      <c r="J122" s="650"/>
      <c r="K122" s="650"/>
    </row>
    <row r="123" spans="1:11">
      <c r="A123" s="58" t="s">
        <v>252</v>
      </c>
      <c r="B123" s="266">
        <v>500</v>
      </c>
      <c r="C123" s="266">
        <v>1531</v>
      </c>
      <c r="D123" s="266">
        <v>2031</v>
      </c>
      <c r="E123" s="181">
        <v>1031</v>
      </c>
      <c r="F123" s="637"/>
      <c r="H123" s="179"/>
      <c r="I123" s="650"/>
      <c r="J123" s="650"/>
      <c r="K123" s="650"/>
    </row>
    <row r="124" spans="1:11">
      <c r="A124" s="58" t="s">
        <v>249</v>
      </c>
      <c r="B124" s="266">
        <v>2655</v>
      </c>
      <c r="C124" s="266">
        <v>1692</v>
      </c>
      <c r="D124" s="266">
        <v>4347</v>
      </c>
      <c r="E124" s="181">
        <v>-963</v>
      </c>
      <c r="F124" s="637"/>
      <c r="H124" s="179"/>
      <c r="I124" s="650"/>
      <c r="J124" s="650"/>
      <c r="K124" s="650"/>
    </row>
    <row r="125" spans="1:11">
      <c r="A125" s="45" t="s">
        <v>253</v>
      </c>
      <c r="B125" s="266">
        <v>0</v>
      </c>
      <c r="C125" s="266">
        <v>0</v>
      </c>
      <c r="D125" s="266">
        <v>0</v>
      </c>
      <c r="E125" s="181">
        <v>0</v>
      </c>
      <c r="H125" s="179"/>
      <c r="I125" s="650"/>
      <c r="J125" s="650"/>
      <c r="K125" s="650"/>
    </row>
    <row r="126" spans="1:11">
      <c r="A126" s="71" t="s">
        <v>254</v>
      </c>
      <c r="B126" s="71">
        <v>44</v>
      </c>
      <c r="C126" s="71">
        <v>22</v>
      </c>
      <c r="D126" s="71">
        <v>66</v>
      </c>
      <c r="E126" s="75">
        <v>-22</v>
      </c>
      <c r="H126" s="179"/>
    </row>
    <row r="127" spans="1:11">
      <c r="H127" s="179"/>
    </row>
    <row r="128" spans="1:11">
      <c r="A128" s="87"/>
      <c r="B128" s="88"/>
      <c r="C128" s="89"/>
      <c r="D128" s="89"/>
      <c r="E128" s="64"/>
      <c r="H128" s="179"/>
    </row>
    <row r="129" spans="1:8">
      <c r="A129" s="186" t="s">
        <v>243</v>
      </c>
      <c r="B129" s="48"/>
      <c r="C129" s="48"/>
      <c r="D129" s="48"/>
      <c r="E129" s="69"/>
      <c r="H129" s="179"/>
    </row>
    <row r="130" spans="1:8" ht="25.5" customHeight="1">
      <c r="A130" s="763" t="s">
        <v>244</v>
      </c>
      <c r="B130" s="764"/>
      <c r="C130" s="764"/>
      <c r="D130" s="764"/>
      <c r="E130" s="765"/>
      <c r="H130" s="179"/>
    </row>
    <row r="131" spans="1:8">
      <c r="A131" s="685" t="s">
        <v>637</v>
      </c>
      <c r="B131" s="686"/>
      <c r="C131" s="686"/>
      <c r="D131" s="686"/>
      <c r="E131" s="687"/>
    </row>
    <row r="132" spans="1:8">
      <c r="A132" s="70"/>
      <c r="B132" s="71"/>
      <c r="C132" s="71"/>
      <c r="D132" s="71"/>
      <c r="E132" s="75"/>
    </row>
  </sheetData>
  <mergeCells count="16">
    <mergeCell ref="A22:E22"/>
    <mergeCell ref="A131:E131"/>
    <mergeCell ref="A34:E34"/>
    <mergeCell ref="A46:E46"/>
    <mergeCell ref="A130:E130"/>
    <mergeCell ref="A58:E58"/>
    <mergeCell ref="A70:E70"/>
    <mergeCell ref="A104:E104"/>
    <mergeCell ref="A82:E82"/>
    <mergeCell ref="A93:E93"/>
    <mergeCell ref="A116:E116"/>
    <mergeCell ref="A1:E3"/>
    <mergeCell ref="A4:E5"/>
    <mergeCell ref="A7:E8"/>
    <mergeCell ref="A9:D9"/>
    <mergeCell ref="A10:E10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P2373"/>
  <sheetViews>
    <sheetView showGridLines="0" zoomScale="90" zoomScaleNormal="90" workbookViewId="0">
      <selection activeCell="H5" sqref="H5"/>
    </sheetView>
  </sheetViews>
  <sheetFormatPr baseColWidth="10" defaultColWidth="11.42578125" defaultRowHeight="12"/>
  <cols>
    <col min="1" max="1" width="38.7109375" style="146" customWidth="1"/>
    <col min="2" max="2" width="31.42578125" style="8" customWidth="1"/>
    <col min="3" max="6" width="15.7109375" style="8" customWidth="1"/>
    <col min="7" max="7" width="10.140625" style="8" customWidth="1"/>
    <col min="8" max="8" width="13.42578125" style="8" customWidth="1"/>
    <col min="9" max="16" width="10.140625" style="8" customWidth="1"/>
    <col min="17" max="16384" width="11.42578125" style="8"/>
  </cols>
  <sheetData>
    <row r="1" spans="1:16" s="1" customFormat="1">
      <c r="A1" s="702"/>
      <c r="B1" s="702"/>
      <c r="C1" s="702"/>
      <c r="D1" s="702"/>
      <c r="E1" s="702"/>
    </row>
    <row r="2" spans="1:16" s="1" customFormat="1">
      <c r="A2" s="702"/>
      <c r="B2" s="702"/>
      <c r="C2" s="702"/>
      <c r="D2" s="702"/>
      <c r="E2" s="702"/>
    </row>
    <row r="3" spans="1:16" s="1" customFormat="1" ht="55.9" customHeight="1">
      <c r="A3" s="702"/>
      <c r="B3" s="702"/>
      <c r="C3" s="702"/>
      <c r="D3" s="702"/>
      <c r="E3" s="702"/>
    </row>
    <row r="4" spans="1:16" s="1" customFormat="1" ht="12" customHeight="1">
      <c r="A4" s="688" t="s">
        <v>102</v>
      </c>
      <c r="B4" s="688"/>
      <c r="C4" s="688"/>
      <c r="D4" s="688"/>
      <c r="E4" s="688"/>
      <c r="F4" s="688"/>
    </row>
    <row r="5" spans="1:16" s="1" customFormat="1" ht="16.899999999999999" customHeight="1">
      <c r="A5" s="688"/>
      <c r="B5" s="688"/>
      <c r="C5" s="688"/>
      <c r="D5" s="688"/>
      <c r="E5" s="688"/>
      <c r="F5" s="688"/>
      <c r="H5" s="5" t="s">
        <v>103</v>
      </c>
    </row>
    <row r="6" spans="1:16" s="1" customFormat="1">
      <c r="A6" s="7"/>
    </row>
    <row r="7" spans="1:16" ht="12.75" customHeight="1">
      <c r="A7" s="779" t="s">
        <v>622</v>
      </c>
      <c r="B7" s="779"/>
      <c r="C7" s="779"/>
      <c r="D7" s="779"/>
      <c r="E7" s="779"/>
      <c r="F7" s="779"/>
    </row>
    <row r="8" spans="1:16" ht="12.75" customHeight="1">
      <c r="A8" s="779"/>
      <c r="B8" s="779"/>
      <c r="C8" s="779"/>
      <c r="D8" s="779"/>
      <c r="E8" s="779"/>
      <c r="F8" s="779"/>
    </row>
    <row r="9" spans="1:16" ht="12.75" customHeight="1">
      <c r="A9" s="771"/>
      <c r="B9" s="754"/>
      <c r="C9" s="754"/>
      <c r="D9" s="754"/>
    </row>
    <row r="10" spans="1:16" ht="12.75" customHeight="1">
      <c r="A10" s="824">
        <v>2012</v>
      </c>
      <c r="B10" s="824"/>
      <c r="C10" s="824"/>
      <c r="D10" s="824"/>
      <c r="E10" s="824"/>
      <c r="F10" s="824"/>
    </row>
    <row r="11" spans="1:16" s="48" customFormat="1" ht="23.25" customHeight="1">
      <c r="A11" s="10" t="s">
        <v>256</v>
      </c>
      <c r="B11" s="11" t="s">
        <v>245</v>
      </c>
      <c r="C11" s="12" t="s">
        <v>106</v>
      </c>
      <c r="D11" s="12" t="s">
        <v>107</v>
      </c>
      <c r="E11" s="12" t="s">
        <v>128</v>
      </c>
      <c r="F11" s="13" t="s">
        <v>109</v>
      </c>
      <c r="G11" s="180"/>
      <c r="H11" s="180"/>
      <c r="I11" s="180"/>
      <c r="J11" s="180"/>
      <c r="K11" s="180"/>
      <c r="L11" s="180"/>
      <c r="M11" s="180"/>
      <c r="N11" s="180"/>
      <c r="O11" s="180"/>
      <c r="P11" s="180"/>
    </row>
    <row r="12" spans="1:16" ht="12.75" customHeight="1">
      <c r="A12" s="57" t="s">
        <v>257</v>
      </c>
      <c r="B12" s="14" t="s">
        <v>254</v>
      </c>
      <c r="C12" s="15">
        <v>8</v>
      </c>
      <c r="D12" s="15">
        <v>3</v>
      </c>
      <c r="E12" s="15">
        <v>11</v>
      </c>
      <c r="F12" s="181">
        <v>-5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</row>
    <row r="13" spans="1:16" ht="12.75" customHeight="1">
      <c r="A13" s="58" t="s">
        <v>258</v>
      </c>
      <c r="B13" s="17" t="s">
        <v>250</v>
      </c>
      <c r="C13" s="18">
        <v>406</v>
      </c>
      <c r="D13" s="18">
        <v>50</v>
      </c>
      <c r="E13" s="18">
        <v>456</v>
      </c>
      <c r="F13" s="182">
        <v>-356.00000000000006</v>
      </c>
      <c r="G13" s="18"/>
      <c r="H13" s="18"/>
      <c r="I13" s="18"/>
      <c r="J13" s="18"/>
      <c r="K13" s="18"/>
      <c r="L13" s="18"/>
      <c r="M13" s="18"/>
      <c r="N13" s="18"/>
      <c r="O13" s="18"/>
      <c r="P13" s="18"/>
    </row>
    <row r="14" spans="1:16" ht="12.75" customHeight="1">
      <c r="A14" s="58" t="s">
        <v>259</v>
      </c>
      <c r="B14" s="17" t="s">
        <v>251</v>
      </c>
      <c r="C14" s="18">
        <v>9</v>
      </c>
      <c r="D14" s="18">
        <v>1</v>
      </c>
      <c r="E14" s="18">
        <v>10</v>
      </c>
      <c r="F14" s="182">
        <v>-8</v>
      </c>
      <c r="G14" s="18"/>
      <c r="H14" s="18"/>
      <c r="I14" s="18"/>
      <c r="J14" s="18"/>
      <c r="K14" s="18"/>
      <c r="L14" s="18"/>
      <c r="M14" s="18"/>
      <c r="N14" s="18"/>
      <c r="O14" s="18"/>
      <c r="P14" s="18"/>
    </row>
    <row r="15" spans="1:16" ht="12.75" customHeight="1">
      <c r="A15" s="58" t="s">
        <v>260</v>
      </c>
      <c r="B15" s="17" t="s">
        <v>251</v>
      </c>
      <c r="C15" s="18">
        <v>22786</v>
      </c>
      <c r="D15" s="18">
        <v>28660</v>
      </c>
      <c r="E15" s="18">
        <v>51446</v>
      </c>
      <c r="F15" s="182">
        <v>5873.9999999999673</v>
      </c>
      <c r="G15" s="18"/>
      <c r="H15" s="18"/>
      <c r="I15" s="18"/>
      <c r="J15" s="18"/>
      <c r="K15" s="18"/>
      <c r="L15" s="18"/>
      <c r="M15" s="18"/>
      <c r="N15" s="18"/>
      <c r="O15" s="18"/>
      <c r="P15" s="18"/>
    </row>
    <row r="16" spans="1:16" ht="12.75" customHeight="1">
      <c r="A16" s="58" t="s">
        <v>261</v>
      </c>
      <c r="B16" s="17" t="s">
        <v>251</v>
      </c>
      <c r="C16" s="18">
        <v>26</v>
      </c>
      <c r="D16" s="18">
        <v>14</v>
      </c>
      <c r="E16" s="18">
        <v>40</v>
      </c>
      <c r="F16" s="182">
        <v>-12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</row>
    <row r="17" spans="1:16" ht="12.75" customHeight="1">
      <c r="A17" s="58" t="s">
        <v>262</v>
      </c>
      <c r="B17" s="17" t="s">
        <v>249</v>
      </c>
      <c r="C17" s="18">
        <v>178</v>
      </c>
      <c r="D17" s="18">
        <v>54</v>
      </c>
      <c r="E17" s="18">
        <v>232</v>
      </c>
      <c r="F17" s="182">
        <v>-124</v>
      </c>
      <c r="G17" s="18"/>
      <c r="H17" s="18"/>
      <c r="I17" s="18"/>
      <c r="J17" s="18"/>
      <c r="K17" s="18"/>
      <c r="L17" s="18"/>
      <c r="M17" s="18"/>
      <c r="N17" s="18"/>
      <c r="O17" s="18"/>
      <c r="P17" s="18"/>
    </row>
    <row r="18" spans="1:16" ht="12.75" customHeight="1">
      <c r="A18" s="58" t="s">
        <v>263</v>
      </c>
      <c r="B18" s="17" t="s">
        <v>247</v>
      </c>
      <c r="C18" s="18">
        <v>29</v>
      </c>
      <c r="D18" s="18">
        <v>24</v>
      </c>
      <c r="E18" s="18">
        <v>53</v>
      </c>
      <c r="F18" s="182">
        <v>-5.0000000000000036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</row>
    <row r="19" spans="1:16" ht="12.75" customHeight="1">
      <c r="A19" s="58" t="s">
        <v>264</v>
      </c>
      <c r="B19" s="17" t="s">
        <v>247</v>
      </c>
      <c r="C19" s="18">
        <v>5378</v>
      </c>
      <c r="D19" s="18">
        <v>3950</v>
      </c>
      <c r="E19" s="18">
        <v>9328</v>
      </c>
      <c r="F19" s="182">
        <v>-1428.0000000000111</v>
      </c>
      <c r="G19" s="18"/>
      <c r="H19" s="18"/>
      <c r="I19" s="18"/>
      <c r="J19" s="18"/>
      <c r="K19" s="18"/>
      <c r="L19" s="18"/>
      <c r="M19" s="18"/>
      <c r="N19" s="18"/>
      <c r="O19" s="18"/>
      <c r="P19" s="18"/>
    </row>
    <row r="20" spans="1:16" ht="12.75" customHeight="1">
      <c r="A20" s="58" t="s">
        <v>265</v>
      </c>
      <c r="B20" s="17" t="s">
        <v>250</v>
      </c>
      <c r="C20" s="18">
        <v>527</v>
      </c>
      <c r="D20" s="18">
        <v>124</v>
      </c>
      <c r="E20" s="18">
        <v>651</v>
      </c>
      <c r="F20" s="182">
        <v>-403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</row>
    <row r="21" spans="1:16" ht="12.75" customHeight="1">
      <c r="A21" s="58" t="s">
        <v>266</v>
      </c>
      <c r="B21" s="17" t="s">
        <v>249</v>
      </c>
      <c r="C21" s="18">
        <v>133</v>
      </c>
      <c r="D21" s="18">
        <v>53</v>
      </c>
      <c r="E21" s="18">
        <v>186</v>
      </c>
      <c r="F21" s="182">
        <v>-80</v>
      </c>
      <c r="G21" s="18"/>
      <c r="H21" s="18"/>
      <c r="I21" s="18"/>
      <c r="J21" s="18"/>
      <c r="K21" s="18"/>
      <c r="L21" s="18"/>
      <c r="M21" s="18"/>
      <c r="N21" s="18"/>
      <c r="O21" s="18"/>
      <c r="P21" s="18"/>
    </row>
    <row r="22" spans="1:16" ht="12.75" customHeight="1">
      <c r="A22" s="58" t="s">
        <v>267</v>
      </c>
      <c r="B22" s="17" t="s">
        <v>246</v>
      </c>
      <c r="C22" s="18">
        <v>78602</v>
      </c>
      <c r="D22" s="18">
        <v>52529</v>
      </c>
      <c r="E22" s="18">
        <v>131131</v>
      </c>
      <c r="F22" s="182">
        <v>-26073.00000000115</v>
      </c>
      <c r="G22" s="18"/>
      <c r="H22" s="18"/>
      <c r="I22" s="18"/>
      <c r="J22" s="18"/>
      <c r="K22" s="18"/>
      <c r="L22" s="18"/>
      <c r="M22" s="18"/>
      <c r="N22" s="18"/>
      <c r="O22" s="18"/>
      <c r="P22" s="18"/>
    </row>
    <row r="23" spans="1:16" ht="12.75" customHeight="1">
      <c r="A23" s="58" t="s">
        <v>268</v>
      </c>
      <c r="B23" s="17" t="s">
        <v>251</v>
      </c>
      <c r="C23" s="18">
        <v>7</v>
      </c>
      <c r="D23" s="18">
        <v>4</v>
      </c>
      <c r="E23" s="18">
        <v>11</v>
      </c>
      <c r="F23" s="182">
        <v>-3.0000000000000004</v>
      </c>
      <c r="G23" s="18"/>
      <c r="H23" s="18"/>
      <c r="I23" s="18"/>
      <c r="J23" s="18"/>
      <c r="K23" s="18"/>
      <c r="L23" s="18"/>
      <c r="M23" s="18"/>
      <c r="N23" s="18"/>
      <c r="O23" s="18"/>
      <c r="P23" s="18"/>
    </row>
    <row r="24" spans="1:16" ht="12.75" customHeight="1">
      <c r="A24" s="58" t="s">
        <v>269</v>
      </c>
      <c r="B24" s="17" t="s">
        <v>247</v>
      </c>
      <c r="C24" s="18">
        <v>41757</v>
      </c>
      <c r="D24" s="18">
        <v>36187</v>
      </c>
      <c r="E24" s="18">
        <v>77944</v>
      </c>
      <c r="F24" s="182">
        <v>-5569.9999999998981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</row>
    <row r="25" spans="1:16" ht="12.75" customHeight="1">
      <c r="A25" s="58" t="s">
        <v>270</v>
      </c>
      <c r="B25" s="17" t="s">
        <v>252</v>
      </c>
      <c r="C25" s="18">
        <v>5710</v>
      </c>
      <c r="D25" s="18">
        <v>1516</v>
      </c>
      <c r="E25" s="18">
        <v>7226</v>
      </c>
      <c r="F25" s="182">
        <v>-4193.9999999999945</v>
      </c>
      <c r="G25" s="18"/>
      <c r="H25" s="18"/>
      <c r="I25" s="18"/>
      <c r="J25" s="18"/>
      <c r="K25" s="18"/>
      <c r="L25" s="18"/>
      <c r="M25" s="18"/>
      <c r="N25" s="18"/>
      <c r="O25" s="18"/>
      <c r="P25" s="18"/>
    </row>
    <row r="26" spans="1:16" ht="12.75" customHeight="1">
      <c r="A26" s="58" t="s">
        <v>271</v>
      </c>
      <c r="B26" s="17" t="s">
        <v>251</v>
      </c>
      <c r="C26" s="18">
        <v>836</v>
      </c>
      <c r="D26" s="18">
        <v>179</v>
      </c>
      <c r="E26" s="18">
        <v>1015</v>
      </c>
      <c r="F26" s="182">
        <v>-656.99999999999977</v>
      </c>
      <c r="G26" s="18"/>
      <c r="H26" s="18"/>
      <c r="I26" s="18"/>
      <c r="J26" s="18"/>
      <c r="K26" s="18"/>
      <c r="L26" s="18"/>
      <c r="M26" s="18"/>
      <c r="N26" s="18"/>
      <c r="O26" s="18"/>
      <c r="P26" s="18"/>
    </row>
    <row r="27" spans="1:16" ht="12.75" customHeight="1">
      <c r="A27" s="58" t="s">
        <v>272</v>
      </c>
      <c r="B27" s="17" t="s">
        <v>250</v>
      </c>
      <c r="C27" s="18">
        <v>68</v>
      </c>
      <c r="D27" s="18">
        <v>23</v>
      </c>
      <c r="E27" s="18">
        <v>91</v>
      </c>
      <c r="F27" s="182">
        <v>-45</v>
      </c>
      <c r="G27" s="18"/>
      <c r="H27" s="18"/>
      <c r="I27" s="18"/>
      <c r="J27" s="18"/>
      <c r="K27" s="18"/>
      <c r="L27" s="18"/>
      <c r="M27" s="18"/>
      <c r="N27" s="18"/>
      <c r="O27" s="18"/>
      <c r="P27" s="18"/>
    </row>
    <row r="28" spans="1:16" ht="12.75" customHeight="1">
      <c r="A28" s="58" t="s">
        <v>273</v>
      </c>
      <c r="B28" s="17" t="s">
        <v>247</v>
      </c>
      <c r="C28" s="18">
        <v>2433</v>
      </c>
      <c r="D28" s="18">
        <v>1128</v>
      </c>
      <c r="E28" s="18">
        <v>3561</v>
      </c>
      <c r="F28" s="182">
        <v>-1305.0000000000011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</row>
    <row r="29" spans="1:16" ht="12.75" customHeight="1">
      <c r="A29" s="58" t="s">
        <v>274</v>
      </c>
      <c r="B29" s="17" t="s">
        <v>250</v>
      </c>
      <c r="C29" s="18">
        <v>77</v>
      </c>
      <c r="D29" s="18">
        <v>44</v>
      </c>
      <c r="E29" s="18">
        <v>121</v>
      </c>
      <c r="F29" s="182">
        <v>-33</v>
      </c>
      <c r="G29" s="18"/>
      <c r="H29" s="18"/>
      <c r="I29" s="18"/>
      <c r="J29" s="18"/>
      <c r="K29" s="18"/>
      <c r="L29" s="18"/>
      <c r="M29" s="18"/>
      <c r="N29" s="18"/>
      <c r="O29" s="18"/>
      <c r="P29" s="18"/>
    </row>
    <row r="30" spans="1:16" ht="12.75" customHeight="1">
      <c r="A30" s="58" t="s">
        <v>275</v>
      </c>
      <c r="B30" s="17" t="s">
        <v>250</v>
      </c>
      <c r="C30" s="18">
        <v>19</v>
      </c>
      <c r="D30" s="18">
        <v>1</v>
      </c>
      <c r="E30" s="18">
        <v>20</v>
      </c>
      <c r="F30" s="182">
        <v>-18</v>
      </c>
      <c r="G30" s="18"/>
      <c r="H30" s="18"/>
      <c r="I30" s="18"/>
      <c r="J30" s="18"/>
      <c r="K30" s="18"/>
      <c r="L30" s="18"/>
      <c r="M30" s="18"/>
      <c r="N30" s="18"/>
      <c r="O30" s="18"/>
      <c r="P30" s="18"/>
    </row>
    <row r="31" spans="1:16" ht="12.75" customHeight="1">
      <c r="A31" s="58" t="s">
        <v>276</v>
      </c>
      <c r="B31" s="17" t="s">
        <v>247</v>
      </c>
      <c r="C31" s="18">
        <v>207</v>
      </c>
      <c r="D31" s="18">
        <v>176</v>
      </c>
      <c r="E31" s="18">
        <v>383</v>
      </c>
      <c r="F31" s="182">
        <v>-31.000000000000011</v>
      </c>
      <c r="G31" s="18"/>
      <c r="H31" s="18"/>
      <c r="I31" s="18"/>
      <c r="J31" s="18"/>
      <c r="K31" s="18"/>
      <c r="L31" s="18"/>
      <c r="M31" s="18"/>
      <c r="N31" s="18"/>
      <c r="O31" s="18"/>
      <c r="P31" s="18"/>
    </row>
    <row r="32" spans="1:16" ht="12.75" customHeight="1">
      <c r="A32" s="58" t="s">
        <v>277</v>
      </c>
      <c r="B32" s="17" t="s">
        <v>251</v>
      </c>
      <c r="C32" s="18">
        <v>212</v>
      </c>
      <c r="D32" s="18">
        <v>164</v>
      </c>
      <c r="E32" s="18">
        <v>376</v>
      </c>
      <c r="F32" s="182">
        <v>-48.000000000000028</v>
      </c>
      <c r="G32" s="18"/>
      <c r="H32" s="18"/>
      <c r="I32" s="18"/>
      <c r="J32" s="18"/>
      <c r="K32" s="18"/>
      <c r="L32" s="18"/>
      <c r="M32" s="18"/>
      <c r="N32" s="18"/>
      <c r="O32" s="18"/>
      <c r="P32" s="18"/>
    </row>
    <row r="33" spans="1:16" ht="12.75" customHeight="1">
      <c r="A33" s="58" t="s">
        <v>278</v>
      </c>
      <c r="B33" s="17" t="s">
        <v>251</v>
      </c>
      <c r="C33" s="18">
        <v>1941</v>
      </c>
      <c r="D33" s="18">
        <v>598</v>
      </c>
      <c r="E33" s="18">
        <v>2539</v>
      </c>
      <c r="F33" s="182">
        <v>-1342.9999999999993</v>
      </c>
      <c r="G33" s="18"/>
      <c r="H33" s="18"/>
      <c r="I33" s="18"/>
      <c r="J33" s="18"/>
      <c r="K33" s="18"/>
      <c r="L33" s="18"/>
      <c r="M33" s="18"/>
      <c r="N33" s="18"/>
      <c r="O33" s="18"/>
      <c r="P33" s="18"/>
    </row>
    <row r="34" spans="1:16" ht="12.75" customHeight="1">
      <c r="A34" s="58" t="s">
        <v>279</v>
      </c>
      <c r="B34" s="17" t="s">
        <v>247</v>
      </c>
      <c r="C34" s="18">
        <v>76</v>
      </c>
      <c r="D34" s="18">
        <v>36</v>
      </c>
      <c r="E34" s="18">
        <v>112</v>
      </c>
      <c r="F34" s="182">
        <v>-40</v>
      </c>
      <c r="G34" s="18"/>
      <c r="H34" s="18"/>
      <c r="I34" s="18"/>
      <c r="J34" s="18"/>
      <c r="K34" s="18"/>
      <c r="L34" s="18"/>
      <c r="M34" s="18"/>
      <c r="N34" s="18"/>
      <c r="O34" s="18"/>
      <c r="P34" s="18"/>
    </row>
    <row r="35" spans="1:16" ht="12.75" customHeight="1">
      <c r="A35" s="58" t="s">
        <v>280</v>
      </c>
      <c r="B35" s="17" t="s">
        <v>249</v>
      </c>
      <c r="C35" s="18">
        <v>16</v>
      </c>
      <c r="D35" s="18">
        <v>5</v>
      </c>
      <c r="E35" s="18">
        <v>21</v>
      </c>
      <c r="F35" s="182">
        <v>-11</v>
      </c>
      <c r="G35" s="18"/>
      <c r="H35" s="18"/>
      <c r="I35" s="18"/>
      <c r="J35" s="18"/>
      <c r="K35" s="18"/>
      <c r="L35" s="18"/>
      <c r="M35" s="18"/>
      <c r="N35" s="18"/>
      <c r="O35" s="18"/>
      <c r="P35" s="18"/>
    </row>
    <row r="36" spans="1:16" ht="12.75" customHeight="1">
      <c r="A36" s="58" t="s">
        <v>281</v>
      </c>
      <c r="B36" s="17" t="s">
        <v>247</v>
      </c>
      <c r="C36" s="18">
        <v>36</v>
      </c>
      <c r="D36" s="18">
        <v>9</v>
      </c>
      <c r="E36" s="18">
        <v>45</v>
      </c>
      <c r="F36" s="182">
        <v>-27</v>
      </c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ht="12.75" customHeight="1">
      <c r="A37" s="58" t="s">
        <v>282</v>
      </c>
      <c r="B37" s="17" t="s">
        <v>246</v>
      </c>
      <c r="C37" s="18">
        <v>7087</v>
      </c>
      <c r="D37" s="18">
        <v>4645</v>
      </c>
      <c r="E37" s="18">
        <v>11732</v>
      </c>
      <c r="F37" s="182">
        <v>-2442.0000000000209</v>
      </c>
      <c r="G37" s="18"/>
      <c r="H37" s="18"/>
      <c r="I37" s="18"/>
      <c r="J37" s="18"/>
      <c r="K37" s="18"/>
      <c r="L37" s="18"/>
      <c r="M37" s="18"/>
      <c r="N37" s="18"/>
      <c r="O37" s="18"/>
      <c r="P37" s="18"/>
    </row>
    <row r="38" spans="1:16" ht="12.75" customHeight="1">
      <c r="A38" s="58" t="s">
        <v>283</v>
      </c>
      <c r="B38" s="17" t="s">
        <v>251</v>
      </c>
      <c r="C38" s="18">
        <v>4</v>
      </c>
      <c r="D38" s="18">
        <v>4</v>
      </c>
      <c r="E38" s="18">
        <v>8</v>
      </c>
      <c r="F38" s="182">
        <v>0</v>
      </c>
      <c r="G38" s="18"/>
      <c r="H38" s="18"/>
      <c r="I38" s="18"/>
      <c r="J38" s="18"/>
      <c r="K38" s="18"/>
      <c r="L38" s="18"/>
      <c r="M38" s="18"/>
      <c r="N38" s="18"/>
      <c r="O38" s="18"/>
      <c r="P38" s="18"/>
    </row>
    <row r="39" spans="1:16" ht="12.75" customHeight="1">
      <c r="A39" s="58" t="s">
        <v>284</v>
      </c>
      <c r="B39" s="17" t="s">
        <v>249</v>
      </c>
      <c r="C39" s="18">
        <v>10</v>
      </c>
      <c r="D39" s="18">
        <v>0</v>
      </c>
      <c r="E39" s="18">
        <v>10</v>
      </c>
      <c r="F39" s="182">
        <v>-10</v>
      </c>
      <c r="G39" s="18"/>
      <c r="H39" s="18"/>
      <c r="I39" s="18"/>
      <c r="J39" s="18"/>
      <c r="K39" s="18"/>
      <c r="L39" s="18"/>
      <c r="M39" s="18"/>
      <c r="N39" s="18"/>
      <c r="O39" s="18"/>
      <c r="P39" s="18"/>
    </row>
    <row r="40" spans="1:16" ht="12.75" customHeight="1">
      <c r="A40" s="58" t="s">
        <v>285</v>
      </c>
      <c r="B40" s="17" t="s">
        <v>246</v>
      </c>
      <c r="C40" s="18">
        <v>67284</v>
      </c>
      <c r="D40" s="18">
        <v>63755</v>
      </c>
      <c r="E40" s="18">
        <v>131039</v>
      </c>
      <c r="F40" s="182">
        <v>-3528.9999999996503</v>
      </c>
      <c r="G40" s="18"/>
      <c r="H40" s="18"/>
      <c r="I40" s="18"/>
      <c r="J40" s="18"/>
      <c r="K40" s="18"/>
      <c r="L40" s="18"/>
      <c r="M40" s="18"/>
      <c r="N40" s="18"/>
      <c r="O40" s="18"/>
      <c r="P40" s="18"/>
    </row>
    <row r="41" spans="1:16" ht="12.75" customHeight="1">
      <c r="A41" s="58" t="s">
        <v>286</v>
      </c>
      <c r="B41" s="17" t="s">
        <v>250</v>
      </c>
      <c r="C41" s="18">
        <v>5</v>
      </c>
      <c r="D41" s="18">
        <v>4</v>
      </c>
      <c r="E41" s="18">
        <v>9</v>
      </c>
      <c r="F41" s="182">
        <v>-1</v>
      </c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ht="12.75" customHeight="1">
      <c r="A42" s="58" t="s">
        <v>287</v>
      </c>
      <c r="B42" s="17" t="s">
        <v>251</v>
      </c>
      <c r="C42" s="18">
        <v>44</v>
      </c>
      <c r="D42" s="18">
        <v>7</v>
      </c>
      <c r="E42" s="18">
        <v>51</v>
      </c>
      <c r="F42" s="182">
        <v>-37</v>
      </c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ht="12.75" customHeight="1">
      <c r="A43" s="58" t="s">
        <v>288</v>
      </c>
      <c r="B43" s="17" t="s">
        <v>249</v>
      </c>
      <c r="C43" s="18">
        <v>5</v>
      </c>
      <c r="D43" s="18">
        <v>0</v>
      </c>
      <c r="E43" s="18">
        <v>5</v>
      </c>
      <c r="F43" s="182">
        <v>-5</v>
      </c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ht="12.75" customHeight="1">
      <c r="A44" s="58" t="s">
        <v>289</v>
      </c>
      <c r="B44" s="17" t="s">
        <v>249</v>
      </c>
      <c r="C44" s="18">
        <v>6</v>
      </c>
      <c r="D44" s="18">
        <v>3</v>
      </c>
      <c r="E44" s="18">
        <v>9</v>
      </c>
      <c r="F44" s="182">
        <v>-3.0000000000000004</v>
      </c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ht="12.75" customHeight="1">
      <c r="A45" s="58" t="s">
        <v>290</v>
      </c>
      <c r="B45" s="17" t="s">
        <v>250</v>
      </c>
      <c r="C45" s="18">
        <v>0</v>
      </c>
      <c r="D45" s="18">
        <v>7</v>
      </c>
      <c r="E45" s="18">
        <v>7</v>
      </c>
      <c r="F45" s="182">
        <v>7</v>
      </c>
      <c r="G45" s="18"/>
      <c r="H45" s="18"/>
      <c r="I45" s="18"/>
      <c r="J45" s="18"/>
      <c r="K45" s="18"/>
      <c r="L45" s="18"/>
      <c r="M45" s="18"/>
      <c r="N45" s="18"/>
      <c r="O45" s="18"/>
      <c r="P45" s="18"/>
    </row>
    <row r="46" spans="1:16" ht="12.75" customHeight="1">
      <c r="A46" s="58" t="s">
        <v>291</v>
      </c>
      <c r="B46" s="17" t="s">
        <v>249</v>
      </c>
      <c r="C46" s="18">
        <v>11</v>
      </c>
      <c r="D46" s="18">
        <v>6</v>
      </c>
      <c r="E46" s="18">
        <v>17</v>
      </c>
      <c r="F46" s="182">
        <v>-5</v>
      </c>
      <c r="G46" s="18"/>
      <c r="H46" s="18"/>
      <c r="I46" s="18"/>
      <c r="J46" s="18"/>
      <c r="K46" s="18"/>
      <c r="L46" s="18"/>
      <c r="M46" s="18"/>
      <c r="N46" s="18"/>
      <c r="O46" s="18"/>
      <c r="P46" s="18"/>
    </row>
    <row r="47" spans="1:16" ht="12.75" customHeight="1">
      <c r="A47" s="58" t="s">
        <v>292</v>
      </c>
      <c r="B47" s="17" t="s">
        <v>247</v>
      </c>
      <c r="C47" s="18">
        <v>440</v>
      </c>
      <c r="D47" s="18">
        <v>319</v>
      </c>
      <c r="E47" s="18">
        <v>759</v>
      </c>
      <c r="F47" s="182">
        <v>-120.99999999999993</v>
      </c>
      <c r="G47" s="18"/>
      <c r="H47" s="18"/>
      <c r="I47" s="18"/>
      <c r="J47" s="18"/>
      <c r="K47" s="18"/>
      <c r="L47" s="18"/>
      <c r="M47" s="18"/>
      <c r="N47" s="18"/>
      <c r="O47" s="18"/>
      <c r="P47" s="18"/>
    </row>
    <row r="48" spans="1:16" ht="12.75" customHeight="1">
      <c r="A48" s="58" t="s">
        <v>293</v>
      </c>
      <c r="B48" s="17" t="s">
        <v>250</v>
      </c>
      <c r="C48" s="18">
        <v>20</v>
      </c>
      <c r="D48" s="18">
        <v>7</v>
      </c>
      <c r="E48" s="18">
        <v>27</v>
      </c>
      <c r="F48" s="182">
        <v>-13.000000000000002</v>
      </c>
      <c r="G48" s="18"/>
      <c r="H48" s="18"/>
      <c r="I48" s="18"/>
      <c r="J48" s="18"/>
      <c r="K48" s="18"/>
      <c r="L48" s="18"/>
      <c r="M48" s="18"/>
      <c r="N48" s="18"/>
      <c r="O48" s="18"/>
      <c r="P48" s="18"/>
    </row>
    <row r="49" spans="1:16" ht="12.75" customHeight="1">
      <c r="A49" s="58" t="s">
        <v>253</v>
      </c>
      <c r="B49" s="17" t="s">
        <v>253</v>
      </c>
      <c r="C49" s="18">
        <v>0</v>
      </c>
      <c r="D49" s="18">
        <v>0</v>
      </c>
      <c r="E49" s="18">
        <v>0</v>
      </c>
      <c r="F49" s="183"/>
      <c r="G49" s="18"/>
      <c r="H49" s="18"/>
      <c r="I49" s="18"/>
      <c r="J49" s="18"/>
      <c r="K49" s="18"/>
      <c r="L49" s="18"/>
      <c r="M49" s="18"/>
      <c r="N49" s="18"/>
      <c r="O49" s="18"/>
      <c r="P49" s="18"/>
    </row>
    <row r="50" spans="1:16" ht="12.75" customHeight="1">
      <c r="A50" s="58" t="s">
        <v>294</v>
      </c>
      <c r="B50" s="17" t="s">
        <v>249</v>
      </c>
      <c r="C50" s="18">
        <v>13</v>
      </c>
      <c r="D50" s="18">
        <v>12</v>
      </c>
      <c r="E50" s="18">
        <v>25</v>
      </c>
      <c r="F50" s="182">
        <v>-1.0000000000000004</v>
      </c>
      <c r="G50" s="18"/>
      <c r="H50" s="18"/>
      <c r="I50" s="18"/>
      <c r="J50" s="18"/>
      <c r="K50" s="18"/>
      <c r="L50" s="18"/>
      <c r="M50" s="18"/>
      <c r="N50" s="18"/>
      <c r="O50" s="18"/>
      <c r="P50" s="18"/>
    </row>
    <row r="51" spans="1:16" ht="12.75" customHeight="1">
      <c r="A51" s="58" t="s">
        <v>295</v>
      </c>
      <c r="B51" s="17" t="s">
        <v>248</v>
      </c>
      <c r="C51" s="18">
        <v>39565</v>
      </c>
      <c r="D51" s="18">
        <v>27439</v>
      </c>
      <c r="E51" s="18">
        <v>67004</v>
      </c>
      <c r="F51" s="182">
        <v>-12126.000000000377</v>
      </c>
      <c r="G51" s="18"/>
      <c r="H51" s="18"/>
      <c r="I51" s="18"/>
      <c r="J51" s="18"/>
      <c r="K51" s="18"/>
      <c r="L51" s="18"/>
      <c r="M51" s="18"/>
      <c r="N51" s="18"/>
      <c r="O51" s="18"/>
      <c r="P51" s="18"/>
    </row>
    <row r="52" spans="1:16" ht="12.75" customHeight="1">
      <c r="A52" s="58" t="s">
        <v>296</v>
      </c>
      <c r="B52" s="17" t="s">
        <v>249</v>
      </c>
      <c r="C52" s="18">
        <v>6</v>
      </c>
      <c r="D52" s="18">
        <v>10</v>
      </c>
      <c r="E52" s="18">
        <v>16</v>
      </c>
      <c r="F52" s="182">
        <v>4</v>
      </c>
      <c r="G52" s="18"/>
      <c r="H52" s="18"/>
      <c r="I52" s="18"/>
      <c r="J52" s="18"/>
      <c r="K52" s="18"/>
      <c r="L52" s="18"/>
      <c r="M52" s="18"/>
      <c r="N52" s="18"/>
      <c r="O52" s="18"/>
      <c r="P52" s="18"/>
    </row>
    <row r="53" spans="1:16" ht="12.75" customHeight="1">
      <c r="A53" s="58" t="s">
        <v>297</v>
      </c>
      <c r="B53" s="17" t="s">
        <v>249</v>
      </c>
      <c r="C53" s="18">
        <v>5</v>
      </c>
      <c r="D53" s="18">
        <v>4</v>
      </c>
      <c r="E53" s="18">
        <v>9</v>
      </c>
      <c r="F53" s="182">
        <v>-1</v>
      </c>
      <c r="G53" s="18"/>
      <c r="H53" s="18"/>
      <c r="I53" s="18"/>
      <c r="J53" s="18"/>
      <c r="K53" s="18"/>
      <c r="L53" s="18"/>
      <c r="M53" s="18"/>
      <c r="N53" s="18"/>
      <c r="O53" s="18"/>
      <c r="P53" s="18"/>
    </row>
    <row r="54" spans="1:16" ht="12.75" customHeight="1">
      <c r="A54" s="58" t="s">
        <v>298</v>
      </c>
      <c r="B54" s="17" t="s">
        <v>246</v>
      </c>
      <c r="C54" s="18">
        <v>0</v>
      </c>
      <c r="D54" s="18">
        <v>36</v>
      </c>
      <c r="E54" s="18">
        <v>36</v>
      </c>
      <c r="F54" s="182">
        <v>36</v>
      </c>
      <c r="G54" s="18"/>
      <c r="H54" s="18"/>
      <c r="I54" s="18"/>
      <c r="J54" s="18"/>
      <c r="K54" s="18"/>
      <c r="L54" s="18"/>
      <c r="M54" s="18"/>
      <c r="N54" s="18"/>
      <c r="O54" s="18"/>
      <c r="P54" s="18"/>
    </row>
    <row r="55" spans="1:16" ht="12.75" customHeight="1">
      <c r="A55" s="58" t="s">
        <v>299</v>
      </c>
      <c r="B55" s="17" t="s">
        <v>249</v>
      </c>
      <c r="C55" s="18">
        <v>0</v>
      </c>
      <c r="D55" s="18">
        <v>0</v>
      </c>
      <c r="E55" s="18">
        <v>0</v>
      </c>
      <c r="F55" s="183"/>
      <c r="G55" s="18"/>
      <c r="H55" s="18"/>
      <c r="I55" s="18"/>
      <c r="J55" s="18"/>
      <c r="K55" s="18"/>
      <c r="L55" s="18"/>
      <c r="M55" s="18"/>
      <c r="N55" s="18"/>
      <c r="O55" s="18"/>
      <c r="P55" s="18"/>
    </row>
    <row r="56" spans="1:16" ht="12.75" customHeight="1">
      <c r="A56" s="58" t="s">
        <v>300</v>
      </c>
      <c r="B56" s="17" t="s">
        <v>249</v>
      </c>
      <c r="C56" s="18">
        <v>0</v>
      </c>
      <c r="D56" s="18">
        <v>0</v>
      </c>
      <c r="E56" s="18">
        <v>0</v>
      </c>
      <c r="F56" s="183"/>
      <c r="G56" s="18"/>
      <c r="H56" s="18"/>
      <c r="I56" s="18"/>
      <c r="J56" s="18"/>
      <c r="K56" s="18"/>
      <c r="L56" s="18"/>
      <c r="M56" s="18"/>
      <c r="N56" s="18"/>
      <c r="O56" s="18"/>
      <c r="P56" s="18"/>
    </row>
    <row r="57" spans="1:16" ht="12.75" customHeight="1">
      <c r="A57" s="58" t="s">
        <v>302</v>
      </c>
      <c r="B57" s="17" t="s">
        <v>249</v>
      </c>
      <c r="C57" s="18">
        <v>62</v>
      </c>
      <c r="D57" s="18">
        <v>45</v>
      </c>
      <c r="E57" s="18">
        <v>107</v>
      </c>
      <c r="F57" s="182">
        <v>-17</v>
      </c>
      <c r="G57" s="18"/>
      <c r="H57" s="18"/>
      <c r="I57" s="18"/>
      <c r="J57" s="18"/>
      <c r="K57" s="18"/>
      <c r="L57" s="18"/>
      <c r="M57" s="18"/>
      <c r="N57" s="18"/>
      <c r="O57" s="18"/>
      <c r="P57" s="18"/>
    </row>
    <row r="58" spans="1:16" ht="12.75" customHeight="1">
      <c r="A58" s="58" t="s">
        <v>303</v>
      </c>
      <c r="B58" s="17" t="s">
        <v>250</v>
      </c>
      <c r="C58" s="18">
        <v>605</v>
      </c>
      <c r="D58" s="18">
        <v>117</v>
      </c>
      <c r="E58" s="18">
        <v>722</v>
      </c>
      <c r="F58" s="182">
        <v>-488.00000000000017</v>
      </c>
      <c r="G58" s="18"/>
      <c r="H58" s="18"/>
      <c r="I58" s="18"/>
      <c r="J58" s="18"/>
      <c r="K58" s="18"/>
      <c r="L58" s="18"/>
      <c r="M58" s="18"/>
      <c r="N58" s="18"/>
      <c r="O58" s="18"/>
      <c r="P58" s="18"/>
    </row>
    <row r="59" spans="1:16" ht="12.75" customHeight="1">
      <c r="A59" s="58" t="s">
        <v>304</v>
      </c>
      <c r="B59" s="17" t="s">
        <v>246</v>
      </c>
      <c r="C59" s="18">
        <v>0</v>
      </c>
      <c r="D59" s="18">
        <v>0</v>
      </c>
      <c r="E59" s="18">
        <v>0</v>
      </c>
      <c r="F59" s="183"/>
      <c r="G59" s="18"/>
      <c r="H59" s="18"/>
      <c r="I59" s="18"/>
      <c r="J59" s="18"/>
      <c r="K59" s="18"/>
      <c r="L59" s="18"/>
      <c r="M59" s="18"/>
      <c r="N59" s="18"/>
      <c r="O59" s="18"/>
      <c r="P59" s="18"/>
    </row>
    <row r="60" spans="1:16" ht="12.75" customHeight="1">
      <c r="A60" s="58" t="s">
        <v>305</v>
      </c>
      <c r="B60" s="17" t="s">
        <v>249</v>
      </c>
      <c r="C60" s="18">
        <v>8</v>
      </c>
      <c r="D60" s="18">
        <v>15</v>
      </c>
      <c r="E60" s="18">
        <v>23</v>
      </c>
      <c r="F60" s="182">
        <v>7</v>
      </c>
      <c r="G60" s="18"/>
      <c r="H60" s="18"/>
      <c r="I60" s="18"/>
      <c r="J60" s="18"/>
      <c r="K60" s="18"/>
      <c r="L60" s="18"/>
      <c r="M60" s="18"/>
      <c r="N60" s="18"/>
      <c r="O60" s="18"/>
      <c r="P60" s="18"/>
    </row>
    <row r="61" spans="1:16" ht="12.75" customHeight="1">
      <c r="A61" s="58" t="s">
        <v>306</v>
      </c>
      <c r="B61" s="17" t="s">
        <v>247</v>
      </c>
      <c r="C61" s="18">
        <v>25787</v>
      </c>
      <c r="D61" s="18">
        <v>29225</v>
      </c>
      <c r="E61" s="18">
        <v>55012</v>
      </c>
      <c r="F61" s="182">
        <v>3437.9999999998927</v>
      </c>
      <c r="G61" s="18"/>
      <c r="H61" s="18"/>
      <c r="I61" s="18"/>
      <c r="J61" s="18"/>
      <c r="K61" s="18"/>
      <c r="L61" s="18"/>
      <c r="M61" s="18"/>
      <c r="N61" s="18"/>
      <c r="O61" s="18"/>
      <c r="P61" s="18"/>
    </row>
    <row r="62" spans="1:16" ht="12.75" customHeight="1">
      <c r="A62" s="58" t="s">
        <v>307</v>
      </c>
      <c r="B62" s="17" t="s">
        <v>251</v>
      </c>
      <c r="C62" s="18">
        <v>29</v>
      </c>
      <c r="D62" s="18">
        <v>7</v>
      </c>
      <c r="E62" s="18">
        <v>36</v>
      </c>
      <c r="F62" s="182">
        <v>-22</v>
      </c>
      <c r="G62" s="18"/>
      <c r="H62" s="18"/>
      <c r="I62" s="18"/>
      <c r="J62" s="18"/>
      <c r="K62" s="18"/>
      <c r="L62" s="18"/>
      <c r="M62" s="18"/>
      <c r="N62" s="18"/>
      <c r="O62" s="18"/>
      <c r="P62" s="18"/>
    </row>
    <row r="63" spans="1:16" ht="12.75" customHeight="1">
      <c r="A63" s="58" t="s">
        <v>308</v>
      </c>
      <c r="B63" s="17" t="s">
        <v>247</v>
      </c>
      <c r="C63" s="18">
        <v>26680</v>
      </c>
      <c r="D63" s="18">
        <v>18381</v>
      </c>
      <c r="E63" s="18">
        <v>45061</v>
      </c>
      <c r="F63" s="182">
        <v>-8299.0000000000618</v>
      </c>
      <c r="G63" s="18"/>
      <c r="H63" s="18"/>
      <c r="I63" s="18"/>
      <c r="J63" s="18"/>
      <c r="K63" s="18"/>
      <c r="L63" s="18"/>
      <c r="M63" s="18"/>
      <c r="N63" s="18"/>
      <c r="O63" s="18"/>
      <c r="P63" s="18"/>
    </row>
    <row r="64" spans="1:16" ht="12.75" customHeight="1">
      <c r="A64" s="58" t="s">
        <v>309</v>
      </c>
      <c r="B64" s="17" t="s">
        <v>247</v>
      </c>
      <c r="C64" s="18">
        <v>15073</v>
      </c>
      <c r="D64" s="18">
        <v>15169</v>
      </c>
      <c r="E64" s="18">
        <v>30242</v>
      </c>
      <c r="F64" s="182">
        <v>95.99999999995147</v>
      </c>
      <c r="G64" s="18"/>
      <c r="H64" s="18"/>
      <c r="I64" s="18"/>
      <c r="J64" s="18"/>
      <c r="K64" s="18"/>
      <c r="L64" s="18"/>
      <c r="M64" s="18"/>
      <c r="N64" s="18"/>
      <c r="O64" s="18"/>
      <c r="P64" s="18"/>
    </row>
    <row r="65" spans="1:16" ht="12.75" customHeight="1">
      <c r="A65" s="58" t="s">
        <v>310</v>
      </c>
      <c r="B65" s="17" t="s">
        <v>251</v>
      </c>
      <c r="C65" s="18">
        <v>248</v>
      </c>
      <c r="D65" s="18">
        <v>51</v>
      </c>
      <c r="E65" s="18">
        <v>299</v>
      </c>
      <c r="F65" s="182">
        <v>-197</v>
      </c>
      <c r="G65" s="18"/>
      <c r="H65" s="18"/>
      <c r="I65" s="18"/>
      <c r="J65" s="18"/>
      <c r="K65" s="18"/>
      <c r="L65" s="18"/>
      <c r="M65" s="18"/>
      <c r="N65" s="18"/>
      <c r="O65" s="18"/>
      <c r="P65" s="18"/>
    </row>
    <row r="66" spans="1:16" ht="12.75" customHeight="1">
      <c r="A66" s="58" t="s">
        <v>311</v>
      </c>
      <c r="B66" s="17" t="s">
        <v>246</v>
      </c>
      <c r="C66" s="18">
        <v>68234</v>
      </c>
      <c r="D66" s="18">
        <v>57311</v>
      </c>
      <c r="E66" s="18">
        <v>125545</v>
      </c>
      <c r="F66" s="182">
        <v>-10922.999999999827</v>
      </c>
      <c r="G66" s="18"/>
      <c r="H66" s="18"/>
      <c r="I66" s="18"/>
      <c r="J66" s="18"/>
      <c r="K66" s="18"/>
      <c r="L66" s="18"/>
      <c r="M66" s="18"/>
      <c r="N66" s="18"/>
      <c r="O66" s="18"/>
      <c r="P66" s="18"/>
    </row>
    <row r="67" spans="1:16" ht="12.75" customHeight="1">
      <c r="A67" s="58" t="s">
        <v>312</v>
      </c>
      <c r="B67" s="17" t="s">
        <v>250</v>
      </c>
      <c r="C67" s="18">
        <v>8433</v>
      </c>
      <c r="D67" s="18">
        <v>1585</v>
      </c>
      <c r="E67" s="18">
        <v>10018</v>
      </c>
      <c r="F67" s="182">
        <v>-6848.0000000000009</v>
      </c>
      <c r="G67" s="18"/>
      <c r="H67" s="18"/>
      <c r="I67" s="18"/>
      <c r="J67" s="18"/>
      <c r="K67" s="18"/>
      <c r="L67" s="18"/>
      <c r="M67" s="18"/>
      <c r="N67" s="18"/>
      <c r="O67" s="18"/>
      <c r="P67" s="18"/>
    </row>
    <row r="68" spans="1:16" ht="12.75" customHeight="1">
      <c r="A68" s="58" t="s">
        <v>313</v>
      </c>
      <c r="B68" s="17" t="s">
        <v>250</v>
      </c>
      <c r="C68" s="18">
        <v>91</v>
      </c>
      <c r="D68" s="18">
        <v>9</v>
      </c>
      <c r="E68" s="18">
        <v>100</v>
      </c>
      <c r="F68" s="182">
        <v>-82</v>
      </c>
      <c r="G68" s="18"/>
      <c r="H68" s="18"/>
      <c r="I68" s="18"/>
      <c r="J68" s="18"/>
      <c r="K68" s="18"/>
      <c r="L68" s="18"/>
      <c r="M68" s="18"/>
      <c r="N68" s="18"/>
      <c r="O68" s="18"/>
      <c r="P68" s="18"/>
    </row>
    <row r="69" spans="1:16" ht="12.75" customHeight="1">
      <c r="A69" s="58" t="s">
        <v>314</v>
      </c>
      <c r="B69" s="17" t="s">
        <v>251</v>
      </c>
      <c r="C69" s="18">
        <v>28</v>
      </c>
      <c r="D69" s="18">
        <v>14</v>
      </c>
      <c r="E69" s="18">
        <v>42</v>
      </c>
      <c r="F69" s="182">
        <v>-14.000000000000004</v>
      </c>
      <c r="G69" s="18"/>
      <c r="H69" s="18"/>
      <c r="I69" s="18"/>
      <c r="J69" s="18"/>
      <c r="K69" s="18"/>
      <c r="L69" s="18"/>
      <c r="M69" s="18"/>
      <c r="N69" s="18"/>
      <c r="O69" s="18"/>
      <c r="P69" s="18"/>
    </row>
    <row r="70" spans="1:16" ht="12.75" customHeight="1">
      <c r="A70" s="58" t="s">
        <v>315</v>
      </c>
      <c r="B70" s="17" t="s">
        <v>251</v>
      </c>
      <c r="C70" s="18">
        <v>612</v>
      </c>
      <c r="D70" s="18">
        <v>106</v>
      </c>
      <c r="E70" s="18">
        <v>718</v>
      </c>
      <c r="F70" s="182">
        <v>-506.00000000000057</v>
      </c>
      <c r="G70" s="18"/>
      <c r="H70" s="18"/>
      <c r="I70" s="18"/>
      <c r="J70" s="18"/>
      <c r="K70" s="18"/>
      <c r="L70" s="18"/>
      <c r="M70" s="18"/>
      <c r="N70" s="18"/>
      <c r="O70" s="18"/>
      <c r="P70" s="18"/>
    </row>
    <row r="71" spans="1:16" ht="12.75" customHeight="1">
      <c r="A71" s="58" t="s">
        <v>316</v>
      </c>
      <c r="B71" s="17" t="s">
        <v>249</v>
      </c>
      <c r="C71" s="18">
        <v>4</v>
      </c>
      <c r="D71" s="18">
        <v>0</v>
      </c>
      <c r="E71" s="18">
        <v>4</v>
      </c>
      <c r="F71" s="182">
        <v>-4</v>
      </c>
      <c r="G71" s="18"/>
      <c r="H71" s="18"/>
      <c r="I71" s="18"/>
      <c r="J71" s="18"/>
      <c r="K71" s="18"/>
      <c r="L71" s="18"/>
      <c r="M71" s="18"/>
      <c r="N71" s="18"/>
      <c r="O71" s="18"/>
      <c r="P71" s="18"/>
    </row>
    <row r="72" spans="1:16">
      <c r="A72" s="58" t="s">
        <v>317</v>
      </c>
      <c r="B72" s="17" t="s">
        <v>247</v>
      </c>
      <c r="C72" s="18">
        <v>104</v>
      </c>
      <c r="D72" s="18">
        <v>41</v>
      </c>
      <c r="E72" s="18">
        <v>145</v>
      </c>
      <c r="F72" s="182">
        <v>-63</v>
      </c>
    </row>
    <row r="73" spans="1:16">
      <c r="A73" s="58" t="s">
        <v>318</v>
      </c>
      <c r="B73" s="17" t="s">
        <v>246</v>
      </c>
      <c r="C73" s="18">
        <v>320728</v>
      </c>
      <c r="D73" s="18">
        <v>215071</v>
      </c>
      <c r="E73" s="18">
        <v>535799</v>
      </c>
      <c r="F73" s="182">
        <v>-105657.00000000556</v>
      </c>
    </row>
    <row r="74" spans="1:16">
      <c r="A74" s="58" t="s">
        <v>319</v>
      </c>
      <c r="B74" s="17" t="s">
        <v>249</v>
      </c>
      <c r="C74" s="18">
        <v>2629</v>
      </c>
      <c r="D74" s="18">
        <v>300</v>
      </c>
      <c r="E74" s="18">
        <v>2929</v>
      </c>
      <c r="F74" s="182">
        <v>-2329.0000000000009</v>
      </c>
    </row>
    <row r="75" spans="1:16">
      <c r="A75" s="58" t="s">
        <v>320</v>
      </c>
      <c r="B75" s="17" t="s">
        <v>247</v>
      </c>
      <c r="C75" s="18">
        <v>21420</v>
      </c>
      <c r="D75" s="18">
        <v>34812</v>
      </c>
      <c r="E75" s="18">
        <v>56232</v>
      </c>
      <c r="F75" s="182">
        <v>13392.000000000047</v>
      </c>
    </row>
    <row r="76" spans="1:16">
      <c r="A76" s="58" t="s">
        <v>321</v>
      </c>
      <c r="B76" s="17" t="s">
        <v>250</v>
      </c>
      <c r="C76" s="18">
        <v>2507</v>
      </c>
      <c r="D76" s="18">
        <v>397</v>
      </c>
      <c r="E76" s="18">
        <v>2904</v>
      </c>
      <c r="F76" s="182">
        <v>-2110.0000000000009</v>
      </c>
    </row>
    <row r="77" spans="1:16">
      <c r="A77" s="58" t="s">
        <v>322</v>
      </c>
      <c r="B77" s="17" t="s">
        <v>251</v>
      </c>
      <c r="C77" s="18">
        <v>187461</v>
      </c>
      <c r="D77" s="18">
        <v>224128</v>
      </c>
      <c r="E77" s="18">
        <v>411589</v>
      </c>
      <c r="F77" s="182">
        <v>36666.999999994667</v>
      </c>
    </row>
    <row r="78" spans="1:16">
      <c r="A78" s="58" t="s">
        <v>323</v>
      </c>
      <c r="B78" s="17" t="s">
        <v>249</v>
      </c>
      <c r="C78" s="18">
        <v>10</v>
      </c>
      <c r="D78" s="18">
        <v>20</v>
      </c>
      <c r="E78" s="18">
        <v>30</v>
      </c>
      <c r="F78" s="182">
        <v>10.000000000000002</v>
      </c>
    </row>
    <row r="79" spans="1:16">
      <c r="A79" s="58" t="s">
        <v>324</v>
      </c>
      <c r="B79" s="17" t="s">
        <v>251</v>
      </c>
      <c r="C79" s="18">
        <v>28</v>
      </c>
      <c r="D79" s="18">
        <v>13</v>
      </c>
      <c r="E79" s="18">
        <v>41</v>
      </c>
      <c r="F79" s="182">
        <v>-15.000000000000004</v>
      </c>
    </row>
    <row r="80" spans="1:16">
      <c r="A80" s="58" t="s">
        <v>325</v>
      </c>
      <c r="B80" s="17" t="s">
        <v>251</v>
      </c>
      <c r="C80" s="18">
        <v>67</v>
      </c>
      <c r="D80" s="18">
        <v>61</v>
      </c>
      <c r="E80" s="18">
        <v>128</v>
      </c>
      <c r="F80" s="182">
        <v>-6</v>
      </c>
    </row>
    <row r="81" spans="1:6">
      <c r="A81" s="58" t="s">
        <v>326</v>
      </c>
      <c r="B81" s="17" t="s">
        <v>248</v>
      </c>
      <c r="C81" s="18">
        <v>979238</v>
      </c>
      <c r="D81" s="18">
        <v>925183</v>
      </c>
      <c r="E81" s="18">
        <v>1904421</v>
      </c>
      <c r="F81" s="182">
        <v>-54054.999999990316</v>
      </c>
    </row>
    <row r="82" spans="1:6" ht="12" customHeight="1">
      <c r="A82" s="58" t="s">
        <v>327</v>
      </c>
      <c r="B82" s="17" t="s">
        <v>251</v>
      </c>
      <c r="C82" s="18">
        <v>19</v>
      </c>
      <c r="D82" s="18">
        <v>17</v>
      </c>
      <c r="E82" s="18">
        <v>36</v>
      </c>
      <c r="F82" s="182">
        <v>-2</v>
      </c>
    </row>
    <row r="83" spans="1:6" ht="12" customHeight="1">
      <c r="A83" s="58" t="s">
        <v>328</v>
      </c>
      <c r="B83" s="17" t="s">
        <v>249</v>
      </c>
      <c r="C83" s="18">
        <v>30</v>
      </c>
      <c r="D83" s="18">
        <v>9</v>
      </c>
      <c r="E83" s="18">
        <v>39</v>
      </c>
      <c r="F83" s="182">
        <v>-21</v>
      </c>
    </row>
    <row r="84" spans="1:6" ht="12" customHeight="1">
      <c r="A84" s="58" t="s">
        <v>329</v>
      </c>
      <c r="B84" s="17" t="s">
        <v>252</v>
      </c>
      <c r="C84" s="18">
        <v>0</v>
      </c>
      <c r="D84" s="18">
        <v>2</v>
      </c>
      <c r="E84" s="18">
        <v>2</v>
      </c>
      <c r="F84" s="182">
        <v>2</v>
      </c>
    </row>
    <row r="85" spans="1:6">
      <c r="A85" s="58" t="s">
        <v>330</v>
      </c>
      <c r="B85" s="17" t="s">
        <v>250</v>
      </c>
      <c r="C85" s="18">
        <v>103</v>
      </c>
      <c r="D85" s="18">
        <v>29</v>
      </c>
      <c r="E85" s="18">
        <v>132</v>
      </c>
      <c r="F85" s="182">
        <v>-74</v>
      </c>
    </row>
    <row r="86" spans="1:6">
      <c r="A86" s="58" t="s">
        <v>331</v>
      </c>
      <c r="B86" s="17" t="s">
        <v>251</v>
      </c>
      <c r="C86" s="18">
        <v>276</v>
      </c>
      <c r="D86" s="18">
        <v>77</v>
      </c>
      <c r="E86" s="18">
        <v>353</v>
      </c>
      <c r="F86" s="182">
        <v>-199.00000000000014</v>
      </c>
    </row>
    <row r="87" spans="1:6">
      <c r="A87" s="58" t="s">
        <v>332</v>
      </c>
      <c r="B87" s="17" t="s">
        <v>251</v>
      </c>
      <c r="C87" s="18">
        <v>32444</v>
      </c>
      <c r="D87" s="18">
        <v>39145</v>
      </c>
      <c r="E87" s="18">
        <v>71589</v>
      </c>
      <c r="F87" s="182">
        <v>6700.9999999999909</v>
      </c>
    </row>
    <row r="88" spans="1:6">
      <c r="A88" s="58" t="s">
        <v>333</v>
      </c>
      <c r="B88" s="17" t="s">
        <v>249</v>
      </c>
      <c r="C88" s="18">
        <v>38</v>
      </c>
      <c r="D88" s="18">
        <v>6</v>
      </c>
      <c r="E88" s="18">
        <v>44</v>
      </c>
      <c r="F88" s="182">
        <v>-32</v>
      </c>
    </row>
    <row r="89" spans="1:6">
      <c r="A89" s="58" t="s">
        <v>334</v>
      </c>
      <c r="B89" s="17" t="s">
        <v>249</v>
      </c>
      <c r="C89" s="18">
        <v>0</v>
      </c>
      <c r="D89" s="18">
        <v>1</v>
      </c>
      <c r="E89" s="18">
        <v>1</v>
      </c>
      <c r="F89" s="182">
        <v>1</v>
      </c>
    </row>
    <row r="90" spans="1:6">
      <c r="A90" s="58" t="s">
        <v>335</v>
      </c>
      <c r="B90" s="17" t="s">
        <v>251</v>
      </c>
      <c r="C90" s="18">
        <v>19</v>
      </c>
      <c r="D90" s="18">
        <v>5</v>
      </c>
      <c r="E90" s="18">
        <v>24</v>
      </c>
      <c r="F90" s="182">
        <v>-14</v>
      </c>
    </row>
    <row r="91" spans="1:6">
      <c r="A91" s="58" t="s">
        <v>336</v>
      </c>
      <c r="B91" s="17" t="s">
        <v>249</v>
      </c>
      <c r="C91" s="18">
        <v>27</v>
      </c>
      <c r="D91" s="18">
        <v>8</v>
      </c>
      <c r="E91" s="18">
        <v>35</v>
      </c>
      <c r="F91" s="182">
        <v>-19.000000000000004</v>
      </c>
    </row>
    <row r="92" spans="1:6">
      <c r="A92" s="58" t="s">
        <v>337</v>
      </c>
      <c r="B92" s="17" t="s">
        <v>251</v>
      </c>
      <c r="C92" s="18">
        <v>5</v>
      </c>
      <c r="D92" s="18">
        <v>7</v>
      </c>
      <c r="E92" s="18">
        <v>12</v>
      </c>
      <c r="F92" s="182">
        <v>2</v>
      </c>
    </row>
    <row r="93" spans="1:6">
      <c r="A93" s="58" t="s">
        <v>338</v>
      </c>
      <c r="B93" s="17" t="s">
        <v>247</v>
      </c>
      <c r="C93" s="18">
        <v>10</v>
      </c>
      <c r="D93" s="18">
        <v>7</v>
      </c>
      <c r="E93" s="18">
        <v>17</v>
      </c>
      <c r="F93" s="182">
        <v>-3</v>
      </c>
    </row>
    <row r="94" spans="1:6">
      <c r="A94" s="58" t="s">
        <v>339</v>
      </c>
      <c r="B94" s="17" t="s">
        <v>251</v>
      </c>
      <c r="C94" s="18">
        <v>348</v>
      </c>
      <c r="D94" s="18">
        <v>73</v>
      </c>
      <c r="E94" s="18">
        <v>421</v>
      </c>
      <c r="F94" s="182">
        <v>-274.99999999999989</v>
      </c>
    </row>
    <row r="95" spans="1:6">
      <c r="A95" s="58" t="s">
        <v>340</v>
      </c>
      <c r="B95" s="17" t="s">
        <v>248</v>
      </c>
      <c r="C95" s="18">
        <v>0</v>
      </c>
      <c r="D95" s="18">
        <v>0</v>
      </c>
      <c r="E95" s="18">
        <v>0</v>
      </c>
      <c r="F95" s="183"/>
    </row>
    <row r="96" spans="1:6">
      <c r="A96" s="58" t="s">
        <v>341</v>
      </c>
      <c r="B96" s="17" t="s">
        <v>247</v>
      </c>
      <c r="C96" s="18">
        <v>8329</v>
      </c>
      <c r="D96" s="18">
        <v>3599</v>
      </c>
      <c r="E96" s="18">
        <v>11928</v>
      </c>
      <c r="F96" s="182">
        <v>-4730.0000000000155</v>
      </c>
    </row>
    <row r="97" spans="1:6">
      <c r="A97" s="58" t="s">
        <v>342</v>
      </c>
      <c r="B97" s="17" t="s">
        <v>246</v>
      </c>
      <c r="C97" s="18">
        <v>100</v>
      </c>
      <c r="D97" s="18">
        <v>53</v>
      </c>
      <c r="E97" s="18">
        <v>153</v>
      </c>
      <c r="F97" s="182">
        <v>-47.000000000000014</v>
      </c>
    </row>
    <row r="98" spans="1:6">
      <c r="A98" s="58" t="s">
        <v>343</v>
      </c>
      <c r="B98" s="17" t="s">
        <v>249</v>
      </c>
      <c r="C98" s="18">
        <v>62</v>
      </c>
      <c r="D98" s="18">
        <v>16</v>
      </c>
      <c r="E98" s="18">
        <v>78</v>
      </c>
      <c r="F98" s="182">
        <v>-46</v>
      </c>
    </row>
    <row r="99" spans="1:6">
      <c r="A99" s="58" t="s">
        <v>344</v>
      </c>
      <c r="B99" s="17" t="s">
        <v>249</v>
      </c>
      <c r="C99" s="18">
        <v>134</v>
      </c>
      <c r="D99" s="18">
        <v>25</v>
      </c>
      <c r="E99" s="18">
        <v>159</v>
      </c>
      <c r="F99" s="182">
        <v>-109</v>
      </c>
    </row>
    <row r="100" spans="1:6">
      <c r="A100" s="58" t="s">
        <v>345</v>
      </c>
      <c r="B100" s="17" t="s">
        <v>249</v>
      </c>
      <c r="C100" s="18">
        <v>2</v>
      </c>
      <c r="D100" s="18">
        <v>1</v>
      </c>
      <c r="E100" s="18">
        <v>3</v>
      </c>
      <c r="F100" s="182">
        <v>-1</v>
      </c>
    </row>
    <row r="101" spans="1:6">
      <c r="A101" s="58" t="s">
        <v>346</v>
      </c>
      <c r="B101" s="17" t="s">
        <v>247</v>
      </c>
      <c r="C101" s="18">
        <v>10</v>
      </c>
      <c r="D101" s="18">
        <v>2</v>
      </c>
      <c r="E101" s="18">
        <v>12</v>
      </c>
      <c r="F101" s="182">
        <v>-8</v>
      </c>
    </row>
    <row r="102" spans="1:6">
      <c r="A102" s="58" t="s">
        <v>347</v>
      </c>
      <c r="B102" s="17" t="s">
        <v>250</v>
      </c>
      <c r="C102" s="18">
        <v>0</v>
      </c>
      <c r="D102" s="18">
        <v>0</v>
      </c>
      <c r="E102" s="18">
        <v>0</v>
      </c>
      <c r="F102" s="183"/>
    </row>
    <row r="103" spans="1:6">
      <c r="A103" s="58" t="s">
        <v>348</v>
      </c>
      <c r="B103" s="17" t="s">
        <v>246</v>
      </c>
      <c r="C103" s="18">
        <v>11</v>
      </c>
      <c r="D103" s="18">
        <v>2</v>
      </c>
      <c r="E103" s="18">
        <v>13</v>
      </c>
      <c r="F103" s="182">
        <v>-9</v>
      </c>
    </row>
    <row r="104" spans="1:6">
      <c r="A104" s="58" t="s">
        <v>349</v>
      </c>
      <c r="B104" s="17" t="s">
        <v>247</v>
      </c>
      <c r="C104" s="18">
        <v>426</v>
      </c>
      <c r="D104" s="18">
        <v>213</v>
      </c>
      <c r="E104" s="18">
        <v>639</v>
      </c>
      <c r="F104" s="182">
        <v>-213.00000000000014</v>
      </c>
    </row>
    <row r="105" spans="1:6">
      <c r="A105" s="58" t="s">
        <v>350</v>
      </c>
      <c r="B105" s="17" t="s">
        <v>247</v>
      </c>
      <c r="C105" s="18">
        <v>4901</v>
      </c>
      <c r="D105" s="18">
        <v>1871</v>
      </c>
      <c r="E105" s="18">
        <v>6772</v>
      </c>
      <c r="F105" s="182">
        <v>-3030.0000000000091</v>
      </c>
    </row>
    <row r="106" spans="1:6">
      <c r="A106" s="58" t="s">
        <v>351</v>
      </c>
      <c r="B106" s="17" t="s">
        <v>250</v>
      </c>
      <c r="C106" s="18">
        <v>1302</v>
      </c>
      <c r="D106" s="18">
        <v>195</v>
      </c>
      <c r="E106" s="18">
        <v>1497</v>
      </c>
      <c r="F106" s="182">
        <v>-1107.0000000000007</v>
      </c>
    </row>
    <row r="107" spans="1:6">
      <c r="A107" s="58" t="s">
        <v>352</v>
      </c>
      <c r="B107" s="17" t="s">
        <v>251</v>
      </c>
      <c r="C107" s="18">
        <v>127</v>
      </c>
      <c r="D107" s="18">
        <v>28</v>
      </c>
      <c r="E107" s="18">
        <v>155</v>
      </c>
      <c r="F107" s="182">
        <v>-99.000000000000014</v>
      </c>
    </row>
    <row r="108" spans="1:6">
      <c r="A108" s="58" t="s">
        <v>353</v>
      </c>
      <c r="B108" s="17" t="s">
        <v>250</v>
      </c>
      <c r="C108" s="18">
        <v>1014</v>
      </c>
      <c r="D108" s="18">
        <v>215</v>
      </c>
      <c r="E108" s="18">
        <v>1229</v>
      </c>
      <c r="F108" s="182">
        <v>-799.00000000000023</v>
      </c>
    </row>
    <row r="109" spans="1:6">
      <c r="A109" s="58" t="s">
        <v>354</v>
      </c>
      <c r="B109" s="17" t="s">
        <v>250</v>
      </c>
      <c r="C109" s="18">
        <v>214</v>
      </c>
      <c r="D109" s="18">
        <v>33</v>
      </c>
      <c r="E109" s="18">
        <v>247</v>
      </c>
      <c r="F109" s="182">
        <v>-181</v>
      </c>
    </row>
    <row r="110" spans="1:6">
      <c r="A110" s="58" t="s">
        <v>355</v>
      </c>
      <c r="B110" s="17" t="s">
        <v>250</v>
      </c>
      <c r="C110" s="18">
        <v>146</v>
      </c>
      <c r="D110" s="18">
        <v>12</v>
      </c>
      <c r="E110" s="18">
        <v>158</v>
      </c>
      <c r="F110" s="182">
        <v>-134</v>
      </c>
    </row>
    <row r="111" spans="1:6">
      <c r="A111" s="58" t="s">
        <v>356</v>
      </c>
      <c r="B111" s="17" t="s">
        <v>250</v>
      </c>
      <c r="C111" s="18">
        <v>67</v>
      </c>
      <c r="D111" s="18">
        <v>15</v>
      </c>
      <c r="E111" s="18">
        <v>82</v>
      </c>
      <c r="F111" s="182">
        <v>-52</v>
      </c>
    </row>
    <row r="112" spans="1:6">
      <c r="A112" s="58" t="s">
        <v>357</v>
      </c>
      <c r="B112" s="17" t="s">
        <v>251</v>
      </c>
      <c r="C112" s="18">
        <v>358</v>
      </c>
      <c r="D112" s="18">
        <v>36</v>
      </c>
      <c r="E112" s="18">
        <v>394</v>
      </c>
      <c r="F112" s="182">
        <v>-322.00000000000006</v>
      </c>
    </row>
    <row r="113" spans="1:6">
      <c r="A113" s="58" t="s">
        <v>358</v>
      </c>
      <c r="B113" s="17" t="s">
        <v>251</v>
      </c>
      <c r="C113" s="18">
        <v>30</v>
      </c>
      <c r="D113" s="18">
        <v>7</v>
      </c>
      <c r="E113" s="18">
        <v>37</v>
      </c>
      <c r="F113" s="182">
        <v>-23</v>
      </c>
    </row>
    <row r="114" spans="1:6">
      <c r="A114" s="58" t="s">
        <v>359</v>
      </c>
      <c r="B114" s="17" t="s">
        <v>251</v>
      </c>
      <c r="C114" s="18">
        <v>14</v>
      </c>
      <c r="D114" s="18">
        <v>5</v>
      </c>
      <c r="E114" s="18">
        <v>19</v>
      </c>
      <c r="F114" s="182">
        <v>-9</v>
      </c>
    </row>
    <row r="115" spans="1:6">
      <c r="A115" s="58" t="s">
        <v>360</v>
      </c>
      <c r="B115" s="17" t="s">
        <v>252</v>
      </c>
      <c r="C115" s="18">
        <v>0</v>
      </c>
      <c r="D115" s="18">
        <v>0</v>
      </c>
      <c r="E115" s="18">
        <v>0</v>
      </c>
      <c r="F115" s="183"/>
    </row>
    <row r="116" spans="1:6">
      <c r="A116" s="58" t="s">
        <v>361</v>
      </c>
      <c r="B116" s="17" t="s">
        <v>250</v>
      </c>
      <c r="C116" s="18">
        <v>3745</v>
      </c>
      <c r="D116" s="18">
        <v>782</v>
      </c>
      <c r="E116" s="18">
        <v>4527</v>
      </c>
      <c r="F116" s="182">
        <v>-2963.0000000000045</v>
      </c>
    </row>
    <row r="117" spans="1:6">
      <c r="A117" s="58" t="s">
        <v>362</v>
      </c>
      <c r="B117" s="17" t="s">
        <v>251</v>
      </c>
      <c r="C117" s="18">
        <v>14737</v>
      </c>
      <c r="D117" s="18">
        <v>4139</v>
      </c>
      <c r="E117" s="18">
        <v>18876</v>
      </c>
      <c r="F117" s="182">
        <v>-10598.000000000024</v>
      </c>
    </row>
    <row r="118" spans="1:6">
      <c r="A118" s="58" t="s">
        <v>363</v>
      </c>
      <c r="B118" s="17" t="s">
        <v>252</v>
      </c>
      <c r="C118" s="18">
        <v>0</v>
      </c>
      <c r="D118" s="18">
        <v>0</v>
      </c>
      <c r="E118" s="18">
        <v>0</v>
      </c>
      <c r="F118" s="183"/>
    </row>
    <row r="119" spans="1:6">
      <c r="A119" s="58" t="s">
        <v>364</v>
      </c>
      <c r="B119" s="17" t="s">
        <v>252</v>
      </c>
      <c r="C119" s="18">
        <v>1</v>
      </c>
      <c r="D119" s="18">
        <v>0</v>
      </c>
      <c r="E119" s="18">
        <v>1</v>
      </c>
      <c r="F119" s="182">
        <v>-1</v>
      </c>
    </row>
    <row r="120" spans="1:6">
      <c r="A120" s="58" t="s">
        <v>365</v>
      </c>
      <c r="B120" s="17" t="s">
        <v>251</v>
      </c>
      <c r="C120" s="18">
        <v>0</v>
      </c>
      <c r="D120" s="18">
        <v>1</v>
      </c>
      <c r="E120" s="18">
        <v>1</v>
      </c>
      <c r="F120" s="182">
        <v>1</v>
      </c>
    </row>
    <row r="121" spans="1:6">
      <c r="A121" s="58" t="s">
        <v>366</v>
      </c>
      <c r="B121" s="17" t="s">
        <v>251</v>
      </c>
      <c r="C121" s="18">
        <v>0</v>
      </c>
      <c r="D121" s="18">
        <v>1</v>
      </c>
      <c r="E121" s="18">
        <v>1</v>
      </c>
      <c r="F121" s="182">
        <v>1</v>
      </c>
    </row>
    <row r="122" spans="1:6">
      <c r="A122" s="58" t="s">
        <v>367</v>
      </c>
      <c r="B122" s="17" t="s">
        <v>247</v>
      </c>
      <c r="C122" s="18">
        <v>2523</v>
      </c>
      <c r="D122" s="18">
        <v>1547</v>
      </c>
      <c r="E122" s="18">
        <v>4070</v>
      </c>
      <c r="F122" s="182">
        <v>-976.00000000000398</v>
      </c>
    </row>
    <row r="123" spans="1:6">
      <c r="A123" s="58" t="s">
        <v>368</v>
      </c>
      <c r="B123" s="17" t="s">
        <v>250</v>
      </c>
      <c r="C123" s="18">
        <v>1</v>
      </c>
      <c r="D123" s="18">
        <v>0</v>
      </c>
      <c r="E123" s="18">
        <v>1</v>
      </c>
      <c r="F123" s="182">
        <v>-1</v>
      </c>
    </row>
    <row r="124" spans="1:6">
      <c r="A124" s="58" t="s">
        <v>369</v>
      </c>
      <c r="B124" s="17" t="s">
        <v>252</v>
      </c>
      <c r="C124" s="18">
        <v>0</v>
      </c>
      <c r="D124" s="18">
        <v>0</v>
      </c>
      <c r="E124" s="18">
        <v>0</v>
      </c>
      <c r="F124" s="183"/>
    </row>
    <row r="125" spans="1:6">
      <c r="A125" s="58" t="s">
        <v>370</v>
      </c>
      <c r="B125" s="17" t="s">
        <v>252</v>
      </c>
      <c r="C125" s="18">
        <v>6</v>
      </c>
      <c r="D125" s="18">
        <v>4</v>
      </c>
      <c r="E125" s="18">
        <v>10</v>
      </c>
      <c r="F125" s="182">
        <v>-2</v>
      </c>
    </row>
    <row r="126" spans="1:6">
      <c r="A126" s="58" t="s">
        <v>371</v>
      </c>
      <c r="B126" s="17" t="s">
        <v>250</v>
      </c>
      <c r="C126" s="18">
        <v>1493</v>
      </c>
      <c r="D126" s="18">
        <v>335</v>
      </c>
      <c r="E126" s="18">
        <v>1828</v>
      </c>
      <c r="F126" s="182">
        <v>-1158.0000000000011</v>
      </c>
    </row>
    <row r="127" spans="1:6">
      <c r="A127" s="58" t="s">
        <v>372</v>
      </c>
      <c r="B127" s="17" t="s">
        <v>250</v>
      </c>
      <c r="C127" s="18">
        <v>107</v>
      </c>
      <c r="D127" s="18">
        <v>13</v>
      </c>
      <c r="E127" s="18">
        <v>120</v>
      </c>
      <c r="F127" s="182">
        <v>-94</v>
      </c>
    </row>
    <row r="128" spans="1:6">
      <c r="A128" s="58" t="s">
        <v>373</v>
      </c>
      <c r="B128" s="17" t="s">
        <v>250</v>
      </c>
      <c r="C128" s="18">
        <v>33</v>
      </c>
      <c r="D128" s="18">
        <v>2</v>
      </c>
      <c r="E128" s="18">
        <v>35</v>
      </c>
      <c r="F128" s="182">
        <v>-31</v>
      </c>
    </row>
    <row r="129" spans="1:6">
      <c r="A129" s="58" t="s">
        <v>374</v>
      </c>
      <c r="B129" s="17" t="s">
        <v>249</v>
      </c>
      <c r="C129" s="18">
        <v>86</v>
      </c>
      <c r="D129" s="18">
        <v>23</v>
      </c>
      <c r="E129" s="18">
        <v>109</v>
      </c>
      <c r="F129" s="182">
        <v>-63.000000000000021</v>
      </c>
    </row>
    <row r="130" spans="1:6">
      <c r="A130" s="58" t="s">
        <v>376</v>
      </c>
      <c r="B130" s="17" t="s">
        <v>250</v>
      </c>
      <c r="C130" s="18">
        <v>0</v>
      </c>
      <c r="D130" s="18">
        <v>0</v>
      </c>
      <c r="E130" s="18">
        <v>0</v>
      </c>
      <c r="F130" s="183"/>
    </row>
    <row r="131" spans="1:6">
      <c r="A131" s="58" t="s">
        <v>377</v>
      </c>
      <c r="B131" s="17" t="s">
        <v>250</v>
      </c>
      <c r="C131" s="18">
        <v>56</v>
      </c>
      <c r="D131" s="18">
        <v>9</v>
      </c>
      <c r="E131" s="18">
        <v>65</v>
      </c>
      <c r="F131" s="182">
        <v>-47</v>
      </c>
    </row>
    <row r="132" spans="1:6">
      <c r="A132" s="58" t="s">
        <v>378</v>
      </c>
      <c r="B132" s="17" t="s">
        <v>251</v>
      </c>
      <c r="C132" s="18">
        <v>2</v>
      </c>
      <c r="D132" s="18">
        <v>0</v>
      </c>
      <c r="E132" s="18">
        <v>2</v>
      </c>
      <c r="F132" s="182">
        <v>-2</v>
      </c>
    </row>
    <row r="133" spans="1:6">
      <c r="A133" s="58" t="s">
        <v>379</v>
      </c>
      <c r="B133" s="17" t="s">
        <v>250</v>
      </c>
      <c r="C133" s="18">
        <v>0</v>
      </c>
      <c r="D133" s="18">
        <v>0</v>
      </c>
      <c r="E133" s="18">
        <v>0</v>
      </c>
      <c r="F133" s="183"/>
    </row>
    <row r="134" spans="1:6">
      <c r="A134" s="58" t="s">
        <v>380</v>
      </c>
      <c r="B134" s="17" t="s">
        <v>249</v>
      </c>
      <c r="C134" s="18">
        <v>0</v>
      </c>
      <c r="D134" s="18">
        <v>1</v>
      </c>
      <c r="E134" s="18">
        <v>1</v>
      </c>
      <c r="F134" s="182">
        <v>1</v>
      </c>
    </row>
    <row r="135" spans="1:6">
      <c r="A135" s="58" t="s">
        <v>381</v>
      </c>
      <c r="B135" s="17" t="s">
        <v>251</v>
      </c>
      <c r="C135" s="18">
        <v>7</v>
      </c>
      <c r="D135" s="18">
        <v>1</v>
      </c>
      <c r="E135" s="18">
        <v>8</v>
      </c>
      <c r="F135" s="182">
        <v>-6</v>
      </c>
    </row>
    <row r="136" spans="1:6">
      <c r="A136" s="58" t="s">
        <v>382</v>
      </c>
      <c r="B136" s="17" t="s">
        <v>251</v>
      </c>
      <c r="C136" s="18">
        <v>117</v>
      </c>
      <c r="D136" s="18">
        <v>26</v>
      </c>
      <c r="E136" s="18">
        <v>143</v>
      </c>
      <c r="F136" s="182">
        <v>-91.000000000000014</v>
      </c>
    </row>
    <row r="137" spans="1:6">
      <c r="A137" s="58" t="s">
        <v>383</v>
      </c>
      <c r="B137" s="17" t="s">
        <v>250</v>
      </c>
      <c r="C137" s="18">
        <v>489</v>
      </c>
      <c r="D137" s="18">
        <v>91</v>
      </c>
      <c r="E137" s="18">
        <v>580</v>
      </c>
      <c r="F137" s="182">
        <v>-397.99999999999983</v>
      </c>
    </row>
    <row r="138" spans="1:6">
      <c r="A138" s="58" t="s">
        <v>384</v>
      </c>
      <c r="B138" s="17" t="s">
        <v>249</v>
      </c>
      <c r="C138" s="18">
        <v>1</v>
      </c>
      <c r="D138" s="18">
        <v>2</v>
      </c>
      <c r="E138" s="18">
        <v>3</v>
      </c>
      <c r="F138" s="182">
        <v>1</v>
      </c>
    </row>
    <row r="139" spans="1:6">
      <c r="A139" s="58" t="s">
        <v>385</v>
      </c>
      <c r="B139" s="17" t="s">
        <v>249</v>
      </c>
      <c r="C139" s="18">
        <v>3</v>
      </c>
      <c r="D139" s="18">
        <v>1</v>
      </c>
      <c r="E139" s="18">
        <v>4</v>
      </c>
      <c r="F139" s="182">
        <v>-2</v>
      </c>
    </row>
    <row r="140" spans="1:6">
      <c r="A140" s="58" t="s">
        <v>386</v>
      </c>
      <c r="B140" s="17" t="s">
        <v>251</v>
      </c>
      <c r="C140" s="18">
        <v>3</v>
      </c>
      <c r="D140" s="18">
        <v>0</v>
      </c>
      <c r="E140" s="18">
        <v>3</v>
      </c>
      <c r="F140" s="182">
        <v>-3</v>
      </c>
    </row>
    <row r="141" spans="1:6">
      <c r="A141" s="58" t="s">
        <v>387</v>
      </c>
      <c r="B141" s="17" t="s">
        <v>251</v>
      </c>
      <c r="C141" s="18">
        <v>75</v>
      </c>
      <c r="D141" s="18">
        <v>14</v>
      </c>
      <c r="E141" s="18">
        <v>89</v>
      </c>
      <c r="F141" s="182">
        <v>-61</v>
      </c>
    </row>
    <row r="142" spans="1:6">
      <c r="A142" s="58" t="s">
        <v>388</v>
      </c>
      <c r="B142" s="17" t="s">
        <v>250</v>
      </c>
      <c r="C142" s="18">
        <v>1</v>
      </c>
      <c r="D142" s="18">
        <v>0</v>
      </c>
      <c r="E142" s="18">
        <v>1</v>
      </c>
      <c r="F142" s="182">
        <v>-1</v>
      </c>
    </row>
    <row r="143" spans="1:6">
      <c r="A143" s="58" t="s">
        <v>389</v>
      </c>
      <c r="B143" s="17" t="s">
        <v>251</v>
      </c>
      <c r="C143" s="18">
        <v>0</v>
      </c>
      <c r="D143" s="18">
        <v>0</v>
      </c>
      <c r="E143" s="18">
        <v>0</v>
      </c>
      <c r="F143" s="183"/>
    </row>
    <row r="144" spans="1:6">
      <c r="A144" s="58" t="s">
        <v>390</v>
      </c>
      <c r="B144" s="17" t="s">
        <v>249</v>
      </c>
      <c r="C144" s="18">
        <v>9</v>
      </c>
      <c r="D144" s="18">
        <v>0</v>
      </c>
      <c r="E144" s="18">
        <v>9</v>
      </c>
      <c r="F144" s="182">
        <v>-9</v>
      </c>
    </row>
    <row r="145" spans="1:6">
      <c r="A145" s="58" t="s">
        <v>391</v>
      </c>
      <c r="B145" s="17" t="s">
        <v>250</v>
      </c>
      <c r="C145" s="18">
        <v>163</v>
      </c>
      <c r="D145" s="18">
        <v>48</v>
      </c>
      <c r="E145" s="18">
        <v>211</v>
      </c>
      <c r="F145" s="182">
        <v>-115.00000000000011</v>
      </c>
    </row>
    <row r="146" spans="1:6">
      <c r="A146" s="58" t="s">
        <v>392</v>
      </c>
      <c r="B146" s="17" t="s">
        <v>249</v>
      </c>
      <c r="C146" s="18">
        <v>1</v>
      </c>
      <c r="D146" s="18">
        <v>0</v>
      </c>
      <c r="E146" s="18">
        <v>1</v>
      </c>
      <c r="F146" s="182">
        <v>-1</v>
      </c>
    </row>
    <row r="147" spans="1:6">
      <c r="A147" s="58" t="s">
        <v>393</v>
      </c>
      <c r="B147" s="17" t="s">
        <v>250</v>
      </c>
      <c r="C147" s="18">
        <v>3</v>
      </c>
      <c r="D147" s="18">
        <v>1</v>
      </c>
      <c r="E147" s="18">
        <v>4</v>
      </c>
      <c r="F147" s="182">
        <v>-2</v>
      </c>
    </row>
    <row r="148" spans="1:6">
      <c r="A148" s="58" t="s">
        <v>394</v>
      </c>
      <c r="B148" s="17" t="s">
        <v>249</v>
      </c>
      <c r="C148" s="18">
        <v>4</v>
      </c>
      <c r="D148" s="18">
        <v>1</v>
      </c>
      <c r="E148" s="18">
        <v>5</v>
      </c>
      <c r="F148" s="182">
        <v>-3</v>
      </c>
    </row>
    <row r="149" spans="1:6">
      <c r="A149" s="58" t="s">
        <v>395</v>
      </c>
      <c r="B149" s="17" t="s">
        <v>251</v>
      </c>
      <c r="C149" s="18">
        <v>86</v>
      </c>
      <c r="D149" s="18">
        <v>16</v>
      </c>
      <c r="E149" s="18">
        <v>102</v>
      </c>
      <c r="F149" s="182">
        <v>-70.000000000000014</v>
      </c>
    </row>
    <row r="150" spans="1:6">
      <c r="A150" s="58" t="s">
        <v>396</v>
      </c>
      <c r="B150" s="17" t="s">
        <v>249</v>
      </c>
      <c r="C150" s="18">
        <v>145</v>
      </c>
      <c r="D150" s="18">
        <v>27</v>
      </c>
      <c r="E150" s="18">
        <v>172</v>
      </c>
      <c r="F150" s="182">
        <v>-118</v>
      </c>
    </row>
    <row r="151" spans="1:6">
      <c r="A151" s="58" t="s">
        <v>397</v>
      </c>
      <c r="B151" s="17" t="s">
        <v>250</v>
      </c>
      <c r="C151" s="18">
        <v>1</v>
      </c>
      <c r="D151" s="18">
        <v>0</v>
      </c>
      <c r="E151" s="18">
        <v>1</v>
      </c>
      <c r="F151" s="182">
        <v>-1</v>
      </c>
    </row>
    <row r="152" spans="1:6">
      <c r="A152" s="58" t="s">
        <v>398</v>
      </c>
      <c r="B152" s="17" t="s">
        <v>249</v>
      </c>
      <c r="C152" s="18">
        <v>3</v>
      </c>
      <c r="D152" s="18">
        <v>2</v>
      </c>
      <c r="E152" s="18">
        <v>5</v>
      </c>
      <c r="F152" s="182">
        <v>-1</v>
      </c>
    </row>
    <row r="153" spans="1:6">
      <c r="A153" s="58" t="s">
        <v>399</v>
      </c>
      <c r="B153" s="17" t="s">
        <v>249</v>
      </c>
      <c r="C153" s="18">
        <v>5</v>
      </c>
      <c r="D153" s="18">
        <v>1</v>
      </c>
      <c r="E153" s="18">
        <v>6</v>
      </c>
      <c r="F153" s="182">
        <v>-4</v>
      </c>
    </row>
    <row r="154" spans="1:6">
      <c r="A154" s="58" t="s">
        <v>400</v>
      </c>
      <c r="B154" s="17" t="s">
        <v>247</v>
      </c>
      <c r="C154" s="18">
        <v>43</v>
      </c>
      <c r="D154" s="18">
        <v>10</v>
      </c>
      <c r="E154" s="18">
        <v>53</v>
      </c>
      <c r="F154" s="182">
        <v>-33.000000000000007</v>
      </c>
    </row>
    <row r="155" spans="1:6">
      <c r="A155" s="58" t="s">
        <v>590</v>
      </c>
      <c r="B155" s="17" t="s">
        <v>247</v>
      </c>
      <c r="C155" s="18">
        <v>134751</v>
      </c>
      <c r="D155" s="18">
        <v>113289</v>
      </c>
      <c r="E155" s="18">
        <v>248040</v>
      </c>
      <c r="F155" s="182">
        <v>-21461.999999999938</v>
      </c>
    </row>
    <row r="156" spans="1:6">
      <c r="A156" s="58" t="s">
        <v>402</v>
      </c>
      <c r="B156" s="17" t="s">
        <v>249</v>
      </c>
      <c r="C156" s="18">
        <v>1</v>
      </c>
      <c r="D156" s="18">
        <v>0</v>
      </c>
      <c r="E156" s="18">
        <v>1</v>
      </c>
      <c r="F156" s="182">
        <v>-1</v>
      </c>
    </row>
    <row r="157" spans="1:6">
      <c r="A157" s="58" t="s">
        <v>403</v>
      </c>
      <c r="B157" s="17" t="s">
        <v>251</v>
      </c>
      <c r="C157" s="18">
        <v>16</v>
      </c>
      <c r="D157" s="18">
        <v>9</v>
      </c>
      <c r="E157" s="18">
        <v>25</v>
      </c>
      <c r="F157" s="182">
        <v>-7</v>
      </c>
    </row>
    <row r="158" spans="1:6">
      <c r="A158" s="58" t="s">
        <v>404</v>
      </c>
      <c r="B158" s="17" t="s">
        <v>251</v>
      </c>
      <c r="C158" s="18">
        <v>29</v>
      </c>
      <c r="D158" s="18">
        <v>16</v>
      </c>
      <c r="E158" s="18">
        <v>45</v>
      </c>
      <c r="F158" s="182">
        <v>-13.000000000000002</v>
      </c>
    </row>
    <row r="159" spans="1:6">
      <c r="A159" s="58" t="s">
        <v>405</v>
      </c>
      <c r="B159" s="17" t="s">
        <v>250</v>
      </c>
      <c r="C159" s="18">
        <v>3</v>
      </c>
      <c r="D159" s="18">
        <v>0</v>
      </c>
      <c r="E159" s="18">
        <v>3</v>
      </c>
      <c r="F159" s="182">
        <v>-3</v>
      </c>
    </row>
    <row r="160" spans="1:6">
      <c r="A160" s="58" t="s">
        <v>406</v>
      </c>
      <c r="B160" s="17" t="s">
        <v>251</v>
      </c>
      <c r="C160" s="18">
        <v>2</v>
      </c>
      <c r="D160" s="18">
        <v>1</v>
      </c>
      <c r="E160" s="18">
        <v>3</v>
      </c>
      <c r="F160" s="182">
        <v>-1</v>
      </c>
    </row>
    <row r="161" spans="1:6">
      <c r="A161" s="58" t="s">
        <v>407</v>
      </c>
      <c r="B161" s="17" t="s">
        <v>247</v>
      </c>
      <c r="C161" s="18">
        <v>0</v>
      </c>
      <c r="D161" s="18">
        <v>1</v>
      </c>
      <c r="E161" s="18">
        <v>1</v>
      </c>
      <c r="F161" s="182">
        <v>1</v>
      </c>
    </row>
    <row r="162" spans="1:6">
      <c r="A162" s="58" t="s">
        <v>408</v>
      </c>
      <c r="B162" s="17" t="s">
        <v>252</v>
      </c>
      <c r="C162" s="18">
        <v>1</v>
      </c>
      <c r="D162" s="18">
        <v>0</v>
      </c>
      <c r="E162" s="18">
        <v>1</v>
      </c>
      <c r="F162" s="182">
        <v>-1</v>
      </c>
    </row>
    <row r="163" spans="1:6">
      <c r="A163" s="58" t="s">
        <v>409</v>
      </c>
      <c r="B163" s="17" t="s">
        <v>249</v>
      </c>
      <c r="C163" s="18">
        <v>22</v>
      </c>
      <c r="D163" s="18">
        <v>10</v>
      </c>
      <c r="E163" s="18">
        <v>32</v>
      </c>
      <c r="F163" s="182">
        <v>-12</v>
      </c>
    </row>
    <row r="164" spans="1:6">
      <c r="A164" s="58" t="s">
        <v>410</v>
      </c>
      <c r="B164" s="17" t="s">
        <v>250</v>
      </c>
      <c r="C164" s="18">
        <v>16</v>
      </c>
      <c r="D164" s="18">
        <v>0</v>
      </c>
      <c r="E164" s="18">
        <v>16</v>
      </c>
      <c r="F164" s="182">
        <v>-16</v>
      </c>
    </row>
    <row r="165" spans="1:6">
      <c r="A165" s="58" t="s">
        <v>411</v>
      </c>
      <c r="B165" s="17" t="s">
        <v>252</v>
      </c>
      <c r="C165" s="18">
        <v>5</v>
      </c>
      <c r="D165" s="18">
        <v>7</v>
      </c>
      <c r="E165" s="18">
        <v>12</v>
      </c>
      <c r="F165" s="182">
        <v>2</v>
      </c>
    </row>
    <row r="166" spans="1:6">
      <c r="A166" s="58" t="s">
        <v>412</v>
      </c>
      <c r="B166" s="17" t="s">
        <v>249</v>
      </c>
      <c r="C166" s="18">
        <v>4</v>
      </c>
      <c r="D166" s="18">
        <v>2</v>
      </c>
      <c r="E166" s="18">
        <v>6</v>
      </c>
      <c r="F166" s="182">
        <v>-2</v>
      </c>
    </row>
    <row r="167" spans="1:6">
      <c r="A167" s="58" t="s">
        <v>413</v>
      </c>
      <c r="B167" s="17" t="s">
        <v>250</v>
      </c>
      <c r="C167" s="18">
        <v>7</v>
      </c>
      <c r="D167" s="18">
        <v>7</v>
      </c>
      <c r="E167" s="18">
        <v>14</v>
      </c>
      <c r="F167" s="182">
        <v>0</v>
      </c>
    </row>
    <row r="168" spans="1:6">
      <c r="A168" s="58" t="s">
        <v>414</v>
      </c>
      <c r="B168" s="17" t="s">
        <v>247</v>
      </c>
      <c r="C168" s="18">
        <v>1723</v>
      </c>
      <c r="D168" s="18">
        <v>740</v>
      </c>
      <c r="E168" s="18">
        <v>2463</v>
      </c>
      <c r="F168" s="182">
        <v>-982.99999999999659</v>
      </c>
    </row>
    <row r="169" spans="1:6">
      <c r="A169" s="58" t="s">
        <v>415</v>
      </c>
      <c r="B169" s="17" t="s">
        <v>249</v>
      </c>
      <c r="C169" s="18">
        <v>262</v>
      </c>
      <c r="D169" s="18">
        <v>41</v>
      </c>
      <c r="E169" s="18">
        <v>303</v>
      </c>
      <c r="F169" s="182">
        <v>-221.00000000000009</v>
      </c>
    </row>
    <row r="170" spans="1:6">
      <c r="A170" s="58" t="s">
        <v>416</v>
      </c>
      <c r="B170" s="17" t="s">
        <v>249</v>
      </c>
      <c r="C170" s="18">
        <v>1</v>
      </c>
      <c r="D170" s="18">
        <v>1</v>
      </c>
      <c r="E170" s="18">
        <v>2</v>
      </c>
      <c r="F170" s="182">
        <v>0</v>
      </c>
    </row>
    <row r="171" spans="1:6">
      <c r="A171" s="58" t="s">
        <v>417</v>
      </c>
      <c r="B171" s="17" t="s">
        <v>252</v>
      </c>
      <c r="C171" s="18">
        <v>1</v>
      </c>
      <c r="D171" s="18">
        <v>2</v>
      </c>
      <c r="E171" s="18">
        <v>3</v>
      </c>
      <c r="F171" s="182">
        <v>1</v>
      </c>
    </row>
    <row r="172" spans="1:6">
      <c r="A172" s="58" t="s">
        <v>418</v>
      </c>
      <c r="B172" s="17" t="s">
        <v>251</v>
      </c>
      <c r="C172" s="18">
        <v>673</v>
      </c>
      <c r="D172" s="18">
        <v>156</v>
      </c>
      <c r="E172" s="18">
        <v>829</v>
      </c>
      <c r="F172" s="182">
        <v>-516.99999999999966</v>
      </c>
    </row>
    <row r="173" spans="1:6">
      <c r="A173" s="58" t="s">
        <v>419</v>
      </c>
      <c r="B173" s="17" t="s">
        <v>252</v>
      </c>
      <c r="C173" s="18">
        <v>13</v>
      </c>
      <c r="D173" s="18">
        <v>4</v>
      </c>
      <c r="E173" s="18">
        <v>17</v>
      </c>
      <c r="F173" s="182">
        <v>-9</v>
      </c>
    </row>
    <row r="174" spans="1:6">
      <c r="A174" s="58" t="s">
        <v>420</v>
      </c>
      <c r="B174" s="17" t="s">
        <v>252</v>
      </c>
      <c r="C174" s="18">
        <v>480</v>
      </c>
      <c r="D174" s="18">
        <v>97</v>
      </c>
      <c r="E174" s="18">
        <v>577</v>
      </c>
      <c r="F174" s="182">
        <v>-383.00000000000011</v>
      </c>
    </row>
    <row r="175" spans="1:6">
      <c r="A175" s="58" t="s">
        <v>421</v>
      </c>
      <c r="B175" s="17" t="s">
        <v>250</v>
      </c>
      <c r="C175" s="18">
        <v>91</v>
      </c>
      <c r="D175" s="18">
        <v>33</v>
      </c>
      <c r="E175" s="18">
        <v>124</v>
      </c>
      <c r="F175" s="182">
        <v>-58</v>
      </c>
    </row>
    <row r="176" spans="1:6">
      <c r="A176" s="58" t="s">
        <v>422</v>
      </c>
      <c r="B176" s="17" t="s">
        <v>251</v>
      </c>
      <c r="C176" s="18">
        <v>4133</v>
      </c>
      <c r="D176" s="18">
        <v>1306</v>
      </c>
      <c r="E176" s="18">
        <v>5439</v>
      </c>
      <c r="F176" s="182">
        <v>-2827.0000000000045</v>
      </c>
    </row>
    <row r="177" spans="1:6">
      <c r="A177" s="58" t="s">
        <v>423</v>
      </c>
      <c r="B177" s="17" t="s">
        <v>250</v>
      </c>
      <c r="C177" s="18">
        <v>18</v>
      </c>
      <c r="D177" s="18">
        <v>2</v>
      </c>
      <c r="E177" s="18">
        <v>20</v>
      </c>
      <c r="F177" s="182">
        <v>-16</v>
      </c>
    </row>
    <row r="178" spans="1:6">
      <c r="A178" s="58" t="s">
        <v>424</v>
      </c>
      <c r="B178" s="17" t="s">
        <v>252</v>
      </c>
      <c r="C178" s="18">
        <v>3</v>
      </c>
      <c r="D178" s="18">
        <v>13</v>
      </c>
      <c r="E178" s="18">
        <v>16</v>
      </c>
      <c r="F178" s="182">
        <v>10</v>
      </c>
    </row>
    <row r="179" spans="1:6">
      <c r="A179" s="58" t="s">
        <v>591</v>
      </c>
      <c r="B179" s="17" t="s">
        <v>247</v>
      </c>
      <c r="C179" s="18">
        <v>347144</v>
      </c>
      <c r="D179" s="18">
        <v>418081</v>
      </c>
      <c r="E179" s="18">
        <v>765225</v>
      </c>
      <c r="F179" s="182">
        <v>70937.000000005224</v>
      </c>
    </row>
    <row r="180" spans="1:6">
      <c r="A180" s="58" t="s">
        <v>426</v>
      </c>
      <c r="B180" s="17" t="s">
        <v>252</v>
      </c>
      <c r="C180" s="18">
        <v>86</v>
      </c>
      <c r="D180" s="18">
        <v>30</v>
      </c>
      <c r="E180" s="18">
        <v>116</v>
      </c>
      <c r="F180" s="182">
        <v>-56.000000000000028</v>
      </c>
    </row>
    <row r="181" spans="1:6">
      <c r="A181" s="58" t="s">
        <v>427</v>
      </c>
      <c r="B181" s="17" t="s">
        <v>246</v>
      </c>
      <c r="C181" s="18">
        <v>2001</v>
      </c>
      <c r="D181" s="18">
        <v>603</v>
      </c>
      <c r="E181" s="18">
        <v>2604</v>
      </c>
      <c r="F181" s="182">
        <v>-1398.0000000000018</v>
      </c>
    </row>
    <row r="182" spans="1:6">
      <c r="A182" s="58" t="s">
        <v>592</v>
      </c>
      <c r="B182" s="17" t="s">
        <v>246</v>
      </c>
      <c r="C182" s="18">
        <v>111636</v>
      </c>
      <c r="D182" s="18">
        <v>128761</v>
      </c>
      <c r="E182" s="18">
        <v>240397</v>
      </c>
      <c r="F182" s="182">
        <v>17124.999999997217</v>
      </c>
    </row>
    <row r="183" spans="1:6">
      <c r="A183" s="58" t="s">
        <v>429</v>
      </c>
      <c r="B183" s="17" t="s">
        <v>250</v>
      </c>
      <c r="C183" s="18">
        <v>17</v>
      </c>
      <c r="D183" s="18">
        <v>5</v>
      </c>
      <c r="E183" s="18">
        <v>22</v>
      </c>
      <c r="F183" s="182">
        <v>-12</v>
      </c>
    </row>
    <row r="184" spans="1:6">
      <c r="A184" s="58" t="s">
        <v>430</v>
      </c>
      <c r="B184" s="17" t="s">
        <v>251</v>
      </c>
      <c r="C184" s="18">
        <v>321</v>
      </c>
      <c r="D184" s="18">
        <v>54</v>
      </c>
      <c r="E184" s="18">
        <v>375</v>
      </c>
      <c r="F184" s="182">
        <v>-267.00000000000006</v>
      </c>
    </row>
    <row r="185" spans="1:6">
      <c r="A185" s="58" t="s">
        <v>431</v>
      </c>
      <c r="B185" s="17" t="s">
        <v>251</v>
      </c>
      <c r="C185" s="18">
        <v>868</v>
      </c>
      <c r="D185" s="18">
        <v>205</v>
      </c>
      <c r="E185" s="18">
        <v>1073</v>
      </c>
      <c r="F185" s="182">
        <v>-662.9999999999992</v>
      </c>
    </row>
    <row r="186" spans="1:6">
      <c r="A186" s="58" t="s">
        <v>432</v>
      </c>
      <c r="B186" s="17" t="s">
        <v>252</v>
      </c>
      <c r="C186" s="18">
        <v>3</v>
      </c>
      <c r="D186" s="18">
        <v>1</v>
      </c>
      <c r="E186" s="18">
        <v>4</v>
      </c>
      <c r="F186" s="182">
        <v>-2</v>
      </c>
    </row>
    <row r="187" spans="1:6">
      <c r="A187" s="58" t="s">
        <v>433</v>
      </c>
      <c r="B187" s="17" t="s">
        <v>247</v>
      </c>
      <c r="C187" s="18">
        <v>5638</v>
      </c>
      <c r="D187" s="18">
        <v>2309</v>
      </c>
      <c r="E187" s="18">
        <v>7947</v>
      </c>
      <c r="F187" s="182">
        <v>-3329.0000000000114</v>
      </c>
    </row>
    <row r="188" spans="1:6">
      <c r="A188" s="58" t="s">
        <v>434</v>
      </c>
      <c r="B188" s="17" t="s">
        <v>250</v>
      </c>
      <c r="C188" s="18">
        <v>145</v>
      </c>
      <c r="D188" s="18">
        <v>35</v>
      </c>
      <c r="E188" s="18">
        <v>180</v>
      </c>
      <c r="F188" s="182">
        <v>-110.00000000000001</v>
      </c>
    </row>
    <row r="189" spans="1:6">
      <c r="A189" s="58" t="s">
        <v>435</v>
      </c>
      <c r="B189" s="17" t="s">
        <v>251</v>
      </c>
      <c r="C189" s="18">
        <v>17741</v>
      </c>
      <c r="D189" s="18">
        <v>4967</v>
      </c>
      <c r="E189" s="18">
        <v>22708</v>
      </c>
      <c r="F189" s="182">
        <v>-12773.999999999956</v>
      </c>
    </row>
    <row r="190" spans="1:6">
      <c r="A190" s="58" t="s">
        <v>593</v>
      </c>
      <c r="B190" s="17" t="s">
        <v>247</v>
      </c>
      <c r="C190" s="18">
        <v>39913</v>
      </c>
      <c r="D190" s="18">
        <v>31942</v>
      </c>
      <c r="E190" s="18">
        <v>71855</v>
      </c>
      <c r="F190" s="182">
        <v>-7970.9999999999336</v>
      </c>
    </row>
    <row r="191" spans="1:6">
      <c r="A191" s="58" t="s">
        <v>437</v>
      </c>
      <c r="B191" s="17" t="s">
        <v>249</v>
      </c>
      <c r="C191" s="18">
        <v>19</v>
      </c>
      <c r="D191" s="18">
        <v>0</v>
      </c>
      <c r="E191" s="18">
        <v>19</v>
      </c>
      <c r="F191" s="182">
        <v>-19</v>
      </c>
    </row>
    <row r="192" spans="1:6">
      <c r="A192" s="58" t="s">
        <v>438</v>
      </c>
      <c r="B192" s="17" t="s">
        <v>250</v>
      </c>
      <c r="C192" s="18">
        <v>0</v>
      </c>
      <c r="D192" s="18">
        <v>0</v>
      </c>
      <c r="E192" s="18">
        <v>0</v>
      </c>
      <c r="F192" s="183"/>
    </row>
    <row r="193" spans="1:6">
      <c r="A193" s="58" t="s">
        <v>439</v>
      </c>
      <c r="B193" s="17" t="s">
        <v>251</v>
      </c>
      <c r="C193" s="18">
        <v>104</v>
      </c>
      <c r="D193" s="18">
        <v>14</v>
      </c>
      <c r="E193" s="18">
        <v>118</v>
      </c>
      <c r="F193" s="182">
        <v>-90</v>
      </c>
    </row>
    <row r="194" spans="1:6">
      <c r="A194" s="58" t="s">
        <v>440</v>
      </c>
      <c r="B194" s="17" t="s">
        <v>251</v>
      </c>
      <c r="C194" s="18">
        <v>1264</v>
      </c>
      <c r="D194" s="18">
        <v>250</v>
      </c>
      <c r="E194" s="18">
        <v>1514</v>
      </c>
      <c r="F194" s="182">
        <v>-1014.0000000000008</v>
      </c>
    </row>
    <row r="195" spans="1:6">
      <c r="A195" s="58" t="s">
        <v>441</v>
      </c>
      <c r="B195" s="17" t="s">
        <v>249</v>
      </c>
      <c r="C195" s="18">
        <v>2</v>
      </c>
      <c r="D195" s="18">
        <v>4</v>
      </c>
      <c r="E195" s="18">
        <v>6</v>
      </c>
      <c r="F195" s="182">
        <v>2</v>
      </c>
    </row>
    <row r="196" spans="1:6">
      <c r="A196" s="58" t="s">
        <v>442</v>
      </c>
      <c r="B196" s="17" t="s">
        <v>249</v>
      </c>
      <c r="C196" s="18">
        <v>4</v>
      </c>
      <c r="D196" s="18">
        <v>3</v>
      </c>
      <c r="E196" s="18">
        <v>7</v>
      </c>
      <c r="F196" s="182">
        <v>-1</v>
      </c>
    </row>
    <row r="197" spans="1:6">
      <c r="A197" s="58" t="s">
        <v>443</v>
      </c>
      <c r="B197" s="17" t="s">
        <v>248</v>
      </c>
      <c r="C197" s="18">
        <v>4</v>
      </c>
      <c r="D197" s="18">
        <v>0</v>
      </c>
      <c r="E197" s="18">
        <v>4</v>
      </c>
      <c r="F197" s="182">
        <v>-4</v>
      </c>
    </row>
    <row r="198" spans="1:6">
      <c r="A198" s="58" t="s">
        <v>444</v>
      </c>
      <c r="B198" s="17" t="s">
        <v>247</v>
      </c>
      <c r="C198" s="18">
        <v>6</v>
      </c>
      <c r="D198" s="18">
        <v>1</v>
      </c>
      <c r="E198" s="18">
        <v>7</v>
      </c>
      <c r="F198" s="182">
        <v>-5</v>
      </c>
    </row>
    <row r="199" spans="1:6">
      <c r="A199" s="58" t="s">
        <v>445</v>
      </c>
      <c r="B199" s="17" t="s">
        <v>252</v>
      </c>
      <c r="C199" s="18">
        <v>1</v>
      </c>
      <c r="D199" s="18">
        <v>0</v>
      </c>
      <c r="E199" s="18">
        <v>1</v>
      </c>
      <c r="F199" s="182">
        <v>-1</v>
      </c>
    </row>
    <row r="200" spans="1:6">
      <c r="A200" s="58" t="s">
        <v>446</v>
      </c>
      <c r="B200" s="17" t="s">
        <v>252</v>
      </c>
      <c r="C200" s="18">
        <v>0</v>
      </c>
      <c r="D200" s="18">
        <v>0</v>
      </c>
      <c r="E200" s="18">
        <v>0</v>
      </c>
      <c r="F200" s="183"/>
    </row>
    <row r="201" spans="1:6">
      <c r="A201" s="58" t="s">
        <v>447</v>
      </c>
      <c r="B201" s="17" t="s">
        <v>251</v>
      </c>
      <c r="C201" s="18">
        <v>2</v>
      </c>
      <c r="D201" s="18">
        <v>2</v>
      </c>
      <c r="E201" s="18">
        <v>4</v>
      </c>
      <c r="F201" s="182">
        <v>0</v>
      </c>
    </row>
    <row r="202" spans="1:6">
      <c r="A202" s="58" t="s">
        <v>448</v>
      </c>
      <c r="B202" s="17" t="s">
        <v>247</v>
      </c>
      <c r="C202" s="18">
        <v>2</v>
      </c>
      <c r="D202" s="18">
        <v>7</v>
      </c>
      <c r="E202" s="18">
        <v>9</v>
      </c>
      <c r="F202" s="182">
        <v>5</v>
      </c>
    </row>
    <row r="203" spans="1:6">
      <c r="A203" s="58" t="s">
        <v>449</v>
      </c>
      <c r="B203" s="17" t="s">
        <v>249</v>
      </c>
      <c r="C203" s="18">
        <v>0</v>
      </c>
      <c r="D203" s="18">
        <v>2</v>
      </c>
      <c r="E203" s="18">
        <v>2</v>
      </c>
      <c r="F203" s="182">
        <v>2</v>
      </c>
    </row>
    <row r="204" spans="1:6">
      <c r="A204" s="58" t="s">
        <v>450</v>
      </c>
      <c r="B204" s="17" t="s">
        <v>247</v>
      </c>
      <c r="C204" s="18">
        <v>8</v>
      </c>
      <c r="D204" s="18">
        <v>5</v>
      </c>
      <c r="E204" s="18">
        <v>13</v>
      </c>
      <c r="F204" s="182">
        <v>-3</v>
      </c>
    </row>
    <row r="205" spans="1:6">
      <c r="A205" s="58" t="s">
        <v>451</v>
      </c>
      <c r="B205" s="17" t="s">
        <v>251</v>
      </c>
      <c r="C205" s="18">
        <v>0</v>
      </c>
      <c r="D205" s="18">
        <v>0</v>
      </c>
      <c r="E205" s="18">
        <v>0</v>
      </c>
      <c r="F205" s="183"/>
    </row>
    <row r="206" spans="1:6">
      <c r="A206" s="58" t="s">
        <v>452</v>
      </c>
      <c r="B206" s="17" t="s">
        <v>249</v>
      </c>
      <c r="C206" s="18">
        <v>4</v>
      </c>
      <c r="D206" s="18">
        <v>2</v>
      </c>
      <c r="E206" s="18">
        <v>6</v>
      </c>
      <c r="F206" s="182">
        <v>-2</v>
      </c>
    </row>
    <row r="207" spans="1:6">
      <c r="A207" s="58" t="s">
        <v>453</v>
      </c>
      <c r="B207" s="17" t="s">
        <v>249</v>
      </c>
      <c r="C207" s="18">
        <v>9</v>
      </c>
      <c r="D207" s="18">
        <v>2</v>
      </c>
      <c r="E207" s="18">
        <v>11</v>
      </c>
      <c r="F207" s="182">
        <v>-7.0000000000000009</v>
      </c>
    </row>
    <row r="208" spans="1:6">
      <c r="A208" s="58" t="s">
        <v>454</v>
      </c>
      <c r="B208" s="17" t="s">
        <v>251</v>
      </c>
      <c r="C208" s="18">
        <v>19</v>
      </c>
      <c r="D208" s="18">
        <v>2</v>
      </c>
      <c r="E208" s="18">
        <v>21</v>
      </c>
      <c r="F208" s="182">
        <v>-17</v>
      </c>
    </row>
    <row r="209" spans="1:6">
      <c r="A209" s="58" t="s">
        <v>455</v>
      </c>
      <c r="B209" s="17" t="s">
        <v>251</v>
      </c>
      <c r="C209" s="18">
        <v>0</v>
      </c>
      <c r="D209" s="18">
        <v>0</v>
      </c>
      <c r="E209" s="18">
        <v>0</v>
      </c>
      <c r="F209" s="183"/>
    </row>
    <row r="210" spans="1:6">
      <c r="A210" s="58" t="s">
        <v>456</v>
      </c>
      <c r="B210" s="17" t="s">
        <v>249</v>
      </c>
      <c r="C210" s="18">
        <v>0</v>
      </c>
      <c r="D210" s="18">
        <v>0</v>
      </c>
      <c r="E210" s="18">
        <v>0</v>
      </c>
      <c r="F210" s="183"/>
    </row>
    <row r="211" spans="1:6">
      <c r="A211" s="58" t="s">
        <v>457</v>
      </c>
      <c r="B211" s="17" t="s">
        <v>249</v>
      </c>
      <c r="C211" s="18">
        <v>2</v>
      </c>
      <c r="D211" s="18">
        <v>1</v>
      </c>
      <c r="E211" s="18">
        <v>3</v>
      </c>
      <c r="F211" s="182">
        <v>-1</v>
      </c>
    </row>
    <row r="212" spans="1:6">
      <c r="A212" s="58" t="s">
        <v>458</v>
      </c>
      <c r="B212" s="17" t="s">
        <v>250</v>
      </c>
      <c r="C212" s="18">
        <v>586</v>
      </c>
      <c r="D212" s="18">
        <v>79</v>
      </c>
      <c r="E212" s="18">
        <v>665</v>
      </c>
      <c r="F212" s="182">
        <v>-507.00000000000023</v>
      </c>
    </row>
    <row r="213" spans="1:6">
      <c r="A213" s="58" t="s">
        <v>459</v>
      </c>
      <c r="B213" s="17" t="s">
        <v>250</v>
      </c>
      <c r="C213" s="18">
        <v>0</v>
      </c>
      <c r="D213" s="18">
        <v>0</v>
      </c>
      <c r="E213" s="18">
        <v>0</v>
      </c>
      <c r="F213" s="183"/>
    </row>
    <row r="214" spans="1:6">
      <c r="A214" s="58" t="s">
        <v>460</v>
      </c>
      <c r="B214" s="17" t="s">
        <v>249</v>
      </c>
      <c r="C214" s="18">
        <v>0</v>
      </c>
      <c r="D214" s="18">
        <v>1</v>
      </c>
      <c r="E214" s="18">
        <v>1</v>
      </c>
      <c r="F214" s="182">
        <v>1</v>
      </c>
    </row>
    <row r="215" spans="1:6">
      <c r="A215" s="58" t="s">
        <v>461</v>
      </c>
      <c r="B215" s="17" t="s">
        <v>250</v>
      </c>
      <c r="C215" s="18">
        <v>12</v>
      </c>
      <c r="D215" s="18">
        <v>4</v>
      </c>
      <c r="E215" s="18">
        <v>16</v>
      </c>
      <c r="F215" s="182">
        <v>-8</v>
      </c>
    </row>
    <row r="216" spans="1:6">
      <c r="A216" s="58" t="s">
        <v>462</v>
      </c>
      <c r="B216" s="17" t="s">
        <v>249</v>
      </c>
      <c r="C216" s="18">
        <v>393</v>
      </c>
      <c r="D216" s="18">
        <v>68</v>
      </c>
      <c r="E216" s="18">
        <v>461</v>
      </c>
      <c r="F216" s="182">
        <v>-325</v>
      </c>
    </row>
    <row r="217" spans="1:6">
      <c r="A217" s="58" t="s">
        <v>463</v>
      </c>
      <c r="B217" s="17" t="s">
        <v>249</v>
      </c>
      <c r="C217" s="18">
        <v>18</v>
      </c>
      <c r="D217" s="18">
        <v>2</v>
      </c>
      <c r="E217" s="18">
        <v>20</v>
      </c>
      <c r="F217" s="182">
        <v>-16</v>
      </c>
    </row>
    <row r="218" spans="1:6">
      <c r="A218" s="58" t="s">
        <v>464</v>
      </c>
      <c r="B218" s="17" t="s">
        <v>251</v>
      </c>
      <c r="C218" s="18">
        <v>1795</v>
      </c>
      <c r="D218" s="18">
        <v>479</v>
      </c>
      <c r="E218" s="18">
        <v>2274</v>
      </c>
      <c r="F218" s="182">
        <v>-1316.0000000000014</v>
      </c>
    </row>
    <row r="219" spans="1:6">
      <c r="A219" s="58" t="s">
        <v>465</v>
      </c>
      <c r="B219" s="17" t="s">
        <v>251</v>
      </c>
      <c r="C219" s="18">
        <v>5611</v>
      </c>
      <c r="D219" s="18">
        <v>1449</v>
      </c>
      <c r="E219" s="18">
        <v>7060</v>
      </c>
      <c r="F219" s="182">
        <v>-4162.0000000000127</v>
      </c>
    </row>
    <row r="220" spans="1:6">
      <c r="A220" s="58" t="s">
        <v>466</v>
      </c>
      <c r="B220" s="17" t="s">
        <v>246</v>
      </c>
      <c r="C220" s="18">
        <v>109</v>
      </c>
      <c r="D220" s="18">
        <v>23</v>
      </c>
      <c r="E220" s="18">
        <v>132</v>
      </c>
      <c r="F220" s="182">
        <v>-86</v>
      </c>
    </row>
    <row r="221" spans="1:6">
      <c r="A221" s="58" t="s">
        <v>467</v>
      </c>
      <c r="B221" s="17" t="s">
        <v>249</v>
      </c>
      <c r="C221" s="18">
        <v>1</v>
      </c>
      <c r="D221" s="18">
        <v>0</v>
      </c>
      <c r="E221" s="18">
        <v>1</v>
      </c>
      <c r="F221" s="182">
        <v>-1</v>
      </c>
    </row>
    <row r="222" spans="1:6">
      <c r="A222" s="58" t="s">
        <v>468</v>
      </c>
      <c r="B222" s="17" t="s">
        <v>250</v>
      </c>
      <c r="C222" s="18">
        <v>1</v>
      </c>
      <c r="D222" s="18">
        <v>0</v>
      </c>
      <c r="E222" s="18">
        <v>1</v>
      </c>
      <c r="F222" s="182">
        <v>-1</v>
      </c>
    </row>
    <row r="223" spans="1:6">
      <c r="A223" s="58" t="s">
        <v>469</v>
      </c>
      <c r="B223" s="17" t="s">
        <v>250</v>
      </c>
      <c r="C223" s="18">
        <v>303</v>
      </c>
      <c r="D223" s="18">
        <v>49</v>
      </c>
      <c r="E223" s="18">
        <v>352</v>
      </c>
      <c r="F223" s="182">
        <v>-254.00000000000003</v>
      </c>
    </row>
    <row r="224" spans="1:6">
      <c r="A224" s="58" t="s">
        <v>472</v>
      </c>
      <c r="B224" s="17" t="s">
        <v>249</v>
      </c>
      <c r="C224" s="18">
        <v>6</v>
      </c>
      <c r="D224" s="18">
        <v>0</v>
      </c>
      <c r="E224" s="18">
        <v>6</v>
      </c>
      <c r="F224" s="182">
        <v>-6</v>
      </c>
    </row>
    <row r="225" spans="1:6">
      <c r="A225" s="58" t="s">
        <v>473</v>
      </c>
      <c r="B225" s="17" t="s">
        <v>252</v>
      </c>
      <c r="C225" s="18">
        <v>2</v>
      </c>
      <c r="D225" s="18">
        <v>0</v>
      </c>
      <c r="E225" s="18">
        <v>2</v>
      </c>
      <c r="F225" s="182">
        <v>-2</v>
      </c>
    </row>
    <row r="226" spans="1:6">
      <c r="A226" s="58" t="s">
        <v>474</v>
      </c>
      <c r="B226" s="17" t="s">
        <v>249</v>
      </c>
      <c r="C226" s="18">
        <v>6</v>
      </c>
      <c r="D226" s="18">
        <v>0</v>
      </c>
      <c r="E226" s="18">
        <v>6</v>
      </c>
      <c r="F226" s="182">
        <v>-6</v>
      </c>
    </row>
    <row r="227" spans="1:6">
      <c r="A227" s="58" t="s">
        <v>475</v>
      </c>
      <c r="B227" s="17" t="s">
        <v>252</v>
      </c>
      <c r="C227" s="18">
        <v>0</v>
      </c>
      <c r="D227" s="18">
        <v>0</v>
      </c>
      <c r="E227" s="18">
        <v>0</v>
      </c>
      <c r="F227" s="183"/>
    </row>
    <row r="228" spans="1:6">
      <c r="A228" s="58" t="s">
        <v>476</v>
      </c>
      <c r="B228" s="17" t="s">
        <v>252</v>
      </c>
      <c r="C228" s="18">
        <v>0</v>
      </c>
      <c r="D228" s="18">
        <v>0</v>
      </c>
      <c r="E228" s="18">
        <v>0</v>
      </c>
      <c r="F228" s="183"/>
    </row>
    <row r="229" spans="1:6">
      <c r="A229" s="58" t="s">
        <v>477</v>
      </c>
      <c r="B229" s="17" t="s">
        <v>247</v>
      </c>
      <c r="C229" s="18">
        <v>1574</v>
      </c>
      <c r="D229" s="18">
        <v>566</v>
      </c>
      <c r="E229" s="18">
        <v>2140</v>
      </c>
      <c r="F229" s="182">
        <v>-1007.9999999999991</v>
      </c>
    </row>
    <row r="230" spans="1:6">
      <c r="A230" s="58" t="s">
        <v>478</v>
      </c>
      <c r="B230" s="17" t="s">
        <v>249</v>
      </c>
      <c r="C230" s="18">
        <v>26</v>
      </c>
      <c r="D230" s="18">
        <v>12</v>
      </c>
      <c r="E230" s="18">
        <v>38</v>
      </c>
      <c r="F230" s="182">
        <v>-14</v>
      </c>
    </row>
    <row r="231" spans="1:6">
      <c r="A231" s="58" t="s">
        <v>479</v>
      </c>
      <c r="B231" s="17" t="s">
        <v>251</v>
      </c>
      <c r="C231" s="18">
        <v>1294</v>
      </c>
      <c r="D231" s="18">
        <v>183</v>
      </c>
      <c r="E231" s="18">
        <v>1477</v>
      </c>
      <c r="F231" s="182">
        <v>-1110.9999999999993</v>
      </c>
    </row>
    <row r="232" spans="1:6">
      <c r="A232" s="58" t="s">
        <v>480</v>
      </c>
      <c r="B232" s="17" t="s">
        <v>252</v>
      </c>
      <c r="C232" s="18">
        <v>0</v>
      </c>
      <c r="D232" s="18">
        <v>0</v>
      </c>
      <c r="E232" s="18">
        <v>0</v>
      </c>
      <c r="F232" s="183"/>
    </row>
    <row r="233" spans="1:6">
      <c r="A233" s="58" t="s">
        <v>481</v>
      </c>
      <c r="B233" s="17" t="s">
        <v>250</v>
      </c>
      <c r="C233" s="18">
        <v>0</v>
      </c>
      <c r="D233" s="18">
        <v>0</v>
      </c>
      <c r="E233" s="18">
        <v>0</v>
      </c>
      <c r="F233" s="183"/>
    </row>
    <row r="234" spans="1:6">
      <c r="A234" s="58" t="s">
        <v>482</v>
      </c>
      <c r="B234" s="17" t="s">
        <v>251</v>
      </c>
      <c r="C234" s="18">
        <v>63</v>
      </c>
      <c r="D234" s="18">
        <v>9</v>
      </c>
      <c r="E234" s="18">
        <v>72</v>
      </c>
      <c r="F234" s="182">
        <v>-54.000000000000007</v>
      </c>
    </row>
    <row r="235" spans="1:6">
      <c r="A235" s="58" t="s">
        <v>483</v>
      </c>
      <c r="B235" s="17" t="s">
        <v>249</v>
      </c>
      <c r="C235" s="18">
        <v>12</v>
      </c>
      <c r="D235" s="18">
        <v>5</v>
      </c>
      <c r="E235" s="18">
        <v>17</v>
      </c>
      <c r="F235" s="182">
        <v>-7</v>
      </c>
    </row>
    <row r="236" spans="1:6">
      <c r="A236" s="58" t="s">
        <v>484</v>
      </c>
      <c r="B236" s="17" t="s">
        <v>250</v>
      </c>
      <c r="C236" s="18">
        <v>1</v>
      </c>
      <c r="D236" s="18">
        <v>0</v>
      </c>
      <c r="E236" s="18">
        <v>1</v>
      </c>
      <c r="F236" s="182">
        <v>-1</v>
      </c>
    </row>
    <row r="237" spans="1:6">
      <c r="A237" s="58" t="s">
        <v>485</v>
      </c>
      <c r="B237" s="17" t="s">
        <v>246</v>
      </c>
      <c r="C237" s="18">
        <v>2398</v>
      </c>
      <c r="D237" s="18">
        <v>1112</v>
      </c>
      <c r="E237" s="18">
        <v>3510</v>
      </c>
      <c r="F237" s="182">
        <v>-1285.9999999999968</v>
      </c>
    </row>
    <row r="238" spans="1:6">
      <c r="A238" s="58" t="s">
        <v>486</v>
      </c>
      <c r="B238" s="17" t="s">
        <v>250</v>
      </c>
      <c r="C238" s="18">
        <v>1</v>
      </c>
      <c r="D238" s="18">
        <v>0</v>
      </c>
      <c r="E238" s="18">
        <v>1</v>
      </c>
      <c r="F238" s="182">
        <v>-1</v>
      </c>
    </row>
    <row r="239" spans="1:6">
      <c r="A239" s="58" t="s">
        <v>487</v>
      </c>
      <c r="B239" s="17" t="s">
        <v>252</v>
      </c>
      <c r="C239" s="18">
        <v>6</v>
      </c>
      <c r="D239" s="18">
        <v>10</v>
      </c>
      <c r="E239" s="18">
        <v>16</v>
      </c>
      <c r="F239" s="182">
        <v>4</v>
      </c>
    </row>
    <row r="240" spans="1:6">
      <c r="A240" s="58" t="s">
        <v>488</v>
      </c>
      <c r="B240" s="17" t="s">
        <v>246</v>
      </c>
      <c r="C240" s="18">
        <v>475139</v>
      </c>
      <c r="D240" s="18">
        <v>400113</v>
      </c>
      <c r="E240" s="18">
        <v>875252</v>
      </c>
      <c r="F240" s="182">
        <v>-75026.000000016254</v>
      </c>
    </row>
    <row r="241" spans="1:6">
      <c r="A241" s="58" t="s">
        <v>489</v>
      </c>
      <c r="B241" s="17" t="s">
        <v>250</v>
      </c>
      <c r="C241" s="18">
        <v>76</v>
      </c>
      <c r="D241" s="18">
        <v>18</v>
      </c>
      <c r="E241" s="18">
        <v>94</v>
      </c>
      <c r="F241" s="182">
        <v>-58</v>
      </c>
    </row>
    <row r="242" spans="1:6">
      <c r="A242" s="58" t="s">
        <v>490</v>
      </c>
      <c r="B242" s="17" t="s">
        <v>247</v>
      </c>
      <c r="C242" s="18">
        <v>7</v>
      </c>
      <c r="D242" s="18">
        <v>1</v>
      </c>
      <c r="E242" s="18">
        <v>8</v>
      </c>
      <c r="F242" s="182">
        <v>-6</v>
      </c>
    </row>
    <row r="243" spans="1:6">
      <c r="A243" s="58" t="s">
        <v>491</v>
      </c>
      <c r="B243" s="17" t="s">
        <v>247</v>
      </c>
      <c r="C243" s="18">
        <v>1</v>
      </c>
      <c r="D243" s="18">
        <v>1</v>
      </c>
      <c r="E243" s="18">
        <v>2</v>
      </c>
      <c r="F243" s="182">
        <v>0</v>
      </c>
    </row>
    <row r="244" spans="1:6">
      <c r="A244" s="58" t="s">
        <v>492</v>
      </c>
      <c r="B244" s="17" t="s">
        <v>250</v>
      </c>
      <c r="C244" s="18">
        <v>7</v>
      </c>
      <c r="D244" s="18">
        <v>8</v>
      </c>
      <c r="E244" s="18">
        <v>15</v>
      </c>
      <c r="F244" s="182">
        <v>1</v>
      </c>
    </row>
    <row r="245" spans="1:6">
      <c r="A245" s="58" t="s">
        <v>493</v>
      </c>
      <c r="B245" s="17" t="s">
        <v>251</v>
      </c>
      <c r="C245" s="18">
        <v>1</v>
      </c>
      <c r="D245" s="18">
        <v>0</v>
      </c>
      <c r="E245" s="18">
        <v>1</v>
      </c>
      <c r="F245" s="182">
        <v>-1</v>
      </c>
    </row>
    <row r="246" spans="1:6">
      <c r="A246" s="58" t="s">
        <v>494</v>
      </c>
      <c r="B246" s="17" t="s">
        <v>249</v>
      </c>
      <c r="C246" s="18">
        <v>10</v>
      </c>
      <c r="D246" s="18">
        <v>3</v>
      </c>
      <c r="E246" s="18">
        <v>13</v>
      </c>
      <c r="F246" s="182">
        <v>-7</v>
      </c>
    </row>
    <row r="247" spans="1:6">
      <c r="A247" s="58" t="s">
        <v>495</v>
      </c>
      <c r="B247" s="17" t="s">
        <v>249</v>
      </c>
      <c r="C247" s="18">
        <v>2</v>
      </c>
      <c r="D247" s="18">
        <v>0</v>
      </c>
      <c r="E247" s="18">
        <v>2</v>
      </c>
      <c r="F247" s="182">
        <v>-2</v>
      </c>
    </row>
    <row r="248" spans="1:6">
      <c r="A248" s="58" t="s">
        <v>496</v>
      </c>
      <c r="B248" s="17" t="s">
        <v>247</v>
      </c>
      <c r="C248" s="18">
        <v>9</v>
      </c>
      <c r="D248" s="18">
        <v>0</v>
      </c>
      <c r="E248" s="18">
        <v>9</v>
      </c>
      <c r="F248" s="182">
        <v>-9</v>
      </c>
    </row>
    <row r="249" spans="1:6">
      <c r="A249" s="58" t="s">
        <v>497</v>
      </c>
      <c r="B249" s="17" t="s">
        <v>247</v>
      </c>
      <c r="C249" s="18">
        <v>2</v>
      </c>
      <c r="D249" s="18">
        <v>0</v>
      </c>
      <c r="E249" s="18">
        <v>2</v>
      </c>
      <c r="F249" s="182">
        <v>-2</v>
      </c>
    </row>
    <row r="250" spans="1:6">
      <c r="A250" s="58" t="s">
        <v>498</v>
      </c>
      <c r="B250" s="17" t="s">
        <v>249</v>
      </c>
      <c r="C250" s="18">
        <v>0</v>
      </c>
      <c r="D250" s="18">
        <v>0</v>
      </c>
      <c r="E250" s="18">
        <v>0</v>
      </c>
      <c r="F250" s="183"/>
    </row>
    <row r="251" spans="1:6">
      <c r="A251" s="58" t="s">
        <v>499</v>
      </c>
      <c r="B251" s="17" t="s">
        <v>250</v>
      </c>
      <c r="C251" s="18">
        <v>11</v>
      </c>
      <c r="D251" s="18">
        <v>1</v>
      </c>
      <c r="E251" s="18">
        <v>12</v>
      </c>
      <c r="F251" s="182">
        <v>-10</v>
      </c>
    </row>
    <row r="252" spans="1:6">
      <c r="A252" s="58" t="s">
        <v>249</v>
      </c>
      <c r="B252" s="17" t="s">
        <v>249</v>
      </c>
      <c r="C252" s="18">
        <v>270</v>
      </c>
      <c r="D252" s="18">
        <v>82</v>
      </c>
      <c r="E252" s="18">
        <v>352</v>
      </c>
      <c r="F252" s="182">
        <v>-188</v>
      </c>
    </row>
    <row r="253" spans="1:6">
      <c r="A253" s="58" t="s">
        <v>500</v>
      </c>
      <c r="B253" s="17" t="s">
        <v>251</v>
      </c>
      <c r="C253" s="18">
        <v>1</v>
      </c>
      <c r="D253" s="18">
        <v>1</v>
      </c>
      <c r="E253" s="18">
        <v>2</v>
      </c>
      <c r="F253" s="182">
        <v>0</v>
      </c>
    </row>
    <row r="254" spans="1:6">
      <c r="A254" s="59" t="s">
        <v>502</v>
      </c>
      <c r="B254" s="26" t="s">
        <v>249</v>
      </c>
      <c r="C254" s="27">
        <v>1</v>
      </c>
      <c r="D254" s="27">
        <v>0</v>
      </c>
      <c r="E254" s="27">
        <v>1</v>
      </c>
      <c r="F254" s="184">
        <v>-1</v>
      </c>
    </row>
    <row r="256" spans="1:6">
      <c r="A256" s="824">
        <v>2013</v>
      </c>
      <c r="B256" s="824"/>
      <c r="C256" s="824"/>
      <c r="D256" s="824"/>
      <c r="E256" s="824"/>
      <c r="F256" s="824"/>
    </row>
    <row r="257" spans="1:6">
      <c r="A257" s="10" t="s">
        <v>256</v>
      </c>
      <c r="B257" s="11" t="s">
        <v>245</v>
      </c>
      <c r="C257" s="12" t="s">
        <v>106</v>
      </c>
      <c r="D257" s="12" t="s">
        <v>107</v>
      </c>
      <c r="E257" s="12" t="s">
        <v>128</v>
      </c>
      <c r="F257" s="13" t="s">
        <v>109</v>
      </c>
    </row>
    <row r="258" spans="1:6">
      <c r="A258" s="57" t="s">
        <v>257</v>
      </c>
      <c r="B258" s="14" t="s">
        <v>254</v>
      </c>
      <c r="C258" s="15">
        <v>240</v>
      </c>
      <c r="D258" s="15">
        <v>494</v>
      </c>
      <c r="E258" s="15">
        <v>734</v>
      </c>
      <c r="F258" s="181">
        <v>254</v>
      </c>
    </row>
    <row r="259" spans="1:6">
      <c r="A259" s="58" t="s">
        <v>258</v>
      </c>
      <c r="B259" s="17" t="s">
        <v>250</v>
      </c>
      <c r="C259" s="18">
        <v>508</v>
      </c>
      <c r="D259" s="18">
        <v>121</v>
      </c>
      <c r="E259" s="18">
        <v>629</v>
      </c>
      <c r="F259" s="182">
        <v>-386.99999999999983</v>
      </c>
    </row>
    <row r="260" spans="1:6">
      <c r="A260" s="58" t="s">
        <v>259</v>
      </c>
      <c r="B260" s="17" t="s">
        <v>251</v>
      </c>
      <c r="C260" s="18">
        <v>5</v>
      </c>
      <c r="D260" s="18">
        <v>3</v>
      </c>
      <c r="E260" s="18">
        <v>8</v>
      </c>
      <c r="F260" s="182">
        <v>-2</v>
      </c>
    </row>
    <row r="261" spans="1:6">
      <c r="A261" s="58" t="s">
        <v>260</v>
      </c>
      <c r="B261" s="17" t="s">
        <v>251</v>
      </c>
      <c r="C261" s="18">
        <v>27597</v>
      </c>
      <c r="D261" s="18">
        <v>38656</v>
      </c>
      <c r="E261" s="18">
        <v>66253</v>
      </c>
      <c r="F261" s="182">
        <v>11059.000000000053</v>
      </c>
    </row>
    <row r="262" spans="1:6">
      <c r="A262" s="58" t="s">
        <v>261</v>
      </c>
      <c r="B262" s="17" t="s">
        <v>251</v>
      </c>
      <c r="C262" s="18">
        <v>27</v>
      </c>
      <c r="D262" s="18">
        <v>12</v>
      </c>
      <c r="E262" s="18">
        <v>39</v>
      </c>
      <c r="F262" s="182">
        <v>-15.000000000000004</v>
      </c>
    </row>
    <row r="263" spans="1:6">
      <c r="A263" s="58" t="s">
        <v>262</v>
      </c>
      <c r="B263" s="17" t="s">
        <v>249</v>
      </c>
      <c r="C263" s="18">
        <v>151</v>
      </c>
      <c r="D263" s="18">
        <v>45</v>
      </c>
      <c r="E263" s="18">
        <v>196</v>
      </c>
      <c r="F263" s="182">
        <v>-106.00000000000003</v>
      </c>
    </row>
    <row r="264" spans="1:6">
      <c r="A264" s="58" t="s">
        <v>263</v>
      </c>
      <c r="B264" s="17" t="s">
        <v>247</v>
      </c>
      <c r="C264" s="18">
        <v>33</v>
      </c>
      <c r="D264" s="18">
        <v>20</v>
      </c>
      <c r="E264" s="18">
        <v>53</v>
      </c>
      <c r="F264" s="182">
        <v>-13</v>
      </c>
    </row>
    <row r="265" spans="1:6">
      <c r="A265" s="58" t="s">
        <v>264</v>
      </c>
      <c r="B265" s="17" t="s">
        <v>247</v>
      </c>
      <c r="C265" s="18">
        <v>3841</v>
      </c>
      <c r="D265" s="18">
        <v>2330</v>
      </c>
      <c r="E265" s="18">
        <v>6171</v>
      </c>
      <c r="F265" s="182">
        <v>-1510.999999999997</v>
      </c>
    </row>
    <row r="266" spans="1:6">
      <c r="A266" s="58" t="s">
        <v>265</v>
      </c>
      <c r="B266" s="17" t="s">
        <v>250</v>
      </c>
      <c r="C266" s="18">
        <v>534</v>
      </c>
      <c r="D266" s="18">
        <v>148</v>
      </c>
      <c r="E266" s="18">
        <v>682</v>
      </c>
      <c r="F266" s="182">
        <v>-386.00000000000006</v>
      </c>
    </row>
    <row r="267" spans="1:6">
      <c r="A267" s="58" t="s">
        <v>266</v>
      </c>
      <c r="B267" s="17" t="s">
        <v>249</v>
      </c>
      <c r="C267" s="18">
        <v>109</v>
      </c>
      <c r="D267" s="18">
        <v>69</v>
      </c>
      <c r="E267" s="18">
        <v>178</v>
      </c>
      <c r="F267" s="182">
        <v>-40</v>
      </c>
    </row>
    <row r="268" spans="1:6">
      <c r="A268" s="58" t="s">
        <v>267</v>
      </c>
      <c r="B268" s="17" t="s">
        <v>246</v>
      </c>
      <c r="C268" s="18">
        <v>82144</v>
      </c>
      <c r="D268" s="18">
        <v>55651</v>
      </c>
      <c r="E268" s="18">
        <v>137795</v>
      </c>
      <c r="F268" s="182">
        <v>-26492.999999999251</v>
      </c>
    </row>
    <row r="269" spans="1:6">
      <c r="A269" s="58" t="s">
        <v>268</v>
      </c>
      <c r="B269" s="17" t="s">
        <v>251</v>
      </c>
      <c r="C269" s="18">
        <v>4</v>
      </c>
      <c r="D269" s="18">
        <v>2</v>
      </c>
      <c r="E269" s="18">
        <v>6</v>
      </c>
      <c r="F269" s="182">
        <v>-2</v>
      </c>
    </row>
    <row r="270" spans="1:6">
      <c r="A270" s="58" t="s">
        <v>269</v>
      </c>
      <c r="B270" s="17" t="s">
        <v>247</v>
      </c>
      <c r="C270" s="18">
        <v>66972</v>
      </c>
      <c r="D270" s="18">
        <v>33634</v>
      </c>
      <c r="E270" s="18">
        <v>100606</v>
      </c>
      <c r="F270" s="182">
        <v>-33337.999999999818</v>
      </c>
    </row>
    <row r="271" spans="1:6">
      <c r="A271" s="58" t="s">
        <v>270</v>
      </c>
      <c r="B271" s="17" t="s">
        <v>252</v>
      </c>
      <c r="C271" s="18">
        <v>6192</v>
      </c>
      <c r="D271" s="18">
        <v>1880</v>
      </c>
      <c r="E271" s="18">
        <v>8072</v>
      </c>
      <c r="F271" s="182">
        <v>-4311.9999999999918</v>
      </c>
    </row>
    <row r="272" spans="1:6">
      <c r="A272" s="58" t="s">
        <v>271</v>
      </c>
      <c r="B272" s="17" t="s">
        <v>251</v>
      </c>
      <c r="C272" s="18">
        <v>814</v>
      </c>
      <c r="D272" s="18">
        <v>212</v>
      </c>
      <c r="E272" s="18">
        <v>1026</v>
      </c>
      <c r="F272" s="182">
        <v>-601.99999999999977</v>
      </c>
    </row>
    <row r="273" spans="1:6">
      <c r="A273" s="58" t="s">
        <v>272</v>
      </c>
      <c r="B273" s="17" t="s">
        <v>250</v>
      </c>
      <c r="C273" s="18">
        <v>72</v>
      </c>
      <c r="D273" s="18">
        <v>18</v>
      </c>
      <c r="E273" s="18">
        <v>90</v>
      </c>
      <c r="F273" s="182">
        <v>-54</v>
      </c>
    </row>
    <row r="274" spans="1:6">
      <c r="A274" s="58" t="s">
        <v>273</v>
      </c>
      <c r="B274" s="17" t="s">
        <v>247</v>
      </c>
      <c r="C274" s="18">
        <v>1805</v>
      </c>
      <c r="D274" s="18">
        <v>891</v>
      </c>
      <c r="E274" s="18">
        <v>2696</v>
      </c>
      <c r="F274" s="182">
        <v>-914</v>
      </c>
    </row>
    <row r="275" spans="1:6">
      <c r="A275" s="58" t="s">
        <v>274</v>
      </c>
      <c r="B275" s="17" t="s">
        <v>250</v>
      </c>
      <c r="C275" s="18">
        <v>71</v>
      </c>
      <c r="D275" s="18">
        <v>73</v>
      </c>
      <c r="E275" s="18">
        <v>144</v>
      </c>
      <c r="F275" s="182">
        <v>2.000000000000012</v>
      </c>
    </row>
    <row r="276" spans="1:6">
      <c r="A276" s="58" t="s">
        <v>275</v>
      </c>
      <c r="B276" s="17" t="s">
        <v>250</v>
      </c>
      <c r="C276" s="18">
        <v>19</v>
      </c>
      <c r="D276" s="18">
        <v>2</v>
      </c>
      <c r="E276" s="18">
        <v>21</v>
      </c>
      <c r="F276" s="182">
        <v>-17</v>
      </c>
    </row>
    <row r="277" spans="1:6">
      <c r="A277" s="58" t="s">
        <v>276</v>
      </c>
      <c r="B277" s="17" t="s">
        <v>247</v>
      </c>
      <c r="C277" s="18">
        <v>263</v>
      </c>
      <c r="D277" s="18">
        <v>118</v>
      </c>
      <c r="E277" s="18">
        <v>381</v>
      </c>
      <c r="F277" s="182">
        <v>-145</v>
      </c>
    </row>
    <row r="278" spans="1:6">
      <c r="A278" s="58" t="s">
        <v>277</v>
      </c>
      <c r="B278" s="17" t="s">
        <v>251</v>
      </c>
      <c r="C278" s="18">
        <v>172</v>
      </c>
      <c r="D278" s="18">
        <v>177</v>
      </c>
      <c r="E278" s="18">
        <v>349</v>
      </c>
      <c r="F278" s="182">
        <v>5</v>
      </c>
    </row>
    <row r="279" spans="1:6">
      <c r="A279" s="58" t="s">
        <v>278</v>
      </c>
      <c r="B279" s="17" t="s">
        <v>251</v>
      </c>
      <c r="C279" s="18">
        <v>2375</v>
      </c>
      <c r="D279" s="18">
        <v>688</v>
      </c>
      <c r="E279" s="18">
        <v>3063</v>
      </c>
      <c r="F279" s="182">
        <v>-1687.0000000000009</v>
      </c>
    </row>
    <row r="280" spans="1:6">
      <c r="A280" s="58" t="s">
        <v>279</v>
      </c>
      <c r="B280" s="17" t="s">
        <v>247</v>
      </c>
      <c r="C280" s="18">
        <v>107</v>
      </c>
      <c r="D280" s="18">
        <v>29</v>
      </c>
      <c r="E280" s="18">
        <v>136</v>
      </c>
      <c r="F280" s="182">
        <v>-78</v>
      </c>
    </row>
    <row r="281" spans="1:6">
      <c r="A281" s="58" t="s">
        <v>280</v>
      </c>
      <c r="B281" s="17" t="s">
        <v>249</v>
      </c>
      <c r="C281" s="18">
        <v>24</v>
      </c>
      <c r="D281" s="18">
        <v>1</v>
      </c>
      <c r="E281" s="18">
        <v>25</v>
      </c>
      <c r="F281" s="182">
        <v>-23</v>
      </c>
    </row>
    <row r="282" spans="1:6">
      <c r="A282" s="58" t="s">
        <v>281</v>
      </c>
      <c r="B282" s="17" t="s">
        <v>247</v>
      </c>
      <c r="C282" s="18">
        <v>35</v>
      </c>
      <c r="D282" s="18">
        <v>10</v>
      </c>
      <c r="E282" s="18">
        <v>45</v>
      </c>
      <c r="F282" s="182">
        <v>-25</v>
      </c>
    </row>
    <row r="283" spans="1:6">
      <c r="A283" s="58" t="s">
        <v>282</v>
      </c>
      <c r="B283" s="17" t="s">
        <v>246</v>
      </c>
      <c r="C283" s="18">
        <v>8961</v>
      </c>
      <c r="D283" s="18">
        <v>6642</v>
      </c>
      <c r="E283" s="18">
        <v>15603</v>
      </c>
      <c r="F283" s="182">
        <v>-2318.9999999999714</v>
      </c>
    </row>
    <row r="284" spans="1:6">
      <c r="A284" s="58" t="s">
        <v>283</v>
      </c>
      <c r="B284" s="17" t="s">
        <v>251</v>
      </c>
      <c r="C284" s="18">
        <v>7</v>
      </c>
      <c r="D284" s="18">
        <v>1</v>
      </c>
      <c r="E284" s="18">
        <v>8</v>
      </c>
      <c r="F284" s="182">
        <v>-6</v>
      </c>
    </row>
    <row r="285" spans="1:6">
      <c r="A285" s="58" t="s">
        <v>284</v>
      </c>
      <c r="B285" s="17" t="s">
        <v>249</v>
      </c>
      <c r="C285" s="18">
        <v>2</v>
      </c>
      <c r="D285" s="18">
        <v>1</v>
      </c>
      <c r="E285" s="18">
        <v>3</v>
      </c>
      <c r="F285" s="182">
        <v>-1</v>
      </c>
    </row>
    <row r="286" spans="1:6">
      <c r="A286" s="58" t="s">
        <v>285</v>
      </c>
      <c r="B286" s="17" t="s">
        <v>246</v>
      </c>
      <c r="C286" s="18">
        <v>87926</v>
      </c>
      <c r="D286" s="18">
        <v>83134</v>
      </c>
      <c r="E286" s="18">
        <v>171060</v>
      </c>
      <c r="F286" s="182">
        <v>-4792.0000000009613</v>
      </c>
    </row>
    <row r="287" spans="1:6">
      <c r="A287" s="58" t="s">
        <v>286</v>
      </c>
      <c r="B287" s="17" t="s">
        <v>250</v>
      </c>
      <c r="C287" s="18">
        <v>6</v>
      </c>
      <c r="D287" s="18">
        <v>2</v>
      </c>
      <c r="E287" s="18">
        <v>8</v>
      </c>
      <c r="F287" s="182">
        <v>-4</v>
      </c>
    </row>
    <row r="288" spans="1:6">
      <c r="A288" s="58" t="s">
        <v>287</v>
      </c>
      <c r="B288" s="17" t="s">
        <v>251</v>
      </c>
      <c r="C288" s="18">
        <v>71</v>
      </c>
      <c r="D288" s="18">
        <v>22</v>
      </c>
      <c r="E288" s="18">
        <v>93</v>
      </c>
      <c r="F288" s="182">
        <v>-49</v>
      </c>
    </row>
    <row r="289" spans="1:6">
      <c r="A289" s="58" t="s">
        <v>288</v>
      </c>
      <c r="B289" s="17" t="s">
        <v>249</v>
      </c>
      <c r="C289" s="18">
        <v>4</v>
      </c>
      <c r="D289" s="18">
        <v>1</v>
      </c>
      <c r="E289" s="18">
        <v>5</v>
      </c>
      <c r="F289" s="182">
        <v>-3</v>
      </c>
    </row>
    <row r="290" spans="1:6">
      <c r="A290" s="58" t="s">
        <v>289</v>
      </c>
      <c r="B290" s="17" t="s">
        <v>249</v>
      </c>
      <c r="C290" s="18">
        <v>1</v>
      </c>
      <c r="D290" s="18">
        <v>0</v>
      </c>
      <c r="E290" s="18">
        <v>1</v>
      </c>
      <c r="F290" s="182">
        <v>-1</v>
      </c>
    </row>
    <row r="291" spans="1:6">
      <c r="A291" s="58" t="s">
        <v>290</v>
      </c>
      <c r="B291" s="17" t="s">
        <v>250</v>
      </c>
      <c r="C291" s="18">
        <v>0</v>
      </c>
      <c r="D291" s="18">
        <v>1</v>
      </c>
      <c r="E291" s="18">
        <v>1</v>
      </c>
      <c r="F291" s="182">
        <v>1</v>
      </c>
    </row>
    <row r="292" spans="1:6">
      <c r="A292" s="58" t="s">
        <v>291</v>
      </c>
      <c r="B292" s="17" t="s">
        <v>249</v>
      </c>
      <c r="C292" s="18">
        <v>15</v>
      </c>
      <c r="D292" s="18">
        <v>4</v>
      </c>
      <c r="E292" s="18">
        <v>19</v>
      </c>
      <c r="F292" s="182">
        <v>-11</v>
      </c>
    </row>
    <row r="293" spans="1:6">
      <c r="A293" s="58" t="s">
        <v>292</v>
      </c>
      <c r="B293" s="17" t="s">
        <v>247</v>
      </c>
      <c r="C293" s="18">
        <v>451</v>
      </c>
      <c r="D293" s="18">
        <v>420</v>
      </c>
      <c r="E293" s="18">
        <v>871</v>
      </c>
      <c r="F293" s="182">
        <v>-31.000000000000117</v>
      </c>
    </row>
    <row r="294" spans="1:6">
      <c r="A294" s="58" t="s">
        <v>293</v>
      </c>
      <c r="B294" s="17" t="s">
        <v>250</v>
      </c>
      <c r="C294" s="18">
        <v>22</v>
      </c>
      <c r="D294" s="18">
        <v>4</v>
      </c>
      <c r="E294" s="18">
        <v>26</v>
      </c>
      <c r="F294" s="182">
        <v>-18</v>
      </c>
    </row>
    <row r="295" spans="1:6">
      <c r="A295" s="58" t="s">
        <v>253</v>
      </c>
      <c r="B295" s="17" t="s">
        <v>253</v>
      </c>
      <c r="C295" s="18">
        <v>0</v>
      </c>
      <c r="D295" s="18">
        <v>0</v>
      </c>
      <c r="E295" s="18">
        <v>0</v>
      </c>
      <c r="F295" s="183"/>
    </row>
    <row r="296" spans="1:6">
      <c r="A296" s="58" t="s">
        <v>294</v>
      </c>
      <c r="B296" s="17" t="s">
        <v>249</v>
      </c>
      <c r="C296" s="18">
        <v>19</v>
      </c>
      <c r="D296" s="18">
        <v>8</v>
      </c>
      <c r="E296" s="18">
        <v>27</v>
      </c>
      <c r="F296" s="182">
        <v>-11</v>
      </c>
    </row>
    <row r="297" spans="1:6">
      <c r="A297" s="58" t="s">
        <v>295</v>
      </c>
      <c r="B297" s="17" t="s">
        <v>248</v>
      </c>
      <c r="C297" s="18">
        <v>40603</v>
      </c>
      <c r="D297" s="18">
        <v>27899</v>
      </c>
      <c r="E297" s="18">
        <v>68502</v>
      </c>
      <c r="F297" s="182">
        <v>-12704.000000000036</v>
      </c>
    </row>
    <row r="298" spans="1:6">
      <c r="A298" s="58" t="s">
        <v>296</v>
      </c>
      <c r="B298" s="17" t="s">
        <v>249</v>
      </c>
      <c r="C298" s="18">
        <v>16</v>
      </c>
      <c r="D298" s="18">
        <v>6</v>
      </c>
      <c r="E298" s="18">
        <v>22</v>
      </c>
      <c r="F298" s="182">
        <v>-10</v>
      </c>
    </row>
    <row r="299" spans="1:6">
      <c r="A299" s="58" t="s">
        <v>297</v>
      </c>
      <c r="B299" s="17" t="s">
        <v>249</v>
      </c>
      <c r="C299" s="18">
        <v>0</v>
      </c>
      <c r="D299" s="18">
        <v>2</v>
      </c>
      <c r="E299" s="18">
        <v>2</v>
      </c>
      <c r="F299" s="182">
        <v>2</v>
      </c>
    </row>
    <row r="300" spans="1:6">
      <c r="A300" s="58" t="s">
        <v>298</v>
      </c>
      <c r="B300" s="17" t="s">
        <v>246</v>
      </c>
      <c r="C300" s="18">
        <v>13</v>
      </c>
      <c r="D300" s="18">
        <v>941</v>
      </c>
      <c r="E300" s="18">
        <v>954</v>
      </c>
      <c r="F300" s="182">
        <v>928.0000000000008</v>
      </c>
    </row>
    <row r="301" spans="1:6">
      <c r="A301" s="58" t="s">
        <v>299</v>
      </c>
      <c r="B301" s="17" t="s">
        <v>249</v>
      </c>
      <c r="C301" s="18">
        <v>0</v>
      </c>
      <c r="D301" s="18">
        <v>0</v>
      </c>
      <c r="E301" s="18">
        <v>0</v>
      </c>
      <c r="F301" s="183"/>
    </row>
    <row r="302" spans="1:6">
      <c r="A302" s="58" t="s">
        <v>300</v>
      </c>
      <c r="B302" s="17" t="s">
        <v>249</v>
      </c>
      <c r="C302" s="18">
        <v>1</v>
      </c>
      <c r="D302" s="18">
        <v>0</v>
      </c>
      <c r="E302" s="18">
        <v>1</v>
      </c>
      <c r="F302" s="182">
        <v>-1</v>
      </c>
    </row>
    <row r="303" spans="1:6">
      <c r="A303" s="58" t="s">
        <v>302</v>
      </c>
      <c r="B303" s="17" t="s">
        <v>249</v>
      </c>
      <c r="C303" s="18">
        <v>70</v>
      </c>
      <c r="D303" s="18">
        <v>12</v>
      </c>
      <c r="E303" s="18">
        <v>82</v>
      </c>
      <c r="F303" s="182">
        <v>-58.000000000000007</v>
      </c>
    </row>
    <row r="304" spans="1:6">
      <c r="A304" s="58" t="s">
        <v>303</v>
      </c>
      <c r="B304" s="17" t="s">
        <v>250</v>
      </c>
      <c r="C304" s="18">
        <v>686</v>
      </c>
      <c r="D304" s="18">
        <v>153</v>
      </c>
      <c r="E304" s="18">
        <v>839</v>
      </c>
      <c r="F304" s="182">
        <v>-533</v>
      </c>
    </row>
    <row r="305" spans="1:6">
      <c r="A305" s="58" t="s">
        <v>304</v>
      </c>
      <c r="B305" s="17" t="s">
        <v>246</v>
      </c>
      <c r="C305" s="18">
        <v>0</v>
      </c>
      <c r="D305" s="18">
        <v>0</v>
      </c>
      <c r="E305" s="18">
        <v>0</v>
      </c>
      <c r="F305" s="183"/>
    </row>
    <row r="306" spans="1:6">
      <c r="A306" s="58" t="s">
        <v>305</v>
      </c>
      <c r="B306" s="17" t="s">
        <v>249</v>
      </c>
      <c r="C306" s="18">
        <v>53</v>
      </c>
      <c r="D306" s="18">
        <v>44</v>
      </c>
      <c r="E306" s="18">
        <v>97</v>
      </c>
      <c r="F306" s="182">
        <v>-9</v>
      </c>
    </row>
    <row r="307" spans="1:6">
      <c r="A307" s="58" t="s">
        <v>306</v>
      </c>
      <c r="B307" s="17" t="s">
        <v>247</v>
      </c>
      <c r="C307" s="18">
        <v>27699</v>
      </c>
      <c r="D307" s="18">
        <v>28208</v>
      </c>
      <c r="E307" s="18">
        <v>55907</v>
      </c>
      <c r="F307" s="182">
        <v>509.00000000005031</v>
      </c>
    </row>
    <row r="308" spans="1:6">
      <c r="A308" s="58" t="s">
        <v>307</v>
      </c>
      <c r="B308" s="17" t="s">
        <v>251</v>
      </c>
      <c r="C308" s="18">
        <v>54</v>
      </c>
      <c r="D308" s="18">
        <v>12</v>
      </c>
      <c r="E308" s="18">
        <v>66</v>
      </c>
      <c r="F308" s="182">
        <v>-42</v>
      </c>
    </row>
    <row r="309" spans="1:6">
      <c r="A309" s="58" t="s">
        <v>308</v>
      </c>
      <c r="B309" s="17" t="s">
        <v>247</v>
      </c>
      <c r="C309" s="18">
        <v>31049</v>
      </c>
      <c r="D309" s="18">
        <v>24994</v>
      </c>
      <c r="E309" s="18">
        <v>56043</v>
      </c>
      <c r="F309" s="182">
        <v>-6055.0000000001546</v>
      </c>
    </row>
    <row r="310" spans="1:6">
      <c r="A310" s="58" t="s">
        <v>309</v>
      </c>
      <c r="B310" s="17" t="s">
        <v>247</v>
      </c>
      <c r="C310" s="18">
        <v>14326</v>
      </c>
      <c r="D310" s="18">
        <v>14336</v>
      </c>
      <c r="E310" s="18">
        <v>28662</v>
      </c>
      <c r="F310" s="182">
        <v>9.9999999999967866</v>
      </c>
    </row>
    <row r="311" spans="1:6">
      <c r="A311" s="58" t="s">
        <v>310</v>
      </c>
      <c r="B311" s="17" t="s">
        <v>251</v>
      </c>
      <c r="C311" s="18">
        <v>220</v>
      </c>
      <c r="D311" s="18">
        <v>44</v>
      </c>
      <c r="E311" s="18">
        <v>264</v>
      </c>
      <c r="F311" s="182">
        <v>-176.00000000000006</v>
      </c>
    </row>
    <row r="312" spans="1:6">
      <c r="A312" s="58" t="s">
        <v>311</v>
      </c>
      <c r="B312" s="17" t="s">
        <v>246</v>
      </c>
      <c r="C312" s="18">
        <v>76384</v>
      </c>
      <c r="D312" s="18">
        <v>61370</v>
      </c>
      <c r="E312" s="18">
        <v>137754</v>
      </c>
      <c r="F312" s="182">
        <v>-15014.000000000855</v>
      </c>
    </row>
    <row r="313" spans="1:6">
      <c r="A313" s="58" t="s">
        <v>312</v>
      </c>
      <c r="B313" s="17" t="s">
        <v>250</v>
      </c>
      <c r="C313" s="18">
        <v>8329</v>
      </c>
      <c r="D313" s="18">
        <v>1826</v>
      </c>
      <c r="E313" s="18">
        <v>10155</v>
      </c>
      <c r="F313" s="182">
        <v>-6502.9999999999973</v>
      </c>
    </row>
    <row r="314" spans="1:6">
      <c r="A314" s="58" t="s">
        <v>313</v>
      </c>
      <c r="B314" s="17" t="s">
        <v>250</v>
      </c>
      <c r="C314" s="18">
        <v>117</v>
      </c>
      <c r="D314" s="18">
        <v>28</v>
      </c>
      <c r="E314" s="18">
        <v>145</v>
      </c>
      <c r="F314" s="182">
        <v>-89.000000000000014</v>
      </c>
    </row>
    <row r="315" spans="1:6">
      <c r="A315" s="58" t="s">
        <v>314</v>
      </c>
      <c r="B315" s="17" t="s">
        <v>251</v>
      </c>
      <c r="C315" s="18">
        <v>24</v>
      </c>
      <c r="D315" s="18">
        <v>7</v>
      </c>
      <c r="E315" s="18">
        <v>31</v>
      </c>
      <c r="F315" s="182">
        <v>-17.000000000000004</v>
      </c>
    </row>
    <row r="316" spans="1:6">
      <c r="A316" s="58" t="s">
        <v>315</v>
      </c>
      <c r="B316" s="17" t="s">
        <v>251</v>
      </c>
      <c r="C316" s="18">
        <v>628</v>
      </c>
      <c r="D316" s="18">
        <v>105</v>
      </c>
      <c r="E316" s="18">
        <v>733</v>
      </c>
      <c r="F316" s="182">
        <v>-523</v>
      </c>
    </row>
    <row r="317" spans="1:6">
      <c r="A317" s="58" t="s">
        <v>316</v>
      </c>
      <c r="B317" s="17" t="s">
        <v>249</v>
      </c>
      <c r="C317" s="18">
        <v>2</v>
      </c>
      <c r="D317" s="18">
        <v>2</v>
      </c>
      <c r="E317" s="18">
        <v>4</v>
      </c>
      <c r="F317" s="182">
        <v>0</v>
      </c>
    </row>
    <row r="318" spans="1:6">
      <c r="A318" s="58" t="s">
        <v>317</v>
      </c>
      <c r="B318" s="17" t="s">
        <v>247</v>
      </c>
      <c r="C318" s="18">
        <v>41</v>
      </c>
      <c r="D318" s="18">
        <v>18</v>
      </c>
      <c r="E318" s="18">
        <v>59</v>
      </c>
      <c r="F318" s="182">
        <v>-23</v>
      </c>
    </row>
    <row r="319" spans="1:6">
      <c r="A319" s="58" t="s">
        <v>318</v>
      </c>
      <c r="B319" s="17" t="s">
        <v>246</v>
      </c>
      <c r="C319" s="18">
        <v>322890</v>
      </c>
      <c r="D319" s="18">
        <v>249872</v>
      </c>
      <c r="E319" s="18">
        <v>572762</v>
      </c>
      <c r="F319" s="182">
        <v>-73018.000000005617</v>
      </c>
    </row>
    <row r="320" spans="1:6">
      <c r="A320" s="58" t="s">
        <v>319</v>
      </c>
      <c r="B320" s="17" t="s">
        <v>249</v>
      </c>
      <c r="C320" s="18">
        <v>1349</v>
      </c>
      <c r="D320" s="18">
        <v>218</v>
      </c>
      <c r="E320" s="18">
        <v>1567</v>
      </c>
      <c r="F320" s="182">
        <v>-1131.0000000000002</v>
      </c>
    </row>
    <row r="321" spans="1:6">
      <c r="A321" s="58" t="s">
        <v>320</v>
      </c>
      <c r="B321" s="17" t="s">
        <v>247</v>
      </c>
      <c r="C321" s="18">
        <v>24475</v>
      </c>
      <c r="D321" s="18">
        <v>47920</v>
      </c>
      <c r="E321" s="18">
        <v>72395</v>
      </c>
      <c r="F321" s="182">
        <v>23444.999999999694</v>
      </c>
    </row>
    <row r="322" spans="1:6">
      <c r="A322" s="58" t="s">
        <v>321</v>
      </c>
      <c r="B322" s="17" t="s">
        <v>250</v>
      </c>
      <c r="C322" s="18">
        <v>3634</v>
      </c>
      <c r="D322" s="18">
        <v>778</v>
      </c>
      <c r="E322" s="18">
        <v>4412</v>
      </c>
      <c r="F322" s="182">
        <v>-2855.9999999999959</v>
      </c>
    </row>
    <row r="323" spans="1:6">
      <c r="A323" s="58" t="s">
        <v>322</v>
      </c>
      <c r="B323" s="17" t="s">
        <v>251</v>
      </c>
      <c r="C323" s="18">
        <v>190667</v>
      </c>
      <c r="D323" s="18">
        <v>222398</v>
      </c>
      <c r="E323" s="18">
        <v>413065</v>
      </c>
      <c r="F323" s="182">
        <v>31730.999999998501</v>
      </c>
    </row>
    <row r="324" spans="1:6">
      <c r="A324" s="58" t="s">
        <v>323</v>
      </c>
      <c r="B324" s="17" t="s">
        <v>249</v>
      </c>
      <c r="C324" s="18">
        <v>23</v>
      </c>
      <c r="D324" s="18">
        <v>14</v>
      </c>
      <c r="E324" s="18">
        <v>37</v>
      </c>
      <c r="F324" s="182">
        <v>-9</v>
      </c>
    </row>
    <row r="325" spans="1:6">
      <c r="A325" s="58" t="s">
        <v>324</v>
      </c>
      <c r="B325" s="17" t="s">
        <v>251</v>
      </c>
      <c r="C325" s="18">
        <v>29</v>
      </c>
      <c r="D325" s="18">
        <v>30</v>
      </c>
      <c r="E325" s="18">
        <v>59</v>
      </c>
      <c r="F325" s="182">
        <v>1</v>
      </c>
    </row>
    <row r="326" spans="1:6">
      <c r="A326" s="58" t="s">
        <v>325</v>
      </c>
      <c r="B326" s="17" t="s">
        <v>251</v>
      </c>
      <c r="C326" s="18">
        <v>42</v>
      </c>
      <c r="D326" s="18">
        <v>25</v>
      </c>
      <c r="E326" s="18">
        <v>67</v>
      </c>
      <c r="F326" s="182">
        <v>-17.000000000000007</v>
      </c>
    </row>
    <row r="327" spans="1:6">
      <c r="A327" s="58" t="s">
        <v>326</v>
      </c>
      <c r="B327" s="17" t="s">
        <v>248</v>
      </c>
      <c r="C327" s="18">
        <v>1122541</v>
      </c>
      <c r="D327" s="18">
        <v>1062065</v>
      </c>
      <c r="E327" s="18">
        <v>2184606</v>
      </c>
      <c r="F327" s="182">
        <v>-60476.000000007807</v>
      </c>
    </row>
    <row r="328" spans="1:6">
      <c r="A328" s="58" t="s">
        <v>327</v>
      </c>
      <c r="B328" s="17" t="s">
        <v>251</v>
      </c>
      <c r="C328" s="18">
        <v>22</v>
      </c>
      <c r="D328" s="18">
        <v>13</v>
      </c>
      <c r="E328" s="18">
        <v>35</v>
      </c>
      <c r="F328" s="182">
        <v>-9</v>
      </c>
    </row>
    <row r="329" spans="1:6">
      <c r="A329" s="58" t="s">
        <v>328</v>
      </c>
      <c r="B329" s="17" t="s">
        <v>249</v>
      </c>
      <c r="C329" s="18">
        <v>36</v>
      </c>
      <c r="D329" s="18">
        <v>15</v>
      </c>
      <c r="E329" s="18">
        <v>51</v>
      </c>
      <c r="F329" s="182">
        <v>-21</v>
      </c>
    </row>
    <row r="330" spans="1:6">
      <c r="A330" s="58" t="s">
        <v>329</v>
      </c>
      <c r="B330" s="17" t="s">
        <v>252</v>
      </c>
      <c r="C330" s="18">
        <v>2</v>
      </c>
      <c r="D330" s="18">
        <v>0</v>
      </c>
      <c r="E330" s="18">
        <v>2</v>
      </c>
      <c r="F330" s="182">
        <v>-2</v>
      </c>
    </row>
    <row r="331" spans="1:6">
      <c r="A331" s="58" t="s">
        <v>330</v>
      </c>
      <c r="B331" s="17" t="s">
        <v>250</v>
      </c>
      <c r="C331" s="18">
        <v>132</v>
      </c>
      <c r="D331" s="18">
        <v>40</v>
      </c>
      <c r="E331" s="18">
        <v>172</v>
      </c>
      <c r="F331" s="182">
        <v>-92.000000000000071</v>
      </c>
    </row>
    <row r="332" spans="1:6">
      <c r="A332" s="58" t="s">
        <v>331</v>
      </c>
      <c r="B332" s="17" t="s">
        <v>251</v>
      </c>
      <c r="C332" s="18">
        <v>243</v>
      </c>
      <c r="D332" s="18">
        <v>48</v>
      </c>
      <c r="E332" s="18">
        <v>291</v>
      </c>
      <c r="F332" s="182">
        <v>-195.00000000000009</v>
      </c>
    </row>
    <row r="333" spans="1:6">
      <c r="A333" s="58" t="s">
        <v>332</v>
      </c>
      <c r="B333" s="17" t="s">
        <v>251</v>
      </c>
      <c r="C333" s="18">
        <v>32097</v>
      </c>
      <c r="D333" s="18">
        <v>41038</v>
      </c>
      <c r="E333" s="18">
        <v>73135</v>
      </c>
      <c r="F333" s="182">
        <v>8941.0000000001564</v>
      </c>
    </row>
    <row r="334" spans="1:6">
      <c r="A334" s="58" t="s">
        <v>333</v>
      </c>
      <c r="B334" s="17" t="s">
        <v>249</v>
      </c>
      <c r="C334" s="18">
        <v>57</v>
      </c>
      <c r="D334" s="18">
        <v>5</v>
      </c>
      <c r="E334" s="18">
        <v>62</v>
      </c>
      <c r="F334" s="182">
        <v>-52</v>
      </c>
    </row>
    <row r="335" spans="1:6">
      <c r="A335" s="58" t="s">
        <v>334</v>
      </c>
      <c r="B335" s="17" t="s">
        <v>249</v>
      </c>
      <c r="C335" s="18">
        <v>0</v>
      </c>
      <c r="D335" s="18">
        <v>0</v>
      </c>
      <c r="E335" s="18">
        <v>0</v>
      </c>
      <c r="F335" s="183"/>
    </row>
    <row r="336" spans="1:6">
      <c r="A336" s="58" t="s">
        <v>335</v>
      </c>
      <c r="B336" s="17" t="s">
        <v>251</v>
      </c>
      <c r="C336" s="18">
        <v>5</v>
      </c>
      <c r="D336" s="18">
        <v>0</v>
      </c>
      <c r="E336" s="18">
        <v>5</v>
      </c>
      <c r="F336" s="182">
        <v>-5</v>
      </c>
    </row>
    <row r="337" spans="1:6">
      <c r="A337" s="58" t="s">
        <v>336</v>
      </c>
      <c r="B337" s="17" t="s">
        <v>249</v>
      </c>
      <c r="C337" s="18">
        <v>42</v>
      </c>
      <c r="D337" s="18">
        <v>4</v>
      </c>
      <c r="E337" s="18">
        <v>46</v>
      </c>
      <c r="F337" s="182">
        <v>-38</v>
      </c>
    </row>
    <row r="338" spans="1:6">
      <c r="A338" s="58" t="s">
        <v>337</v>
      </c>
      <c r="B338" s="17" t="s">
        <v>251</v>
      </c>
      <c r="C338" s="18">
        <v>8</v>
      </c>
      <c r="D338" s="18">
        <v>4</v>
      </c>
      <c r="E338" s="18">
        <v>12</v>
      </c>
      <c r="F338" s="182">
        <v>-4</v>
      </c>
    </row>
    <row r="339" spans="1:6">
      <c r="A339" s="58" t="s">
        <v>338</v>
      </c>
      <c r="B339" s="17" t="s">
        <v>247</v>
      </c>
      <c r="C339" s="18">
        <v>12</v>
      </c>
      <c r="D339" s="18">
        <v>2</v>
      </c>
      <c r="E339" s="18">
        <v>14</v>
      </c>
      <c r="F339" s="182">
        <v>-10</v>
      </c>
    </row>
    <row r="340" spans="1:6">
      <c r="A340" s="58" t="s">
        <v>339</v>
      </c>
      <c r="B340" s="17" t="s">
        <v>251</v>
      </c>
      <c r="C340" s="18">
        <v>450</v>
      </c>
      <c r="D340" s="18">
        <v>93</v>
      </c>
      <c r="E340" s="18">
        <v>543</v>
      </c>
      <c r="F340" s="182">
        <v>-357.00000000000017</v>
      </c>
    </row>
    <row r="341" spans="1:6">
      <c r="A341" s="58" t="s">
        <v>340</v>
      </c>
      <c r="B341" s="17" t="s">
        <v>248</v>
      </c>
      <c r="C341" s="18">
        <v>1</v>
      </c>
      <c r="D341" s="18">
        <v>0</v>
      </c>
      <c r="E341" s="18">
        <v>1</v>
      </c>
      <c r="F341" s="182">
        <v>-1</v>
      </c>
    </row>
    <row r="342" spans="1:6">
      <c r="A342" s="58" t="s">
        <v>341</v>
      </c>
      <c r="B342" s="17" t="s">
        <v>247</v>
      </c>
      <c r="C342" s="18">
        <v>10923</v>
      </c>
      <c r="D342" s="18">
        <v>5661</v>
      </c>
      <c r="E342" s="18">
        <v>16584</v>
      </c>
      <c r="F342" s="182">
        <v>-5262.0000000000309</v>
      </c>
    </row>
    <row r="343" spans="1:6">
      <c r="A343" s="58" t="s">
        <v>342</v>
      </c>
      <c r="B343" s="17" t="s">
        <v>246</v>
      </c>
      <c r="C343" s="18">
        <v>112</v>
      </c>
      <c r="D343" s="18">
        <v>41</v>
      </c>
      <c r="E343" s="18">
        <v>153</v>
      </c>
      <c r="F343" s="182">
        <v>-71</v>
      </c>
    </row>
    <row r="344" spans="1:6">
      <c r="A344" s="58" t="s">
        <v>343</v>
      </c>
      <c r="B344" s="17" t="s">
        <v>249</v>
      </c>
      <c r="C344" s="18">
        <v>58</v>
      </c>
      <c r="D344" s="18">
        <v>17</v>
      </c>
      <c r="E344" s="18">
        <v>75</v>
      </c>
      <c r="F344" s="182">
        <v>-41</v>
      </c>
    </row>
    <row r="345" spans="1:6">
      <c r="A345" s="58" t="s">
        <v>344</v>
      </c>
      <c r="B345" s="17" t="s">
        <v>249</v>
      </c>
      <c r="C345" s="18">
        <v>144</v>
      </c>
      <c r="D345" s="18">
        <v>39</v>
      </c>
      <c r="E345" s="18">
        <v>183</v>
      </c>
      <c r="F345" s="182">
        <v>-105.00000000000003</v>
      </c>
    </row>
    <row r="346" spans="1:6">
      <c r="A346" s="58" t="s">
        <v>345</v>
      </c>
      <c r="B346" s="17" t="s">
        <v>249</v>
      </c>
      <c r="C346" s="18">
        <v>3</v>
      </c>
      <c r="D346" s="18">
        <v>0</v>
      </c>
      <c r="E346" s="18">
        <v>3</v>
      </c>
      <c r="F346" s="182">
        <v>-3</v>
      </c>
    </row>
    <row r="347" spans="1:6">
      <c r="A347" s="58" t="s">
        <v>346</v>
      </c>
      <c r="B347" s="17" t="s">
        <v>247</v>
      </c>
      <c r="C347" s="18">
        <v>20</v>
      </c>
      <c r="D347" s="18">
        <v>30</v>
      </c>
      <c r="E347" s="18">
        <v>50</v>
      </c>
      <c r="F347" s="182">
        <v>10</v>
      </c>
    </row>
    <row r="348" spans="1:6">
      <c r="A348" s="58" t="s">
        <v>347</v>
      </c>
      <c r="B348" s="17" t="s">
        <v>250</v>
      </c>
      <c r="C348" s="18">
        <v>0</v>
      </c>
      <c r="D348" s="18">
        <v>1</v>
      </c>
      <c r="E348" s="18">
        <v>1</v>
      </c>
      <c r="F348" s="182">
        <v>1</v>
      </c>
    </row>
    <row r="349" spans="1:6">
      <c r="A349" s="58" t="s">
        <v>348</v>
      </c>
      <c r="B349" s="17" t="s">
        <v>246</v>
      </c>
      <c r="C349" s="18">
        <v>21</v>
      </c>
      <c r="D349" s="18">
        <v>3</v>
      </c>
      <c r="E349" s="18">
        <v>24</v>
      </c>
      <c r="F349" s="182">
        <v>-18</v>
      </c>
    </row>
    <row r="350" spans="1:6">
      <c r="A350" s="58" t="s">
        <v>349</v>
      </c>
      <c r="B350" s="17" t="s">
        <v>247</v>
      </c>
      <c r="C350" s="18">
        <v>463</v>
      </c>
      <c r="D350" s="18">
        <v>231</v>
      </c>
      <c r="E350" s="18">
        <v>694</v>
      </c>
      <c r="F350" s="182">
        <v>-232.0000000000004</v>
      </c>
    </row>
    <row r="351" spans="1:6">
      <c r="A351" s="58" t="s">
        <v>350</v>
      </c>
      <c r="B351" s="17" t="s">
        <v>247</v>
      </c>
      <c r="C351" s="18">
        <v>4277</v>
      </c>
      <c r="D351" s="18">
        <v>1903</v>
      </c>
      <c r="E351" s="18">
        <v>6180</v>
      </c>
      <c r="F351" s="182">
        <v>-2374.0000000000132</v>
      </c>
    </row>
    <row r="352" spans="1:6">
      <c r="A352" s="58" t="s">
        <v>351</v>
      </c>
      <c r="B352" s="17" t="s">
        <v>250</v>
      </c>
      <c r="C352" s="18">
        <v>1499</v>
      </c>
      <c r="D352" s="18">
        <v>317</v>
      </c>
      <c r="E352" s="18">
        <v>1816</v>
      </c>
      <c r="F352" s="182">
        <v>-1182.0000000000002</v>
      </c>
    </row>
    <row r="353" spans="1:6">
      <c r="A353" s="58" t="s">
        <v>352</v>
      </c>
      <c r="B353" s="17" t="s">
        <v>251</v>
      </c>
      <c r="C353" s="18">
        <v>209</v>
      </c>
      <c r="D353" s="18">
        <v>36</v>
      </c>
      <c r="E353" s="18">
        <v>245</v>
      </c>
      <c r="F353" s="182">
        <v>-173</v>
      </c>
    </row>
    <row r="354" spans="1:6">
      <c r="A354" s="58" t="s">
        <v>353</v>
      </c>
      <c r="B354" s="17" t="s">
        <v>250</v>
      </c>
      <c r="C354" s="18">
        <v>1193</v>
      </c>
      <c r="D354" s="18">
        <v>259</v>
      </c>
      <c r="E354" s="18">
        <v>1452</v>
      </c>
      <c r="F354" s="182">
        <v>-934</v>
      </c>
    </row>
    <row r="355" spans="1:6">
      <c r="A355" s="58" t="s">
        <v>354</v>
      </c>
      <c r="B355" s="17" t="s">
        <v>250</v>
      </c>
      <c r="C355" s="18">
        <v>210</v>
      </c>
      <c r="D355" s="18">
        <v>58</v>
      </c>
      <c r="E355" s="18">
        <v>268</v>
      </c>
      <c r="F355" s="182">
        <v>-152</v>
      </c>
    </row>
    <row r="356" spans="1:6">
      <c r="A356" s="58" t="s">
        <v>355</v>
      </c>
      <c r="B356" s="17" t="s">
        <v>250</v>
      </c>
      <c r="C356" s="18">
        <v>178</v>
      </c>
      <c r="D356" s="18">
        <v>26</v>
      </c>
      <c r="E356" s="18">
        <v>204</v>
      </c>
      <c r="F356" s="182">
        <v>-152.00000000000003</v>
      </c>
    </row>
    <row r="357" spans="1:6">
      <c r="A357" s="58" t="s">
        <v>356</v>
      </c>
      <c r="B357" s="17" t="s">
        <v>250</v>
      </c>
      <c r="C357" s="18">
        <v>78</v>
      </c>
      <c r="D357" s="18">
        <v>6</v>
      </c>
      <c r="E357" s="18">
        <v>84</v>
      </c>
      <c r="F357" s="182">
        <v>-72</v>
      </c>
    </row>
    <row r="358" spans="1:6">
      <c r="A358" s="58" t="s">
        <v>357</v>
      </c>
      <c r="B358" s="17" t="s">
        <v>251</v>
      </c>
      <c r="C358" s="18">
        <v>286</v>
      </c>
      <c r="D358" s="18">
        <v>67</v>
      </c>
      <c r="E358" s="18">
        <v>353</v>
      </c>
      <c r="F358" s="182">
        <v>-219</v>
      </c>
    </row>
    <row r="359" spans="1:6">
      <c r="A359" s="58" t="s">
        <v>358</v>
      </c>
      <c r="B359" s="17" t="s">
        <v>251</v>
      </c>
      <c r="C359" s="18">
        <v>46</v>
      </c>
      <c r="D359" s="18">
        <v>8</v>
      </c>
      <c r="E359" s="18">
        <v>54</v>
      </c>
      <c r="F359" s="182">
        <v>-38</v>
      </c>
    </row>
    <row r="360" spans="1:6">
      <c r="A360" s="58" t="s">
        <v>359</v>
      </c>
      <c r="B360" s="17" t="s">
        <v>251</v>
      </c>
      <c r="C360" s="18">
        <v>7</v>
      </c>
      <c r="D360" s="18">
        <v>1</v>
      </c>
      <c r="E360" s="18">
        <v>8</v>
      </c>
      <c r="F360" s="182">
        <v>-6</v>
      </c>
    </row>
    <row r="361" spans="1:6">
      <c r="A361" s="58" t="s">
        <v>360</v>
      </c>
      <c r="B361" s="17" t="s">
        <v>252</v>
      </c>
      <c r="C361" s="18">
        <v>1</v>
      </c>
      <c r="D361" s="18">
        <v>0</v>
      </c>
      <c r="E361" s="18">
        <v>1</v>
      </c>
      <c r="F361" s="182">
        <v>-1</v>
      </c>
    </row>
    <row r="362" spans="1:6">
      <c r="A362" s="58" t="s">
        <v>361</v>
      </c>
      <c r="B362" s="17" t="s">
        <v>250</v>
      </c>
      <c r="C362" s="18">
        <v>3909</v>
      </c>
      <c r="D362" s="18">
        <v>921</v>
      </c>
      <c r="E362" s="18">
        <v>4830</v>
      </c>
      <c r="F362" s="182">
        <v>-2987.9999999999968</v>
      </c>
    </row>
    <row r="363" spans="1:6">
      <c r="A363" s="58" t="s">
        <v>362</v>
      </c>
      <c r="B363" s="17" t="s">
        <v>251</v>
      </c>
      <c r="C363" s="18">
        <v>15127</v>
      </c>
      <c r="D363" s="18">
        <v>4612</v>
      </c>
      <c r="E363" s="18">
        <v>19739</v>
      </c>
      <c r="F363" s="182">
        <v>-10514.99999999994</v>
      </c>
    </row>
    <row r="364" spans="1:6">
      <c r="A364" s="58" t="s">
        <v>363</v>
      </c>
      <c r="B364" s="17" t="s">
        <v>252</v>
      </c>
      <c r="C364" s="18">
        <v>1</v>
      </c>
      <c r="D364" s="18">
        <v>0</v>
      </c>
      <c r="E364" s="18">
        <v>1</v>
      </c>
      <c r="F364" s="182">
        <v>-1</v>
      </c>
    </row>
    <row r="365" spans="1:6">
      <c r="A365" s="58" t="s">
        <v>364</v>
      </c>
      <c r="B365" s="17" t="s">
        <v>252</v>
      </c>
      <c r="C365" s="18">
        <v>0</v>
      </c>
      <c r="D365" s="18">
        <v>0</v>
      </c>
      <c r="E365" s="18">
        <v>0</v>
      </c>
      <c r="F365" s="183"/>
    </row>
    <row r="366" spans="1:6">
      <c r="A366" s="58" t="s">
        <v>365</v>
      </c>
      <c r="B366" s="17" t="s">
        <v>251</v>
      </c>
      <c r="C366" s="18">
        <v>0</v>
      </c>
      <c r="D366" s="18">
        <v>0</v>
      </c>
      <c r="E366" s="18">
        <v>0</v>
      </c>
      <c r="F366" s="183"/>
    </row>
    <row r="367" spans="1:6">
      <c r="A367" s="58" t="s">
        <v>366</v>
      </c>
      <c r="B367" s="17" t="s">
        <v>251</v>
      </c>
      <c r="C367" s="18">
        <v>0</v>
      </c>
      <c r="D367" s="18">
        <v>0</v>
      </c>
      <c r="E367" s="18">
        <v>0</v>
      </c>
      <c r="F367" s="183"/>
    </row>
    <row r="368" spans="1:6">
      <c r="A368" s="58" t="s">
        <v>367</v>
      </c>
      <c r="B368" s="17" t="s">
        <v>247</v>
      </c>
      <c r="C368" s="18">
        <v>2347</v>
      </c>
      <c r="D368" s="18">
        <v>1271</v>
      </c>
      <c r="E368" s="18">
        <v>3618</v>
      </c>
      <c r="F368" s="182">
        <v>-1076.0000000000005</v>
      </c>
    </row>
    <row r="369" spans="1:6">
      <c r="A369" s="58" t="s">
        <v>368</v>
      </c>
      <c r="B369" s="17" t="s">
        <v>250</v>
      </c>
      <c r="C369" s="18">
        <v>1</v>
      </c>
      <c r="D369" s="18">
        <v>0</v>
      </c>
      <c r="E369" s="18">
        <v>1</v>
      </c>
      <c r="F369" s="182">
        <v>-1</v>
      </c>
    </row>
    <row r="370" spans="1:6">
      <c r="A370" s="58" t="s">
        <v>369</v>
      </c>
      <c r="B370" s="17" t="s">
        <v>252</v>
      </c>
      <c r="C370" s="18">
        <v>0</v>
      </c>
      <c r="D370" s="18">
        <v>0</v>
      </c>
      <c r="E370" s="18">
        <v>0</v>
      </c>
      <c r="F370" s="183"/>
    </row>
    <row r="371" spans="1:6">
      <c r="A371" s="58" t="s">
        <v>370</v>
      </c>
      <c r="B371" s="17" t="s">
        <v>252</v>
      </c>
      <c r="C371" s="18">
        <v>0</v>
      </c>
      <c r="D371" s="18">
        <v>0</v>
      </c>
      <c r="E371" s="18">
        <v>0</v>
      </c>
      <c r="F371" s="183"/>
    </row>
    <row r="372" spans="1:6">
      <c r="A372" s="58" t="s">
        <v>371</v>
      </c>
      <c r="B372" s="17" t="s">
        <v>250</v>
      </c>
      <c r="C372" s="18">
        <v>1487</v>
      </c>
      <c r="D372" s="18">
        <v>406</v>
      </c>
      <c r="E372" s="18">
        <v>1893</v>
      </c>
      <c r="F372" s="182">
        <v>-1081.0000000000016</v>
      </c>
    </row>
    <row r="373" spans="1:6">
      <c r="A373" s="58" t="s">
        <v>372</v>
      </c>
      <c r="B373" s="17" t="s">
        <v>250</v>
      </c>
      <c r="C373" s="18">
        <v>202</v>
      </c>
      <c r="D373" s="18">
        <v>33</v>
      </c>
      <c r="E373" s="18">
        <v>235</v>
      </c>
      <c r="F373" s="182">
        <v>-169</v>
      </c>
    </row>
    <row r="374" spans="1:6">
      <c r="A374" s="58" t="s">
        <v>373</v>
      </c>
      <c r="B374" s="17" t="s">
        <v>250</v>
      </c>
      <c r="C374" s="18">
        <v>35</v>
      </c>
      <c r="D374" s="18">
        <v>7</v>
      </c>
      <c r="E374" s="18">
        <v>42</v>
      </c>
      <c r="F374" s="182">
        <v>-28</v>
      </c>
    </row>
    <row r="375" spans="1:6">
      <c r="A375" s="58" t="s">
        <v>374</v>
      </c>
      <c r="B375" s="17" t="s">
        <v>249</v>
      </c>
      <c r="C375" s="18">
        <v>92</v>
      </c>
      <c r="D375" s="18">
        <v>24</v>
      </c>
      <c r="E375" s="18">
        <v>116</v>
      </c>
      <c r="F375" s="182">
        <v>-68</v>
      </c>
    </row>
    <row r="376" spans="1:6">
      <c r="A376" s="58" t="s">
        <v>376</v>
      </c>
      <c r="B376" s="17" t="s">
        <v>250</v>
      </c>
      <c r="C376" s="18">
        <v>1</v>
      </c>
      <c r="D376" s="18">
        <v>1</v>
      </c>
      <c r="E376" s="18">
        <v>2</v>
      </c>
      <c r="F376" s="182">
        <v>0</v>
      </c>
    </row>
    <row r="377" spans="1:6">
      <c r="A377" s="58" t="s">
        <v>377</v>
      </c>
      <c r="B377" s="17" t="s">
        <v>250</v>
      </c>
      <c r="C377" s="18">
        <v>66</v>
      </c>
      <c r="D377" s="18">
        <v>7</v>
      </c>
      <c r="E377" s="18">
        <v>73</v>
      </c>
      <c r="F377" s="182">
        <v>-59</v>
      </c>
    </row>
    <row r="378" spans="1:6">
      <c r="A378" s="58" t="s">
        <v>378</v>
      </c>
      <c r="B378" s="17" t="s">
        <v>251</v>
      </c>
      <c r="C378" s="18">
        <v>1</v>
      </c>
      <c r="D378" s="18">
        <v>0</v>
      </c>
      <c r="E378" s="18">
        <v>1</v>
      </c>
      <c r="F378" s="182">
        <v>-1</v>
      </c>
    </row>
    <row r="379" spans="1:6">
      <c r="A379" s="58" t="s">
        <v>379</v>
      </c>
      <c r="B379" s="17" t="s">
        <v>250</v>
      </c>
      <c r="C379" s="18">
        <v>1</v>
      </c>
      <c r="D379" s="18">
        <v>10</v>
      </c>
      <c r="E379" s="18">
        <v>11</v>
      </c>
      <c r="F379" s="182">
        <v>9</v>
      </c>
    </row>
    <row r="380" spans="1:6">
      <c r="A380" s="58" t="s">
        <v>380</v>
      </c>
      <c r="B380" s="17" t="s">
        <v>249</v>
      </c>
      <c r="C380" s="18">
        <v>2</v>
      </c>
      <c r="D380" s="18">
        <v>2</v>
      </c>
      <c r="E380" s="18">
        <v>4</v>
      </c>
      <c r="F380" s="182">
        <v>0</v>
      </c>
    </row>
    <row r="381" spans="1:6">
      <c r="A381" s="58" t="s">
        <v>381</v>
      </c>
      <c r="B381" s="17" t="s">
        <v>251</v>
      </c>
      <c r="C381" s="18">
        <v>8</v>
      </c>
      <c r="D381" s="18">
        <v>1</v>
      </c>
      <c r="E381" s="18">
        <v>9</v>
      </c>
      <c r="F381" s="182">
        <v>-7</v>
      </c>
    </row>
    <row r="382" spans="1:6">
      <c r="A382" s="58" t="s">
        <v>382</v>
      </c>
      <c r="B382" s="17" t="s">
        <v>251</v>
      </c>
      <c r="C382" s="18">
        <v>104</v>
      </c>
      <c r="D382" s="18">
        <v>22</v>
      </c>
      <c r="E382" s="18">
        <v>126</v>
      </c>
      <c r="F382" s="182">
        <v>-82</v>
      </c>
    </row>
    <row r="383" spans="1:6">
      <c r="A383" s="58" t="s">
        <v>383</v>
      </c>
      <c r="B383" s="17" t="s">
        <v>250</v>
      </c>
      <c r="C383" s="18">
        <v>421</v>
      </c>
      <c r="D383" s="18">
        <v>91</v>
      </c>
      <c r="E383" s="18">
        <v>512</v>
      </c>
      <c r="F383" s="182">
        <v>-329.99999999999983</v>
      </c>
    </row>
    <row r="384" spans="1:6">
      <c r="A384" s="58" t="s">
        <v>384</v>
      </c>
      <c r="B384" s="17" t="s">
        <v>249</v>
      </c>
      <c r="C384" s="18">
        <v>4</v>
      </c>
      <c r="D384" s="18">
        <v>1</v>
      </c>
      <c r="E384" s="18">
        <v>5</v>
      </c>
      <c r="F384" s="182">
        <v>-3</v>
      </c>
    </row>
    <row r="385" spans="1:6">
      <c r="A385" s="58" t="s">
        <v>385</v>
      </c>
      <c r="B385" s="17" t="s">
        <v>249</v>
      </c>
      <c r="C385" s="18">
        <v>5</v>
      </c>
      <c r="D385" s="18">
        <v>1</v>
      </c>
      <c r="E385" s="18">
        <v>6</v>
      </c>
      <c r="F385" s="182">
        <v>-4</v>
      </c>
    </row>
    <row r="386" spans="1:6">
      <c r="A386" s="58" t="s">
        <v>386</v>
      </c>
      <c r="B386" s="17" t="s">
        <v>251</v>
      </c>
      <c r="C386" s="18">
        <v>1</v>
      </c>
      <c r="D386" s="18">
        <v>0</v>
      </c>
      <c r="E386" s="18">
        <v>1</v>
      </c>
      <c r="F386" s="182">
        <v>-1</v>
      </c>
    </row>
    <row r="387" spans="1:6">
      <c r="A387" s="58" t="s">
        <v>387</v>
      </c>
      <c r="B387" s="17" t="s">
        <v>251</v>
      </c>
      <c r="C387" s="18">
        <v>87</v>
      </c>
      <c r="D387" s="18">
        <v>20</v>
      </c>
      <c r="E387" s="18">
        <v>107</v>
      </c>
      <c r="F387" s="182">
        <v>-67</v>
      </c>
    </row>
    <row r="388" spans="1:6">
      <c r="A388" s="58" t="s">
        <v>388</v>
      </c>
      <c r="B388" s="17" t="s">
        <v>250</v>
      </c>
      <c r="C388" s="18">
        <v>3</v>
      </c>
      <c r="D388" s="18">
        <v>4</v>
      </c>
      <c r="E388" s="18">
        <v>7</v>
      </c>
      <c r="F388" s="182">
        <v>1</v>
      </c>
    </row>
    <row r="389" spans="1:6">
      <c r="A389" s="58" t="s">
        <v>389</v>
      </c>
      <c r="B389" s="17" t="s">
        <v>251</v>
      </c>
      <c r="C389" s="18">
        <v>6</v>
      </c>
      <c r="D389" s="18">
        <v>0</v>
      </c>
      <c r="E389" s="18">
        <v>6</v>
      </c>
      <c r="F389" s="182">
        <v>-6</v>
      </c>
    </row>
    <row r="390" spans="1:6">
      <c r="A390" s="58" t="s">
        <v>390</v>
      </c>
      <c r="B390" s="17" t="s">
        <v>249</v>
      </c>
      <c r="C390" s="18">
        <v>7</v>
      </c>
      <c r="D390" s="18">
        <v>0</v>
      </c>
      <c r="E390" s="18">
        <v>7</v>
      </c>
      <c r="F390" s="182">
        <v>-7</v>
      </c>
    </row>
    <row r="391" spans="1:6">
      <c r="A391" s="58" t="s">
        <v>391</v>
      </c>
      <c r="B391" s="17" t="s">
        <v>250</v>
      </c>
      <c r="C391" s="18">
        <v>261</v>
      </c>
      <c r="D391" s="18">
        <v>76</v>
      </c>
      <c r="E391" s="18">
        <v>337</v>
      </c>
      <c r="F391" s="182">
        <v>-185.00000000000006</v>
      </c>
    </row>
    <row r="392" spans="1:6">
      <c r="A392" s="58" t="s">
        <v>392</v>
      </c>
      <c r="B392" s="17" t="s">
        <v>249</v>
      </c>
      <c r="C392" s="18">
        <v>3</v>
      </c>
      <c r="D392" s="18">
        <v>1</v>
      </c>
      <c r="E392" s="18">
        <v>4</v>
      </c>
      <c r="F392" s="182">
        <v>-2</v>
      </c>
    </row>
    <row r="393" spans="1:6">
      <c r="A393" s="58" t="s">
        <v>393</v>
      </c>
      <c r="B393" s="17" t="s">
        <v>250</v>
      </c>
      <c r="C393" s="18">
        <v>2</v>
      </c>
      <c r="D393" s="18">
        <v>0</v>
      </c>
      <c r="E393" s="18">
        <v>2</v>
      </c>
      <c r="F393" s="182">
        <v>-2</v>
      </c>
    </row>
    <row r="394" spans="1:6">
      <c r="A394" s="58" t="s">
        <v>394</v>
      </c>
      <c r="B394" s="17" t="s">
        <v>249</v>
      </c>
      <c r="C394" s="18">
        <v>18</v>
      </c>
      <c r="D394" s="18">
        <v>3</v>
      </c>
      <c r="E394" s="18">
        <v>21</v>
      </c>
      <c r="F394" s="182">
        <v>-15</v>
      </c>
    </row>
    <row r="395" spans="1:6">
      <c r="A395" s="58" t="s">
        <v>395</v>
      </c>
      <c r="B395" s="17" t="s">
        <v>251</v>
      </c>
      <c r="C395" s="18">
        <v>95</v>
      </c>
      <c r="D395" s="18">
        <v>15</v>
      </c>
      <c r="E395" s="18">
        <v>110</v>
      </c>
      <c r="F395" s="182">
        <v>-80</v>
      </c>
    </row>
    <row r="396" spans="1:6">
      <c r="A396" s="58" t="s">
        <v>396</v>
      </c>
      <c r="B396" s="17" t="s">
        <v>249</v>
      </c>
      <c r="C396" s="18">
        <v>197</v>
      </c>
      <c r="D396" s="18">
        <v>23</v>
      </c>
      <c r="E396" s="18">
        <v>220</v>
      </c>
      <c r="F396" s="182">
        <v>-174</v>
      </c>
    </row>
    <row r="397" spans="1:6">
      <c r="A397" s="58" t="s">
        <v>397</v>
      </c>
      <c r="B397" s="17" t="s">
        <v>250</v>
      </c>
      <c r="C397" s="18">
        <v>1</v>
      </c>
      <c r="D397" s="18">
        <v>0</v>
      </c>
      <c r="E397" s="18">
        <v>1</v>
      </c>
      <c r="F397" s="182">
        <v>-1</v>
      </c>
    </row>
    <row r="398" spans="1:6">
      <c r="A398" s="58" t="s">
        <v>398</v>
      </c>
      <c r="B398" s="17" t="s">
        <v>249</v>
      </c>
      <c r="C398" s="18">
        <v>9</v>
      </c>
      <c r="D398" s="18">
        <v>2</v>
      </c>
      <c r="E398" s="18">
        <v>11</v>
      </c>
      <c r="F398" s="182">
        <v>-7.0000000000000009</v>
      </c>
    </row>
    <row r="399" spans="1:6">
      <c r="A399" s="58" t="s">
        <v>399</v>
      </c>
      <c r="B399" s="17" t="s">
        <v>249</v>
      </c>
      <c r="C399" s="18">
        <v>14</v>
      </c>
      <c r="D399" s="18">
        <v>1</v>
      </c>
      <c r="E399" s="18">
        <v>15</v>
      </c>
      <c r="F399" s="182">
        <v>-13</v>
      </c>
    </row>
    <row r="400" spans="1:6">
      <c r="A400" s="58" t="s">
        <v>400</v>
      </c>
      <c r="B400" s="17" t="s">
        <v>247</v>
      </c>
      <c r="C400" s="18">
        <v>10</v>
      </c>
      <c r="D400" s="18">
        <v>15</v>
      </c>
      <c r="E400" s="18">
        <v>25</v>
      </c>
      <c r="F400" s="182">
        <v>5</v>
      </c>
    </row>
    <row r="401" spans="1:6">
      <c r="A401" s="58" t="s">
        <v>590</v>
      </c>
      <c r="B401" s="17" t="s">
        <v>247</v>
      </c>
      <c r="C401" s="18">
        <v>220425</v>
      </c>
      <c r="D401" s="18">
        <v>183591</v>
      </c>
      <c r="E401" s="18">
        <v>404016</v>
      </c>
      <c r="F401" s="182">
        <v>-36833.999999996471</v>
      </c>
    </row>
    <row r="402" spans="1:6">
      <c r="A402" s="58" t="s">
        <v>402</v>
      </c>
      <c r="B402" s="17" t="s">
        <v>249</v>
      </c>
      <c r="C402" s="18">
        <v>1</v>
      </c>
      <c r="D402" s="18">
        <v>0</v>
      </c>
      <c r="E402" s="18">
        <v>1</v>
      </c>
      <c r="F402" s="182">
        <v>-1</v>
      </c>
    </row>
    <row r="403" spans="1:6">
      <c r="A403" s="58" t="s">
        <v>403</v>
      </c>
      <c r="B403" s="17" t="s">
        <v>251</v>
      </c>
      <c r="C403" s="18">
        <v>7</v>
      </c>
      <c r="D403" s="18">
        <v>3</v>
      </c>
      <c r="E403" s="18">
        <v>10</v>
      </c>
      <c r="F403" s="182">
        <v>-4</v>
      </c>
    </row>
    <row r="404" spans="1:6">
      <c r="A404" s="58" t="s">
        <v>404</v>
      </c>
      <c r="B404" s="17" t="s">
        <v>251</v>
      </c>
      <c r="C404" s="18">
        <v>35</v>
      </c>
      <c r="D404" s="18">
        <v>20</v>
      </c>
      <c r="E404" s="18">
        <v>55</v>
      </c>
      <c r="F404" s="182">
        <v>-15</v>
      </c>
    </row>
    <row r="405" spans="1:6">
      <c r="A405" s="58" t="s">
        <v>405</v>
      </c>
      <c r="B405" s="17" t="s">
        <v>250</v>
      </c>
      <c r="C405" s="18">
        <v>2</v>
      </c>
      <c r="D405" s="18">
        <v>0</v>
      </c>
      <c r="E405" s="18">
        <v>2</v>
      </c>
      <c r="F405" s="182">
        <v>-2</v>
      </c>
    </row>
    <row r="406" spans="1:6">
      <c r="A406" s="58" t="s">
        <v>406</v>
      </c>
      <c r="B406" s="17" t="s">
        <v>251</v>
      </c>
      <c r="C406" s="18">
        <v>5</v>
      </c>
      <c r="D406" s="18">
        <v>2</v>
      </c>
      <c r="E406" s="18">
        <v>7</v>
      </c>
      <c r="F406" s="182">
        <v>-3</v>
      </c>
    </row>
    <row r="407" spans="1:6">
      <c r="A407" s="58" t="s">
        <v>407</v>
      </c>
      <c r="B407" s="17" t="s">
        <v>247</v>
      </c>
      <c r="C407" s="18">
        <v>0</v>
      </c>
      <c r="D407" s="18">
        <v>1</v>
      </c>
      <c r="E407" s="18">
        <v>1</v>
      </c>
      <c r="F407" s="182">
        <v>1</v>
      </c>
    </row>
    <row r="408" spans="1:6">
      <c r="A408" s="58" t="s">
        <v>408</v>
      </c>
      <c r="B408" s="17" t="s">
        <v>252</v>
      </c>
      <c r="C408" s="18">
        <v>0</v>
      </c>
      <c r="D408" s="18">
        <v>2</v>
      </c>
      <c r="E408" s="18">
        <v>2</v>
      </c>
      <c r="F408" s="182">
        <v>2</v>
      </c>
    </row>
    <row r="409" spans="1:6">
      <c r="A409" s="58" t="s">
        <v>409</v>
      </c>
      <c r="B409" s="17" t="s">
        <v>249</v>
      </c>
      <c r="C409" s="18">
        <v>41</v>
      </c>
      <c r="D409" s="18">
        <v>9</v>
      </c>
      <c r="E409" s="18">
        <v>50</v>
      </c>
      <c r="F409" s="182">
        <v>-32</v>
      </c>
    </row>
    <row r="410" spans="1:6">
      <c r="A410" s="58" t="s">
        <v>410</v>
      </c>
      <c r="B410" s="17" t="s">
        <v>250</v>
      </c>
      <c r="C410" s="18">
        <v>12</v>
      </c>
      <c r="D410" s="18">
        <v>6</v>
      </c>
      <c r="E410" s="18">
        <v>18</v>
      </c>
      <c r="F410" s="182">
        <v>-6</v>
      </c>
    </row>
    <row r="411" spans="1:6">
      <c r="A411" s="58" t="s">
        <v>411</v>
      </c>
      <c r="B411" s="17" t="s">
        <v>252</v>
      </c>
      <c r="C411" s="18">
        <v>3</v>
      </c>
      <c r="D411" s="18">
        <v>5</v>
      </c>
      <c r="E411" s="18">
        <v>8</v>
      </c>
      <c r="F411" s="182">
        <v>2</v>
      </c>
    </row>
    <row r="412" spans="1:6">
      <c r="A412" s="58" t="s">
        <v>412</v>
      </c>
      <c r="B412" s="17" t="s">
        <v>249</v>
      </c>
      <c r="C412" s="18">
        <v>6</v>
      </c>
      <c r="D412" s="18">
        <v>4</v>
      </c>
      <c r="E412" s="18">
        <v>10</v>
      </c>
      <c r="F412" s="182">
        <v>-2</v>
      </c>
    </row>
    <row r="413" spans="1:6">
      <c r="A413" s="58" t="s">
        <v>413</v>
      </c>
      <c r="B413" s="17" t="s">
        <v>250</v>
      </c>
      <c r="C413" s="18">
        <v>6</v>
      </c>
      <c r="D413" s="18">
        <v>1</v>
      </c>
      <c r="E413" s="18">
        <v>7</v>
      </c>
      <c r="F413" s="182">
        <v>-5</v>
      </c>
    </row>
    <row r="414" spans="1:6">
      <c r="A414" s="58" t="s">
        <v>414</v>
      </c>
      <c r="B414" s="17" t="s">
        <v>247</v>
      </c>
      <c r="C414" s="18">
        <v>1907</v>
      </c>
      <c r="D414" s="18">
        <v>823</v>
      </c>
      <c r="E414" s="18">
        <v>2730</v>
      </c>
      <c r="F414" s="182">
        <v>-1083.9999999999982</v>
      </c>
    </row>
    <row r="415" spans="1:6">
      <c r="A415" s="58" t="s">
        <v>415</v>
      </c>
      <c r="B415" s="17" t="s">
        <v>249</v>
      </c>
      <c r="C415" s="18">
        <v>162</v>
      </c>
      <c r="D415" s="18">
        <v>38</v>
      </c>
      <c r="E415" s="18">
        <v>200</v>
      </c>
      <c r="F415" s="182">
        <v>-124</v>
      </c>
    </row>
    <row r="416" spans="1:6">
      <c r="A416" s="58" t="s">
        <v>416</v>
      </c>
      <c r="B416" s="17" t="s">
        <v>249</v>
      </c>
      <c r="C416" s="18">
        <v>7</v>
      </c>
      <c r="D416" s="18">
        <v>0</v>
      </c>
      <c r="E416" s="18">
        <v>7</v>
      </c>
      <c r="F416" s="182">
        <v>-7</v>
      </c>
    </row>
    <row r="417" spans="1:6">
      <c r="A417" s="58" t="s">
        <v>417</v>
      </c>
      <c r="B417" s="17" t="s">
        <v>252</v>
      </c>
      <c r="C417" s="18">
        <v>1</v>
      </c>
      <c r="D417" s="18">
        <v>2</v>
      </c>
      <c r="E417" s="18">
        <v>3</v>
      </c>
      <c r="F417" s="182">
        <v>1</v>
      </c>
    </row>
    <row r="418" spans="1:6">
      <c r="A418" s="58" t="s">
        <v>418</v>
      </c>
      <c r="B418" s="17" t="s">
        <v>251</v>
      </c>
      <c r="C418" s="18">
        <v>676</v>
      </c>
      <c r="D418" s="18">
        <v>184</v>
      </c>
      <c r="E418" s="18">
        <v>860</v>
      </c>
      <c r="F418" s="182">
        <v>-491.99999999999926</v>
      </c>
    </row>
    <row r="419" spans="1:6">
      <c r="A419" s="58" t="s">
        <v>419</v>
      </c>
      <c r="B419" s="17" t="s">
        <v>252</v>
      </c>
      <c r="C419" s="18">
        <v>12</v>
      </c>
      <c r="D419" s="18">
        <v>5</v>
      </c>
      <c r="E419" s="18">
        <v>17</v>
      </c>
      <c r="F419" s="182">
        <v>-7</v>
      </c>
    </row>
    <row r="420" spans="1:6">
      <c r="A420" s="58" t="s">
        <v>420</v>
      </c>
      <c r="B420" s="17" t="s">
        <v>252</v>
      </c>
      <c r="C420" s="18">
        <v>557</v>
      </c>
      <c r="D420" s="18">
        <v>139</v>
      </c>
      <c r="E420" s="18">
        <v>696</v>
      </c>
      <c r="F420" s="182">
        <v>-417.99999999999949</v>
      </c>
    </row>
    <row r="421" spans="1:6">
      <c r="A421" s="58" t="s">
        <v>421</v>
      </c>
      <c r="B421" s="17" t="s">
        <v>250</v>
      </c>
      <c r="C421" s="18">
        <v>94</v>
      </c>
      <c r="D421" s="18">
        <v>23</v>
      </c>
      <c r="E421" s="18">
        <v>117</v>
      </c>
      <c r="F421" s="182">
        <v>-71.000000000000014</v>
      </c>
    </row>
    <row r="422" spans="1:6">
      <c r="A422" s="58" t="s">
        <v>422</v>
      </c>
      <c r="B422" s="17" t="s">
        <v>251</v>
      </c>
      <c r="C422" s="18">
        <v>4618</v>
      </c>
      <c r="D422" s="18">
        <v>1515</v>
      </c>
      <c r="E422" s="18">
        <v>6133</v>
      </c>
      <c r="F422" s="182">
        <v>-3102.9999999999936</v>
      </c>
    </row>
    <row r="423" spans="1:6">
      <c r="A423" s="58" t="s">
        <v>423</v>
      </c>
      <c r="B423" s="17" t="s">
        <v>250</v>
      </c>
      <c r="C423" s="18">
        <v>36</v>
      </c>
      <c r="D423" s="18">
        <v>1</v>
      </c>
      <c r="E423" s="18">
        <v>37</v>
      </c>
      <c r="F423" s="182">
        <v>-35</v>
      </c>
    </row>
    <row r="424" spans="1:6">
      <c r="A424" s="58" t="s">
        <v>424</v>
      </c>
      <c r="B424" s="17" t="s">
        <v>252</v>
      </c>
      <c r="C424" s="18">
        <v>5</v>
      </c>
      <c r="D424" s="18">
        <v>10</v>
      </c>
      <c r="E424" s="18">
        <v>15</v>
      </c>
      <c r="F424" s="182">
        <v>5</v>
      </c>
    </row>
    <row r="425" spans="1:6">
      <c r="A425" s="58" t="s">
        <v>591</v>
      </c>
      <c r="B425" s="17" t="s">
        <v>247</v>
      </c>
      <c r="C425" s="18">
        <v>343135</v>
      </c>
      <c r="D425" s="18">
        <v>464780</v>
      </c>
      <c r="E425" s="18">
        <v>807915</v>
      </c>
      <c r="F425" s="182">
        <v>121645.00000000076</v>
      </c>
    </row>
    <row r="426" spans="1:6">
      <c r="A426" s="58" t="s">
        <v>426</v>
      </c>
      <c r="B426" s="17" t="s">
        <v>252</v>
      </c>
      <c r="C426" s="18">
        <v>116</v>
      </c>
      <c r="D426" s="18">
        <v>28</v>
      </c>
      <c r="E426" s="18">
        <v>144</v>
      </c>
      <c r="F426" s="182">
        <v>-88</v>
      </c>
    </row>
    <row r="427" spans="1:6">
      <c r="A427" s="58" t="s">
        <v>427</v>
      </c>
      <c r="B427" s="17" t="s">
        <v>246</v>
      </c>
      <c r="C427" s="18">
        <v>2629</v>
      </c>
      <c r="D427" s="18">
        <v>866</v>
      </c>
      <c r="E427" s="18">
        <v>3495</v>
      </c>
      <c r="F427" s="182">
        <v>-1762.9999999999975</v>
      </c>
    </row>
    <row r="428" spans="1:6">
      <c r="A428" s="58" t="s">
        <v>592</v>
      </c>
      <c r="B428" s="17" t="s">
        <v>246</v>
      </c>
      <c r="C428" s="18">
        <v>109783</v>
      </c>
      <c r="D428" s="18">
        <v>129276</v>
      </c>
      <c r="E428" s="18">
        <v>239059</v>
      </c>
      <c r="F428" s="182">
        <v>19492.999999999745</v>
      </c>
    </row>
    <row r="429" spans="1:6">
      <c r="A429" s="58" t="s">
        <v>429</v>
      </c>
      <c r="B429" s="17" t="s">
        <v>250</v>
      </c>
      <c r="C429" s="18">
        <v>14</v>
      </c>
      <c r="D429" s="18">
        <v>5</v>
      </c>
      <c r="E429" s="18">
        <v>19</v>
      </c>
      <c r="F429" s="182">
        <v>-9</v>
      </c>
    </row>
    <row r="430" spans="1:6">
      <c r="A430" s="58" t="s">
        <v>430</v>
      </c>
      <c r="B430" s="17" t="s">
        <v>251</v>
      </c>
      <c r="C430" s="18">
        <v>428</v>
      </c>
      <c r="D430" s="18">
        <v>74</v>
      </c>
      <c r="E430" s="18">
        <v>502</v>
      </c>
      <c r="F430" s="182">
        <v>-354.00000000000006</v>
      </c>
    </row>
    <row r="431" spans="1:6">
      <c r="A431" s="58" t="s">
        <v>431</v>
      </c>
      <c r="B431" s="17" t="s">
        <v>251</v>
      </c>
      <c r="C431" s="18">
        <v>928</v>
      </c>
      <c r="D431" s="18">
        <v>268</v>
      </c>
      <c r="E431" s="18">
        <v>1196</v>
      </c>
      <c r="F431" s="182">
        <v>-660.00000000000057</v>
      </c>
    </row>
    <row r="432" spans="1:6">
      <c r="A432" s="58" t="s">
        <v>432</v>
      </c>
      <c r="B432" s="17" t="s">
        <v>252</v>
      </c>
      <c r="C432" s="18">
        <v>5</v>
      </c>
      <c r="D432" s="18">
        <v>0</v>
      </c>
      <c r="E432" s="18">
        <v>5</v>
      </c>
      <c r="F432" s="182">
        <v>-5</v>
      </c>
    </row>
    <row r="433" spans="1:6">
      <c r="A433" s="58" t="s">
        <v>433</v>
      </c>
      <c r="B433" s="17" t="s">
        <v>247</v>
      </c>
      <c r="C433" s="18">
        <v>9132</v>
      </c>
      <c r="D433" s="18">
        <v>5622</v>
      </c>
      <c r="E433" s="18">
        <v>14754</v>
      </c>
      <c r="F433" s="182">
        <v>-3510.0000000000023</v>
      </c>
    </row>
    <row r="434" spans="1:6">
      <c r="A434" s="58" t="s">
        <v>434</v>
      </c>
      <c r="B434" s="17" t="s">
        <v>250</v>
      </c>
      <c r="C434" s="18">
        <v>185</v>
      </c>
      <c r="D434" s="18">
        <v>45</v>
      </c>
      <c r="E434" s="18">
        <v>230</v>
      </c>
      <c r="F434" s="182">
        <v>-140.00000000000006</v>
      </c>
    </row>
    <row r="435" spans="1:6">
      <c r="A435" s="58" t="s">
        <v>435</v>
      </c>
      <c r="B435" s="17" t="s">
        <v>251</v>
      </c>
      <c r="C435" s="18">
        <v>18976</v>
      </c>
      <c r="D435" s="18">
        <v>5377</v>
      </c>
      <c r="E435" s="18">
        <v>24353</v>
      </c>
      <c r="F435" s="182">
        <v>-13598.999999999985</v>
      </c>
    </row>
    <row r="436" spans="1:6">
      <c r="A436" s="58" t="s">
        <v>593</v>
      </c>
      <c r="B436" s="17" t="s">
        <v>247</v>
      </c>
      <c r="C436" s="18">
        <v>39964</v>
      </c>
      <c r="D436" s="18">
        <v>34742</v>
      </c>
      <c r="E436" s="18">
        <v>74706</v>
      </c>
      <c r="F436" s="182">
        <v>-5221.99999999998</v>
      </c>
    </row>
    <row r="437" spans="1:6">
      <c r="A437" s="58" t="s">
        <v>437</v>
      </c>
      <c r="B437" s="17" t="s">
        <v>249</v>
      </c>
      <c r="C437" s="18">
        <v>10</v>
      </c>
      <c r="D437" s="18">
        <v>1</v>
      </c>
      <c r="E437" s="18">
        <v>11</v>
      </c>
      <c r="F437" s="182">
        <v>-9</v>
      </c>
    </row>
    <row r="438" spans="1:6">
      <c r="A438" s="58" t="s">
        <v>438</v>
      </c>
      <c r="B438" s="17" t="s">
        <v>250</v>
      </c>
      <c r="C438" s="18">
        <v>5</v>
      </c>
      <c r="D438" s="18">
        <v>7</v>
      </c>
      <c r="E438" s="18">
        <v>12</v>
      </c>
      <c r="F438" s="182">
        <v>2</v>
      </c>
    </row>
    <row r="439" spans="1:6">
      <c r="A439" s="58" t="s">
        <v>439</v>
      </c>
      <c r="B439" s="17" t="s">
        <v>251</v>
      </c>
      <c r="C439" s="18">
        <v>140</v>
      </c>
      <c r="D439" s="18">
        <v>25</v>
      </c>
      <c r="E439" s="18">
        <v>165</v>
      </c>
      <c r="F439" s="182">
        <v>-115</v>
      </c>
    </row>
    <row r="440" spans="1:6">
      <c r="A440" s="58" t="s">
        <v>440</v>
      </c>
      <c r="B440" s="17" t="s">
        <v>251</v>
      </c>
      <c r="C440" s="18">
        <v>1416</v>
      </c>
      <c r="D440" s="18">
        <v>257</v>
      </c>
      <c r="E440" s="18">
        <v>1673</v>
      </c>
      <c r="F440" s="182">
        <v>-1158.9999999999986</v>
      </c>
    </row>
    <row r="441" spans="1:6">
      <c r="A441" s="58" t="s">
        <v>441</v>
      </c>
      <c r="B441" s="17" t="s">
        <v>249</v>
      </c>
      <c r="C441" s="18">
        <v>8</v>
      </c>
      <c r="D441" s="18">
        <v>1</v>
      </c>
      <c r="E441" s="18">
        <v>9</v>
      </c>
      <c r="F441" s="182">
        <v>-7</v>
      </c>
    </row>
    <row r="442" spans="1:6">
      <c r="A442" s="58" t="s">
        <v>442</v>
      </c>
      <c r="B442" s="17" t="s">
        <v>249</v>
      </c>
      <c r="C442" s="18">
        <v>5</v>
      </c>
      <c r="D442" s="18">
        <v>1</v>
      </c>
      <c r="E442" s="18">
        <v>6</v>
      </c>
      <c r="F442" s="182">
        <v>-4</v>
      </c>
    </row>
    <row r="443" spans="1:6">
      <c r="A443" s="58" t="s">
        <v>443</v>
      </c>
      <c r="B443" s="17" t="s">
        <v>248</v>
      </c>
      <c r="C443" s="18">
        <v>3</v>
      </c>
      <c r="D443" s="18">
        <v>0</v>
      </c>
      <c r="E443" s="18">
        <v>3</v>
      </c>
      <c r="F443" s="182">
        <v>-3</v>
      </c>
    </row>
    <row r="444" spans="1:6">
      <c r="A444" s="58" t="s">
        <v>444</v>
      </c>
      <c r="B444" s="17" t="s">
        <v>247</v>
      </c>
      <c r="C444" s="18">
        <v>5</v>
      </c>
      <c r="D444" s="18">
        <v>2</v>
      </c>
      <c r="E444" s="18">
        <v>7</v>
      </c>
      <c r="F444" s="182">
        <v>-3</v>
      </c>
    </row>
    <row r="445" spans="1:6">
      <c r="A445" s="58" t="s">
        <v>445</v>
      </c>
      <c r="B445" s="17" t="s">
        <v>252</v>
      </c>
      <c r="C445" s="18">
        <v>0</v>
      </c>
      <c r="D445" s="18">
        <v>0</v>
      </c>
      <c r="E445" s="18">
        <v>0</v>
      </c>
      <c r="F445" s="183"/>
    </row>
    <row r="446" spans="1:6">
      <c r="A446" s="58" t="s">
        <v>446</v>
      </c>
      <c r="B446" s="17" t="s">
        <v>252</v>
      </c>
      <c r="C446" s="18">
        <v>0</v>
      </c>
      <c r="D446" s="18">
        <v>0</v>
      </c>
      <c r="E446" s="18">
        <v>0</v>
      </c>
      <c r="F446" s="183"/>
    </row>
    <row r="447" spans="1:6">
      <c r="A447" s="58" t="s">
        <v>447</v>
      </c>
      <c r="B447" s="17" t="s">
        <v>251</v>
      </c>
      <c r="C447" s="18">
        <v>7</v>
      </c>
      <c r="D447" s="18">
        <v>3</v>
      </c>
      <c r="E447" s="18">
        <v>10</v>
      </c>
      <c r="F447" s="182">
        <v>-4</v>
      </c>
    </row>
    <row r="448" spans="1:6">
      <c r="A448" s="58" t="s">
        <v>448</v>
      </c>
      <c r="B448" s="17" t="s">
        <v>247</v>
      </c>
      <c r="C448" s="18">
        <v>14</v>
      </c>
      <c r="D448" s="18">
        <v>3</v>
      </c>
      <c r="E448" s="18">
        <v>17</v>
      </c>
      <c r="F448" s="182">
        <v>-11</v>
      </c>
    </row>
    <row r="449" spans="1:6">
      <c r="A449" s="58" t="s">
        <v>449</v>
      </c>
      <c r="B449" s="17" t="s">
        <v>249</v>
      </c>
      <c r="C449" s="18">
        <v>2</v>
      </c>
      <c r="D449" s="18">
        <v>2</v>
      </c>
      <c r="E449" s="18">
        <v>4</v>
      </c>
      <c r="F449" s="182">
        <v>0</v>
      </c>
    </row>
    <row r="450" spans="1:6">
      <c r="A450" s="58" t="s">
        <v>450</v>
      </c>
      <c r="B450" s="17" t="s">
        <v>247</v>
      </c>
      <c r="C450" s="18">
        <v>3</v>
      </c>
      <c r="D450" s="18">
        <v>1</v>
      </c>
      <c r="E450" s="18">
        <v>4</v>
      </c>
      <c r="F450" s="182">
        <v>-2</v>
      </c>
    </row>
    <row r="451" spans="1:6">
      <c r="A451" s="58" t="s">
        <v>451</v>
      </c>
      <c r="B451" s="17" t="s">
        <v>251</v>
      </c>
      <c r="C451" s="18">
        <v>2</v>
      </c>
      <c r="D451" s="18">
        <v>1</v>
      </c>
      <c r="E451" s="18">
        <v>3</v>
      </c>
      <c r="F451" s="182">
        <v>-1</v>
      </c>
    </row>
    <row r="452" spans="1:6">
      <c r="A452" s="58" t="s">
        <v>452</v>
      </c>
      <c r="B452" s="17" t="s">
        <v>249</v>
      </c>
      <c r="C452" s="18">
        <v>6</v>
      </c>
      <c r="D452" s="18">
        <v>0</v>
      </c>
      <c r="E452" s="18">
        <v>6</v>
      </c>
      <c r="F452" s="182">
        <v>-6</v>
      </c>
    </row>
    <row r="453" spans="1:6">
      <c r="A453" s="58" t="s">
        <v>453</v>
      </c>
      <c r="B453" s="17" t="s">
        <v>249</v>
      </c>
      <c r="C453" s="18">
        <v>135</v>
      </c>
      <c r="D453" s="18">
        <v>21</v>
      </c>
      <c r="E453" s="18">
        <v>156</v>
      </c>
      <c r="F453" s="182">
        <v>-114</v>
      </c>
    </row>
    <row r="454" spans="1:6">
      <c r="A454" s="58" t="s">
        <v>454</v>
      </c>
      <c r="B454" s="17" t="s">
        <v>251</v>
      </c>
      <c r="C454" s="18">
        <v>18</v>
      </c>
      <c r="D454" s="18">
        <v>5</v>
      </c>
      <c r="E454" s="18">
        <v>23</v>
      </c>
      <c r="F454" s="182">
        <v>-13</v>
      </c>
    </row>
    <row r="455" spans="1:6">
      <c r="A455" s="58" t="s">
        <v>455</v>
      </c>
      <c r="B455" s="17" t="s">
        <v>251</v>
      </c>
      <c r="C455" s="18">
        <v>1</v>
      </c>
      <c r="D455" s="18">
        <v>1</v>
      </c>
      <c r="E455" s="18">
        <v>2</v>
      </c>
      <c r="F455" s="182">
        <v>0</v>
      </c>
    </row>
    <row r="456" spans="1:6">
      <c r="A456" s="58" t="s">
        <v>456</v>
      </c>
      <c r="B456" s="17" t="s">
        <v>249</v>
      </c>
      <c r="C456" s="18">
        <v>0</v>
      </c>
      <c r="D456" s="18">
        <v>0</v>
      </c>
      <c r="E456" s="18">
        <v>0</v>
      </c>
      <c r="F456" s="183"/>
    </row>
    <row r="457" spans="1:6">
      <c r="A457" s="58" t="s">
        <v>457</v>
      </c>
      <c r="B457" s="17" t="s">
        <v>249</v>
      </c>
      <c r="C457" s="18">
        <v>3</v>
      </c>
      <c r="D457" s="18">
        <v>0</v>
      </c>
      <c r="E457" s="18">
        <v>3</v>
      </c>
      <c r="F457" s="182">
        <v>-3</v>
      </c>
    </row>
    <row r="458" spans="1:6">
      <c r="A458" s="58" t="s">
        <v>458</v>
      </c>
      <c r="B458" s="17" t="s">
        <v>250</v>
      </c>
      <c r="C458" s="18">
        <v>471</v>
      </c>
      <c r="D458" s="18">
        <v>88</v>
      </c>
      <c r="E458" s="18">
        <v>559</v>
      </c>
      <c r="F458" s="182">
        <v>-383.00000000000023</v>
      </c>
    </row>
    <row r="459" spans="1:6">
      <c r="A459" s="58" t="s">
        <v>459</v>
      </c>
      <c r="B459" s="17" t="s">
        <v>250</v>
      </c>
      <c r="C459" s="18">
        <v>2</v>
      </c>
      <c r="D459" s="18">
        <v>1</v>
      </c>
      <c r="E459" s="18">
        <v>3</v>
      </c>
      <c r="F459" s="182">
        <v>-1</v>
      </c>
    </row>
    <row r="460" spans="1:6">
      <c r="A460" s="58" t="s">
        <v>460</v>
      </c>
      <c r="B460" s="17" t="s">
        <v>249</v>
      </c>
      <c r="C460" s="18">
        <v>1</v>
      </c>
      <c r="D460" s="18">
        <v>0</v>
      </c>
      <c r="E460" s="18">
        <v>1</v>
      </c>
      <c r="F460" s="182">
        <v>-1</v>
      </c>
    </row>
    <row r="461" spans="1:6">
      <c r="A461" s="58" t="s">
        <v>461</v>
      </c>
      <c r="B461" s="17" t="s">
        <v>250</v>
      </c>
      <c r="C461" s="18">
        <v>9</v>
      </c>
      <c r="D461" s="18">
        <v>2</v>
      </c>
      <c r="E461" s="18">
        <v>11</v>
      </c>
      <c r="F461" s="182">
        <v>-7.0000000000000009</v>
      </c>
    </row>
    <row r="462" spans="1:6">
      <c r="A462" s="58" t="s">
        <v>462</v>
      </c>
      <c r="B462" s="17" t="s">
        <v>249</v>
      </c>
      <c r="C462" s="18">
        <v>543</v>
      </c>
      <c r="D462" s="18">
        <v>127</v>
      </c>
      <c r="E462" s="18">
        <v>670</v>
      </c>
      <c r="F462" s="182">
        <v>-416.00000000000028</v>
      </c>
    </row>
    <row r="463" spans="1:6">
      <c r="A463" s="58" t="s">
        <v>463</v>
      </c>
      <c r="B463" s="17" t="s">
        <v>249</v>
      </c>
      <c r="C463" s="18">
        <v>10</v>
      </c>
      <c r="D463" s="18">
        <v>5</v>
      </c>
      <c r="E463" s="18">
        <v>15</v>
      </c>
      <c r="F463" s="182">
        <v>-5</v>
      </c>
    </row>
    <row r="464" spans="1:6">
      <c r="A464" s="58" t="s">
        <v>464</v>
      </c>
      <c r="B464" s="17" t="s">
        <v>251</v>
      </c>
      <c r="C464" s="18">
        <v>2057</v>
      </c>
      <c r="D464" s="18">
        <v>642</v>
      </c>
      <c r="E464" s="18">
        <v>2699</v>
      </c>
      <c r="F464" s="182">
        <v>-1414.9999999999982</v>
      </c>
    </row>
    <row r="465" spans="1:6">
      <c r="A465" s="58" t="s">
        <v>465</v>
      </c>
      <c r="B465" s="17" t="s">
        <v>251</v>
      </c>
      <c r="C465" s="18">
        <v>6131</v>
      </c>
      <c r="D465" s="18">
        <v>1845</v>
      </c>
      <c r="E465" s="18">
        <v>7976</v>
      </c>
      <c r="F465" s="182">
        <v>-4285.9999999999973</v>
      </c>
    </row>
    <row r="466" spans="1:6">
      <c r="A466" s="58" t="s">
        <v>466</v>
      </c>
      <c r="B466" s="17" t="s">
        <v>246</v>
      </c>
      <c r="C466" s="18">
        <v>289</v>
      </c>
      <c r="D466" s="18">
        <v>111</v>
      </c>
      <c r="E466" s="18">
        <v>400</v>
      </c>
      <c r="F466" s="182">
        <v>-178</v>
      </c>
    </row>
    <row r="467" spans="1:6">
      <c r="A467" s="58" t="s">
        <v>467</v>
      </c>
      <c r="B467" s="17" t="s">
        <v>249</v>
      </c>
      <c r="C467" s="18">
        <v>2</v>
      </c>
      <c r="D467" s="18">
        <v>0</v>
      </c>
      <c r="E467" s="18">
        <v>2</v>
      </c>
      <c r="F467" s="182">
        <v>-2</v>
      </c>
    </row>
    <row r="468" spans="1:6">
      <c r="A468" s="58" t="s">
        <v>468</v>
      </c>
      <c r="B468" s="17" t="s">
        <v>250</v>
      </c>
      <c r="C468" s="18">
        <v>0</v>
      </c>
      <c r="D468" s="18">
        <v>0</v>
      </c>
      <c r="E468" s="18">
        <v>0</v>
      </c>
      <c r="F468" s="183"/>
    </row>
    <row r="469" spans="1:6">
      <c r="A469" s="58" t="s">
        <v>469</v>
      </c>
      <c r="B469" s="17" t="s">
        <v>250</v>
      </c>
      <c r="C469" s="18">
        <v>442</v>
      </c>
      <c r="D469" s="18">
        <v>78</v>
      </c>
      <c r="E469" s="18">
        <v>520</v>
      </c>
      <c r="F469" s="182">
        <v>-364</v>
      </c>
    </row>
    <row r="470" spans="1:6">
      <c r="A470" s="58" t="s">
        <v>472</v>
      </c>
      <c r="B470" s="17" t="s">
        <v>249</v>
      </c>
      <c r="C470" s="18">
        <v>11</v>
      </c>
      <c r="D470" s="18">
        <v>1</v>
      </c>
      <c r="E470" s="18">
        <v>12</v>
      </c>
      <c r="F470" s="182">
        <v>-10</v>
      </c>
    </row>
    <row r="471" spans="1:6">
      <c r="A471" s="58" t="s">
        <v>473</v>
      </c>
      <c r="B471" s="17" t="s">
        <v>252</v>
      </c>
      <c r="C471" s="18">
        <v>0</v>
      </c>
      <c r="D471" s="18">
        <v>0</v>
      </c>
      <c r="E471" s="18">
        <v>0</v>
      </c>
      <c r="F471" s="183"/>
    </row>
    <row r="472" spans="1:6">
      <c r="A472" s="58" t="s">
        <v>474</v>
      </c>
      <c r="B472" s="17" t="s">
        <v>249</v>
      </c>
      <c r="C472" s="18">
        <v>2</v>
      </c>
      <c r="D472" s="18">
        <v>0</v>
      </c>
      <c r="E472" s="18">
        <v>2</v>
      </c>
      <c r="F472" s="182">
        <v>-2</v>
      </c>
    </row>
    <row r="473" spans="1:6">
      <c r="A473" s="58" t="s">
        <v>475</v>
      </c>
      <c r="B473" s="17" t="s">
        <v>252</v>
      </c>
      <c r="C473" s="18">
        <v>0</v>
      </c>
      <c r="D473" s="18">
        <v>0</v>
      </c>
      <c r="E473" s="18">
        <v>0</v>
      </c>
      <c r="F473" s="183"/>
    </row>
    <row r="474" spans="1:6">
      <c r="A474" s="58" t="s">
        <v>476</v>
      </c>
      <c r="B474" s="17" t="s">
        <v>252</v>
      </c>
      <c r="C474" s="18">
        <v>0</v>
      </c>
      <c r="D474" s="18">
        <v>0</v>
      </c>
      <c r="E474" s="18">
        <v>0</v>
      </c>
      <c r="F474" s="183"/>
    </row>
    <row r="475" spans="1:6">
      <c r="A475" s="58" t="s">
        <v>477</v>
      </c>
      <c r="B475" s="17" t="s">
        <v>247</v>
      </c>
      <c r="C475" s="18">
        <v>1554</v>
      </c>
      <c r="D475" s="18">
        <v>668</v>
      </c>
      <c r="E475" s="18">
        <v>2222</v>
      </c>
      <c r="F475" s="182">
        <v>-885.99999999999841</v>
      </c>
    </row>
    <row r="476" spans="1:6">
      <c r="A476" s="58" t="s">
        <v>478</v>
      </c>
      <c r="B476" s="17" t="s">
        <v>249</v>
      </c>
      <c r="C476" s="18">
        <v>25</v>
      </c>
      <c r="D476" s="18">
        <v>7</v>
      </c>
      <c r="E476" s="18">
        <v>32</v>
      </c>
      <c r="F476" s="182">
        <v>-18</v>
      </c>
    </row>
    <row r="477" spans="1:6">
      <c r="A477" s="58" t="s">
        <v>479</v>
      </c>
      <c r="B477" s="17" t="s">
        <v>251</v>
      </c>
      <c r="C477" s="18">
        <v>1793</v>
      </c>
      <c r="D477" s="18">
        <v>234</v>
      </c>
      <c r="E477" s="18">
        <v>2027</v>
      </c>
      <c r="F477" s="182">
        <v>-1559.0000000000005</v>
      </c>
    </row>
    <row r="478" spans="1:6">
      <c r="A478" s="58" t="s">
        <v>480</v>
      </c>
      <c r="B478" s="17" t="s">
        <v>252</v>
      </c>
      <c r="C478" s="18">
        <v>1</v>
      </c>
      <c r="D478" s="18">
        <v>0</v>
      </c>
      <c r="E478" s="18">
        <v>1</v>
      </c>
      <c r="F478" s="182">
        <v>-1</v>
      </c>
    </row>
    <row r="479" spans="1:6">
      <c r="A479" s="58" t="s">
        <v>481</v>
      </c>
      <c r="B479" s="17" t="s">
        <v>250</v>
      </c>
      <c r="C479" s="18">
        <v>3</v>
      </c>
      <c r="D479" s="18">
        <v>1</v>
      </c>
      <c r="E479" s="18">
        <v>4</v>
      </c>
      <c r="F479" s="182">
        <v>-2</v>
      </c>
    </row>
    <row r="480" spans="1:6">
      <c r="A480" s="58" t="s">
        <v>482</v>
      </c>
      <c r="B480" s="17" t="s">
        <v>251</v>
      </c>
      <c r="C480" s="18">
        <v>86</v>
      </c>
      <c r="D480" s="18">
        <v>23</v>
      </c>
      <c r="E480" s="18">
        <v>109</v>
      </c>
      <c r="F480" s="182">
        <v>-63.000000000000021</v>
      </c>
    </row>
    <row r="481" spans="1:6">
      <c r="A481" s="58" t="s">
        <v>483</v>
      </c>
      <c r="B481" s="17" t="s">
        <v>249</v>
      </c>
      <c r="C481" s="18">
        <v>31</v>
      </c>
      <c r="D481" s="18">
        <v>7</v>
      </c>
      <c r="E481" s="18">
        <v>38</v>
      </c>
      <c r="F481" s="182">
        <v>-24</v>
      </c>
    </row>
    <row r="482" spans="1:6">
      <c r="A482" s="58" t="s">
        <v>484</v>
      </c>
      <c r="B482" s="17" t="s">
        <v>250</v>
      </c>
      <c r="C482" s="18">
        <v>3</v>
      </c>
      <c r="D482" s="18">
        <v>0</v>
      </c>
      <c r="E482" s="18">
        <v>3</v>
      </c>
      <c r="F482" s="182">
        <v>-3</v>
      </c>
    </row>
    <row r="483" spans="1:6">
      <c r="A483" s="58" t="s">
        <v>485</v>
      </c>
      <c r="B483" s="17" t="s">
        <v>246</v>
      </c>
      <c r="C483" s="18">
        <v>2567</v>
      </c>
      <c r="D483" s="18">
        <v>1343</v>
      </c>
      <c r="E483" s="18">
        <v>3910</v>
      </c>
      <c r="F483" s="182">
        <v>-1223.9999999999982</v>
      </c>
    </row>
    <row r="484" spans="1:6">
      <c r="A484" s="58" t="s">
        <v>486</v>
      </c>
      <c r="B484" s="17" t="s">
        <v>250</v>
      </c>
      <c r="C484" s="18">
        <v>8</v>
      </c>
      <c r="D484" s="18">
        <v>0</v>
      </c>
      <c r="E484" s="18">
        <v>8</v>
      </c>
      <c r="F484" s="182">
        <v>-8</v>
      </c>
    </row>
    <row r="485" spans="1:6">
      <c r="A485" s="58" t="s">
        <v>487</v>
      </c>
      <c r="B485" s="17" t="s">
        <v>252</v>
      </c>
      <c r="C485" s="18">
        <v>20</v>
      </c>
      <c r="D485" s="18">
        <v>20</v>
      </c>
      <c r="E485" s="18">
        <v>40</v>
      </c>
      <c r="F485" s="190">
        <v>-2.6367796834847468E-15</v>
      </c>
    </row>
    <row r="486" spans="1:6">
      <c r="A486" s="58" t="s">
        <v>488</v>
      </c>
      <c r="B486" s="17" t="s">
        <v>246</v>
      </c>
      <c r="C486" s="18">
        <v>607142</v>
      </c>
      <c r="D486" s="18">
        <v>561061</v>
      </c>
      <c r="E486" s="18">
        <v>1168203</v>
      </c>
      <c r="F486" s="182">
        <v>-46081.000000006556</v>
      </c>
    </row>
    <row r="487" spans="1:6">
      <c r="A487" s="58" t="s">
        <v>489</v>
      </c>
      <c r="B487" s="17" t="s">
        <v>250</v>
      </c>
      <c r="C487" s="18">
        <v>72</v>
      </c>
      <c r="D487" s="18">
        <v>17</v>
      </c>
      <c r="E487" s="18">
        <v>89</v>
      </c>
      <c r="F487" s="182">
        <v>-55</v>
      </c>
    </row>
    <row r="488" spans="1:6">
      <c r="A488" s="58" t="s">
        <v>490</v>
      </c>
      <c r="B488" s="17" t="s">
        <v>247</v>
      </c>
      <c r="C488" s="18">
        <v>5</v>
      </c>
      <c r="D488" s="18">
        <v>2</v>
      </c>
      <c r="E488" s="18">
        <v>7</v>
      </c>
      <c r="F488" s="182">
        <v>-3</v>
      </c>
    </row>
    <row r="489" spans="1:6">
      <c r="A489" s="58" t="s">
        <v>491</v>
      </c>
      <c r="B489" s="17" t="s">
        <v>247</v>
      </c>
      <c r="C489" s="18">
        <v>1</v>
      </c>
      <c r="D489" s="18">
        <v>0</v>
      </c>
      <c r="E489" s="18">
        <v>1</v>
      </c>
      <c r="F489" s="182">
        <v>-1</v>
      </c>
    </row>
    <row r="490" spans="1:6">
      <c r="A490" s="58" t="s">
        <v>492</v>
      </c>
      <c r="B490" s="17" t="s">
        <v>250</v>
      </c>
      <c r="C490" s="18">
        <v>9</v>
      </c>
      <c r="D490" s="18">
        <v>2</v>
      </c>
      <c r="E490" s="18">
        <v>11</v>
      </c>
      <c r="F490" s="182">
        <v>-7.0000000000000009</v>
      </c>
    </row>
    <row r="491" spans="1:6">
      <c r="A491" s="58" t="s">
        <v>493</v>
      </c>
      <c r="B491" s="17" t="s">
        <v>251</v>
      </c>
      <c r="C491" s="18">
        <v>0</v>
      </c>
      <c r="D491" s="18">
        <v>0</v>
      </c>
      <c r="E491" s="18">
        <v>0</v>
      </c>
      <c r="F491" s="183"/>
    </row>
    <row r="492" spans="1:6">
      <c r="A492" s="58" t="s">
        <v>494</v>
      </c>
      <c r="B492" s="17" t="s">
        <v>249</v>
      </c>
      <c r="C492" s="18">
        <v>9</v>
      </c>
      <c r="D492" s="18">
        <v>2</v>
      </c>
      <c r="E492" s="18">
        <v>11</v>
      </c>
      <c r="F492" s="182">
        <v>-7.0000000000000009</v>
      </c>
    </row>
    <row r="493" spans="1:6">
      <c r="A493" s="58" t="s">
        <v>495</v>
      </c>
      <c r="B493" s="17" t="s">
        <v>249</v>
      </c>
      <c r="C493" s="18">
        <v>3</v>
      </c>
      <c r="D493" s="18">
        <v>1</v>
      </c>
      <c r="E493" s="18">
        <v>4</v>
      </c>
      <c r="F493" s="182">
        <v>-2</v>
      </c>
    </row>
    <row r="494" spans="1:6">
      <c r="A494" s="58" t="s">
        <v>496</v>
      </c>
      <c r="B494" s="17" t="s">
        <v>247</v>
      </c>
      <c r="C494" s="18">
        <v>0</v>
      </c>
      <c r="D494" s="18">
        <v>0</v>
      </c>
      <c r="E494" s="18">
        <v>0</v>
      </c>
      <c r="F494" s="183"/>
    </row>
    <row r="495" spans="1:6">
      <c r="A495" s="58" t="s">
        <v>497</v>
      </c>
      <c r="B495" s="17" t="s">
        <v>247</v>
      </c>
      <c r="C495" s="18">
        <v>0</v>
      </c>
      <c r="D495" s="18">
        <v>0</v>
      </c>
      <c r="E495" s="18">
        <v>0</v>
      </c>
      <c r="F495" s="183"/>
    </row>
    <row r="496" spans="1:6">
      <c r="A496" s="58" t="s">
        <v>498</v>
      </c>
      <c r="B496" s="17" t="s">
        <v>249</v>
      </c>
      <c r="C496" s="18">
        <v>0</v>
      </c>
      <c r="D496" s="18">
        <v>0</v>
      </c>
      <c r="E496" s="18">
        <v>0</v>
      </c>
      <c r="F496" s="183"/>
    </row>
    <row r="497" spans="1:6">
      <c r="A497" s="58" t="s">
        <v>499</v>
      </c>
      <c r="B497" s="17" t="s">
        <v>250</v>
      </c>
      <c r="C497" s="18">
        <v>4</v>
      </c>
      <c r="D497" s="18">
        <v>0</v>
      </c>
      <c r="E497" s="18">
        <v>4</v>
      </c>
      <c r="F497" s="182">
        <v>-4</v>
      </c>
    </row>
    <row r="498" spans="1:6">
      <c r="A498" s="58" t="s">
        <v>249</v>
      </c>
      <c r="B498" s="17" t="s">
        <v>249</v>
      </c>
      <c r="C498" s="18">
        <v>277</v>
      </c>
      <c r="D498" s="18">
        <v>64</v>
      </c>
      <c r="E498" s="18">
        <v>341</v>
      </c>
      <c r="F498" s="182">
        <v>-213.00000000000014</v>
      </c>
    </row>
    <row r="499" spans="1:6">
      <c r="A499" s="58" t="s">
        <v>500</v>
      </c>
      <c r="B499" s="17" t="s">
        <v>251</v>
      </c>
      <c r="C499" s="18">
        <v>0</v>
      </c>
      <c r="D499" s="18">
        <v>0</v>
      </c>
      <c r="E499" s="18">
        <v>0</v>
      </c>
      <c r="F499" s="183"/>
    </row>
    <row r="500" spans="1:6">
      <c r="A500" s="59" t="s">
        <v>502</v>
      </c>
      <c r="B500" s="26" t="s">
        <v>249</v>
      </c>
      <c r="C500" s="27">
        <v>9</v>
      </c>
      <c r="D500" s="27">
        <v>10</v>
      </c>
      <c r="E500" s="27">
        <v>19</v>
      </c>
      <c r="F500" s="184">
        <v>1</v>
      </c>
    </row>
    <row r="502" spans="1:6">
      <c r="A502" s="824">
        <v>2014</v>
      </c>
      <c r="B502" s="824"/>
      <c r="C502" s="824"/>
      <c r="D502" s="824"/>
      <c r="E502" s="824"/>
      <c r="F502" s="824"/>
    </row>
    <row r="503" spans="1:6">
      <c r="A503" s="10" t="s">
        <v>256</v>
      </c>
      <c r="B503" s="11" t="s">
        <v>245</v>
      </c>
      <c r="C503" s="12" t="s">
        <v>106</v>
      </c>
      <c r="D503" s="12" t="s">
        <v>107</v>
      </c>
      <c r="E503" s="12" t="s">
        <v>128</v>
      </c>
      <c r="F503" s="13" t="s">
        <v>109</v>
      </c>
    </row>
    <row r="504" spans="1:6">
      <c r="A504" s="57" t="s">
        <v>257</v>
      </c>
      <c r="B504" s="14" t="s">
        <v>254</v>
      </c>
      <c r="C504" s="15">
        <v>1532</v>
      </c>
      <c r="D504" s="15">
        <v>1224</v>
      </c>
      <c r="E504" s="15">
        <v>2756</v>
      </c>
      <c r="F504" s="181">
        <v>-308.00000000000153</v>
      </c>
    </row>
    <row r="505" spans="1:6">
      <c r="A505" s="58" t="s">
        <v>258</v>
      </c>
      <c r="B505" s="17" t="s">
        <v>250</v>
      </c>
      <c r="C505" s="18">
        <v>196</v>
      </c>
      <c r="D505" s="18">
        <v>106</v>
      </c>
      <c r="E505" s="18">
        <v>302</v>
      </c>
      <c r="F505" s="182">
        <v>-90.000000000000171</v>
      </c>
    </row>
    <row r="506" spans="1:6">
      <c r="A506" s="58" t="s">
        <v>259</v>
      </c>
      <c r="B506" s="17" t="s">
        <v>251</v>
      </c>
      <c r="C506" s="18">
        <v>9</v>
      </c>
      <c r="D506" s="18">
        <v>10</v>
      </c>
      <c r="E506" s="18">
        <v>19</v>
      </c>
      <c r="F506" s="182">
        <v>1</v>
      </c>
    </row>
    <row r="507" spans="1:6">
      <c r="A507" s="58" t="s">
        <v>260</v>
      </c>
      <c r="B507" s="17" t="s">
        <v>251</v>
      </c>
      <c r="C507" s="18">
        <v>28896</v>
      </c>
      <c r="D507" s="18">
        <v>37257</v>
      </c>
      <c r="E507" s="18">
        <v>66153</v>
      </c>
      <c r="F507" s="182">
        <v>8360.9999999999545</v>
      </c>
    </row>
    <row r="508" spans="1:6">
      <c r="A508" s="58" t="s">
        <v>261</v>
      </c>
      <c r="B508" s="17" t="s">
        <v>251</v>
      </c>
      <c r="C508" s="18">
        <v>25</v>
      </c>
      <c r="D508" s="18">
        <v>5</v>
      </c>
      <c r="E508" s="18">
        <v>30</v>
      </c>
      <c r="F508" s="182">
        <v>-20</v>
      </c>
    </row>
    <row r="509" spans="1:6">
      <c r="A509" s="58" t="s">
        <v>262</v>
      </c>
      <c r="B509" s="17" t="s">
        <v>249</v>
      </c>
      <c r="C509" s="18">
        <v>160</v>
      </c>
      <c r="D509" s="18">
        <v>45</v>
      </c>
      <c r="E509" s="18">
        <v>205</v>
      </c>
      <c r="F509" s="182">
        <v>-115.00000000000001</v>
      </c>
    </row>
    <row r="510" spans="1:6">
      <c r="A510" s="58" t="s">
        <v>263</v>
      </c>
      <c r="B510" s="17" t="s">
        <v>247</v>
      </c>
      <c r="C510" s="18">
        <v>31</v>
      </c>
      <c r="D510" s="18">
        <v>16</v>
      </c>
      <c r="E510" s="18">
        <v>47</v>
      </c>
      <c r="F510" s="182">
        <v>-15</v>
      </c>
    </row>
    <row r="511" spans="1:6">
      <c r="A511" s="58" t="s">
        <v>264</v>
      </c>
      <c r="B511" s="17" t="s">
        <v>247</v>
      </c>
      <c r="C511" s="18">
        <v>1686</v>
      </c>
      <c r="D511" s="18">
        <v>1841</v>
      </c>
      <c r="E511" s="18">
        <v>3527</v>
      </c>
      <c r="F511" s="182">
        <v>155.00000000000176</v>
      </c>
    </row>
    <row r="512" spans="1:6">
      <c r="A512" s="58" t="s">
        <v>265</v>
      </c>
      <c r="B512" s="17" t="s">
        <v>250</v>
      </c>
      <c r="C512" s="18">
        <v>519</v>
      </c>
      <c r="D512" s="18">
        <v>182</v>
      </c>
      <c r="E512" s="18">
        <v>701</v>
      </c>
      <c r="F512" s="182">
        <v>-337.00000000000017</v>
      </c>
    </row>
    <row r="513" spans="1:6">
      <c r="A513" s="58" t="s">
        <v>266</v>
      </c>
      <c r="B513" s="17" t="s">
        <v>249</v>
      </c>
      <c r="C513" s="18">
        <v>98</v>
      </c>
      <c r="D513" s="18">
        <v>56</v>
      </c>
      <c r="E513" s="18">
        <v>154</v>
      </c>
      <c r="F513" s="182">
        <v>-42.000000000000007</v>
      </c>
    </row>
    <row r="514" spans="1:6">
      <c r="A514" s="58" t="s">
        <v>267</v>
      </c>
      <c r="B514" s="17" t="s">
        <v>246</v>
      </c>
      <c r="C514" s="18">
        <v>79874</v>
      </c>
      <c r="D514" s="18">
        <v>59259</v>
      </c>
      <c r="E514" s="18">
        <v>139133</v>
      </c>
      <c r="F514" s="182">
        <v>-20614.999999999189</v>
      </c>
    </row>
    <row r="515" spans="1:6">
      <c r="A515" s="58" t="s">
        <v>268</v>
      </c>
      <c r="B515" s="17" t="s">
        <v>251</v>
      </c>
      <c r="C515" s="18">
        <v>5</v>
      </c>
      <c r="D515" s="18">
        <v>0</v>
      </c>
      <c r="E515" s="18">
        <v>5</v>
      </c>
      <c r="F515" s="182">
        <v>-5</v>
      </c>
    </row>
    <row r="516" spans="1:6">
      <c r="A516" s="58" t="s">
        <v>269</v>
      </c>
      <c r="B516" s="17" t="s">
        <v>247</v>
      </c>
      <c r="C516" s="18">
        <v>72924</v>
      </c>
      <c r="D516" s="18">
        <v>37358</v>
      </c>
      <c r="E516" s="18">
        <v>110282</v>
      </c>
      <c r="F516" s="182">
        <v>-35566.000000000044</v>
      </c>
    </row>
    <row r="517" spans="1:6">
      <c r="A517" s="58" t="s">
        <v>270</v>
      </c>
      <c r="B517" s="17" t="s">
        <v>252</v>
      </c>
      <c r="C517" s="18">
        <v>5400</v>
      </c>
      <c r="D517" s="18">
        <v>2544</v>
      </c>
      <c r="E517" s="18">
        <v>7944</v>
      </c>
      <c r="F517" s="182">
        <v>-2855.9999999999941</v>
      </c>
    </row>
    <row r="518" spans="1:6">
      <c r="A518" s="58" t="s">
        <v>271</v>
      </c>
      <c r="B518" s="17" t="s">
        <v>251</v>
      </c>
      <c r="C518" s="18">
        <v>917</v>
      </c>
      <c r="D518" s="18">
        <v>273</v>
      </c>
      <c r="E518" s="18">
        <v>1190</v>
      </c>
      <c r="F518" s="182">
        <v>-644.00000000000023</v>
      </c>
    </row>
    <row r="519" spans="1:6">
      <c r="A519" s="58" t="s">
        <v>272</v>
      </c>
      <c r="B519" s="17" t="s">
        <v>250</v>
      </c>
      <c r="C519" s="18">
        <v>75</v>
      </c>
      <c r="D519" s="18">
        <v>14</v>
      </c>
      <c r="E519" s="18">
        <v>89</v>
      </c>
      <c r="F519" s="182">
        <v>-61</v>
      </c>
    </row>
    <row r="520" spans="1:6">
      <c r="A520" s="58" t="s">
        <v>273</v>
      </c>
      <c r="B520" s="17" t="s">
        <v>247</v>
      </c>
      <c r="C520" s="18">
        <v>1287</v>
      </c>
      <c r="D520" s="18">
        <v>677</v>
      </c>
      <c r="E520" s="18">
        <v>1964</v>
      </c>
      <c r="F520" s="182">
        <v>-609.99999999999977</v>
      </c>
    </row>
    <row r="521" spans="1:6">
      <c r="A521" s="58" t="s">
        <v>274</v>
      </c>
      <c r="B521" s="17" t="s">
        <v>250</v>
      </c>
      <c r="C521" s="18">
        <v>54</v>
      </c>
      <c r="D521" s="18">
        <v>51</v>
      </c>
      <c r="E521" s="18">
        <v>105</v>
      </c>
      <c r="F521" s="182">
        <v>-3.0000000000000089</v>
      </c>
    </row>
    <row r="522" spans="1:6">
      <c r="A522" s="58" t="s">
        <v>275</v>
      </c>
      <c r="B522" s="17" t="s">
        <v>250</v>
      </c>
      <c r="C522" s="18">
        <v>16</v>
      </c>
      <c r="D522" s="18">
        <v>0</v>
      </c>
      <c r="E522" s="18">
        <v>16</v>
      </c>
      <c r="F522" s="182">
        <v>-16</v>
      </c>
    </row>
    <row r="523" spans="1:6">
      <c r="A523" s="58" t="s">
        <v>276</v>
      </c>
      <c r="B523" s="17" t="s">
        <v>247</v>
      </c>
      <c r="C523" s="18">
        <v>151</v>
      </c>
      <c r="D523" s="18">
        <v>103</v>
      </c>
      <c r="E523" s="18">
        <v>254</v>
      </c>
      <c r="F523" s="182">
        <v>-48.000000000000078</v>
      </c>
    </row>
    <row r="524" spans="1:6">
      <c r="A524" s="58" t="s">
        <v>277</v>
      </c>
      <c r="B524" s="17" t="s">
        <v>251</v>
      </c>
      <c r="C524" s="18">
        <v>99</v>
      </c>
      <c r="D524" s="18">
        <v>86</v>
      </c>
      <c r="E524" s="18">
        <v>185</v>
      </c>
      <c r="F524" s="182">
        <v>-13.000000000000016</v>
      </c>
    </row>
    <row r="525" spans="1:6">
      <c r="A525" s="58" t="s">
        <v>278</v>
      </c>
      <c r="B525" s="17" t="s">
        <v>251</v>
      </c>
      <c r="C525" s="18">
        <v>2229</v>
      </c>
      <c r="D525" s="18">
        <v>793</v>
      </c>
      <c r="E525" s="18">
        <v>3022</v>
      </c>
      <c r="F525" s="182">
        <v>-1435.9999999999961</v>
      </c>
    </row>
    <row r="526" spans="1:6">
      <c r="A526" s="58" t="s">
        <v>279</v>
      </c>
      <c r="B526" s="17" t="s">
        <v>247</v>
      </c>
      <c r="C526" s="18">
        <v>113</v>
      </c>
      <c r="D526" s="18">
        <v>49</v>
      </c>
      <c r="E526" s="18">
        <v>162</v>
      </c>
      <c r="F526" s="182">
        <v>-64.000000000000014</v>
      </c>
    </row>
    <row r="527" spans="1:6">
      <c r="A527" s="58" t="s">
        <v>280</v>
      </c>
      <c r="B527" s="17" t="s">
        <v>249</v>
      </c>
      <c r="C527" s="18">
        <v>13</v>
      </c>
      <c r="D527" s="18">
        <v>8</v>
      </c>
      <c r="E527" s="18">
        <v>21</v>
      </c>
      <c r="F527" s="182">
        <v>-5.0000000000000009</v>
      </c>
    </row>
    <row r="528" spans="1:6">
      <c r="A528" s="58" t="s">
        <v>281</v>
      </c>
      <c r="B528" s="17" t="s">
        <v>247</v>
      </c>
      <c r="C528" s="18">
        <v>41</v>
      </c>
      <c r="D528" s="18">
        <v>29</v>
      </c>
      <c r="E528" s="18">
        <v>70</v>
      </c>
      <c r="F528" s="182">
        <v>-12.000000000000004</v>
      </c>
    </row>
    <row r="529" spans="1:6">
      <c r="A529" s="58" t="s">
        <v>282</v>
      </c>
      <c r="B529" s="17" t="s">
        <v>246</v>
      </c>
      <c r="C529" s="18">
        <v>9505</v>
      </c>
      <c r="D529" s="18">
        <v>7460</v>
      </c>
      <c r="E529" s="18">
        <v>16965</v>
      </c>
      <c r="F529" s="182">
        <v>-2044.9999999999754</v>
      </c>
    </row>
    <row r="530" spans="1:6">
      <c r="A530" s="58" t="s">
        <v>283</v>
      </c>
      <c r="B530" s="17" t="s">
        <v>251</v>
      </c>
      <c r="C530" s="18">
        <v>2</v>
      </c>
      <c r="D530" s="18">
        <v>1</v>
      </c>
      <c r="E530" s="18">
        <v>3</v>
      </c>
      <c r="F530" s="182">
        <v>-1</v>
      </c>
    </row>
    <row r="531" spans="1:6">
      <c r="A531" s="58" t="s">
        <v>284</v>
      </c>
      <c r="B531" s="17" t="s">
        <v>249</v>
      </c>
      <c r="C531" s="18">
        <v>3</v>
      </c>
      <c r="D531" s="18">
        <v>2</v>
      </c>
      <c r="E531" s="18">
        <v>5</v>
      </c>
      <c r="F531" s="182">
        <v>-1</v>
      </c>
    </row>
    <row r="532" spans="1:6">
      <c r="A532" s="58" t="s">
        <v>285</v>
      </c>
      <c r="B532" s="17" t="s">
        <v>246</v>
      </c>
      <c r="C532" s="18">
        <v>106791</v>
      </c>
      <c r="D532" s="18">
        <v>92948</v>
      </c>
      <c r="E532" s="18">
        <v>199739</v>
      </c>
      <c r="F532" s="182">
        <v>-13842.999999999953</v>
      </c>
    </row>
    <row r="533" spans="1:6">
      <c r="A533" s="58" t="s">
        <v>286</v>
      </c>
      <c r="B533" s="17" t="s">
        <v>250</v>
      </c>
      <c r="C533" s="18">
        <v>10</v>
      </c>
      <c r="D533" s="18">
        <v>3</v>
      </c>
      <c r="E533" s="18">
        <v>13</v>
      </c>
      <c r="F533" s="182">
        <v>-7</v>
      </c>
    </row>
    <row r="534" spans="1:6">
      <c r="A534" s="58" t="s">
        <v>287</v>
      </c>
      <c r="B534" s="17" t="s">
        <v>251</v>
      </c>
      <c r="C534" s="18">
        <v>55</v>
      </c>
      <c r="D534" s="18">
        <v>19</v>
      </c>
      <c r="E534" s="18">
        <v>74</v>
      </c>
      <c r="F534" s="182">
        <v>-36</v>
      </c>
    </row>
    <row r="535" spans="1:6">
      <c r="A535" s="58" t="s">
        <v>288</v>
      </c>
      <c r="B535" s="17" t="s">
        <v>249</v>
      </c>
      <c r="C535" s="18">
        <v>0</v>
      </c>
      <c r="D535" s="18">
        <v>0</v>
      </c>
      <c r="E535" s="18">
        <v>0</v>
      </c>
      <c r="F535" s="183"/>
    </row>
    <row r="536" spans="1:6">
      <c r="A536" s="58" t="s">
        <v>289</v>
      </c>
      <c r="B536" s="17" t="s">
        <v>249</v>
      </c>
      <c r="C536" s="18">
        <v>3</v>
      </c>
      <c r="D536" s="18">
        <v>1</v>
      </c>
      <c r="E536" s="18">
        <v>4</v>
      </c>
      <c r="F536" s="182">
        <v>-2</v>
      </c>
    </row>
    <row r="537" spans="1:6">
      <c r="A537" s="58" t="s">
        <v>290</v>
      </c>
      <c r="B537" s="17" t="s">
        <v>250</v>
      </c>
      <c r="C537" s="18">
        <v>0</v>
      </c>
      <c r="D537" s="18">
        <v>0</v>
      </c>
      <c r="E537" s="18">
        <v>0</v>
      </c>
      <c r="F537" s="183"/>
    </row>
    <row r="538" spans="1:6">
      <c r="A538" s="58" t="s">
        <v>291</v>
      </c>
      <c r="B538" s="17" t="s">
        <v>249</v>
      </c>
      <c r="C538" s="18">
        <v>11</v>
      </c>
      <c r="D538" s="18">
        <v>7</v>
      </c>
      <c r="E538" s="18">
        <v>18</v>
      </c>
      <c r="F538" s="182">
        <v>-4</v>
      </c>
    </row>
    <row r="539" spans="1:6">
      <c r="A539" s="58" t="s">
        <v>292</v>
      </c>
      <c r="B539" s="17" t="s">
        <v>247</v>
      </c>
      <c r="C539" s="18">
        <v>324</v>
      </c>
      <c r="D539" s="18">
        <v>326</v>
      </c>
      <c r="E539" s="18">
        <v>650</v>
      </c>
      <c r="F539" s="182">
        <v>2.0000000000001408</v>
      </c>
    </row>
    <row r="540" spans="1:6">
      <c r="A540" s="58" t="s">
        <v>293</v>
      </c>
      <c r="B540" s="17" t="s">
        <v>250</v>
      </c>
      <c r="C540" s="18">
        <v>17</v>
      </c>
      <c r="D540" s="18">
        <v>6</v>
      </c>
      <c r="E540" s="18">
        <v>23</v>
      </c>
      <c r="F540" s="182">
        <v>-11</v>
      </c>
    </row>
    <row r="541" spans="1:6">
      <c r="A541" s="58" t="s">
        <v>253</v>
      </c>
      <c r="B541" s="17" t="s">
        <v>253</v>
      </c>
      <c r="C541" s="18">
        <v>80</v>
      </c>
      <c r="D541" s="18">
        <v>0</v>
      </c>
      <c r="E541" s="18">
        <v>80</v>
      </c>
      <c r="F541" s="182">
        <v>-80</v>
      </c>
    </row>
    <row r="542" spans="1:6">
      <c r="A542" s="58" t="s">
        <v>294</v>
      </c>
      <c r="B542" s="17" t="s">
        <v>249</v>
      </c>
      <c r="C542" s="18">
        <v>41</v>
      </c>
      <c r="D542" s="18">
        <v>14</v>
      </c>
      <c r="E542" s="18">
        <v>55</v>
      </c>
      <c r="F542" s="182">
        <v>-27</v>
      </c>
    </row>
    <row r="543" spans="1:6">
      <c r="A543" s="58" t="s">
        <v>295</v>
      </c>
      <c r="B543" s="17" t="s">
        <v>248</v>
      </c>
      <c r="C543" s="18">
        <v>42708</v>
      </c>
      <c r="D543" s="18">
        <v>31833</v>
      </c>
      <c r="E543" s="18">
        <v>74541</v>
      </c>
      <c r="F543" s="182">
        <v>-10874.999999999907</v>
      </c>
    </row>
    <row r="544" spans="1:6">
      <c r="A544" s="58" t="s">
        <v>296</v>
      </c>
      <c r="B544" s="17" t="s">
        <v>249</v>
      </c>
      <c r="C544" s="18">
        <v>25</v>
      </c>
      <c r="D544" s="18">
        <v>8</v>
      </c>
      <c r="E544" s="18">
        <v>33</v>
      </c>
      <c r="F544" s="182">
        <v>-17</v>
      </c>
    </row>
    <row r="545" spans="1:6">
      <c r="A545" s="58" t="s">
        <v>297</v>
      </c>
      <c r="B545" s="17" t="s">
        <v>249</v>
      </c>
      <c r="C545" s="18">
        <v>0</v>
      </c>
      <c r="D545" s="18">
        <v>0</v>
      </c>
      <c r="E545" s="18">
        <v>0</v>
      </c>
      <c r="F545" s="183"/>
    </row>
    <row r="546" spans="1:6">
      <c r="A546" s="58" t="s">
        <v>298</v>
      </c>
      <c r="B546" s="17" t="s">
        <v>246</v>
      </c>
      <c r="C546" s="18">
        <v>4644</v>
      </c>
      <c r="D546" s="18">
        <v>3801</v>
      </c>
      <c r="E546" s="18">
        <v>8445</v>
      </c>
      <c r="F546" s="182">
        <v>-843.00000000000261</v>
      </c>
    </row>
    <row r="547" spans="1:6">
      <c r="A547" s="58" t="s">
        <v>299</v>
      </c>
      <c r="B547" s="17" t="s">
        <v>249</v>
      </c>
      <c r="C547" s="18">
        <v>16</v>
      </c>
      <c r="D547" s="18">
        <v>5</v>
      </c>
      <c r="E547" s="18">
        <v>21</v>
      </c>
      <c r="F547" s="182">
        <v>-11</v>
      </c>
    </row>
    <row r="548" spans="1:6">
      <c r="A548" s="58" t="s">
        <v>300</v>
      </c>
      <c r="B548" s="17" t="s">
        <v>249</v>
      </c>
      <c r="C548" s="18">
        <v>0</v>
      </c>
      <c r="D548" s="18">
        <v>0</v>
      </c>
      <c r="E548" s="18">
        <v>0</v>
      </c>
      <c r="F548" s="183"/>
    </row>
    <row r="549" spans="1:6">
      <c r="A549" s="58" t="s">
        <v>302</v>
      </c>
      <c r="B549" s="17" t="s">
        <v>249</v>
      </c>
      <c r="C549" s="18">
        <v>52</v>
      </c>
      <c r="D549" s="18">
        <v>15</v>
      </c>
      <c r="E549" s="18">
        <v>67</v>
      </c>
      <c r="F549" s="182">
        <v>-37</v>
      </c>
    </row>
    <row r="550" spans="1:6">
      <c r="A550" s="58" t="s">
        <v>303</v>
      </c>
      <c r="B550" s="17" t="s">
        <v>250</v>
      </c>
      <c r="C550" s="18">
        <v>684</v>
      </c>
      <c r="D550" s="18">
        <v>262</v>
      </c>
      <c r="E550" s="18">
        <v>946</v>
      </c>
      <c r="F550" s="182">
        <v>-421.9999999999992</v>
      </c>
    </row>
    <row r="551" spans="1:6">
      <c r="A551" s="58" t="s">
        <v>304</v>
      </c>
      <c r="B551" s="17" t="s">
        <v>246</v>
      </c>
      <c r="C551" s="18">
        <v>0</v>
      </c>
      <c r="D551" s="18">
        <v>0</v>
      </c>
      <c r="E551" s="18">
        <v>0</v>
      </c>
      <c r="F551" s="183"/>
    </row>
    <row r="552" spans="1:6">
      <c r="A552" s="58" t="s">
        <v>305</v>
      </c>
      <c r="B552" s="17" t="s">
        <v>249</v>
      </c>
      <c r="C552" s="18">
        <v>107</v>
      </c>
      <c r="D552" s="18">
        <v>89</v>
      </c>
      <c r="E552" s="18">
        <v>196</v>
      </c>
      <c r="F552" s="182">
        <v>-18.000000000000014</v>
      </c>
    </row>
    <row r="553" spans="1:6">
      <c r="A553" s="58" t="s">
        <v>306</v>
      </c>
      <c r="B553" s="17" t="s">
        <v>247</v>
      </c>
      <c r="C553" s="18">
        <v>26719</v>
      </c>
      <c r="D553" s="18">
        <v>25452</v>
      </c>
      <c r="E553" s="18">
        <v>52171</v>
      </c>
      <c r="F553" s="182">
        <v>-1267.0000000001332</v>
      </c>
    </row>
    <row r="554" spans="1:6">
      <c r="A554" s="58" t="s">
        <v>307</v>
      </c>
      <c r="B554" s="17" t="s">
        <v>251</v>
      </c>
      <c r="C554" s="18">
        <v>61</v>
      </c>
      <c r="D554" s="18">
        <v>22</v>
      </c>
      <c r="E554" s="18">
        <v>83</v>
      </c>
      <c r="F554" s="182">
        <v>-39.000000000000014</v>
      </c>
    </row>
    <row r="555" spans="1:6">
      <c r="A555" s="58" t="s">
        <v>308</v>
      </c>
      <c r="B555" s="17" t="s">
        <v>247</v>
      </c>
      <c r="C555" s="18">
        <v>33748</v>
      </c>
      <c r="D555" s="18">
        <v>27942</v>
      </c>
      <c r="E555" s="18">
        <v>61690</v>
      </c>
      <c r="F555" s="182">
        <v>-5806.0000000000591</v>
      </c>
    </row>
    <row r="556" spans="1:6">
      <c r="A556" s="58" t="s">
        <v>309</v>
      </c>
      <c r="B556" s="17" t="s">
        <v>247</v>
      </c>
      <c r="C556" s="18">
        <v>14756</v>
      </c>
      <c r="D556" s="18">
        <v>15158</v>
      </c>
      <c r="E556" s="18">
        <v>29914</v>
      </c>
      <c r="F556" s="182">
        <v>401.99999999998255</v>
      </c>
    </row>
    <row r="557" spans="1:6">
      <c r="A557" s="58" t="s">
        <v>310</v>
      </c>
      <c r="B557" s="17" t="s">
        <v>251</v>
      </c>
      <c r="C557" s="18">
        <v>202</v>
      </c>
      <c r="D557" s="18">
        <v>52</v>
      </c>
      <c r="E557" s="18">
        <v>254</v>
      </c>
      <c r="F557" s="182">
        <v>-149.99999999999991</v>
      </c>
    </row>
    <row r="558" spans="1:6">
      <c r="A558" s="58" t="s">
        <v>311</v>
      </c>
      <c r="B558" s="17" t="s">
        <v>246</v>
      </c>
      <c r="C558" s="18">
        <v>86925</v>
      </c>
      <c r="D558" s="18">
        <v>70760</v>
      </c>
      <c r="E558" s="18">
        <v>157685</v>
      </c>
      <c r="F558" s="182">
        <v>-16164.999999999756</v>
      </c>
    </row>
    <row r="559" spans="1:6">
      <c r="A559" s="58" t="s">
        <v>312</v>
      </c>
      <c r="B559" s="17" t="s">
        <v>250</v>
      </c>
      <c r="C559" s="18">
        <v>8675</v>
      </c>
      <c r="D559" s="18">
        <v>2457</v>
      </c>
      <c r="E559" s="18">
        <v>11132</v>
      </c>
      <c r="F559" s="182">
        <v>-6217.9999999999882</v>
      </c>
    </row>
    <row r="560" spans="1:6">
      <c r="A560" s="58" t="s">
        <v>313</v>
      </c>
      <c r="B560" s="17" t="s">
        <v>250</v>
      </c>
      <c r="C560" s="18">
        <v>135</v>
      </c>
      <c r="D560" s="18">
        <v>44</v>
      </c>
      <c r="E560" s="18">
        <v>179</v>
      </c>
      <c r="F560" s="182">
        <v>-91</v>
      </c>
    </row>
    <row r="561" spans="1:6">
      <c r="A561" s="58" t="s">
        <v>314</v>
      </c>
      <c r="B561" s="17" t="s">
        <v>251</v>
      </c>
      <c r="C561" s="18">
        <v>20</v>
      </c>
      <c r="D561" s="18">
        <v>8</v>
      </c>
      <c r="E561" s="18">
        <v>28</v>
      </c>
      <c r="F561" s="182">
        <v>-12.000000000000002</v>
      </c>
    </row>
    <row r="562" spans="1:6">
      <c r="A562" s="58" t="s">
        <v>315</v>
      </c>
      <c r="B562" s="17" t="s">
        <v>251</v>
      </c>
      <c r="C562" s="18">
        <v>668</v>
      </c>
      <c r="D562" s="18">
        <v>185</v>
      </c>
      <c r="E562" s="18">
        <v>853</v>
      </c>
      <c r="F562" s="182">
        <v>-483.0000000000004</v>
      </c>
    </row>
    <row r="563" spans="1:6">
      <c r="A563" s="58" t="s">
        <v>316</v>
      </c>
      <c r="B563" s="17" t="s">
        <v>249</v>
      </c>
      <c r="C563" s="18">
        <v>0</v>
      </c>
      <c r="D563" s="18">
        <v>0</v>
      </c>
      <c r="E563" s="18">
        <v>0</v>
      </c>
      <c r="F563" s="183"/>
    </row>
    <row r="564" spans="1:6">
      <c r="A564" s="58" t="s">
        <v>317</v>
      </c>
      <c r="B564" s="17" t="s">
        <v>247</v>
      </c>
      <c r="C564" s="18">
        <v>7</v>
      </c>
      <c r="D564" s="18">
        <v>1</v>
      </c>
      <c r="E564" s="18">
        <v>8</v>
      </c>
      <c r="F564" s="182">
        <v>-6</v>
      </c>
    </row>
    <row r="565" spans="1:6">
      <c r="A565" s="58" t="s">
        <v>318</v>
      </c>
      <c r="B565" s="17" t="s">
        <v>246</v>
      </c>
      <c r="C565" s="18">
        <v>347925</v>
      </c>
      <c r="D565" s="18">
        <v>278299</v>
      </c>
      <c r="E565" s="18">
        <v>626224</v>
      </c>
      <c r="F565" s="182">
        <v>-69625.999999998632</v>
      </c>
    </row>
    <row r="566" spans="1:6">
      <c r="A566" s="58" t="s">
        <v>319</v>
      </c>
      <c r="B566" s="17" t="s">
        <v>249</v>
      </c>
      <c r="C566" s="18">
        <v>1115</v>
      </c>
      <c r="D566" s="18">
        <v>264</v>
      </c>
      <c r="E566" s="18">
        <v>1379</v>
      </c>
      <c r="F566" s="182">
        <v>-850.99999999999955</v>
      </c>
    </row>
    <row r="567" spans="1:6">
      <c r="A567" s="58" t="s">
        <v>320</v>
      </c>
      <c r="B567" s="17" t="s">
        <v>247</v>
      </c>
      <c r="C567" s="18">
        <v>28050</v>
      </c>
      <c r="D567" s="18">
        <v>56731</v>
      </c>
      <c r="E567" s="18">
        <v>84781</v>
      </c>
      <c r="F567" s="182">
        <v>28680.999999999927</v>
      </c>
    </row>
    <row r="568" spans="1:6">
      <c r="A568" s="58" t="s">
        <v>321</v>
      </c>
      <c r="B568" s="17" t="s">
        <v>250</v>
      </c>
      <c r="C568" s="18">
        <v>4693</v>
      </c>
      <c r="D568" s="18">
        <v>1340</v>
      </c>
      <c r="E568" s="18">
        <v>6033</v>
      </c>
      <c r="F568" s="182">
        <v>-3353.0000000000082</v>
      </c>
    </row>
    <row r="569" spans="1:6">
      <c r="A569" s="58" t="s">
        <v>322</v>
      </c>
      <c r="B569" s="17" t="s">
        <v>251</v>
      </c>
      <c r="C569" s="18">
        <v>196309</v>
      </c>
      <c r="D569" s="18">
        <v>211681</v>
      </c>
      <c r="E569" s="18">
        <v>407990</v>
      </c>
      <c r="F569" s="182">
        <v>15371.999999999218</v>
      </c>
    </row>
    <row r="570" spans="1:6">
      <c r="A570" s="58" t="s">
        <v>323</v>
      </c>
      <c r="B570" s="17" t="s">
        <v>249</v>
      </c>
      <c r="C570" s="18">
        <v>14</v>
      </c>
      <c r="D570" s="18">
        <v>1</v>
      </c>
      <c r="E570" s="18">
        <v>15</v>
      </c>
      <c r="F570" s="182">
        <v>-13</v>
      </c>
    </row>
    <row r="571" spans="1:6">
      <c r="A571" s="58" t="s">
        <v>324</v>
      </c>
      <c r="B571" s="17" t="s">
        <v>251</v>
      </c>
      <c r="C571" s="18">
        <v>37</v>
      </c>
      <c r="D571" s="18">
        <v>34</v>
      </c>
      <c r="E571" s="18">
        <v>71</v>
      </c>
      <c r="F571" s="182">
        <v>-3.0000000000000107</v>
      </c>
    </row>
    <row r="572" spans="1:6">
      <c r="A572" s="58" t="s">
        <v>325</v>
      </c>
      <c r="B572" s="17" t="s">
        <v>251</v>
      </c>
      <c r="C572" s="18">
        <v>32</v>
      </c>
      <c r="D572" s="18">
        <v>15</v>
      </c>
      <c r="E572" s="18">
        <v>47</v>
      </c>
      <c r="F572" s="182">
        <v>-17.000000000000004</v>
      </c>
    </row>
    <row r="573" spans="1:6">
      <c r="A573" s="58" t="s">
        <v>326</v>
      </c>
      <c r="B573" s="17" t="s">
        <v>248</v>
      </c>
      <c r="C573" s="18">
        <v>1234990</v>
      </c>
      <c r="D573" s="18">
        <v>1155548</v>
      </c>
      <c r="E573" s="18">
        <v>2390538</v>
      </c>
      <c r="F573" s="182">
        <v>-79441.999999997322</v>
      </c>
    </row>
    <row r="574" spans="1:6">
      <c r="A574" s="58" t="s">
        <v>327</v>
      </c>
      <c r="B574" s="17" t="s">
        <v>251</v>
      </c>
      <c r="C574" s="18">
        <v>25</v>
      </c>
      <c r="D574" s="18">
        <v>6</v>
      </c>
      <c r="E574" s="18">
        <v>31</v>
      </c>
      <c r="F574" s="182">
        <v>-19</v>
      </c>
    </row>
    <row r="575" spans="1:6">
      <c r="A575" s="58" t="s">
        <v>328</v>
      </c>
      <c r="B575" s="17" t="s">
        <v>249</v>
      </c>
      <c r="C575" s="18">
        <v>96</v>
      </c>
      <c r="D575" s="18">
        <v>26</v>
      </c>
      <c r="E575" s="18">
        <v>122</v>
      </c>
      <c r="F575" s="182">
        <v>-70</v>
      </c>
    </row>
    <row r="576" spans="1:6">
      <c r="A576" s="58" t="s">
        <v>329</v>
      </c>
      <c r="B576" s="17" t="s">
        <v>252</v>
      </c>
      <c r="C576" s="18">
        <v>4</v>
      </c>
      <c r="D576" s="18">
        <v>0</v>
      </c>
      <c r="E576" s="18">
        <v>4</v>
      </c>
      <c r="F576" s="182">
        <v>-4</v>
      </c>
    </row>
    <row r="577" spans="1:6">
      <c r="A577" s="58" t="s">
        <v>330</v>
      </c>
      <c r="B577" s="17" t="s">
        <v>250</v>
      </c>
      <c r="C577" s="18">
        <v>94</v>
      </c>
      <c r="D577" s="18">
        <v>38</v>
      </c>
      <c r="E577" s="18">
        <v>132</v>
      </c>
      <c r="F577" s="182">
        <v>-56.000000000000014</v>
      </c>
    </row>
    <row r="578" spans="1:6">
      <c r="A578" s="58" t="s">
        <v>331</v>
      </c>
      <c r="B578" s="17" t="s">
        <v>251</v>
      </c>
      <c r="C578" s="18">
        <v>231</v>
      </c>
      <c r="D578" s="18">
        <v>77</v>
      </c>
      <c r="E578" s="18">
        <v>308</v>
      </c>
      <c r="F578" s="182">
        <v>-154</v>
      </c>
    </row>
    <row r="579" spans="1:6">
      <c r="A579" s="58" t="s">
        <v>332</v>
      </c>
      <c r="B579" s="17" t="s">
        <v>251</v>
      </c>
      <c r="C579" s="18">
        <v>31565</v>
      </c>
      <c r="D579" s="18">
        <v>39817</v>
      </c>
      <c r="E579" s="18">
        <v>71382</v>
      </c>
      <c r="F579" s="182">
        <v>8251.9999999999964</v>
      </c>
    </row>
    <row r="580" spans="1:6">
      <c r="A580" s="58" t="s">
        <v>333</v>
      </c>
      <c r="B580" s="17" t="s">
        <v>249</v>
      </c>
      <c r="C580" s="18">
        <v>76</v>
      </c>
      <c r="D580" s="18">
        <v>20</v>
      </c>
      <c r="E580" s="18">
        <v>96</v>
      </c>
      <c r="F580" s="182">
        <v>-56</v>
      </c>
    </row>
    <row r="581" spans="1:6">
      <c r="A581" s="58" t="s">
        <v>334</v>
      </c>
      <c r="B581" s="17" t="s">
        <v>249</v>
      </c>
      <c r="C581" s="18">
        <v>2</v>
      </c>
      <c r="D581" s="18">
        <v>2</v>
      </c>
      <c r="E581" s="18">
        <v>4</v>
      </c>
      <c r="F581" s="182">
        <v>0</v>
      </c>
    </row>
    <row r="582" spans="1:6">
      <c r="A582" s="58" t="s">
        <v>335</v>
      </c>
      <c r="B582" s="17" t="s">
        <v>251</v>
      </c>
      <c r="C582" s="18">
        <v>11</v>
      </c>
      <c r="D582" s="18">
        <v>10</v>
      </c>
      <c r="E582" s="18">
        <v>21</v>
      </c>
      <c r="F582" s="182">
        <v>-1</v>
      </c>
    </row>
    <row r="583" spans="1:6">
      <c r="A583" s="58" t="s">
        <v>336</v>
      </c>
      <c r="B583" s="17" t="s">
        <v>249</v>
      </c>
      <c r="C583" s="18">
        <v>32</v>
      </c>
      <c r="D583" s="18">
        <v>13</v>
      </c>
      <c r="E583" s="18">
        <v>45</v>
      </c>
      <c r="F583" s="182">
        <v>-19.000000000000004</v>
      </c>
    </row>
    <row r="584" spans="1:6">
      <c r="A584" s="58" t="s">
        <v>337</v>
      </c>
      <c r="B584" s="17" t="s">
        <v>251</v>
      </c>
      <c r="C584" s="18">
        <v>4</v>
      </c>
      <c r="D584" s="18">
        <v>6</v>
      </c>
      <c r="E584" s="18">
        <v>10</v>
      </c>
      <c r="F584" s="182">
        <v>2</v>
      </c>
    </row>
    <row r="585" spans="1:6">
      <c r="A585" s="58" t="s">
        <v>338</v>
      </c>
      <c r="B585" s="17" t="s">
        <v>247</v>
      </c>
      <c r="C585" s="18">
        <v>1</v>
      </c>
      <c r="D585" s="18">
        <v>2</v>
      </c>
      <c r="E585" s="18">
        <v>3</v>
      </c>
      <c r="F585" s="182">
        <v>1</v>
      </c>
    </row>
    <row r="586" spans="1:6">
      <c r="A586" s="58" t="s">
        <v>339</v>
      </c>
      <c r="B586" s="17" t="s">
        <v>251</v>
      </c>
      <c r="C586" s="18">
        <v>433</v>
      </c>
      <c r="D586" s="18">
        <v>129</v>
      </c>
      <c r="E586" s="18">
        <v>562</v>
      </c>
      <c r="F586" s="182">
        <v>-303.99999999999977</v>
      </c>
    </row>
    <row r="587" spans="1:6">
      <c r="A587" s="58" t="s">
        <v>340</v>
      </c>
      <c r="B587" s="17" t="s">
        <v>248</v>
      </c>
      <c r="C587" s="18">
        <v>0</v>
      </c>
      <c r="D587" s="18">
        <v>0</v>
      </c>
      <c r="E587" s="18">
        <v>0</v>
      </c>
      <c r="F587" s="183"/>
    </row>
    <row r="588" spans="1:6">
      <c r="A588" s="58" t="s">
        <v>341</v>
      </c>
      <c r="B588" s="17" t="s">
        <v>247</v>
      </c>
      <c r="C588" s="18">
        <v>15133</v>
      </c>
      <c r="D588" s="18">
        <v>12157</v>
      </c>
      <c r="E588" s="18">
        <v>27290</v>
      </c>
      <c r="F588" s="182">
        <v>-2976.0000000000719</v>
      </c>
    </row>
    <row r="589" spans="1:6">
      <c r="A589" s="58" t="s">
        <v>342</v>
      </c>
      <c r="B589" s="17" t="s">
        <v>246</v>
      </c>
      <c r="C589" s="18">
        <v>96</v>
      </c>
      <c r="D589" s="18">
        <v>40</v>
      </c>
      <c r="E589" s="18">
        <v>136</v>
      </c>
      <c r="F589" s="182">
        <v>-56</v>
      </c>
    </row>
    <row r="590" spans="1:6">
      <c r="A590" s="58" t="s">
        <v>343</v>
      </c>
      <c r="B590" s="17" t="s">
        <v>249</v>
      </c>
      <c r="C590" s="18">
        <v>30</v>
      </c>
      <c r="D590" s="18">
        <v>7</v>
      </c>
      <c r="E590" s="18">
        <v>37</v>
      </c>
      <c r="F590" s="182">
        <v>-23</v>
      </c>
    </row>
    <row r="591" spans="1:6">
      <c r="A591" s="58" t="s">
        <v>344</v>
      </c>
      <c r="B591" s="17" t="s">
        <v>249</v>
      </c>
      <c r="C591" s="18">
        <v>191</v>
      </c>
      <c r="D591" s="18">
        <v>63</v>
      </c>
      <c r="E591" s="18">
        <v>254</v>
      </c>
      <c r="F591" s="182">
        <v>-128</v>
      </c>
    </row>
    <row r="592" spans="1:6">
      <c r="A592" s="58" t="s">
        <v>345</v>
      </c>
      <c r="B592" s="17" t="s">
        <v>249</v>
      </c>
      <c r="C592" s="18">
        <v>4</v>
      </c>
      <c r="D592" s="18">
        <v>2</v>
      </c>
      <c r="E592" s="18">
        <v>6</v>
      </c>
      <c r="F592" s="182">
        <v>-2</v>
      </c>
    </row>
    <row r="593" spans="1:6">
      <c r="A593" s="58" t="s">
        <v>346</v>
      </c>
      <c r="B593" s="17" t="s">
        <v>247</v>
      </c>
      <c r="C593" s="18">
        <v>34</v>
      </c>
      <c r="D593" s="18">
        <v>49</v>
      </c>
      <c r="E593" s="18">
        <v>83</v>
      </c>
      <c r="F593" s="182">
        <v>15</v>
      </c>
    </row>
    <row r="594" spans="1:6">
      <c r="A594" s="58" t="s">
        <v>347</v>
      </c>
      <c r="B594" s="17" t="s">
        <v>250</v>
      </c>
      <c r="C594" s="18">
        <v>2</v>
      </c>
      <c r="D594" s="18">
        <v>0</v>
      </c>
      <c r="E594" s="18">
        <v>2</v>
      </c>
      <c r="F594" s="182">
        <v>-2</v>
      </c>
    </row>
    <row r="595" spans="1:6">
      <c r="A595" s="58" t="s">
        <v>348</v>
      </c>
      <c r="B595" s="17" t="s">
        <v>246</v>
      </c>
      <c r="C595" s="18">
        <v>28</v>
      </c>
      <c r="D595" s="18">
        <v>22</v>
      </c>
      <c r="E595" s="18">
        <v>50</v>
      </c>
      <c r="F595" s="182">
        <v>-6.0000000000000036</v>
      </c>
    </row>
    <row r="596" spans="1:6">
      <c r="A596" s="58" t="s">
        <v>349</v>
      </c>
      <c r="B596" s="17" t="s">
        <v>247</v>
      </c>
      <c r="C596" s="18">
        <v>406</v>
      </c>
      <c r="D596" s="18">
        <v>218</v>
      </c>
      <c r="E596" s="18">
        <v>624</v>
      </c>
      <c r="F596" s="182">
        <v>-188.00000000000031</v>
      </c>
    </row>
    <row r="597" spans="1:6">
      <c r="A597" s="58" t="s">
        <v>350</v>
      </c>
      <c r="B597" s="17" t="s">
        <v>247</v>
      </c>
      <c r="C597" s="18">
        <v>4236</v>
      </c>
      <c r="D597" s="18">
        <v>2213</v>
      </c>
      <c r="E597" s="18">
        <v>6449</v>
      </c>
      <c r="F597" s="182">
        <v>-2023.0000000000034</v>
      </c>
    </row>
    <row r="598" spans="1:6">
      <c r="A598" s="58" t="s">
        <v>351</v>
      </c>
      <c r="B598" s="17" t="s">
        <v>250</v>
      </c>
      <c r="C598" s="18">
        <v>1239</v>
      </c>
      <c r="D598" s="18">
        <v>402</v>
      </c>
      <c r="E598" s="18">
        <v>1641</v>
      </c>
      <c r="F598" s="182">
        <v>-836.99999999999977</v>
      </c>
    </row>
    <row r="599" spans="1:6">
      <c r="A599" s="58" t="s">
        <v>352</v>
      </c>
      <c r="B599" s="17" t="s">
        <v>251</v>
      </c>
      <c r="C599" s="18">
        <v>80</v>
      </c>
      <c r="D599" s="18">
        <v>30</v>
      </c>
      <c r="E599" s="18">
        <v>110</v>
      </c>
      <c r="F599" s="182">
        <v>-50</v>
      </c>
    </row>
    <row r="600" spans="1:6">
      <c r="A600" s="58" t="s">
        <v>353</v>
      </c>
      <c r="B600" s="17" t="s">
        <v>250</v>
      </c>
      <c r="C600" s="18">
        <v>1052</v>
      </c>
      <c r="D600" s="18">
        <v>328</v>
      </c>
      <c r="E600" s="18">
        <v>1380</v>
      </c>
      <c r="F600" s="182">
        <v>-723.99999999999943</v>
      </c>
    </row>
    <row r="601" spans="1:6">
      <c r="A601" s="58" t="s">
        <v>354</v>
      </c>
      <c r="B601" s="17" t="s">
        <v>250</v>
      </c>
      <c r="C601" s="18">
        <v>232</v>
      </c>
      <c r="D601" s="18">
        <v>54</v>
      </c>
      <c r="E601" s="18">
        <v>286</v>
      </c>
      <c r="F601" s="182">
        <v>-178.00000000000006</v>
      </c>
    </row>
    <row r="602" spans="1:6">
      <c r="A602" s="58" t="s">
        <v>355</v>
      </c>
      <c r="B602" s="17" t="s">
        <v>250</v>
      </c>
      <c r="C602" s="18">
        <v>153</v>
      </c>
      <c r="D602" s="18">
        <v>31</v>
      </c>
      <c r="E602" s="18">
        <v>184</v>
      </c>
      <c r="F602" s="182">
        <v>-121.99999999999993</v>
      </c>
    </row>
    <row r="603" spans="1:6">
      <c r="A603" s="58" t="s">
        <v>356</v>
      </c>
      <c r="B603" s="17" t="s">
        <v>250</v>
      </c>
      <c r="C603" s="18">
        <v>86</v>
      </c>
      <c r="D603" s="18">
        <v>20</v>
      </c>
      <c r="E603" s="18">
        <v>106</v>
      </c>
      <c r="F603" s="182">
        <v>-66.000000000000014</v>
      </c>
    </row>
    <row r="604" spans="1:6">
      <c r="A604" s="58" t="s">
        <v>357</v>
      </c>
      <c r="B604" s="17" t="s">
        <v>251</v>
      </c>
      <c r="C604" s="18">
        <v>329</v>
      </c>
      <c r="D604" s="18">
        <v>113</v>
      </c>
      <c r="E604" s="18">
        <v>442</v>
      </c>
      <c r="F604" s="182">
        <v>-216.0000000000002</v>
      </c>
    </row>
    <row r="605" spans="1:6">
      <c r="A605" s="58" t="s">
        <v>358</v>
      </c>
      <c r="B605" s="17" t="s">
        <v>251</v>
      </c>
      <c r="C605" s="18">
        <v>33</v>
      </c>
      <c r="D605" s="18">
        <v>5</v>
      </c>
      <c r="E605" s="18">
        <v>38</v>
      </c>
      <c r="F605" s="182">
        <v>-28</v>
      </c>
    </row>
    <row r="606" spans="1:6">
      <c r="A606" s="58" t="s">
        <v>359</v>
      </c>
      <c r="B606" s="17" t="s">
        <v>251</v>
      </c>
      <c r="C606" s="18">
        <v>0</v>
      </c>
      <c r="D606" s="18">
        <v>0</v>
      </c>
      <c r="E606" s="18">
        <v>0</v>
      </c>
      <c r="F606" s="183"/>
    </row>
    <row r="607" spans="1:6">
      <c r="A607" s="58" t="s">
        <v>360</v>
      </c>
      <c r="B607" s="17" t="s">
        <v>252</v>
      </c>
      <c r="C607" s="18">
        <v>0</v>
      </c>
      <c r="D607" s="18">
        <v>0</v>
      </c>
      <c r="E607" s="18">
        <v>0</v>
      </c>
      <c r="F607" s="183"/>
    </row>
    <row r="608" spans="1:6">
      <c r="A608" s="58" t="s">
        <v>361</v>
      </c>
      <c r="B608" s="17" t="s">
        <v>250</v>
      </c>
      <c r="C608" s="18">
        <v>3545</v>
      </c>
      <c r="D608" s="18">
        <v>857</v>
      </c>
      <c r="E608" s="18">
        <v>4402</v>
      </c>
      <c r="F608" s="182">
        <v>-2687.9999999999982</v>
      </c>
    </row>
    <row r="609" spans="1:6">
      <c r="A609" s="58" t="s">
        <v>362</v>
      </c>
      <c r="B609" s="17" t="s">
        <v>251</v>
      </c>
      <c r="C609" s="18">
        <v>15022</v>
      </c>
      <c r="D609" s="18">
        <v>5480</v>
      </c>
      <c r="E609" s="18">
        <v>20502</v>
      </c>
      <c r="F609" s="182">
        <v>-9541.9999999999836</v>
      </c>
    </row>
    <row r="610" spans="1:6">
      <c r="A610" s="58" t="s">
        <v>363</v>
      </c>
      <c r="B610" s="17" t="s">
        <v>252</v>
      </c>
      <c r="C610" s="18">
        <v>0</v>
      </c>
      <c r="D610" s="18">
        <v>0</v>
      </c>
      <c r="E610" s="18">
        <v>0</v>
      </c>
      <c r="F610" s="183"/>
    </row>
    <row r="611" spans="1:6">
      <c r="A611" s="58" t="s">
        <v>364</v>
      </c>
      <c r="B611" s="17" t="s">
        <v>252</v>
      </c>
      <c r="C611" s="18">
        <v>1</v>
      </c>
      <c r="D611" s="18">
        <v>0</v>
      </c>
      <c r="E611" s="18">
        <v>1</v>
      </c>
      <c r="F611" s="182">
        <v>-1</v>
      </c>
    </row>
    <row r="612" spans="1:6">
      <c r="A612" s="58" t="s">
        <v>365</v>
      </c>
      <c r="B612" s="17" t="s">
        <v>251</v>
      </c>
      <c r="C612" s="18">
        <v>0</v>
      </c>
      <c r="D612" s="18">
        <v>0</v>
      </c>
      <c r="E612" s="18">
        <v>0</v>
      </c>
      <c r="F612" s="183"/>
    </row>
    <row r="613" spans="1:6">
      <c r="A613" s="58" t="s">
        <v>366</v>
      </c>
      <c r="B613" s="17" t="s">
        <v>251</v>
      </c>
      <c r="C613" s="18">
        <v>0</v>
      </c>
      <c r="D613" s="18">
        <v>0</v>
      </c>
      <c r="E613" s="18">
        <v>0</v>
      </c>
      <c r="F613" s="183"/>
    </row>
    <row r="614" spans="1:6">
      <c r="A614" s="58" t="s">
        <v>367</v>
      </c>
      <c r="B614" s="17" t="s">
        <v>247</v>
      </c>
      <c r="C614" s="18">
        <v>2291</v>
      </c>
      <c r="D614" s="18">
        <v>1273</v>
      </c>
      <c r="E614" s="18">
        <v>3564</v>
      </c>
      <c r="F614" s="182">
        <v>-1017.9999999999908</v>
      </c>
    </row>
    <row r="615" spans="1:6">
      <c r="A615" s="58" t="s">
        <v>368</v>
      </c>
      <c r="B615" s="17" t="s">
        <v>250</v>
      </c>
      <c r="C615" s="18">
        <v>0</v>
      </c>
      <c r="D615" s="18">
        <v>0</v>
      </c>
      <c r="E615" s="18">
        <v>0</v>
      </c>
      <c r="F615" s="183"/>
    </row>
    <row r="616" spans="1:6">
      <c r="A616" s="58" t="s">
        <v>369</v>
      </c>
      <c r="B616" s="17" t="s">
        <v>252</v>
      </c>
      <c r="C616" s="18">
        <v>0</v>
      </c>
      <c r="D616" s="18">
        <v>0</v>
      </c>
      <c r="E616" s="18">
        <v>0</v>
      </c>
      <c r="F616" s="183"/>
    </row>
    <row r="617" spans="1:6">
      <c r="A617" s="58" t="s">
        <v>370</v>
      </c>
      <c r="B617" s="17" t="s">
        <v>252</v>
      </c>
      <c r="C617" s="18">
        <v>1</v>
      </c>
      <c r="D617" s="18">
        <v>0</v>
      </c>
      <c r="E617" s="18">
        <v>1</v>
      </c>
      <c r="F617" s="182">
        <v>-1</v>
      </c>
    </row>
    <row r="618" spans="1:6">
      <c r="A618" s="58" t="s">
        <v>371</v>
      </c>
      <c r="B618" s="17" t="s">
        <v>250</v>
      </c>
      <c r="C618" s="18">
        <v>1656</v>
      </c>
      <c r="D618" s="18">
        <v>544</v>
      </c>
      <c r="E618" s="18">
        <v>2200</v>
      </c>
      <c r="F618" s="182">
        <v>-1112.0000000000009</v>
      </c>
    </row>
    <row r="619" spans="1:6">
      <c r="A619" s="58" t="s">
        <v>372</v>
      </c>
      <c r="B619" s="17" t="s">
        <v>250</v>
      </c>
      <c r="C619" s="18">
        <v>128</v>
      </c>
      <c r="D619" s="18">
        <v>30</v>
      </c>
      <c r="E619" s="18">
        <v>158</v>
      </c>
      <c r="F619" s="182">
        <v>-98</v>
      </c>
    </row>
    <row r="620" spans="1:6">
      <c r="A620" s="58" t="s">
        <v>373</v>
      </c>
      <c r="B620" s="17" t="s">
        <v>250</v>
      </c>
      <c r="C620" s="18">
        <v>45</v>
      </c>
      <c r="D620" s="18">
        <v>8</v>
      </c>
      <c r="E620" s="18">
        <v>53</v>
      </c>
      <c r="F620" s="182">
        <v>-37</v>
      </c>
    </row>
    <row r="621" spans="1:6">
      <c r="A621" s="58" t="s">
        <v>374</v>
      </c>
      <c r="B621" s="17" t="s">
        <v>249</v>
      </c>
      <c r="C621" s="18">
        <v>107</v>
      </c>
      <c r="D621" s="18">
        <v>41</v>
      </c>
      <c r="E621" s="18">
        <v>148</v>
      </c>
      <c r="F621" s="182">
        <v>-66</v>
      </c>
    </row>
    <row r="622" spans="1:6">
      <c r="A622" s="58" t="s">
        <v>376</v>
      </c>
      <c r="B622" s="17" t="s">
        <v>250</v>
      </c>
      <c r="C622" s="18">
        <v>4</v>
      </c>
      <c r="D622" s="18">
        <v>0</v>
      </c>
      <c r="E622" s="18">
        <v>4</v>
      </c>
      <c r="F622" s="182">
        <v>-4</v>
      </c>
    </row>
    <row r="623" spans="1:6">
      <c r="A623" s="58" t="s">
        <v>377</v>
      </c>
      <c r="B623" s="17" t="s">
        <v>250</v>
      </c>
      <c r="C623" s="18">
        <v>46</v>
      </c>
      <c r="D623" s="18">
        <v>13</v>
      </c>
      <c r="E623" s="18">
        <v>59</v>
      </c>
      <c r="F623" s="182">
        <v>-33.000000000000007</v>
      </c>
    </row>
    <row r="624" spans="1:6">
      <c r="A624" s="58" t="s">
        <v>378</v>
      </c>
      <c r="B624" s="17" t="s">
        <v>251</v>
      </c>
      <c r="C624" s="18">
        <v>0</v>
      </c>
      <c r="D624" s="18">
        <v>0</v>
      </c>
      <c r="E624" s="18">
        <v>0</v>
      </c>
      <c r="F624" s="183"/>
    </row>
    <row r="625" spans="1:6">
      <c r="A625" s="58" t="s">
        <v>379</v>
      </c>
      <c r="B625" s="17" t="s">
        <v>250</v>
      </c>
      <c r="C625" s="18">
        <v>0</v>
      </c>
      <c r="D625" s="18">
        <v>2</v>
      </c>
      <c r="E625" s="18">
        <v>2</v>
      </c>
      <c r="F625" s="182">
        <v>2</v>
      </c>
    </row>
    <row r="626" spans="1:6">
      <c r="A626" s="58" t="s">
        <v>380</v>
      </c>
      <c r="B626" s="17" t="s">
        <v>249</v>
      </c>
      <c r="C626" s="18">
        <v>0</v>
      </c>
      <c r="D626" s="18">
        <v>2</v>
      </c>
      <c r="E626" s="18">
        <v>2</v>
      </c>
      <c r="F626" s="182">
        <v>2</v>
      </c>
    </row>
    <row r="627" spans="1:6">
      <c r="A627" s="58" t="s">
        <v>381</v>
      </c>
      <c r="B627" s="17" t="s">
        <v>251</v>
      </c>
      <c r="C627" s="18">
        <v>34</v>
      </c>
      <c r="D627" s="18">
        <v>0</v>
      </c>
      <c r="E627" s="18">
        <v>34</v>
      </c>
      <c r="F627" s="182">
        <v>-34</v>
      </c>
    </row>
    <row r="628" spans="1:6">
      <c r="A628" s="58" t="s">
        <v>382</v>
      </c>
      <c r="B628" s="17" t="s">
        <v>251</v>
      </c>
      <c r="C628" s="18">
        <v>63</v>
      </c>
      <c r="D628" s="18">
        <v>21</v>
      </c>
      <c r="E628" s="18">
        <v>84</v>
      </c>
      <c r="F628" s="182">
        <v>-42.000000000000007</v>
      </c>
    </row>
    <row r="629" spans="1:6">
      <c r="A629" s="58" t="s">
        <v>383</v>
      </c>
      <c r="B629" s="17" t="s">
        <v>250</v>
      </c>
      <c r="C629" s="18">
        <v>561</v>
      </c>
      <c r="D629" s="18">
        <v>148</v>
      </c>
      <c r="E629" s="18">
        <v>709</v>
      </c>
      <c r="F629" s="182">
        <v>-412.9999999999996</v>
      </c>
    </row>
    <row r="630" spans="1:6">
      <c r="A630" s="58" t="s">
        <v>384</v>
      </c>
      <c r="B630" s="17" t="s">
        <v>249</v>
      </c>
      <c r="C630" s="18">
        <v>9</v>
      </c>
      <c r="D630" s="18">
        <v>1</v>
      </c>
      <c r="E630" s="18">
        <v>10</v>
      </c>
      <c r="F630" s="182">
        <v>-8</v>
      </c>
    </row>
    <row r="631" spans="1:6">
      <c r="A631" s="58" t="s">
        <v>385</v>
      </c>
      <c r="B631" s="17" t="s">
        <v>249</v>
      </c>
      <c r="C631" s="18">
        <v>4</v>
      </c>
      <c r="D631" s="18">
        <v>1</v>
      </c>
      <c r="E631" s="18">
        <v>5</v>
      </c>
      <c r="F631" s="182">
        <v>-3</v>
      </c>
    </row>
    <row r="632" spans="1:6">
      <c r="A632" s="58" t="s">
        <v>386</v>
      </c>
      <c r="B632" s="17" t="s">
        <v>251</v>
      </c>
      <c r="C632" s="18">
        <v>2</v>
      </c>
      <c r="D632" s="18">
        <v>1</v>
      </c>
      <c r="E632" s="18">
        <v>3</v>
      </c>
      <c r="F632" s="182">
        <v>-1</v>
      </c>
    </row>
    <row r="633" spans="1:6">
      <c r="A633" s="58" t="s">
        <v>387</v>
      </c>
      <c r="B633" s="17" t="s">
        <v>251</v>
      </c>
      <c r="C633" s="18">
        <v>91</v>
      </c>
      <c r="D633" s="18">
        <v>37</v>
      </c>
      <c r="E633" s="18">
        <v>128</v>
      </c>
      <c r="F633" s="182">
        <v>-54</v>
      </c>
    </row>
    <row r="634" spans="1:6">
      <c r="A634" s="58" t="s">
        <v>388</v>
      </c>
      <c r="B634" s="17" t="s">
        <v>250</v>
      </c>
      <c r="C634" s="18">
        <v>3</v>
      </c>
      <c r="D634" s="18">
        <v>2</v>
      </c>
      <c r="E634" s="18">
        <v>5</v>
      </c>
      <c r="F634" s="182">
        <v>-1</v>
      </c>
    </row>
    <row r="635" spans="1:6">
      <c r="A635" s="58" t="s">
        <v>389</v>
      </c>
      <c r="B635" s="17" t="s">
        <v>251</v>
      </c>
      <c r="C635" s="18">
        <v>0</v>
      </c>
      <c r="D635" s="18">
        <v>0</v>
      </c>
      <c r="E635" s="18">
        <v>0</v>
      </c>
      <c r="F635" s="183"/>
    </row>
    <row r="636" spans="1:6">
      <c r="A636" s="58" t="s">
        <v>390</v>
      </c>
      <c r="B636" s="17" t="s">
        <v>249</v>
      </c>
      <c r="C636" s="18">
        <v>3</v>
      </c>
      <c r="D636" s="18">
        <v>2</v>
      </c>
      <c r="E636" s="18">
        <v>5</v>
      </c>
      <c r="F636" s="182">
        <v>-1</v>
      </c>
    </row>
    <row r="637" spans="1:6">
      <c r="A637" s="58" t="s">
        <v>391</v>
      </c>
      <c r="B637" s="17" t="s">
        <v>250</v>
      </c>
      <c r="C637" s="18">
        <v>284</v>
      </c>
      <c r="D637" s="18">
        <v>94</v>
      </c>
      <c r="E637" s="18">
        <v>378</v>
      </c>
      <c r="F637" s="182">
        <v>-190.00000000000009</v>
      </c>
    </row>
    <row r="638" spans="1:6">
      <c r="A638" s="58" t="s">
        <v>392</v>
      </c>
      <c r="B638" s="17" t="s">
        <v>249</v>
      </c>
      <c r="C638" s="18">
        <v>6</v>
      </c>
      <c r="D638" s="18">
        <v>1</v>
      </c>
      <c r="E638" s="18">
        <v>7</v>
      </c>
      <c r="F638" s="182">
        <v>-5</v>
      </c>
    </row>
    <row r="639" spans="1:6">
      <c r="A639" s="58" t="s">
        <v>393</v>
      </c>
      <c r="B639" s="17" t="s">
        <v>250</v>
      </c>
      <c r="C639" s="18">
        <v>3</v>
      </c>
      <c r="D639" s="18">
        <v>0</v>
      </c>
      <c r="E639" s="18">
        <v>3</v>
      </c>
      <c r="F639" s="182">
        <v>-3</v>
      </c>
    </row>
    <row r="640" spans="1:6">
      <c r="A640" s="58" t="s">
        <v>394</v>
      </c>
      <c r="B640" s="17" t="s">
        <v>249</v>
      </c>
      <c r="C640" s="18">
        <v>14</v>
      </c>
      <c r="D640" s="18">
        <v>3</v>
      </c>
      <c r="E640" s="18">
        <v>17</v>
      </c>
      <c r="F640" s="182">
        <v>-11</v>
      </c>
    </row>
    <row r="641" spans="1:6">
      <c r="A641" s="58" t="s">
        <v>395</v>
      </c>
      <c r="B641" s="17" t="s">
        <v>251</v>
      </c>
      <c r="C641" s="18">
        <v>133</v>
      </c>
      <c r="D641" s="18">
        <v>33</v>
      </c>
      <c r="E641" s="18">
        <v>166</v>
      </c>
      <c r="F641" s="182">
        <v>-100.00000000000001</v>
      </c>
    </row>
    <row r="642" spans="1:6">
      <c r="A642" s="58" t="s">
        <v>396</v>
      </c>
      <c r="B642" s="17" t="s">
        <v>249</v>
      </c>
      <c r="C642" s="18">
        <v>354</v>
      </c>
      <c r="D642" s="18">
        <v>96</v>
      </c>
      <c r="E642" s="18">
        <v>450</v>
      </c>
      <c r="F642" s="182">
        <v>-258</v>
      </c>
    </row>
    <row r="643" spans="1:6">
      <c r="A643" s="58" t="s">
        <v>397</v>
      </c>
      <c r="B643" s="17" t="s">
        <v>250</v>
      </c>
      <c r="C643" s="18">
        <v>1</v>
      </c>
      <c r="D643" s="18">
        <v>1</v>
      </c>
      <c r="E643" s="18">
        <v>2</v>
      </c>
      <c r="F643" s="182">
        <v>0</v>
      </c>
    </row>
    <row r="644" spans="1:6">
      <c r="A644" s="58" t="s">
        <v>398</v>
      </c>
      <c r="B644" s="17" t="s">
        <v>249</v>
      </c>
      <c r="C644" s="18">
        <v>5</v>
      </c>
      <c r="D644" s="18">
        <v>1</v>
      </c>
      <c r="E644" s="18">
        <v>6</v>
      </c>
      <c r="F644" s="182">
        <v>-4</v>
      </c>
    </row>
    <row r="645" spans="1:6">
      <c r="A645" s="58" t="s">
        <v>399</v>
      </c>
      <c r="B645" s="17" t="s">
        <v>249</v>
      </c>
      <c r="C645" s="18">
        <v>8</v>
      </c>
      <c r="D645" s="18">
        <v>6</v>
      </c>
      <c r="E645" s="18">
        <v>14</v>
      </c>
      <c r="F645" s="182">
        <v>-2</v>
      </c>
    </row>
    <row r="646" spans="1:6">
      <c r="A646" s="58" t="s">
        <v>400</v>
      </c>
      <c r="B646" s="17" t="s">
        <v>247</v>
      </c>
      <c r="C646" s="18">
        <v>8</v>
      </c>
      <c r="D646" s="18">
        <v>10</v>
      </c>
      <c r="E646" s="18">
        <v>18</v>
      </c>
      <c r="F646" s="182">
        <v>2</v>
      </c>
    </row>
    <row r="647" spans="1:6">
      <c r="A647" s="58" t="s">
        <v>590</v>
      </c>
      <c r="B647" s="17" t="s">
        <v>247</v>
      </c>
      <c r="C647" s="18">
        <v>283244</v>
      </c>
      <c r="D647" s="18">
        <v>249888</v>
      </c>
      <c r="E647" s="18">
        <v>533132</v>
      </c>
      <c r="F647" s="182">
        <v>-33356.000000007574</v>
      </c>
    </row>
    <row r="648" spans="1:6">
      <c r="A648" s="58" t="s">
        <v>402</v>
      </c>
      <c r="B648" s="17" t="s">
        <v>249</v>
      </c>
      <c r="C648" s="18">
        <v>0</v>
      </c>
      <c r="D648" s="18">
        <v>0</v>
      </c>
      <c r="E648" s="18">
        <v>0</v>
      </c>
      <c r="F648" s="183"/>
    </row>
    <row r="649" spans="1:6">
      <c r="A649" s="58" t="s">
        <v>403</v>
      </c>
      <c r="B649" s="17" t="s">
        <v>251</v>
      </c>
      <c r="C649" s="18">
        <v>1</v>
      </c>
      <c r="D649" s="18">
        <v>0</v>
      </c>
      <c r="E649" s="18">
        <v>1</v>
      </c>
      <c r="F649" s="182">
        <v>-1</v>
      </c>
    </row>
    <row r="650" spans="1:6">
      <c r="A650" s="58" t="s">
        <v>404</v>
      </c>
      <c r="B650" s="17" t="s">
        <v>251</v>
      </c>
      <c r="C650" s="18">
        <v>29</v>
      </c>
      <c r="D650" s="18">
        <v>19</v>
      </c>
      <c r="E650" s="18">
        <v>48</v>
      </c>
      <c r="F650" s="182">
        <v>-10.000000000000004</v>
      </c>
    </row>
    <row r="651" spans="1:6">
      <c r="A651" s="58" t="s">
        <v>405</v>
      </c>
      <c r="B651" s="17" t="s">
        <v>250</v>
      </c>
      <c r="C651" s="18">
        <v>2</v>
      </c>
      <c r="D651" s="18">
        <v>0</v>
      </c>
      <c r="E651" s="18">
        <v>2</v>
      </c>
      <c r="F651" s="182">
        <v>-2</v>
      </c>
    </row>
    <row r="652" spans="1:6">
      <c r="A652" s="58" t="s">
        <v>406</v>
      </c>
      <c r="B652" s="17" t="s">
        <v>251</v>
      </c>
      <c r="C652" s="18">
        <v>3</v>
      </c>
      <c r="D652" s="18">
        <v>1</v>
      </c>
      <c r="E652" s="18">
        <v>4</v>
      </c>
      <c r="F652" s="182">
        <v>-2</v>
      </c>
    </row>
    <row r="653" spans="1:6">
      <c r="A653" s="58" t="s">
        <v>407</v>
      </c>
      <c r="B653" s="17" t="s">
        <v>247</v>
      </c>
      <c r="C653" s="18">
        <v>0</v>
      </c>
      <c r="D653" s="18">
        <v>0</v>
      </c>
      <c r="E653" s="18">
        <v>0</v>
      </c>
      <c r="F653" s="183"/>
    </row>
    <row r="654" spans="1:6">
      <c r="A654" s="58" t="s">
        <v>408</v>
      </c>
      <c r="B654" s="17" t="s">
        <v>252</v>
      </c>
      <c r="C654" s="18">
        <v>1</v>
      </c>
      <c r="D654" s="18">
        <v>2</v>
      </c>
      <c r="E654" s="18">
        <v>3</v>
      </c>
      <c r="F654" s="182">
        <v>1</v>
      </c>
    </row>
    <row r="655" spans="1:6">
      <c r="A655" s="58" t="s">
        <v>409</v>
      </c>
      <c r="B655" s="17" t="s">
        <v>249</v>
      </c>
      <c r="C655" s="18">
        <v>25</v>
      </c>
      <c r="D655" s="18">
        <v>8</v>
      </c>
      <c r="E655" s="18">
        <v>33</v>
      </c>
      <c r="F655" s="182">
        <v>-17</v>
      </c>
    </row>
    <row r="656" spans="1:6">
      <c r="A656" s="58" t="s">
        <v>410</v>
      </c>
      <c r="B656" s="17" t="s">
        <v>250</v>
      </c>
      <c r="C656" s="18">
        <v>13</v>
      </c>
      <c r="D656" s="18">
        <v>6</v>
      </c>
      <c r="E656" s="18">
        <v>19</v>
      </c>
      <c r="F656" s="182">
        <v>-7.0000000000000009</v>
      </c>
    </row>
    <row r="657" spans="1:6">
      <c r="A657" s="58" t="s">
        <v>411</v>
      </c>
      <c r="B657" s="17" t="s">
        <v>252</v>
      </c>
      <c r="C657" s="18">
        <v>3</v>
      </c>
      <c r="D657" s="18">
        <v>2</v>
      </c>
      <c r="E657" s="18">
        <v>5</v>
      </c>
      <c r="F657" s="182">
        <v>-1</v>
      </c>
    </row>
    <row r="658" spans="1:6">
      <c r="A658" s="58" t="s">
        <v>412</v>
      </c>
      <c r="B658" s="17" t="s">
        <v>249</v>
      </c>
      <c r="C658" s="18">
        <v>9</v>
      </c>
      <c r="D658" s="18">
        <v>0</v>
      </c>
      <c r="E658" s="18">
        <v>9</v>
      </c>
      <c r="F658" s="182">
        <v>-9</v>
      </c>
    </row>
    <row r="659" spans="1:6">
      <c r="A659" s="58" t="s">
        <v>413</v>
      </c>
      <c r="B659" s="17" t="s">
        <v>250</v>
      </c>
      <c r="C659" s="18">
        <v>11</v>
      </c>
      <c r="D659" s="18">
        <v>7</v>
      </c>
      <c r="E659" s="18">
        <v>18</v>
      </c>
      <c r="F659" s="182">
        <v>-4</v>
      </c>
    </row>
    <row r="660" spans="1:6">
      <c r="A660" s="58" t="s">
        <v>414</v>
      </c>
      <c r="B660" s="17" t="s">
        <v>247</v>
      </c>
      <c r="C660" s="18">
        <v>1996</v>
      </c>
      <c r="D660" s="18">
        <v>976</v>
      </c>
      <c r="E660" s="18">
        <v>2972</v>
      </c>
      <c r="F660" s="182">
        <v>-1020.0000000000009</v>
      </c>
    </row>
    <row r="661" spans="1:6">
      <c r="A661" s="58" t="s">
        <v>415</v>
      </c>
      <c r="B661" s="17" t="s">
        <v>249</v>
      </c>
      <c r="C661" s="18">
        <v>142</v>
      </c>
      <c r="D661" s="18">
        <v>50</v>
      </c>
      <c r="E661" s="18">
        <v>192</v>
      </c>
      <c r="F661" s="182">
        <v>-92</v>
      </c>
    </row>
    <row r="662" spans="1:6">
      <c r="A662" s="58" t="s">
        <v>416</v>
      </c>
      <c r="B662" s="17" t="s">
        <v>249</v>
      </c>
      <c r="C662" s="18">
        <v>4</v>
      </c>
      <c r="D662" s="18">
        <v>0</v>
      </c>
      <c r="E662" s="18">
        <v>4</v>
      </c>
      <c r="F662" s="182">
        <v>-4</v>
      </c>
    </row>
    <row r="663" spans="1:6">
      <c r="A663" s="58" t="s">
        <v>417</v>
      </c>
      <c r="B663" s="17" t="s">
        <v>252</v>
      </c>
      <c r="C663" s="18">
        <v>0</v>
      </c>
      <c r="D663" s="18">
        <v>0</v>
      </c>
      <c r="E663" s="18">
        <v>0</v>
      </c>
      <c r="F663" s="183"/>
    </row>
    <row r="664" spans="1:6">
      <c r="A664" s="58" t="s">
        <v>418</v>
      </c>
      <c r="B664" s="17" t="s">
        <v>251</v>
      </c>
      <c r="C664" s="18">
        <v>633</v>
      </c>
      <c r="D664" s="18">
        <v>219</v>
      </c>
      <c r="E664" s="18">
        <v>852</v>
      </c>
      <c r="F664" s="182">
        <v>-414</v>
      </c>
    </row>
    <row r="665" spans="1:6">
      <c r="A665" s="58" t="s">
        <v>419</v>
      </c>
      <c r="B665" s="17" t="s">
        <v>252</v>
      </c>
      <c r="C665" s="18">
        <v>6</v>
      </c>
      <c r="D665" s="18">
        <v>2</v>
      </c>
      <c r="E665" s="18">
        <v>8</v>
      </c>
      <c r="F665" s="182">
        <v>-4</v>
      </c>
    </row>
    <row r="666" spans="1:6">
      <c r="A666" s="58" t="s">
        <v>420</v>
      </c>
      <c r="B666" s="17" t="s">
        <v>252</v>
      </c>
      <c r="C666" s="18">
        <v>587</v>
      </c>
      <c r="D666" s="18">
        <v>173</v>
      </c>
      <c r="E666" s="18">
        <v>760</v>
      </c>
      <c r="F666" s="182">
        <v>-413.99999999999977</v>
      </c>
    </row>
    <row r="667" spans="1:6">
      <c r="A667" s="58" t="s">
        <v>421</v>
      </c>
      <c r="B667" s="17" t="s">
        <v>250</v>
      </c>
      <c r="C667" s="18">
        <v>116</v>
      </c>
      <c r="D667" s="18">
        <v>26</v>
      </c>
      <c r="E667" s="18">
        <v>142</v>
      </c>
      <c r="F667" s="182">
        <v>-90</v>
      </c>
    </row>
    <row r="668" spans="1:6">
      <c r="A668" s="58" t="s">
        <v>422</v>
      </c>
      <c r="B668" s="17" t="s">
        <v>251</v>
      </c>
      <c r="C668" s="18">
        <v>4180</v>
      </c>
      <c r="D668" s="18">
        <v>1594</v>
      </c>
      <c r="E668" s="18">
        <v>5774</v>
      </c>
      <c r="F668" s="182">
        <v>-2586.0000000000055</v>
      </c>
    </row>
    <row r="669" spans="1:6">
      <c r="A669" s="58" t="s">
        <v>423</v>
      </c>
      <c r="B669" s="17" t="s">
        <v>250</v>
      </c>
      <c r="C669" s="18">
        <v>30</v>
      </c>
      <c r="D669" s="18">
        <v>9</v>
      </c>
      <c r="E669" s="18">
        <v>39</v>
      </c>
      <c r="F669" s="182">
        <v>-21</v>
      </c>
    </row>
    <row r="670" spans="1:6">
      <c r="A670" s="58" t="s">
        <v>424</v>
      </c>
      <c r="B670" s="17" t="s">
        <v>252</v>
      </c>
      <c r="C670" s="18">
        <v>0</v>
      </c>
      <c r="D670" s="18">
        <v>1</v>
      </c>
      <c r="E670" s="18">
        <v>1</v>
      </c>
      <c r="F670" s="182">
        <v>1</v>
      </c>
    </row>
    <row r="671" spans="1:6">
      <c r="A671" s="58" t="s">
        <v>591</v>
      </c>
      <c r="B671" s="17" t="s">
        <v>247</v>
      </c>
      <c r="C671" s="18">
        <v>416894</v>
      </c>
      <c r="D671" s="18">
        <v>549839</v>
      </c>
      <c r="E671" s="18">
        <v>966733</v>
      </c>
      <c r="F671" s="182">
        <v>132945.00000000771</v>
      </c>
    </row>
    <row r="672" spans="1:6">
      <c r="A672" s="58" t="s">
        <v>426</v>
      </c>
      <c r="B672" s="17" t="s">
        <v>252</v>
      </c>
      <c r="C672" s="18">
        <v>28</v>
      </c>
      <c r="D672" s="18">
        <v>16</v>
      </c>
      <c r="E672" s="18">
        <v>44</v>
      </c>
      <c r="F672" s="182">
        <v>-12.000000000000004</v>
      </c>
    </row>
    <row r="673" spans="1:6">
      <c r="A673" s="58" t="s">
        <v>427</v>
      </c>
      <c r="B673" s="17" t="s">
        <v>246</v>
      </c>
      <c r="C673" s="18">
        <v>3158</v>
      </c>
      <c r="D673" s="18">
        <v>1244</v>
      </c>
      <c r="E673" s="18">
        <v>4402</v>
      </c>
      <c r="F673" s="182">
        <v>-1913.9999999999977</v>
      </c>
    </row>
    <row r="674" spans="1:6">
      <c r="A674" s="58" t="s">
        <v>592</v>
      </c>
      <c r="B674" s="17" t="s">
        <v>246</v>
      </c>
      <c r="C674" s="18">
        <v>125663</v>
      </c>
      <c r="D674" s="18">
        <v>145022</v>
      </c>
      <c r="E674" s="18">
        <v>270685</v>
      </c>
      <c r="F674" s="182">
        <v>19358.999999999738</v>
      </c>
    </row>
    <row r="675" spans="1:6">
      <c r="A675" s="58" t="s">
        <v>429</v>
      </c>
      <c r="B675" s="17" t="s">
        <v>250</v>
      </c>
      <c r="C675" s="18">
        <v>10</v>
      </c>
      <c r="D675" s="18">
        <v>6</v>
      </c>
      <c r="E675" s="18">
        <v>16</v>
      </c>
      <c r="F675" s="182">
        <v>-4</v>
      </c>
    </row>
    <row r="676" spans="1:6">
      <c r="A676" s="58" t="s">
        <v>430</v>
      </c>
      <c r="B676" s="17" t="s">
        <v>251</v>
      </c>
      <c r="C676" s="18">
        <v>401</v>
      </c>
      <c r="D676" s="18">
        <v>97</v>
      </c>
      <c r="E676" s="18">
        <v>498</v>
      </c>
      <c r="F676" s="182">
        <v>-304</v>
      </c>
    </row>
    <row r="677" spans="1:6">
      <c r="A677" s="58" t="s">
        <v>431</v>
      </c>
      <c r="B677" s="17" t="s">
        <v>251</v>
      </c>
      <c r="C677" s="18">
        <v>2807</v>
      </c>
      <c r="D677" s="18">
        <v>5040</v>
      </c>
      <c r="E677" s="18">
        <v>7847</v>
      </c>
      <c r="F677" s="182">
        <v>2233.000000000005</v>
      </c>
    </row>
    <row r="678" spans="1:6">
      <c r="A678" s="58" t="s">
        <v>432</v>
      </c>
      <c r="B678" s="17" t="s">
        <v>252</v>
      </c>
      <c r="C678" s="18">
        <v>12</v>
      </c>
      <c r="D678" s="18">
        <v>4</v>
      </c>
      <c r="E678" s="18">
        <v>16</v>
      </c>
      <c r="F678" s="182">
        <v>-8</v>
      </c>
    </row>
    <row r="679" spans="1:6">
      <c r="A679" s="58" t="s">
        <v>433</v>
      </c>
      <c r="B679" s="17" t="s">
        <v>247</v>
      </c>
      <c r="C679" s="18">
        <v>13338</v>
      </c>
      <c r="D679" s="18">
        <v>10792</v>
      </c>
      <c r="E679" s="18">
        <v>24130</v>
      </c>
      <c r="F679" s="182">
        <v>-2545.9999999999927</v>
      </c>
    </row>
    <row r="680" spans="1:6">
      <c r="A680" s="58" t="s">
        <v>434</v>
      </c>
      <c r="B680" s="17" t="s">
        <v>250</v>
      </c>
      <c r="C680" s="18">
        <v>166</v>
      </c>
      <c r="D680" s="18">
        <v>45</v>
      </c>
      <c r="E680" s="18">
        <v>211</v>
      </c>
      <c r="F680" s="182">
        <v>-120.99999999999991</v>
      </c>
    </row>
    <row r="681" spans="1:6">
      <c r="A681" s="58" t="s">
        <v>435</v>
      </c>
      <c r="B681" s="17" t="s">
        <v>251</v>
      </c>
      <c r="C681" s="18">
        <v>26522</v>
      </c>
      <c r="D681" s="18">
        <v>18028</v>
      </c>
      <c r="E681" s="18">
        <v>44550</v>
      </c>
      <c r="F681" s="182">
        <v>-8494.0000000000327</v>
      </c>
    </row>
    <row r="682" spans="1:6">
      <c r="A682" s="58" t="s">
        <v>593</v>
      </c>
      <c r="B682" s="17" t="s">
        <v>247</v>
      </c>
      <c r="C682" s="18">
        <v>54124</v>
      </c>
      <c r="D682" s="18">
        <v>47445</v>
      </c>
      <c r="E682" s="18">
        <v>101569</v>
      </c>
      <c r="F682" s="182">
        <v>-6678.9999999999836</v>
      </c>
    </row>
    <row r="683" spans="1:6">
      <c r="A683" s="58" t="s">
        <v>437</v>
      </c>
      <c r="B683" s="17" t="s">
        <v>249</v>
      </c>
      <c r="C683" s="18">
        <v>7</v>
      </c>
      <c r="D683" s="18">
        <v>6</v>
      </c>
      <c r="E683" s="18">
        <v>13</v>
      </c>
      <c r="F683" s="182">
        <v>-1.0000000000000002</v>
      </c>
    </row>
    <row r="684" spans="1:6">
      <c r="A684" s="58" t="s">
        <v>438</v>
      </c>
      <c r="B684" s="17" t="s">
        <v>250</v>
      </c>
      <c r="C684" s="18">
        <v>14</v>
      </c>
      <c r="D684" s="18">
        <v>6</v>
      </c>
      <c r="E684" s="18">
        <v>20</v>
      </c>
      <c r="F684" s="182">
        <v>-8</v>
      </c>
    </row>
    <row r="685" spans="1:6">
      <c r="A685" s="58" t="s">
        <v>439</v>
      </c>
      <c r="B685" s="17" t="s">
        <v>251</v>
      </c>
      <c r="C685" s="18">
        <v>123</v>
      </c>
      <c r="D685" s="18">
        <v>33</v>
      </c>
      <c r="E685" s="18">
        <v>156</v>
      </c>
      <c r="F685" s="182">
        <v>-90</v>
      </c>
    </row>
    <row r="686" spans="1:6">
      <c r="A686" s="58" t="s">
        <v>440</v>
      </c>
      <c r="B686" s="17" t="s">
        <v>251</v>
      </c>
      <c r="C686" s="18">
        <v>1089</v>
      </c>
      <c r="D686" s="18">
        <v>323</v>
      </c>
      <c r="E686" s="18">
        <v>1412</v>
      </c>
      <c r="F686" s="182">
        <v>-765.99999999999932</v>
      </c>
    </row>
    <row r="687" spans="1:6">
      <c r="A687" s="58" t="s">
        <v>441</v>
      </c>
      <c r="B687" s="17" t="s">
        <v>249</v>
      </c>
      <c r="C687" s="18">
        <v>9</v>
      </c>
      <c r="D687" s="18">
        <v>2</v>
      </c>
      <c r="E687" s="18">
        <v>11</v>
      </c>
      <c r="F687" s="182">
        <v>-7.0000000000000009</v>
      </c>
    </row>
    <row r="688" spans="1:6">
      <c r="A688" s="58" t="s">
        <v>442</v>
      </c>
      <c r="B688" s="17" t="s">
        <v>249</v>
      </c>
      <c r="C688" s="18">
        <v>7</v>
      </c>
      <c r="D688" s="18">
        <v>3</v>
      </c>
      <c r="E688" s="18">
        <v>10</v>
      </c>
      <c r="F688" s="182">
        <v>-4</v>
      </c>
    </row>
    <row r="689" spans="1:6">
      <c r="A689" s="58" t="s">
        <v>443</v>
      </c>
      <c r="B689" s="17" t="s">
        <v>248</v>
      </c>
      <c r="C689" s="18">
        <v>0</v>
      </c>
      <c r="D689" s="18">
        <v>0</v>
      </c>
      <c r="E689" s="18">
        <v>0</v>
      </c>
      <c r="F689" s="183"/>
    </row>
    <row r="690" spans="1:6">
      <c r="A690" s="58" t="s">
        <v>444</v>
      </c>
      <c r="B690" s="17" t="s">
        <v>247</v>
      </c>
      <c r="C690" s="18">
        <v>2</v>
      </c>
      <c r="D690" s="18">
        <v>0</v>
      </c>
      <c r="E690" s="18">
        <v>2</v>
      </c>
      <c r="F690" s="182">
        <v>-2</v>
      </c>
    </row>
    <row r="691" spans="1:6">
      <c r="A691" s="58" t="s">
        <v>445</v>
      </c>
      <c r="B691" s="17" t="s">
        <v>252</v>
      </c>
      <c r="C691" s="18">
        <v>1</v>
      </c>
      <c r="D691" s="18">
        <v>0</v>
      </c>
      <c r="E691" s="18">
        <v>1</v>
      </c>
      <c r="F691" s="182">
        <v>-1</v>
      </c>
    </row>
    <row r="692" spans="1:6">
      <c r="A692" s="58" t="s">
        <v>446</v>
      </c>
      <c r="B692" s="17" t="s">
        <v>252</v>
      </c>
      <c r="C692" s="18">
        <v>2</v>
      </c>
      <c r="D692" s="18">
        <v>0</v>
      </c>
      <c r="E692" s="18">
        <v>2</v>
      </c>
      <c r="F692" s="182">
        <v>-2</v>
      </c>
    </row>
    <row r="693" spans="1:6">
      <c r="A693" s="58" t="s">
        <v>447</v>
      </c>
      <c r="B693" s="17" t="s">
        <v>251</v>
      </c>
      <c r="C693" s="18">
        <v>8</v>
      </c>
      <c r="D693" s="18">
        <v>7</v>
      </c>
      <c r="E693" s="18">
        <v>15</v>
      </c>
      <c r="F693" s="182">
        <v>-1</v>
      </c>
    </row>
    <row r="694" spans="1:6">
      <c r="A694" s="58" t="s">
        <v>448</v>
      </c>
      <c r="B694" s="17" t="s">
        <v>247</v>
      </c>
      <c r="C694" s="18">
        <v>10</v>
      </c>
      <c r="D694" s="18">
        <v>13</v>
      </c>
      <c r="E694" s="18">
        <v>23</v>
      </c>
      <c r="F694" s="182">
        <v>3</v>
      </c>
    </row>
    <row r="695" spans="1:6">
      <c r="A695" s="58" t="s">
        <v>449</v>
      </c>
      <c r="B695" s="17" t="s">
        <v>249</v>
      </c>
      <c r="C695" s="18">
        <v>0</v>
      </c>
      <c r="D695" s="18">
        <v>0</v>
      </c>
      <c r="E695" s="18">
        <v>0</v>
      </c>
      <c r="F695" s="183"/>
    </row>
    <row r="696" spans="1:6">
      <c r="A696" s="58" t="s">
        <v>450</v>
      </c>
      <c r="B696" s="17" t="s">
        <v>247</v>
      </c>
      <c r="C696" s="18">
        <v>9</v>
      </c>
      <c r="D696" s="18">
        <v>4</v>
      </c>
      <c r="E696" s="18">
        <v>13</v>
      </c>
      <c r="F696" s="182">
        <v>-5.0000000000000009</v>
      </c>
    </row>
    <row r="697" spans="1:6">
      <c r="A697" s="58" t="s">
        <v>451</v>
      </c>
      <c r="B697" s="17" t="s">
        <v>251</v>
      </c>
      <c r="C697" s="18">
        <v>4</v>
      </c>
      <c r="D697" s="18">
        <v>0</v>
      </c>
      <c r="E697" s="18">
        <v>4</v>
      </c>
      <c r="F697" s="182">
        <v>-4</v>
      </c>
    </row>
    <row r="698" spans="1:6">
      <c r="A698" s="58" t="s">
        <v>452</v>
      </c>
      <c r="B698" s="17" t="s">
        <v>249</v>
      </c>
      <c r="C698" s="18">
        <v>5</v>
      </c>
      <c r="D698" s="18">
        <v>3</v>
      </c>
      <c r="E698" s="18">
        <v>8</v>
      </c>
      <c r="F698" s="182">
        <v>-2</v>
      </c>
    </row>
    <row r="699" spans="1:6">
      <c r="A699" s="58" t="s">
        <v>453</v>
      </c>
      <c r="B699" s="17" t="s">
        <v>249</v>
      </c>
      <c r="C699" s="18">
        <v>26</v>
      </c>
      <c r="D699" s="18">
        <v>7</v>
      </c>
      <c r="E699" s="18">
        <v>33</v>
      </c>
      <c r="F699" s="182">
        <v>-19</v>
      </c>
    </row>
    <row r="700" spans="1:6">
      <c r="A700" s="58" t="s">
        <v>454</v>
      </c>
      <c r="B700" s="17" t="s">
        <v>251</v>
      </c>
      <c r="C700" s="18">
        <v>14</v>
      </c>
      <c r="D700" s="18">
        <v>2</v>
      </c>
      <c r="E700" s="18">
        <v>16</v>
      </c>
      <c r="F700" s="182">
        <v>-12</v>
      </c>
    </row>
    <row r="701" spans="1:6">
      <c r="A701" s="58" t="s">
        <v>455</v>
      </c>
      <c r="B701" s="17" t="s">
        <v>251</v>
      </c>
      <c r="C701" s="18">
        <v>0</v>
      </c>
      <c r="D701" s="18">
        <v>0</v>
      </c>
      <c r="E701" s="18">
        <v>0</v>
      </c>
      <c r="F701" s="183"/>
    </row>
    <row r="702" spans="1:6">
      <c r="A702" s="58" t="s">
        <v>456</v>
      </c>
      <c r="B702" s="17" t="s">
        <v>249</v>
      </c>
      <c r="C702" s="18">
        <v>2</v>
      </c>
      <c r="D702" s="18">
        <v>0</v>
      </c>
      <c r="E702" s="18">
        <v>2</v>
      </c>
      <c r="F702" s="182">
        <v>-2</v>
      </c>
    </row>
    <row r="703" spans="1:6">
      <c r="A703" s="58" t="s">
        <v>457</v>
      </c>
      <c r="B703" s="17" t="s">
        <v>249</v>
      </c>
      <c r="C703" s="18">
        <v>6</v>
      </c>
      <c r="D703" s="18">
        <v>2</v>
      </c>
      <c r="E703" s="18">
        <v>8</v>
      </c>
      <c r="F703" s="182">
        <v>-4</v>
      </c>
    </row>
    <row r="704" spans="1:6">
      <c r="A704" s="58" t="s">
        <v>458</v>
      </c>
      <c r="B704" s="17" t="s">
        <v>250</v>
      </c>
      <c r="C704" s="18">
        <v>435</v>
      </c>
      <c r="D704" s="18">
        <v>126</v>
      </c>
      <c r="E704" s="18">
        <v>561</v>
      </c>
      <c r="F704" s="182">
        <v>-309.00000000000006</v>
      </c>
    </row>
    <row r="705" spans="1:6">
      <c r="A705" s="58" t="s">
        <v>459</v>
      </c>
      <c r="B705" s="17" t="s">
        <v>250</v>
      </c>
      <c r="C705" s="18">
        <v>2</v>
      </c>
      <c r="D705" s="18">
        <v>2</v>
      </c>
      <c r="E705" s="18">
        <v>4</v>
      </c>
      <c r="F705" s="182">
        <v>0</v>
      </c>
    </row>
    <row r="706" spans="1:6">
      <c r="A706" s="58" t="s">
        <v>460</v>
      </c>
      <c r="B706" s="17" t="s">
        <v>249</v>
      </c>
      <c r="C706" s="18">
        <v>1</v>
      </c>
      <c r="D706" s="18">
        <v>0</v>
      </c>
      <c r="E706" s="18">
        <v>1</v>
      </c>
      <c r="F706" s="182">
        <v>-1</v>
      </c>
    </row>
    <row r="707" spans="1:6">
      <c r="A707" s="58" t="s">
        <v>461</v>
      </c>
      <c r="B707" s="17" t="s">
        <v>250</v>
      </c>
      <c r="C707" s="18">
        <v>16</v>
      </c>
      <c r="D707" s="18">
        <v>5</v>
      </c>
      <c r="E707" s="18">
        <v>21</v>
      </c>
      <c r="F707" s="182">
        <v>-11</v>
      </c>
    </row>
    <row r="708" spans="1:6">
      <c r="A708" s="58" t="s">
        <v>462</v>
      </c>
      <c r="B708" s="17" t="s">
        <v>249</v>
      </c>
      <c r="C708" s="18">
        <v>535</v>
      </c>
      <c r="D708" s="18">
        <v>175</v>
      </c>
      <c r="E708" s="18">
        <v>710</v>
      </c>
      <c r="F708" s="182">
        <v>-360.00000000000023</v>
      </c>
    </row>
    <row r="709" spans="1:6">
      <c r="A709" s="58" t="s">
        <v>463</v>
      </c>
      <c r="B709" s="17" t="s">
        <v>249</v>
      </c>
      <c r="C709" s="18">
        <v>23</v>
      </c>
      <c r="D709" s="18">
        <v>3</v>
      </c>
      <c r="E709" s="18">
        <v>26</v>
      </c>
      <c r="F709" s="182">
        <v>-20</v>
      </c>
    </row>
    <row r="710" spans="1:6">
      <c r="A710" s="58" t="s">
        <v>464</v>
      </c>
      <c r="B710" s="17" t="s">
        <v>251</v>
      </c>
      <c r="C710" s="18">
        <v>1971</v>
      </c>
      <c r="D710" s="18">
        <v>769</v>
      </c>
      <c r="E710" s="18">
        <v>2740</v>
      </c>
      <c r="F710" s="182">
        <v>-1201.999999999998</v>
      </c>
    </row>
    <row r="711" spans="1:6">
      <c r="A711" s="58" t="s">
        <v>465</v>
      </c>
      <c r="B711" s="17" t="s">
        <v>251</v>
      </c>
      <c r="C711" s="18">
        <v>5773</v>
      </c>
      <c r="D711" s="18">
        <v>2070</v>
      </c>
      <c r="E711" s="18">
        <v>7843</v>
      </c>
      <c r="F711" s="182">
        <v>-3703.0000000000073</v>
      </c>
    </row>
    <row r="712" spans="1:6">
      <c r="A712" s="58" t="s">
        <v>466</v>
      </c>
      <c r="B712" s="17" t="s">
        <v>246</v>
      </c>
      <c r="C712" s="18">
        <v>289</v>
      </c>
      <c r="D712" s="18">
        <v>135</v>
      </c>
      <c r="E712" s="18">
        <v>424</v>
      </c>
      <c r="F712" s="182">
        <v>-153.99999999999991</v>
      </c>
    </row>
    <row r="713" spans="1:6">
      <c r="A713" s="58" t="s">
        <v>467</v>
      </c>
      <c r="B713" s="17" t="s">
        <v>249</v>
      </c>
      <c r="C713" s="18">
        <v>2</v>
      </c>
      <c r="D713" s="18">
        <v>0</v>
      </c>
      <c r="E713" s="18">
        <v>2</v>
      </c>
      <c r="F713" s="182">
        <v>-2</v>
      </c>
    </row>
    <row r="714" spans="1:6">
      <c r="A714" s="58" t="s">
        <v>468</v>
      </c>
      <c r="B714" s="17" t="s">
        <v>250</v>
      </c>
      <c r="C714" s="18">
        <v>1</v>
      </c>
      <c r="D714" s="18">
        <v>0</v>
      </c>
      <c r="E714" s="18">
        <v>1</v>
      </c>
      <c r="F714" s="182">
        <v>-1</v>
      </c>
    </row>
    <row r="715" spans="1:6">
      <c r="A715" s="58" t="s">
        <v>469</v>
      </c>
      <c r="B715" s="17" t="s">
        <v>250</v>
      </c>
      <c r="C715" s="18">
        <v>568</v>
      </c>
      <c r="D715" s="18">
        <v>100</v>
      </c>
      <c r="E715" s="18">
        <v>668</v>
      </c>
      <c r="F715" s="182">
        <v>-468.00000000000028</v>
      </c>
    </row>
    <row r="716" spans="1:6">
      <c r="A716" s="58" t="s">
        <v>472</v>
      </c>
      <c r="B716" s="17" t="s">
        <v>249</v>
      </c>
      <c r="C716" s="18">
        <v>26</v>
      </c>
      <c r="D716" s="18">
        <v>17</v>
      </c>
      <c r="E716" s="18">
        <v>43</v>
      </c>
      <c r="F716" s="182">
        <v>-9</v>
      </c>
    </row>
    <row r="717" spans="1:6">
      <c r="A717" s="58" t="s">
        <v>473</v>
      </c>
      <c r="B717" s="17" t="s">
        <v>252</v>
      </c>
      <c r="C717" s="18">
        <v>0</v>
      </c>
      <c r="D717" s="18">
        <v>1</v>
      </c>
      <c r="E717" s="18">
        <v>1</v>
      </c>
      <c r="F717" s="182">
        <v>1</v>
      </c>
    </row>
    <row r="718" spans="1:6">
      <c r="A718" s="58" t="s">
        <v>474</v>
      </c>
      <c r="B718" s="17" t="s">
        <v>249</v>
      </c>
      <c r="C718" s="18">
        <v>2</v>
      </c>
      <c r="D718" s="18">
        <v>1</v>
      </c>
      <c r="E718" s="18">
        <v>3</v>
      </c>
      <c r="F718" s="182">
        <v>-1</v>
      </c>
    </row>
    <row r="719" spans="1:6">
      <c r="A719" s="58" t="s">
        <v>475</v>
      </c>
      <c r="B719" s="17" t="s">
        <v>252</v>
      </c>
      <c r="C719" s="18">
        <v>1</v>
      </c>
      <c r="D719" s="18">
        <v>0</v>
      </c>
      <c r="E719" s="18">
        <v>1</v>
      </c>
      <c r="F719" s="182">
        <v>-1</v>
      </c>
    </row>
    <row r="720" spans="1:6">
      <c r="A720" s="58" t="s">
        <v>476</v>
      </c>
      <c r="B720" s="17" t="s">
        <v>252</v>
      </c>
      <c r="C720" s="18">
        <v>1</v>
      </c>
      <c r="D720" s="18">
        <v>1</v>
      </c>
      <c r="E720" s="18">
        <v>2</v>
      </c>
      <c r="F720" s="182">
        <v>0</v>
      </c>
    </row>
    <row r="721" spans="1:6">
      <c r="A721" s="58" t="s">
        <v>477</v>
      </c>
      <c r="B721" s="17" t="s">
        <v>247</v>
      </c>
      <c r="C721" s="18">
        <v>1569</v>
      </c>
      <c r="D721" s="18">
        <v>806</v>
      </c>
      <c r="E721" s="18">
        <v>2375</v>
      </c>
      <c r="F721" s="182">
        <v>-762.99999999999864</v>
      </c>
    </row>
    <row r="722" spans="1:6">
      <c r="A722" s="58" t="s">
        <v>478</v>
      </c>
      <c r="B722" s="17" t="s">
        <v>249</v>
      </c>
      <c r="C722" s="18">
        <v>25</v>
      </c>
      <c r="D722" s="18">
        <v>13</v>
      </c>
      <c r="E722" s="18">
        <v>38</v>
      </c>
      <c r="F722" s="182">
        <v>-12</v>
      </c>
    </row>
    <row r="723" spans="1:6">
      <c r="A723" s="58" t="s">
        <v>479</v>
      </c>
      <c r="B723" s="17" t="s">
        <v>251</v>
      </c>
      <c r="C723" s="18">
        <v>1978</v>
      </c>
      <c r="D723" s="18">
        <v>413</v>
      </c>
      <c r="E723" s="18">
        <v>2391</v>
      </c>
      <c r="F723" s="182">
        <v>-1565.0000000000005</v>
      </c>
    </row>
    <row r="724" spans="1:6">
      <c r="A724" s="58" t="s">
        <v>480</v>
      </c>
      <c r="B724" s="17" t="s">
        <v>252</v>
      </c>
      <c r="C724" s="18">
        <v>0</v>
      </c>
      <c r="D724" s="18">
        <v>0</v>
      </c>
      <c r="E724" s="18">
        <v>0</v>
      </c>
      <c r="F724" s="183"/>
    </row>
    <row r="725" spans="1:6">
      <c r="A725" s="58" t="s">
        <v>481</v>
      </c>
      <c r="B725" s="17" t="s">
        <v>250</v>
      </c>
      <c r="C725" s="18">
        <v>8</v>
      </c>
      <c r="D725" s="18">
        <v>1</v>
      </c>
      <c r="E725" s="18">
        <v>9</v>
      </c>
      <c r="F725" s="182">
        <v>-7</v>
      </c>
    </row>
    <row r="726" spans="1:6">
      <c r="A726" s="58" t="s">
        <v>482</v>
      </c>
      <c r="B726" s="17" t="s">
        <v>251</v>
      </c>
      <c r="C726" s="18">
        <v>36</v>
      </c>
      <c r="D726" s="18">
        <v>10</v>
      </c>
      <c r="E726" s="18">
        <v>46</v>
      </c>
      <c r="F726" s="182">
        <v>-26</v>
      </c>
    </row>
    <row r="727" spans="1:6">
      <c r="A727" s="58" t="s">
        <v>483</v>
      </c>
      <c r="B727" s="17" t="s">
        <v>249</v>
      </c>
      <c r="C727" s="18">
        <v>20</v>
      </c>
      <c r="D727" s="18">
        <v>7</v>
      </c>
      <c r="E727" s="18">
        <v>27</v>
      </c>
      <c r="F727" s="182">
        <v>-13.000000000000002</v>
      </c>
    </row>
    <row r="728" spans="1:6">
      <c r="A728" s="58" t="s">
        <v>484</v>
      </c>
      <c r="B728" s="17" t="s">
        <v>250</v>
      </c>
      <c r="C728" s="18">
        <v>0</v>
      </c>
      <c r="D728" s="18">
        <v>0</v>
      </c>
      <c r="E728" s="18">
        <v>0</v>
      </c>
      <c r="F728" s="183"/>
    </row>
    <row r="729" spans="1:6">
      <c r="A729" s="58" t="s">
        <v>485</v>
      </c>
      <c r="B729" s="17" t="s">
        <v>246</v>
      </c>
      <c r="C729" s="18">
        <v>2703</v>
      </c>
      <c r="D729" s="18">
        <v>1527</v>
      </c>
      <c r="E729" s="18">
        <v>4230</v>
      </c>
      <c r="F729" s="182">
        <v>-1176</v>
      </c>
    </row>
    <row r="730" spans="1:6">
      <c r="A730" s="58" t="s">
        <v>486</v>
      </c>
      <c r="B730" s="17" t="s">
        <v>250</v>
      </c>
      <c r="C730" s="18">
        <v>1</v>
      </c>
      <c r="D730" s="18">
        <v>1</v>
      </c>
      <c r="E730" s="18">
        <v>2</v>
      </c>
      <c r="F730" s="182">
        <v>0</v>
      </c>
    </row>
    <row r="731" spans="1:6">
      <c r="A731" s="58" t="s">
        <v>487</v>
      </c>
      <c r="B731" s="17" t="s">
        <v>252</v>
      </c>
      <c r="C731" s="18">
        <v>0</v>
      </c>
      <c r="D731" s="18">
        <v>0</v>
      </c>
      <c r="E731" s="18">
        <v>0</v>
      </c>
      <c r="F731" s="183"/>
    </row>
    <row r="732" spans="1:6">
      <c r="A732" s="58" t="s">
        <v>488</v>
      </c>
      <c r="B732" s="17" t="s">
        <v>246</v>
      </c>
      <c r="C732" s="18">
        <v>523721</v>
      </c>
      <c r="D732" s="18">
        <v>498720</v>
      </c>
      <c r="E732" s="18">
        <v>1022441</v>
      </c>
      <c r="F732" s="182">
        <v>-25001.000000011489</v>
      </c>
    </row>
    <row r="733" spans="1:6">
      <c r="A733" s="58" t="s">
        <v>489</v>
      </c>
      <c r="B733" s="17" t="s">
        <v>250</v>
      </c>
      <c r="C733" s="18">
        <v>103</v>
      </c>
      <c r="D733" s="18">
        <v>29</v>
      </c>
      <c r="E733" s="18">
        <v>132</v>
      </c>
      <c r="F733" s="182">
        <v>-74</v>
      </c>
    </row>
    <row r="734" spans="1:6">
      <c r="A734" s="58" t="s">
        <v>490</v>
      </c>
      <c r="B734" s="17" t="s">
        <v>247</v>
      </c>
      <c r="C734" s="18">
        <v>20</v>
      </c>
      <c r="D734" s="18">
        <v>10</v>
      </c>
      <c r="E734" s="18">
        <v>30</v>
      </c>
      <c r="F734" s="182">
        <v>-10.000000000000004</v>
      </c>
    </row>
    <row r="735" spans="1:6">
      <c r="A735" s="58" t="s">
        <v>491</v>
      </c>
      <c r="B735" s="17" t="s">
        <v>247</v>
      </c>
      <c r="C735" s="18">
        <v>7</v>
      </c>
      <c r="D735" s="18">
        <v>5</v>
      </c>
      <c r="E735" s="18">
        <v>12</v>
      </c>
      <c r="F735" s="182">
        <v>-2</v>
      </c>
    </row>
    <row r="736" spans="1:6">
      <c r="A736" s="58" t="s">
        <v>492</v>
      </c>
      <c r="B736" s="17" t="s">
        <v>250</v>
      </c>
      <c r="C736" s="18">
        <v>8</v>
      </c>
      <c r="D736" s="18">
        <v>2</v>
      </c>
      <c r="E736" s="18">
        <v>10</v>
      </c>
      <c r="F736" s="182">
        <v>-6.0000000000000009</v>
      </c>
    </row>
    <row r="737" spans="1:6">
      <c r="A737" s="58" t="s">
        <v>493</v>
      </c>
      <c r="B737" s="17" t="s">
        <v>251</v>
      </c>
      <c r="C737" s="18">
        <v>0</v>
      </c>
      <c r="D737" s="18">
        <v>0</v>
      </c>
      <c r="E737" s="18">
        <v>0</v>
      </c>
      <c r="F737" s="183"/>
    </row>
    <row r="738" spans="1:6">
      <c r="A738" s="58" t="s">
        <v>494</v>
      </c>
      <c r="B738" s="17" t="s">
        <v>249</v>
      </c>
      <c r="C738" s="18">
        <v>5</v>
      </c>
      <c r="D738" s="18">
        <v>4</v>
      </c>
      <c r="E738" s="18">
        <v>9</v>
      </c>
      <c r="F738" s="182">
        <v>-1</v>
      </c>
    </row>
    <row r="739" spans="1:6">
      <c r="A739" s="58" t="s">
        <v>495</v>
      </c>
      <c r="B739" s="17" t="s">
        <v>249</v>
      </c>
      <c r="C739" s="18">
        <v>0</v>
      </c>
      <c r="D739" s="18">
        <v>0</v>
      </c>
      <c r="E739" s="18">
        <v>0</v>
      </c>
      <c r="F739" s="183"/>
    </row>
    <row r="740" spans="1:6">
      <c r="A740" s="58" t="s">
        <v>496</v>
      </c>
      <c r="B740" s="17" t="s">
        <v>247</v>
      </c>
      <c r="C740" s="18">
        <v>1</v>
      </c>
      <c r="D740" s="18">
        <v>1</v>
      </c>
      <c r="E740" s="18">
        <v>2</v>
      </c>
      <c r="F740" s="182">
        <v>0</v>
      </c>
    </row>
    <row r="741" spans="1:6">
      <c r="A741" s="58" t="s">
        <v>497</v>
      </c>
      <c r="B741" s="17" t="s">
        <v>247</v>
      </c>
      <c r="C741" s="18">
        <v>24</v>
      </c>
      <c r="D741" s="18">
        <v>8</v>
      </c>
      <c r="E741" s="18">
        <v>32</v>
      </c>
      <c r="F741" s="182">
        <v>-16.000000000000004</v>
      </c>
    </row>
    <row r="742" spans="1:6">
      <c r="A742" s="58" t="s">
        <v>498</v>
      </c>
      <c r="B742" s="17" t="s">
        <v>249</v>
      </c>
      <c r="C742" s="18">
        <v>0</v>
      </c>
      <c r="D742" s="18">
        <v>0</v>
      </c>
      <c r="E742" s="18">
        <v>0</v>
      </c>
      <c r="F742" s="183"/>
    </row>
    <row r="743" spans="1:6">
      <c r="A743" s="58" t="s">
        <v>499</v>
      </c>
      <c r="B743" s="17" t="s">
        <v>250</v>
      </c>
      <c r="C743" s="18">
        <v>0</v>
      </c>
      <c r="D743" s="18">
        <v>0</v>
      </c>
      <c r="E743" s="18">
        <v>0</v>
      </c>
      <c r="F743" s="183"/>
    </row>
    <row r="744" spans="1:6">
      <c r="A744" s="58" t="s">
        <v>249</v>
      </c>
      <c r="B744" s="17" t="s">
        <v>249</v>
      </c>
      <c r="C744" s="18">
        <v>0</v>
      </c>
      <c r="D744" s="18">
        <v>0</v>
      </c>
      <c r="E744" s="18">
        <v>0</v>
      </c>
      <c r="F744" s="183"/>
    </row>
    <row r="745" spans="1:6">
      <c r="A745" s="58" t="s">
        <v>500</v>
      </c>
      <c r="B745" s="17" t="s">
        <v>251</v>
      </c>
      <c r="C745" s="18">
        <v>0</v>
      </c>
      <c r="D745" s="18">
        <v>0</v>
      </c>
      <c r="E745" s="18">
        <v>0</v>
      </c>
      <c r="F745" s="183"/>
    </row>
    <row r="746" spans="1:6">
      <c r="A746" s="59" t="s">
        <v>502</v>
      </c>
      <c r="B746" s="26" t="s">
        <v>249</v>
      </c>
      <c r="C746" s="27">
        <v>19</v>
      </c>
      <c r="D746" s="27">
        <v>15</v>
      </c>
      <c r="E746" s="27">
        <v>34</v>
      </c>
      <c r="F746" s="184">
        <v>-4</v>
      </c>
    </row>
    <row r="748" spans="1:6">
      <c r="A748" s="824">
        <v>2015</v>
      </c>
      <c r="B748" s="824"/>
      <c r="C748" s="824"/>
      <c r="D748" s="824"/>
      <c r="E748" s="824"/>
      <c r="F748" s="824"/>
    </row>
    <row r="749" spans="1:6">
      <c r="A749" s="31" t="s">
        <v>256</v>
      </c>
      <c r="B749" s="32" t="s">
        <v>245</v>
      </c>
      <c r="C749" s="33" t="s">
        <v>106</v>
      </c>
      <c r="D749" s="33" t="s">
        <v>107</v>
      </c>
      <c r="E749" s="33" t="s">
        <v>128</v>
      </c>
      <c r="F749" s="34" t="s">
        <v>109</v>
      </c>
    </row>
    <row r="750" spans="1:6">
      <c r="A750" s="60" t="s">
        <v>257</v>
      </c>
      <c r="B750" s="52" t="s">
        <v>254</v>
      </c>
      <c r="C750" s="53">
        <v>5928</v>
      </c>
      <c r="D750" s="53">
        <v>6190</v>
      </c>
      <c r="E750" s="53">
        <v>12118</v>
      </c>
      <c r="F750" s="185">
        <v>261.99999999999272</v>
      </c>
    </row>
    <row r="751" spans="1:6">
      <c r="A751" s="58" t="s">
        <v>258</v>
      </c>
      <c r="B751" s="17" t="s">
        <v>250</v>
      </c>
      <c r="C751" s="18">
        <v>76</v>
      </c>
      <c r="D751" s="18">
        <v>48</v>
      </c>
      <c r="E751" s="18">
        <v>124</v>
      </c>
      <c r="F751" s="182">
        <v>-28</v>
      </c>
    </row>
    <row r="752" spans="1:6">
      <c r="A752" s="58" t="s">
        <v>259</v>
      </c>
      <c r="B752" s="17" t="s">
        <v>251</v>
      </c>
      <c r="C752" s="18">
        <v>12</v>
      </c>
      <c r="D752" s="18">
        <v>10</v>
      </c>
      <c r="E752" s="18">
        <v>22</v>
      </c>
      <c r="F752" s="182">
        <v>-2</v>
      </c>
    </row>
    <row r="753" spans="1:6">
      <c r="A753" s="58" t="s">
        <v>260</v>
      </c>
      <c r="B753" s="17" t="s">
        <v>251</v>
      </c>
      <c r="C753" s="18">
        <v>28233</v>
      </c>
      <c r="D753" s="18">
        <v>33006</v>
      </c>
      <c r="E753" s="18">
        <v>61239</v>
      </c>
      <c r="F753" s="182">
        <v>4773.0000000001446</v>
      </c>
    </row>
    <row r="754" spans="1:6">
      <c r="A754" s="58" t="s">
        <v>261</v>
      </c>
      <c r="B754" s="17" t="s">
        <v>251</v>
      </c>
      <c r="C754" s="18">
        <v>30</v>
      </c>
      <c r="D754" s="18">
        <v>6</v>
      </c>
      <c r="E754" s="18">
        <v>36</v>
      </c>
      <c r="F754" s="182">
        <v>-24</v>
      </c>
    </row>
    <row r="755" spans="1:6">
      <c r="A755" s="58" t="s">
        <v>262</v>
      </c>
      <c r="B755" s="17" t="s">
        <v>249</v>
      </c>
      <c r="C755" s="18">
        <v>176</v>
      </c>
      <c r="D755" s="18">
        <v>49</v>
      </c>
      <c r="E755" s="18">
        <v>225</v>
      </c>
      <c r="F755" s="182">
        <v>-127</v>
      </c>
    </row>
    <row r="756" spans="1:6">
      <c r="A756" s="58" t="s">
        <v>263</v>
      </c>
      <c r="B756" s="17" t="s">
        <v>247</v>
      </c>
      <c r="C756" s="18">
        <v>53</v>
      </c>
      <c r="D756" s="18">
        <v>45</v>
      </c>
      <c r="E756" s="18">
        <v>98</v>
      </c>
      <c r="F756" s="182">
        <v>-8</v>
      </c>
    </row>
    <row r="757" spans="1:6">
      <c r="A757" s="58" t="s">
        <v>264</v>
      </c>
      <c r="B757" s="17" t="s">
        <v>247</v>
      </c>
      <c r="C757" s="18">
        <v>12388</v>
      </c>
      <c r="D757" s="18">
        <v>11547</v>
      </c>
      <c r="E757" s="18">
        <v>23935</v>
      </c>
      <c r="F757" s="182">
        <v>-841.00000000006207</v>
      </c>
    </row>
    <row r="758" spans="1:6">
      <c r="A758" s="58" t="s">
        <v>265</v>
      </c>
      <c r="B758" s="17" t="s">
        <v>250</v>
      </c>
      <c r="C758" s="18">
        <v>636</v>
      </c>
      <c r="D758" s="18">
        <v>283</v>
      </c>
      <c r="E758" s="18">
        <v>919</v>
      </c>
      <c r="F758" s="182">
        <v>-353.00000000000017</v>
      </c>
    </row>
    <row r="759" spans="1:6">
      <c r="A759" s="58" t="s">
        <v>266</v>
      </c>
      <c r="B759" s="17" t="s">
        <v>249</v>
      </c>
      <c r="C759" s="18">
        <v>124</v>
      </c>
      <c r="D759" s="18">
        <v>61</v>
      </c>
      <c r="E759" s="18">
        <v>185</v>
      </c>
      <c r="F759" s="182">
        <v>-63</v>
      </c>
    </row>
    <row r="760" spans="1:6">
      <c r="A760" s="58" t="s">
        <v>267</v>
      </c>
      <c r="B760" s="17" t="s">
        <v>246</v>
      </c>
      <c r="C760" s="18">
        <v>71282</v>
      </c>
      <c r="D760" s="18">
        <v>54902</v>
      </c>
      <c r="E760" s="18">
        <v>126184</v>
      </c>
      <c r="F760" s="182">
        <v>-16380.000000000053</v>
      </c>
    </row>
    <row r="761" spans="1:6">
      <c r="A761" s="58" t="s">
        <v>268</v>
      </c>
      <c r="B761" s="17" t="s">
        <v>251</v>
      </c>
      <c r="C761" s="18">
        <v>8</v>
      </c>
      <c r="D761" s="18">
        <v>4</v>
      </c>
      <c r="E761" s="18">
        <v>12</v>
      </c>
      <c r="F761" s="182">
        <v>-4</v>
      </c>
    </row>
    <row r="762" spans="1:6">
      <c r="A762" s="58" t="s">
        <v>269</v>
      </c>
      <c r="B762" s="17" t="s">
        <v>247</v>
      </c>
      <c r="C762" s="18">
        <v>56992</v>
      </c>
      <c r="D762" s="18">
        <v>34602</v>
      </c>
      <c r="E762" s="18">
        <v>91594</v>
      </c>
      <c r="F762" s="182">
        <v>-22390.000000000404</v>
      </c>
    </row>
    <row r="763" spans="1:6">
      <c r="A763" s="58" t="s">
        <v>270</v>
      </c>
      <c r="B763" s="17" t="s">
        <v>252</v>
      </c>
      <c r="C763" s="18">
        <v>6360</v>
      </c>
      <c r="D763" s="18">
        <v>3204</v>
      </c>
      <c r="E763" s="18">
        <v>9564</v>
      </c>
      <c r="F763" s="182">
        <v>-3156.0000000000041</v>
      </c>
    </row>
    <row r="764" spans="1:6">
      <c r="A764" s="58" t="s">
        <v>271</v>
      </c>
      <c r="B764" s="17" t="s">
        <v>251</v>
      </c>
      <c r="C764" s="18">
        <v>1025</v>
      </c>
      <c r="D764" s="18">
        <v>370</v>
      </c>
      <c r="E764" s="18">
        <v>1395</v>
      </c>
      <c r="F764" s="182">
        <v>-655.0000000000008</v>
      </c>
    </row>
    <row r="765" spans="1:6">
      <c r="A765" s="58" t="s">
        <v>272</v>
      </c>
      <c r="B765" s="17" t="s">
        <v>250</v>
      </c>
      <c r="C765" s="18">
        <v>50</v>
      </c>
      <c r="D765" s="18">
        <v>35</v>
      </c>
      <c r="E765" s="18">
        <v>85</v>
      </c>
      <c r="F765" s="182">
        <v>-15</v>
      </c>
    </row>
    <row r="766" spans="1:6">
      <c r="A766" s="58" t="s">
        <v>273</v>
      </c>
      <c r="B766" s="17" t="s">
        <v>247</v>
      </c>
      <c r="C766" s="18">
        <v>1207</v>
      </c>
      <c r="D766" s="18">
        <v>748</v>
      </c>
      <c r="E766" s="18">
        <v>1955</v>
      </c>
      <c r="F766" s="182">
        <v>-458.99999999999966</v>
      </c>
    </row>
    <row r="767" spans="1:6">
      <c r="A767" s="58" t="s">
        <v>274</v>
      </c>
      <c r="B767" s="17" t="s">
        <v>250</v>
      </c>
      <c r="C767" s="18">
        <v>75</v>
      </c>
      <c r="D767" s="18">
        <v>101</v>
      </c>
      <c r="E767" s="18">
        <v>176</v>
      </c>
      <c r="F767" s="182">
        <v>26.000000000000011</v>
      </c>
    </row>
    <row r="768" spans="1:6">
      <c r="A768" s="58" t="s">
        <v>275</v>
      </c>
      <c r="B768" s="17" t="s">
        <v>250</v>
      </c>
      <c r="C768" s="18">
        <v>18</v>
      </c>
      <c r="D768" s="18">
        <v>5</v>
      </c>
      <c r="E768" s="18">
        <v>23</v>
      </c>
      <c r="F768" s="182">
        <v>-13</v>
      </c>
    </row>
    <row r="769" spans="1:6">
      <c r="A769" s="58" t="s">
        <v>276</v>
      </c>
      <c r="B769" s="17" t="s">
        <v>247</v>
      </c>
      <c r="C769" s="18">
        <v>435</v>
      </c>
      <c r="D769" s="18">
        <v>268</v>
      </c>
      <c r="E769" s="18">
        <v>703</v>
      </c>
      <c r="F769" s="182">
        <v>-166.99999999999991</v>
      </c>
    </row>
    <row r="770" spans="1:6">
      <c r="A770" s="58" t="s">
        <v>277</v>
      </c>
      <c r="B770" s="17" t="s">
        <v>251</v>
      </c>
      <c r="C770" s="18">
        <v>43</v>
      </c>
      <c r="D770" s="18">
        <v>34</v>
      </c>
      <c r="E770" s="18">
        <v>77</v>
      </c>
      <c r="F770" s="182">
        <v>-9.0000000000000071</v>
      </c>
    </row>
    <row r="771" spans="1:6">
      <c r="A771" s="58" t="s">
        <v>278</v>
      </c>
      <c r="B771" s="17" t="s">
        <v>251</v>
      </c>
      <c r="C771" s="18">
        <v>2583</v>
      </c>
      <c r="D771" s="18">
        <v>1100</v>
      </c>
      <c r="E771" s="18">
        <v>3683</v>
      </c>
      <c r="F771" s="182">
        <v>-1483.0000000000009</v>
      </c>
    </row>
    <row r="772" spans="1:6">
      <c r="A772" s="58" t="s">
        <v>279</v>
      </c>
      <c r="B772" s="17" t="s">
        <v>247</v>
      </c>
      <c r="C772" s="18">
        <v>300</v>
      </c>
      <c r="D772" s="18">
        <v>149</v>
      </c>
      <c r="E772" s="18">
        <v>449</v>
      </c>
      <c r="F772" s="182">
        <v>-151</v>
      </c>
    </row>
    <row r="773" spans="1:6">
      <c r="A773" s="58" t="s">
        <v>280</v>
      </c>
      <c r="B773" s="17" t="s">
        <v>249</v>
      </c>
      <c r="C773" s="18">
        <v>14</v>
      </c>
      <c r="D773" s="18">
        <v>9</v>
      </c>
      <c r="E773" s="18">
        <v>23</v>
      </c>
      <c r="F773" s="182">
        <v>-5.0000000000000009</v>
      </c>
    </row>
    <row r="774" spans="1:6">
      <c r="A774" s="58" t="s">
        <v>281</v>
      </c>
      <c r="B774" s="17" t="s">
        <v>247</v>
      </c>
      <c r="C774" s="18">
        <v>50</v>
      </c>
      <c r="D774" s="18">
        <v>33</v>
      </c>
      <c r="E774" s="18">
        <v>83</v>
      </c>
      <c r="F774" s="182">
        <v>-17</v>
      </c>
    </row>
    <row r="775" spans="1:6">
      <c r="A775" s="58" t="s">
        <v>282</v>
      </c>
      <c r="B775" s="17" t="s">
        <v>246</v>
      </c>
      <c r="C775" s="18">
        <v>11135</v>
      </c>
      <c r="D775" s="18">
        <v>8902</v>
      </c>
      <c r="E775" s="18">
        <v>20037</v>
      </c>
      <c r="F775" s="182">
        <v>-2233.0000000000155</v>
      </c>
    </row>
    <row r="776" spans="1:6">
      <c r="A776" s="58" t="s">
        <v>283</v>
      </c>
      <c r="B776" s="17" t="s">
        <v>251</v>
      </c>
      <c r="C776" s="18">
        <v>7</v>
      </c>
      <c r="D776" s="18">
        <v>1</v>
      </c>
      <c r="E776" s="18">
        <v>8</v>
      </c>
      <c r="F776" s="182">
        <v>-6</v>
      </c>
    </row>
    <row r="777" spans="1:6">
      <c r="A777" s="58" t="s">
        <v>284</v>
      </c>
      <c r="B777" s="17" t="s">
        <v>249</v>
      </c>
      <c r="C777" s="18">
        <v>1</v>
      </c>
      <c r="D777" s="18">
        <v>1</v>
      </c>
      <c r="E777" s="18">
        <v>2</v>
      </c>
      <c r="F777" s="182">
        <v>0</v>
      </c>
    </row>
    <row r="778" spans="1:6">
      <c r="A778" s="58" t="s">
        <v>285</v>
      </c>
      <c r="B778" s="17" t="s">
        <v>246</v>
      </c>
      <c r="C778" s="18">
        <v>87368</v>
      </c>
      <c r="D778" s="18">
        <v>83132</v>
      </c>
      <c r="E778" s="18">
        <v>170500</v>
      </c>
      <c r="F778" s="182">
        <v>-4235.9999999997517</v>
      </c>
    </row>
    <row r="779" spans="1:6">
      <c r="A779" s="58" t="s">
        <v>286</v>
      </c>
      <c r="B779" s="17" t="s">
        <v>250</v>
      </c>
      <c r="C779" s="18">
        <v>1</v>
      </c>
      <c r="D779" s="18">
        <v>3</v>
      </c>
      <c r="E779" s="18">
        <v>4</v>
      </c>
      <c r="F779" s="182">
        <v>2</v>
      </c>
    </row>
    <row r="780" spans="1:6">
      <c r="A780" s="58" t="s">
        <v>287</v>
      </c>
      <c r="B780" s="17" t="s">
        <v>251</v>
      </c>
      <c r="C780" s="18">
        <v>60</v>
      </c>
      <c r="D780" s="18">
        <v>18</v>
      </c>
      <c r="E780" s="18">
        <v>78</v>
      </c>
      <c r="F780" s="182">
        <v>-42</v>
      </c>
    </row>
    <row r="781" spans="1:6">
      <c r="A781" s="58" t="s">
        <v>288</v>
      </c>
      <c r="B781" s="17" t="s">
        <v>249</v>
      </c>
      <c r="C781" s="18">
        <v>3</v>
      </c>
      <c r="D781" s="18">
        <v>1</v>
      </c>
      <c r="E781" s="18">
        <v>4</v>
      </c>
      <c r="F781" s="182">
        <v>-2</v>
      </c>
    </row>
    <row r="782" spans="1:6">
      <c r="A782" s="58" t="s">
        <v>289</v>
      </c>
      <c r="B782" s="17" t="s">
        <v>249</v>
      </c>
      <c r="C782" s="18">
        <v>2</v>
      </c>
      <c r="D782" s="18">
        <v>0</v>
      </c>
      <c r="E782" s="18">
        <v>2</v>
      </c>
      <c r="F782" s="182">
        <v>-2</v>
      </c>
    </row>
    <row r="783" spans="1:6">
      <c r="A783" s="58" t="s">
        <v>290</v>
      </c>
      <c r="B783" s="17" t="s">
        <v>250</v>
      </c>
      <c r="C783" s="18">
        <v>3</v>
      </c>
      <c r="D783" s="18">
        <v>0</v>
      </c>
      <c r="E783" s="18">
        <v>3</v>
      </c>
      <c r="F783" s="182">
        <v>-3</v>
      </c>
    </row>
    <row r="784" spans="1:6">
      <c r="A784" s="58" t="s">
        <v>291</v>
      </c>
      <c r="B784" s="17" t="s">
        <v>249</v>
      </c>
      <c r="C784" s="18">
        <v>16</v>
      </c>
      <c r="D784" s="18">
        <v>11</v>
      </c>
      <c r="E784" s="18">
        <v>27</v>
      </c>
      <c r="F784" s="182">
        <v>-5</v>
      </c>
    </row>
    <row r="785" spans="1:6">
      <c r="A785" s="58" t="s">
        <v>292</v>
      </c>
      <c r="B785" s="17" t="s">
        <v>247</v>
      </c>
      <c r="C785" s="18">
        <v>182</v>
      </c>
      <c r="D785" s="18">
        <v>134</v>
      </c>
      <c r="E785" s="18">
        <v>316</v>
      </c>
      <c r="F785" s="182">
        <v>-47.999999999999922</v>
      </c>
    </row>
    <row r="786" spans="1:6">
      <c r="A786" s="58" t="s">
        <v>293</v>
      </c>
      <c r="B786" s="17" t="s">
        <v>250</v>
      </c>
      <c r="C786" s="18">
        <v>34</v>
      </c>
      <c r="D786" s="18">
        <v>8</v>
      </c>
      <c r="E786" s="18">
        <v>42</v>
      </c>
      <c r="F786" s="182">
        <v>-26</v>
      </c>
    </row>
    <row r="787" spans="1:6">
      <c r="A787" s="58" t="s">
        <v>253</v>
      </c>
      <c r="B787" s="17" t="s">
        <v>253</v>
      </c>
      <c r="C787" s="18">
        <v>0</v>
      </c>
      <c r="D787" s="18">
        <v>75</v>
      </c>
      <c r="E787" s="18">
        <v>75</v>
      </c>
      <c r="F787" s="182">
        <v>75</v>
      </c>
    </row>
    <row r="788" spans="1:6">
      <c r="A788" s="58" t="s">
        <v>294</v>
      </c>
      <c r="B788" s="17" t="s">
        <v>249</v>
      </c>
      <c r="C788" s="18">
        <v>23</v>
      </c>
      <c r="D788" s="18">
        <v>10</v>
      </c>
      <c r="E788" s="18">
        <v>33</v>
      </c>
      <c r="F788" s="182">
        <v>-13</v>
      </c>
    </row>
    <row r="789" spans="1:6">
      <c r="A789" s="58" t="s">
        <v>295</v>
      </c>
      <c r="B789" s="17" t="s">
        <v>248</v>
      </c>
      <c r="C789" s="18">
        <v>47118</v>
      </c>
      <c r="D789" s="18">
        <v>36678</v>
      </c>
      <c r="E789" s="18">
        <v>83796</v>
      </c>
      <c r="F789" s="182">
        <v>-10439.999999999867</v>
      </c>
    </row>
    <row r="790" spans="1:6">
      <c r="A790" s="58" t="s">
        <v>296</v>
      </c>
      <c r="B790" s="17" t="s">
        <v>249</v>
      </c>
      <c r="C790" s="18">
        <v>21</v>
      </c>
      <c r="D790" s="18">
        <v>2</v>
      </c>
      <c r="E790" s="18">
        <v>23</v>
      </c>
      <c r="F790" s="182">
        <v>-19</v>
      </c>
    </row>
    <row r="791" spans="1:6">
      <c r="A791" s="58" t="s">
        <v>297</v>
      </c>
      <c r="B791" s="17" t="s">
        <v>249</v>
      </c>
      <c r="C791" s="18">
        <v>0</v>
      </c>
      <c r="D791" s="18">
        <v>0</v>
      </c>
      <c r="E791" s="18">
        <v>0</v>
      </c>
      <c r="F791" s="183"/>
    </row>
    <row r="792" spans="1:6">
      <c r="A792" s="58" t="s">
        <v>298</v>
      </c>
      <c r="B792" s="17" t="s">
        <v>246</v>
      </c>
      <c r="C792" s="18">
        <v>9588</v>
      </c>
      <c r="D792" s="18">
        <v>9912</v>
      </c>
      <c r="E792" s="18">
        <v>19500</v>
      </c>
      <c r="F792" s="182">
        <v>323.99999999995839</v>
      </c>
    </row>
    <row r="793" spans="1:6">
      <c r="A793" s="58" t="s">
        <v>299</v>
      </c>
      <c r="B793" s="17" t="s">
        <v>249</v>
      </c>
      <c r="C793" s="18">
        <v>30</v>
      </c>
      <c r="D793" s="18">
        <v>15</v>
      </c>
      <c r="E793" s="18">
        <v>45</v>
      </c>
      <c r="F793" s="182">
        <v>-15</v>
      </c>
    </row>
    <row r="794" spans="1:6">
      <c r="A794" s="58" t="s">
        <v>300</v>
      </c>
      <c r="B794" s="17" t="s">
        <v>249</v>
      </c>
      <c r="C794" s="18">
        <v>0</v>
      </c>
      <c r="D794" s="18">
        <v>2</v>
      </c>
      <c r="E794" s="18">
        <v>2</v>
      </c>
      <c r="F794" s="182">
        <v>2</v>
      </c>
    </row>
    <row r="795" spans="1:6">
      <c r="A795" s="58" t="s">
        <v>302</v>
      </c>
      <c r="B795" s="17" t="s">
        <v>249</v>
      </c>
      <c r="C795" s="18">
        <v>9</v>
      </c>
      <c r="D795" s="18">
        <v>8</v>
      </c>
      <c r="E795" s="18">
        <v>17</v>
      </c>
      <c r="F795" s="182">
        <v>-1.0000000000000013</v>
      </c>
    </row>
    <row r="796" spans="1:6">
      <c r="A796" s="58" t="s">
        <v>303</v>
      </c>
      <c r="B796" s="17" t="s">
        <v>250</v>
      </c>
      <c r="C796" s="18">
        <v>712</v>
      </c>
      <c r="D796" s="18">
        <v>256</v>
      </c>
      <c r="E796" s="18">
        <v>968</v>
      </c>
      <c r="F796" s="182">
        <v>-455.99999999999926</v>
      </c>
    </row>
    <row r="797" spans="1:6">
      <c r="A797" s="58" t="s">
        <v>304</v>
      </c>
      <c r="B797" s="17" t="s">
        <v>246</v>
      </c>
      <c r="C797" s="18">
        <v>1</v>
      </c>
      <c r="D797" s="18">
        <v>1</v>
      </c>
      <c r="E797" s="18">
        <v>2</v>
      </c>
      <c r="F797" s="182">
        <v>0</v>
      </c>
    </row>
    <row r="798" spans="1:6">
      <c r="A798" s="58" t="s">
        <v>305</v>
      </c>
      <c r="B798" s="17" t="s">
        <v>249</v>
      </c>
      <c r="C798" s="18">
        <v>122</v>
      </c>
      <c r="D798" s="18">
        <v>66</v>
      </c>
      <c r="E798" s="18">
        <v>188</v>
      </c>
      <c r="F798" s="182">
        <v>-56</v>
      </c>
    </row>
    <row r="799" spans="1:6">
      <c r="A799" s="58" t="s">
        <v>306</v>
      </c>
      <c r="B799" s="17" t="s">
        <v>247</v>
      </c>
      <c r="C799" s="18">
        <v>30587</v>
      </c>
      <c r="D799" s="18">
        <v>27824</v>
      </c>
      <c r="E799" s="18">
        <v>58411</v>
      </c>
      <c r="F799" s="182">
        <v>-2762.9999999999336</v>
      </c>
    </row>
    <row r="800" spans="1:6">
      <c r="A800" s="58" t="s">
        <v>307</v>
      </c>
      <c r="B800" s="17" t="s">
        <v>251</v>
      </c>
      <c r="C800" s="18">
        <v>86</v>
      </c>
      <c r="D800" s="18">
        <v>34</v>
      </c>
      <c r="E800" s="18">
        <v>120</v>
      </c>
      <c r="F800" s="182">
        <v>-52.000000000000028</v>
      </c>
    </row>
    <row r="801" spans="1:6">
      <c r="A801" s="58" t="s">
        <v>308</v>
      </c>
      <c r="B801" s="17" t="s">
        <v>247</v>
      </c>
      <c r="C801" s="18">
        <v>29480</v>
      </c>
      <c r="D801" s="18">
        <v>25773</v>
      </c>
      <c r="E801" s="18">
        <v>55253</v>
      </c>
      <c r="F801" s="182">
        <v>-3707.0000000000209</v>
      </c>
    </row>
    <row r="802" spans="1:6">
      <c r="A802" s="58" t="s">
        <v>309</v>
      </c>
      <c r="B802" s="17" t="s">
        <v>247</v>
      </c>
      <c r="C802" s="18">
        <v>2851</v>
      </c>
      <c r="D802" s="18">
        <v>2851</v>
      </c>
      <c r="E802" s="18">
        <v>5702</v>
      </c>
      <c r="F802" s="190">
        <v>9.8280265219477525E-13</v>
      </c>
    </row>
    <row r="803" spans="1:6">
      <c r="A803" s="58" t="s">
        <v>310</v>
      </c>
      <c r="B803" s="17" t="s">
        <v>251</v>
      </c>
      <c r="C803" s="18">
        <v>246</v>
      </c>
      <c r="D803" s="18">
        <v>76</v>
      </c>
      <c r="E803" s="18">
        <v>322</v>
      </c>
      <c r="F803" s="182">
        <v>-170</v>
      </c>
    </row>
    <row r="804" spans="1:6">
      <c r="A804" s="58" t="s">
        <v>311</v>
      </c>
      <c r="B804" s="17" t="s">
        <v>246</v>
      </c>
      <c r="C804" s="18">
        <v>100945</v>
      </c>
      <c r="D804" s="18">
        <v>85405</v>
      </c>
      <c r="E804" s="18">
        <v>186350</v>
      </c>
      <c r="F804" s="182">
        <v>-15540.000000000091</v>
      </c>
    </row>
    <row r="805" spans="1:6">
      <c r="A805" s="58" t="s">
        <v>312</v>
      </c>
      <c r="B805" s="17" t="s">
        <v>250</v>
      </c>
      <c r="C805" s="18">
        <v>8491</v>
      </c>
      <c r="D805" s="18">
        <v>2945</v>
      </c>
      <c r="E805" s="18">
        <v>11436</v>
      </c>
      <c r="F805" s="182">
        <v>-5546.0000000000082</v>
      </c>
    </row>
    <row r="806" spans="1:6">
      <c r="A806" s="58" t="s">
        <v>313</v>
      </c>
      <c r="B806" s="17" t="s">
        <v>250</v>
      </c>
      <c r="C806" s="18">
        <v>143</v>
      </c>
      <c r="D806" s="18">
        <v>33</v>
      </c>
      <c r="E806" s="18">
        <v>176</v>
      </c>
      <c r="F806" s="182">
        <v>-110</v>
      </c>
    </row>
    <row r="807" spans="1:6">
      <c r="A807" s="58" t="s">
        <v>314</v>
      </c>
      <c r="B807" s="17" t="s">
        <v>251</v>
      </c>
      <c r="C807" s="18">
        <v>14</v>
      </c>
      <c r="D807" s="18">
        <v>6</v>
      </c>
      <c r="E807" s="18">
        <v>20</v>
      </c>
      <c r="F807" s="182">
        <v>-8</v>
      </c>
    </row>
    <row r="808" spans="1:6">
      <c r="A808" s="58" t="s">
        <v>315</v>
      </c>
      <c r="B808" s="17" t="s">
        <v>251</v>
      </c>
      <c r="C808" s="18">
        <v>818</v>
      </c>
      <c r="D808" s="18">
        <v>242</v>
      </c>
      <c r="E808" s="18">
        <v>1060</v>
      </c>
      <c r="F808" s="182">
        <v>-576.00000000000045</v>
      </c>
    </row>
    <row r="809" spans="1:6">
      <c r="A809" s="58" t="s">
        <v>316</v>
      </c>
      <c r="B809" s="17" t="s">
        <v>249</v>
      </c>
      <c r="C809" s="18">
        <v>0</v>
      </c>
      <c r="D809" s="18">
        <v>0</v>
      </c>
      <c r="E809" s="18">
        <v>0</v>
      </c>
      <c r="F809" s="183"/>
    </row>
    <row r="810" spans="1:6">
      <c r="A810" s="58" t="s">
        <v>317</v>
      </c>
      <c r="B810" s="17" t="s">
        <v>247</v>
      </c>
      <c r="C810" s="18">
        <v>41</v>
      </c>
      <c r="D810" s="18">
        <v>89</v>
      </c>
      <c r="E810" s="18">
        <v>130</v>
      </c>
      <c r="F810" s="182">
        <v>48</v>
      </c>
    </row>
    <row r="811" spans="1:6">
      <c r="A811" s="58" t="s">
        <v>318</v>
      </c>
      <c r="B811" s="17" t="s">
        <v>246</v>
      </c>
      <c r="C811" s="18">
        <v>319980</v>
      </c>
      <c r="D811" s="18">
        <v>264339</v>
      </c>
      <c r="E811" s="18">
        <v>584319</v>
      </c>
      <c r="F811" s="182">
        <v>-55640.999999997242</v>
      </c>
    </row>
    <row r="812" spans="1:6">
      <c r="A812" s="58" t="s">
        <v>319</v>
      </c>
      <c r="B812" s="17" t="s">
        <v>249</v>
      </c>
      <c r="C812" s="18">
        <v>827</v>
      </c>
      <c r="D812" s="18">
        <v>256</v>
      </c>
      <c r="E812" s="18">
        <v>1083</v>
      </c>
      <c r="F812" s="182">
        <v>-571.00000000000034</v>
      </c>
    </row>
    <row r="813" spans="1:6">
      <c r="A813" s="58" t="s">
        <v>320</v>
      </c>
      <c r="B813" s="17" t="s">
        <v>247</v>
      </c>
      <c r="C813" s="18">
        <v>23571</v>
      </c>
      <c r="D813" s="18">
        <v>41661</v>
      </c>
      <c r="E813" s="18">
        <v>65232</v>
      </c>
      <c r="F813" s="182">
        <v>18090.000000000116</v>
      </c>
    </row>
    <row r="814" spans="1:6">
      <c r="A814" s="58" t="s">
        <v>321</v>
      </c>
      <c r="B814" s="17" t="s">
        <v>250</v>
      </c>
      <c r="C814" s="18">
        <v>4548</v>
      </c>
      <c r="D814" s="18">
        <v>1725</v>
      </c>
      <c r="E814" s="18">
        <v>6273</v>
      </c>
      <c r="F814" s="182">
        <v>-2822.9999999999927</v>
      </c>
    </row>
    <row r="815" spans="1:6">
      <c r="A815" s="58" t="s">
        <v>322</v>
      </c>
      <c r="B815" s="17" t="s">
        <v>251</v>
      </c>
      <c r="C815" s="18">
        <v>221085</v>
      </c>
      <c r="D815" s="18">
        <v>227167</v>
      </c>
      <c r="E815" s="18">
        <v>448252</v>
      </c>
      <c r="F815" s="182">
        <v>6082.0000000034006</v>
      </c>
    </row>
    <row r="816" spans="1:6">
      <c r="A816" s="58" t="s">
        <v>323</v>
      </c>
      <c r="B816" s="17" t="s">
        <v>249</v>
      </c>
      <c r="C816" s="18">
        <v>9</v>
      </c>
      <c r="D816" s="18">
        <v>10</v>
      </c>
      <c r="E816" s="18">
        <v>19</v>
      </c>
      <c r="F816" s="182">
        <v>1</v>
      </c>
    </row>
    <row r="817" spans="1:6">
      <c r="A817" s="58" t="s">
        <v>324</v>
      </c>
      <c r="B817" s="17" t="s">
        <v>251</v>
      </c>
      <c r="C817" s="18">
        <v>31</v>
      </c>
      <c r="D817" s="18">
        <v>41</v>
      </c>
      <c r="E817" s="18">
        <v>72</v>
      </c>
      <c r="F817" s="182">
        <v>10.000000000000002</v>
      </c>
    </row>
    <row r="818" spans="1:6">
      <c r="A818" s="58" t="s">
        <v>325</v>
      </c>
      <c r="B818" s="17" t="s">
        <v>251</v>
      </c>
      <c r="C818" s="18">
        <v>34</v>
      </c>
      <c r="D818" s="18">
        <v>19</v>
      </c>
      <c r="E818" s="18">
        <v>53</v>
      </c>
      <c r="F818" s="182">
        <v>-15.000000000000002</v>
      </c>
    </row>
    <row r="819" spans="1:6">
      <c r="A819" s="58" t="s">
        <v>326</v>
      </c>
      <c r="B819" s="17" t="s">
        <v>248</v>
      </c>
      <c r="C819" s="18">
        <v>1256055</v>
      </c>
      <c r="D819" s="18">
        <v>1192248</v>
      </c>
      <c r="E819" s="18">
        <v>2448303</v>
      </c>
      <c r="F819" s="182">
        <v>-63807.000000013752</v>
      </c>
    </row>
    <row r="820" spans="1:6">
      <c r="A820" s="58" t="s">
        <v>327</v>
      </c>
      <c r="B820" s="17" t="s">
        <v>251</v>
      </c>
      <c r="C820" s="18">
        <v>28</v>
      </c>
      <c r="D820" s="18">
        <v>5</v>
      </c>
      <c r="E820" s="18">
        <v>33</v>
      </c>
      <c r="F820" s="182">
        <v>-23</v>
      </c>
    </row>
    <row r="821" spans="1:6">
      <c r="A821" s="58" t="s">
        <v>328</v>
      </c>
      <c r="B821" s="17" t="s">
        <v>249</v>
      </c>
      <c r="C821" s="18">
        <v>83</v>
      </c>
      <c r="D821" s="18">
        <v>27</v>
      </c>
      <c r="E821" s="18">
        <v>110</v>
      </c>
      <c r="F821" s="182">
        <v>-56</v>
      </c>
    </row>
    <row r="822" spans="1:6">
      <c r="A822" s="58" t="s">
        <v>329</v>
      </c>
      <c r="B822" s="17" t="s">
        <v>252</v>
      </c>
      <c r="C822" s="18">
        <v>0</v>
      </c>
      <c r="D822" s="18">
        <v>0</v>
      </c>
      <c r="E822" s="18">
        <v>0</v>
      </c>
      <c r="F822" s="183"/>
    </row>
    <row r="823" spans="1:6">
      <c r="A823" s="58" t="s">
        <v>330</v>
      </c>
      <c r="B823" s="17" t="s">
        <v>250</v>
      </c>
      <c r="C823" s="18">
        <v>194</v>
      </c>
      <c r="D823" s="18">
        <v>113</v>
      </c>
      <c r="E823" s="18">
        <v>307</v>
      </c>
      <c r="F823" s="182">
        <v>-81.000000000000156</v>
      </c>
    </row>
    <row r="824" spans="1:6">
      <c r="A824" s="58" t="s">
        <v>331</v>
      </c>
      <c r="B824" s="17" t="s">
        <v>251</v>
      </c>
      <c r="C824" s="18">
        <v>215</v>
      </c>
      <c r="D824" s="18">
        <v>113</v>
      </c>
      <c r="E824" s="18">
        <v>328</v>
      </c>
      <c r="F824" s="182">
        <v>-102.00000000000014</v>
      </c>
    </row>
    <row r="825" spans="1:6">
      <c r="A825" s="58" t="s">
        <v>332</v>
      </c>
      <c r="B825" s="17" t="s">
        <v>251</v>
      </c>
      <c r="C825" s="18">
        <v>31800</v>
      </c>
      <c r="D825" s="18">
        <v>37324</v>
      </c>
      <c r="E825" s="18">
        <v>69124</v>
      </c>
      <c r="F825" s="182">
        <v>5524.0000000001819</v>
      </c>
    </row>
    <row r="826" spans="1:6">
      <c r="A826" s="58" t="s">
        <v>333</v>
      </c>
      <c r="B826" s="17" t="s">
        <v>249</v>
      </c>
      <c r="C826" s="18">
        <v>30</v>
      </c>
      <c r="D826" s="18">
        <v>18</v>
      </c>
      <c r="E826" s="18">
        <v>48</v>
      </c>
      <c r="F826" s="182">
        <v>-12</v>
      </c>
    </row>
    <row r="827" spans="1:6">
      <c r="A827" s="58" t="s">
        <v>334</v>
      </c>
      <c r="B827" s="17" t="s">
        <v>249</v>
      </c>
      <c r="C827" s="18">
        <v>1</v>
      </c>
      <c r="D827" s="18">
        <v>0</v>
      </c>
      <c r="E827" s="18">
        <v>1</v>
      </c>
      <c r="F827" s="182">
        <v>-1</v>
      </c>
    </row>
    <row r="828" spans="1:6">
      <c r="A828" s="58" t="s">
        <v>335</v>
      </c>
      <c r="B828" s="17" t="s">
        <v>251</v>
      </c>
      <c r="C828" s="18">
        <v>18</v>
      </c>
      <c r="D828" s="18">
        <v>5</v>
      </c>
      <c r="E828" s="18">
        <v>23</v>
      </c>
      <c r="F828" s="182">
        <v>-13</v>
      </c>
    </row>
    <row r="829" spans="1:6">
      <c r="A829" s="58" t="s">
        <v>336</v>
      </c>
      <c r="B829" s="17" t="s">
        <v>249</v>
      </c>
      <c r="C829" s="18">
        <v>54</v>
      </c>
      <c r="D829" s="18">
        <v>13</v>
      </c>
      <c r="E829" s="18">
        <v>67</v>
      </c>
      <c r="F829" s="182">
        <v>-41</v>
      </c>
    </row>
    <row r="830" spans="1:6">
      <c r="A830" s="58" t="s">
        <v>337</v>
      </c>
      <c r="B830" s="17" t="s">
        <v>251</v>
      </c>
      <c r="C830" s="18">
        <v>18</v>
      </c>
      <c r="D830" s="18">
        <v>9</v>
      </c>
      <c r="E830" s="18">
        <v>27</v>
      </c>
      <c r="F830" s="182">
        <v>-9</v>
      </c>
    </row>
    <row r="831" spans="1:6">
      <c r="A831" s="58" t="s">
        <v>338</v>
      </c>
      <c r="B831" s="17" t="s">
        <v>247</v>
      </c>
      <c r="C831" s="18">
        <v>5</v>
      </c>
      <c r="D831" s="18">
        <v>8</v>
      </c>
      <c r="E831" s="18">
        <v>13</v>
      </c>
      <c r="F831" s="182">
        <v>3</v>
      </c>
    </row>
    <row r="832" spans="1:6">
      <c r="A832" s="58" t="s">
        <v>339</v>
      </c>
      <c r="B832" s="17" t="s">
        <v>251</v>
      </c>
      <c r="C832" s="18">
        <v>416</v>
      </c>
      <c r="D832" s="18">
        <v>157</v>
      </c>
      <c r="E832" s="18">
        <v>573</v>
      </c>
      <c r="F832" s="182">
        <v>-259.00000000000011</v>
      </c>
    </row>
    <row r="833" spans="1:6">
      <c r="A833" s="58" t="s">
        <v>340</v>
      </c>
      <c r="B833" s="17" t="s">
        <v>248</v>
      </c>
      <c r="C833" s="18">
        <v>0</v>
      </c>
      <c r="D833" s="18">
        <v>3</v>
      </c>
      <c r="E833" s="18">
        <v>3</v>
      </c>
      <c r="F833" s="182">
        <v>3</v>
      </c>
    </row>
    <row r="834" spans="1:6">
      <c r="A834" s="58" t="s">
        <v>341</v>
      </c>
      <c r="B834" s="17" t="s">
        <v>247</v>
      </c>
      <c r="C834" s="18">
        <v>18799</v>
      </c>
      <c r="D834" s="18">
        <v>17511</v>
      </c>
      <c r="E834" s="18">
        <v>36310</v>
      </c>
      <c r="F834" s="182">
        <v>-1287.9999999999166</v>
      </c>
    </row>
    <row r="835" spans="1:6">
      <c r="A835" s="58" t="s">
        <v>342</v>
      </c>
      <c r="B835" s="17" t="s">
        <v>246</v>
      </c>
      <c r="C835" s="18">
        <v>106</v>
      </c>
      <c r="D835" s="18">
        <v>70</v>
      </c>
      <c r="E835" s="18">
        <v>176</v>
      </c>
      <c r="F835" s="182">
        <v>-36.000000000000007</v>
      </c>
    </row>
    <row r="836" spans="1:6">
      <c r="A836" s="58" t="s">
        <v>343</v>
      </c>
      <c r="B836" s="17" t="s">
        <v>249</v>
      </c>
      <c r="C836" s="18">
        <v>19</v>
      </c>
      <c r="D836" s="18">
        <v>10</v>
      </c>
      <c r="E836" s="18">
        <v>29</v>
      </c>
      <c r="F836" s="182">
        <v>-9</v>
      </c>
    </row>
    <row r="837" spans="1:6">
      <c r="A837" s="58" t="s">
        <v>344</v>
      </c>
      <c r="B837" s="17" t="s">
        <v>249</v>
      </c>
      <c r="C837" s="18">
        <v>161</v>
      </c>
      <c r="D837" s="18">
        <v>48</v>
      </c>
      <c r="E837" s="18">
        <v>209</v>
      </c>
      <c r="F837" s="182">
        <v>-113.00000000000001</v>
      </c>
    </row>
    <row r="838" spans="1:6">
      <c r="A838" s="58" t="s">
        <v>345</v>
      </c>
      <c r="B838" s="17" t="s">
        <v>249</v>
      </c>
      <c r="C838" s="18">
        <v>1</v>
      </c>
      <c r="D838" s="18">
        <v>2</v>
      </c>
      <c r="E838" s="18">
        <v>3</v>
      </c>
      <c r="F838" s="182">
        <v>1</v>
      </c>
    </row>
    <row r="839" spans="1:6">
      <c r="A839" s="58" t="s">
        <v>346</v>
      </c>
      <c r="B839" s="17" t="s">
        <v>247</v>
      </c>
      <c r="C839" s="18">
        <v>39</v>
      </c>
      <c r="D839" s="18">
        <v>58</v>
      </c>
      <c r="E839" s="18">
        <v>97</v>
      </c>
      <c r="F839" s="182">
        <v>19.000000000000004</v>
      </c>
    </row>
    <row r="840" spans="1:6">
      <c r="A840" s="58" t="s">
        <v>347</v>
      </c>
      <c r="B840" s="17" t="s">
        <v>250</v>
      </c>
      <c r="C840" s="18">
        <v>1</v>
      </c>
      <c r="D840" s="18">
        <v>1</v>
      </c>
      <c r="E840" s="18">
        <v>2</v>
      </c>
      <c r="F840" s="182">
        <v>0</v>
      </c>
    </row>
    <row r="841" spans="1:6">
      <c r="A841" s="58" t="s">
        <v>348</v>
      </c>
      <c r="B841" s="17" t="s">
        <v>246</v>
      </c>
      <c r="C841" s="18">
        <v>43</v>
      </c>
      <c r="D841" s="18">
        <v>16</v>
      </c>
      <c r="E841" s="18">
        <v>59</v>
      </c>
      <c r="F841" s="182">
        <v>-27.000000000000007</v>
      </c>
    </row>
    <row r="842" spans="1:6">
      <c r="A842" s="58" t="s">
        <v>349</v>
      </c>
      <c r="B842" s="17" t="s">
        <v>247</v>
      </c>
      <c r="C842" s="18">
        <v>382</v>
      </c>
      <c r="D842" s="18">
        <v>251</v>
      </c>
      <c r="E842" s="18">
        <v>633</v>
      </c>
      <c r="F842" s="182">
        <v>-131</v>
      </c>
    </row>
    <row r="843" spans="1:6">
      <c r="A843" s="58" t="s">
        <v>350</v>
      </c>
      <c r="B843" s="17" t="s">
        <v>247</v>
      </c>
      <c r="C843" s="18">
        <v>4824</v>
      </c>
      <c r="D843" s="18">
        <v>2811</v>
      </c>
      <c r="E843" s="18">
        <v>7635</v>
      </c>
      <c r="F843" s="182">
        <v>-2013</v>
      </c>
    </row>
    <row r="844" spans="1:6">
      <c r="A844" s="58" t="s">
        <v>351</v>
      </c>
      <c r="B844" s="17" t="s">
        <v>250</v>
      </c>
      <c r="C844" s="18">
        <v>1148</v>
      </c>
      <c r="D844" s="18">
        <v>379</v>
      </c>
      <c r="E844" s="18">
        <v>1527</v>
      </c>
      <c r="F844" s="182">
        <v>-769.0000000000008</v>
      </c>
    </row>
    <row r="845" spans="1:6">
      <c r="A845" s="58" t="s">
        <v>352</v>
      </c>
      <c r="B845" s="17" t="s">
        <v>251</v>
      </c>
      <c r="C845" s="18">
        <v>139</v>
      </c>
      <c r="D845" s="18">
        <v>45</v>
      </c>
      <c r="E845" s="18">
        <v>184</v>
      </c>
      <c r="F845" s="182">
        <v>-94</v>
      </c>
    </row>
    <row r="846" spans="1:6">
      <c r="A846" s="58" t="s">
        <v>353</v>
      </c>
      <c r="B846" s="17" t="s">
        <v>250</v>
      </c>
      <c r="C846" s="18">
        <v>1203</v>
      </c>
      <c r="D846" s="18">
        <v>379</v>
      </c>
      <c r="E846" s="18">
        <v>1582</v>
      </c>
      <c r="F846" s="182">
        <v>-824.00000000000011</v>
      </c>
    </row>
    <row r="847" spans="1:6">
      <c r="A847" s="58" t="s">
        <v>354</v>
      </c>
      <c r="B847" s="17" t="s">
        <v>250</v>
      </c>
      <c r="C847" s="18">
        <v>223</v>
      </c>
      <c r="D847" s="18">
        <v>86</v>
      </c>
      <c r="E847" s="18">
        <v>309</v>
      </c>
      <c r="F847" s="182">
        <v>-137</v>
      </c>
    </row>
    <row r="848" spans="1:6">
      <c r="A848" s="58" t="s">
        <v>355</v>
      </c>
      <c r="B848" s="17" t="s">
        <v>250</v>
      </c>
      <c r="C848" s="18">
        <v>123</v>
      </c>
      <c r="D848" s="18">
        <v>35</v>
      </c>
      <c r="E848" s="18">
        <v>158</v>
      </c>
      <c r="F848" s="182">
        <v>-88</v>
      </c>
    </row>
    <row r="849" spans="1:6">
      <c r="A849" s="58" t="s">
        <v>356</v>
      </c>
      <c r="B849" s="17" t="s">
        <v>250</v>
      </c>
      <c r="C849" s="18">
        <v>77</v>
      </c>
      <c r="D849" s="18">
        <v>27</v>
      </c>
      <c r="E849" s="18">
        <v>104</v>
      </c>
      <c r="F849" s="182">
        <v>-50</v>
      </c>
    </row>
    <row r="850" spans="1:6">
      <c r="A850" s="58" t="s">
        <v>357</v>
      </c>
      <c r="B850" s="17" t="s">
        <v>251</v>
      </c>
      <c r="C850" s="18">
        <v>361</v>
      </c>
      <c r="D850" s="18">
        <v>108</v>
      </c>
      <c r="E850" s="18">
        <v>469</v>
      </c>
      <c r="F850" s="182">
        <v>-253.00000000000003</v>
      </c>
    </row>
    <row r="851" spans="1:6">
      <c r="A851" s="58" t="s">
        <v>358</v>
      </c>
      <c r="B851" s="17" t="s">
        <v>251</v>
      </c>
      <c r="C851" s="18">
        <v>29</v>
      </c>
      <c r="D851" s="18">
        <v>20</v>
      </c>
      <c r="E851" s="18">
        <v>49</v>
      </c>
      <c r="F851" s="182">
        <v>-9.0000000000000036</v>
      </c>
    </row>
    <row r="852" spans="1:6">
      <c r="A852" s="58" t="s">
        <v>359</v>
      </c>
      <c r="B852" s="17" t="s">
        <v>251</v>
      </c>
      <c r="C852" s="18">
        <v>3</v>
      </c>
      <c r="D852" s="18">
        <v>0</v>
      </c>
      <c r="E852" s="18">
        <v>3</v>
      </c>
      <c r="F852" s="182">
        <v>-3</v>
      </c>
    </row>
    <row r="853" spans="1:6">
      <c r="A853" s="58" t="s">
        <v>360</v>
      </c>
      <c r="B853" s="17" t="s">
        <v>252</v>
      </c>
      <c r="C853" s="18">
        <v>0</v>
      </c>
      <c r="D853" s="18">
        <v>0</v>
      </c>
      <c r="E853" s="18">
        <v>0</v>
      </c>
      <c r="F853" s="183"/>
    </row>
    <row r="854" spans="1:6">
      <c r="A854" s="58" t="s">
        <v>361</v>
      </c>
      <c r="B854" s="17" t="s">
        <v>250</v>
      </c>
      <c r="C854" s="18">
        <v>3160</v>
      </c>
      <c r="D854" s="18">
        <v>994</v>
      </c>
      <c r="E854" s="18">
        <v>4154</v>
      </c>
      <c r="F854" s="182">
        <v>-2165.9999999999955</v>
      </c>
    </row>
    <row r="855" spans="1:6">
      <c r="A855" s="58" t="s">
        <v>362</v>
      </c>
      <c r="B855" s="17" t="s">
        <v>251</v>
      </c>
      <c r="C855" s="18">
        <v>16180</v>
      </c>
      <c r="D855" s="18">
        <v>6971</v>
      </c>
      <c r="E855" s="18">
        <v>23151</v>
      </c>
      <c r="F855" s="182">
        <v>-9209.0000000000327</v>
      </c>
    </row>
    <row r="856" spans="1:6">
      <c r="A856" s="58" t="s">
        <v>363</v>
      </c>
      <c r="B856" s="17" t="s">
        <v>252</v>
      </c>
      <c r="C856" s="18">
        <v>0</v>
      </c>
      <c r="D856" s="18">
        <v>0</v>
      </c>
      <c r="E856" s="18">
        <v>0</v>
      </c>
      <c r="F856" s="183"/>
    </row>
    <row r="857" spans="1:6">
      <c r="A857" s="58" t="s">
        <v>364</v>
      </c>
      <c r="B857" s="17" t="s">
        <v>252</v>
      </c>
      <c r="C857" s="18">
        <v>0</v>
      </c>
      <c r="D857" s="18">
        <v>0</v>
      </c>
      <c r="E857" s="18">
        <v>0</v>
      </c>
      <c r="F857" s="183"/>
    </row>
    <row r="858" spans="1:6">
      <c r="A858" s="58" t="s">
        <v>365</v>
      </c>
      <c r="B858" s="17" t="s">
        <v>251</v>
      </c>
      <c r="C858" s="18">
        <v>0</v>
      </c>
      <c r="D858" s="18">
        <v>0</v>
      </c>
      <c r="E858" s="18">
        <v>0</v>
      </c>
      <c r="F858" s="183"/>
    </row>
    <row r="859" spans="1:6">
      <c r="A859" s="58" t="s">
        <v>366</v>
      </c>
      <c r="B859" s="17" t="s">
        <v>251</v>
      </c>
      <c r="C859" s="18">
        <v>1</v>
      </c>
      <c r="D859" s="18">
        <v>1</v>
      </c>
      <c r="E859" s="18">
        <v>2</v>
      </c>
      <c r="F859" s="182">
        <v>0</v>
      </c>
    </row>
    <row r="860" spans="1:6">
      <c r="A860" s="58" t="s">
        <v>367</v>
      </c>
      <c r="B860" s="17" t="s">
        <v>247</v>
      </c>
      <c r="C860" s="18">
        <v>1390</v>
      </c>
      <c r="D860" s="18">
        <v>976</v>
      </c>
      <c r="E860" s="18">
        <v>2366</v>
      </c>
      <c r="F860" s="182">
        <v>-413.99999999999841</v>
      </c>
    </row>
    <row r="861" spans="1:6">
      <c r="A861" s="58" t="s">
        <v>368</v>
      </c>
      <c r="B861" s="17" t="s">
        <v>250</v>
      </c>
      <c r="C861" s="18">
        <v>0</v>
      </c>
      <c r="D861" s="18">
        <v>1</v>
      </c>
      <c r="E861" s="18">
        <v>1</v>
      </c>
      <c r="F861" s="182">
        <v>1</v>
      </c>
    </row>
    <row r="862" spans="1:6">
      <c r="A862" s="58" t="s">
        <v>369</v>
      </c>
      <c r="B862" s="17" t="s">
        <v>252</v>
      </c>
      <c r="C862" s="18">
        <v>0</v>
      </c>
      <c r="D862" s="18">
        <v>0</v>
      </c>
      <c r="E862" s="18">
        <v>0</v>
      </c>
      <c r="F862" s="183"/>
    </row>
    <row r="863" spans="1:6">
      <c r="A863" s="58" t="s">
        <v>370</v>
      </c>
      <c r="B863" s="17" t="s">
        <v>252</v>
      </c>
      <c r="C863" s="18">
        <v>1</v>
      </c>
      <c r="D863" s="18">
        <v>0</v>
      </c>
      <c r="E863" s="18">
        <v>1</v>
      </c>
      <c r="F863" s="182">
        <v>-1</v>
      </c>
    </row>
    <row r="864" spans="1:6">
      <c r="A864" s="58" t="s">
        <v>371</v>
      </c>
      <c r="B864" s="17" t="s">
        <v>250</v>
      </c>
      <c r="C864" s="18">
        <v>1676</v>
      </c>
      <c r="D864" s="18">
        <v>657</v>
      </c>
      <c r="E864" s="18">
        <v>2333</v>
      </c>
      <c r="F864" s="182">
        <v>-1018.9999999999994</v>
      </c>
    </row>
    <row r="865" spans="1:6">
      <c r="A865" s="58" t="s">
        <v>372</v>
      </c>
      <c r="B865" s="17" t="s">
        <v>250</v>
      </c>
      <c r="C865" s="18">
        <v>99</v>
      </c>
      <c r="D865" s="18">
        <v>33</v>
      </c>
      <c r="E865" s="18">
        <v>132</v>
      </c>
      <c r="F865" s="182">
        <v>-66.000000000000014</v>
      </c>
    </row>
    <row r="866" spans="1:6">
      <c r="A866" s="58" t="s">
        <v>373</v>
      </c>
      <c r="B866" s="17" t="s">
        <v>250</v>
      </c>
      <c r="C866" s="18">
        <v>65</v>
      </c>
      <c r="D866" s="18">
        <v>10</v>
      </c>
      <c r="E866" s="18">
        <v>75</v>
      </c>
      <c r="F866" s="182">
        <v>-55.000000000000014</v>
      </c>
    </row>
    <row r="867" spans="1:6">
      <c r="A867" s="58" t="s">
        <v>374</v>
      </c>
      <c r="B867" s="17" t="s">
        <v>249</v>
      </c>
      <c r="C867" s="18">
        <v>85</v>
      </c>
      <c r="D867" s="18">
        <v>39</v>
      </c>
      <c r="E867" s="18">
        <v>124</v>
      </c>
      <c r="F867" s="182">
        <v>-46</v>
      </c>
    </row>
    <row r="868" spans="1:6">
      <c r="A868" s="58" t="s">
        <v>376</v>
      </c>
      <c r="B868" s="17" t="s">
        <v>250</v>
      </c>
      <c r="C868" s="18">
        <v>0</v>
      </c>
      <c r="D868" s="18">
        <v>1</v>
      </c>
      <c r="E868" s="18">
        <v>1</v>
      </c>
      <c r="F868" s="182">
        <v>1</v>
      </c>
    </row>
    <row r="869" spans="1:6">
      <c r="A869" s="58" t="s">
        <v>377</v>
      </c>
      <c r="B869" s="17" t="s">
        <v>250</v>
      </c>
      <c r="C869" s="18">
        <v>80</v>
      </c>
      <c r="D869" s="18">
        <v>26</v>
      </c>
      <c r="E869" s="18">
        <v>106</v>
      </c>
      <c r="F869" s="182">
        <v>-54</v>
      </c>
    </row>
    <row r="870" spans="1:6">
      <c r="A870" s="58" t="s">
        <v>378</v>
      </c>
      <c r="B870" s="17" t="s">
        <v>251</v>
      </c>
      <c r="C870" s="18">
        <v>1</v>
      </c>
      <c r="D870" s="18">
        <v>0</v>
      </c>
      <c r="E870" s="18">
        <v>1</v>
      </c>
      <c r="F870" s="182">
        <v>-1</v>
      </c>
    </row>
    <row r="871" spans="1:6">
      <c r="A871" s="58" t="s">
        <v>379</v>
      </c>
      <c r="B871" s="17" t="s">
        <v>250</v>
      </c>
      <c r="C871" s="18">
        <v>15</v>
      </c>
      <c r="D871" s="18">
        <v>4</v>
      </c>
      <c r="E871" s="18">
        <v>19</v>
      </c>
      <c r="F871" s="182">
        <v>-11</v>
      </c>
    </row>
    <row r="872" spans="1:6">
      <c r="A872" s="58" t="s">
        <v>380</v>
      </c>
      <c r="B872" s="17" t="s">
        <v>249</v>
      </c>
      <c r="C872" s="18">
        <v>0</v>
      </c>
      <c r="D872" s="18">
        <v>4</v>
      </c>
      <c r="E872" s="18">
        <v>4</v>
      </c>
      <c r="F872" s="182">
        <v>4</v>
      </c>
    </row>
    <row r="873" spans="1:6">
      <c r="A873" s="58" t="s">
        <v>381</v>
      </c>
      <c r="B873" s="17" t="s">
        <v>251</v>
      </c>
      <c r="C873" s="18">
        <v>8</v>
      </c>
      <c r="D873" s="18">
        <v>1</v>
      </c>
      <c r="E873" s="18">
        <v>9</v>
      </c>
      <c r="F873" s="182">
        <v>-7</v>
      </c>
    </row>
    <row r="874" spans="1:6">
      <c r="A874" s="58" t="s">
        <v>382</v>
      </c>
      <c r="B874" s="17" t="s">
        <v>251</v>
      </c>
      <c r="C874" s="18">
        <v>72</v>
      </c>
      <c r="D874" s="18">
        <v>30</v>
      </c>
      <c r="E874" s="18">
        <v>102</v>
      </c>
      <c r="F874" s="182">
        <v>-42</v>
      </c>
    </row>
    <row r="875" spans="1:6">
      <c r="A875" s="58" t="s">
        <v>383</v>
      </c>
      <c r="B875" s="17" t="s">
        <v>250</v>
      </c>
      <c r="C875" s="18">
        <v>751</v>
      </c>
      <c r="D875" s="18">
        <v>235</v>
      </c>
      <c r="E875" s="18">
        <v>986</v>
      </c>
      <c r="F875" s="182">
        <v>-516</v>
      </c>
    </row>
    <row r="876" spans="1:6">
      <c r="A876" s="58" t="s">
        <v>384</v>
      </c>
      <c r="B876" s="17" t="s">
        <v>249</v>
      </c>
      <c r="C876" s="18">
        <v>14</v>
      </c>
      <c r="D876" s="18">
        <v>3</v>
      </c>
      <c r="E876" s="18">
        <v>17</v>
      </c>
      <c r="F876" s="182">
        <v>-11</v>
      </c>
    </row>
    <row r="877" spans="1:6">
      <c r="A877" s="58" t="s">
        <v>385</v>
      </c>
      <c r="B877" s="17" t="s">
        <v>249</v>
      </c>
      <c r="C877" s="18">
        <v>1</v>
      </c>
      <c r="D877" s="18">
        <v>0</v>
      </c>
      <c r="E877" s="18">
        <v>1</v>
      </c>
      <c r="F877" s="182">
        <v>-1</v>
      </c>
    </row>
    <row r="878" spans="1:6">
      <c r="A878" s="58" t="s">
        <v>386</v>
      </c>
      <c r="B878" s="17" t="s">
        <v>251</v>
      </c>
      <c r="C878" s="18">
        <v>0</v>
      </c>
      <c r="D878" s="18">
        <v>3</v>
      </c>
      <c r="E878" s="18">
        <v>3</v>
      </c>
      <c r="F878" s="182">
        <v>3</v>
      </c>
    </row>
    <row r="879" spans="1:6">
      <c r="A879" s="58" t="s">
        <v>387</v>
      </c>
      <c r="B879" s="17" t="s">
        <v>251</v>
      </c>
      <c r="C879" s="18">
        <v>109</v>
      </c>
      <c r="D879" s="18">
        <v>46</v>
      </c>
      <c r="E879" s="18">
        <v>155</v>
      </c>
      <c r="F879" s="182">
        <v>-63</v>
      </c>
    </row>
    <row r="880" spans="1:6">
      <c r="A880" s="58" t="s">
        <v>388</v>
      </c>
      <c r="B880" s="17" t="s">
        <v>250</v>
      </c>
      <c r="C880" s="18">
        <v>8</v>
      </c>
      <c r="D880" s="18">
        <v>4</v>
      </c>
      <c r="E880" s="18">
        <v>12</v>
      </c>
      <c r="F880" s="182">
        <v>-4</v>
      </c>
    </row>
    <row r="881" spans="1:6">
      <c r="A881" s="58" t="s">
        <v>389</v>
      </c>
      <c r="B881" s="17" t="s">
        <v>251</v>
      </c>
      <c r="C881" s="18">
        <v>2</v>
      </c>
      <c r="D881" s="18">
        <v>1</v>
      </c>
      <c r="E881" s="18">
        <v>3</v>
      </c>
      <c r="F881" s="182">
        <v>-1</v>
      </c>
    </row>
    <row r="882" spans="1:6">
      <c r="A882" s="58" t="s">
        <v>390</v>
      </c>
      <c r="B882" s="17" t="s">
        <v>249</v>
      </c>
      <c r="C882" s="18">
        <v>2</v>
      </c>
      <c r="D882" s="18">
        <v>2</v>
      </c>
      <c r="E882" s="18">
        <v>4</v>
      </c>
      <c r="F882" s="182">
        <v>0</v>
      </c>
    </row>
    <row r="883" spans="1:6">
      <c r="A883" s="58" t="s">
        <v>391</v>
      </c>
      <c r="B883" s="17" t="s">
        <v>250</v>
      </c>
      <c r="C883" s="18">
        <v>378</v>
      </c>
      <c r="D883" s="18">
        <v>120</v>
      </c>
      <c r="E883" s="18">
        <v>498</v>
      </c>
      <c r="F883" s="182">
        <v>-258</v>
      </c>
    </row>
    <row r="884" spans="1:6">
      <c r="A884" s="58" t="s">
        <v>392</v>
      </c>
      <c r="B884" s="17" t="s">
        <v>249</v>
      </c>
      <c r="C884" s="18">
        <v>5</v>
      </c>
      <c r="D884" s="18">
        <v>2</v>
      </c>
      <c r="E884" s="18">
        <v>7</v>
      </c>
      <c r="F884" s="182">
        <v>-3</v>
      </c>
    </row>
    <row r="885" spans="1:6">
      <c r="A885" s="58" t="s">
        <v>393</v>
      </c>
      <c r="B885" s="17" t="s">
        <v>250</v>
      </c>
      <c r="C885" s="18">
        <v>3</v>
      </c>
      <c r="D885" s="18">
        <v>0</v>
      </c>
      <c r="E885" s="18">
        <v>3</v>
      </c>
      <c r="F885" s="182">
        <v>-3</v>
      </c>
    </row>
    <row r="886" spans="1:6">
      <c r="A886" s="58" t="s">
        <v>394</v>
      </c>
      <c r="B886" s="17" t="s">
        <v>249</v>
      </c>
      <c r="C886" s="18">
        <v>16</v>
      </c>
      <c r="D886" s="18">
        <v>8</v>
      </c>
      <c r="E886" s="18">
        <v>24</v>
      </c>
      <c r="F886" s="182">
        <v>-8</v>
      </c>
    </row>
    <row r="887" spans="1:6">
      <c r="A887" s="58" t="s">
        <v>395</v>
      </c>
      <c r="B887" s="17" t="s">
        <v>251</v>
      </c>
      <c r="C887" s="18">
        <v>230</v>
      </c>
      <c r="D887" s="18">
        <v>57</v>
      </c>
      <c r="E887" s="18">
        <v>287</v>
      </c>
      <c r="F887" s="182">
        <v>-172.99999999999991</v>
      </c>
    </row>
    <row r="888" spans="1:6">
      <c r="A888" s="58" t="s">
        <v>396</v>
      </c>
      <c r="B888" s="17" t="s">
        <v>249</v>
      </c>
      <c r="C888" s="18">
        <v>283</v>
      </c>
      <c r="D888" s="18">
        <v>63</v>
      </c>
      <c r="E888" s="18">
        <v>346</v>
      </c>
      <c r="F888" s="182">
        <v>-219.99999999999991</v>
      </c>
    </row>
    <row r="889" spans="1:6">
      <c r="A889" s="58" t="s">
        <v>397</v>
      </c>
      <c r="B889" s="17" t="s">
        <v>250</v>
      </c>
      <c r="C889" s="18">
        <v>0</v>
      </c>
      <c r="D889" s="18">
        <v>1</v>
      </c>
      <c r="E889" s="18">
        <v>1</v>
      </c>
      <c r="F889" s="182">
        <v>1</v>
      </c>
    </row>
    <row r="890" spans="1:6">
      <c r="A890" s="58" t="s">
        <v>398</v>
      </c>
      <c r="B890" s="17" t="s">
        <v>249</v>
      </c>
      <c r="C890" s="18">
        <v>4</v>
      </c>
      <c r="D890" s="18">
        <v>0</v>
      </c>
      <c r="E890" s="18">
        <v>4</v>
      </c>
      <c r="F890" s="182">
        <v>-4</v>
      </c>
    </row>
    <row r="891" spans="1:6">
      <c r="A891" s="58" t="s">
        <v>399</v>
      </c>
      <c r="B891" s="17" t="s">
        <v>249</v>
      </c>
      <c r="C891" s="18">
        <v>11</v>
      </c>
      <c r="D891" s="18">
        <v>1</v>
      </c>
      <c r="E891" s="18">
        <v>12</v>
      </c>
      <c r="F891" s="182">
        <v>-10</v>
      </c>
    </row>
    <row r="892" spans="1:6">
      <c r="A892" s="58" t="s">
        <v>400</v>
      </c>
      <c r="B892" s="17" t="s">
        <v>247</v>
      </c>
      <c r="C892" s="18">
        <v>20</v>
      </c>
      <c r="D892" s="18">
        <v>93</v>
      </c>
      <c r="E892" s="18">
        <v>113</v>
      </c>
      <c r="F892" s="182">
        <v>73</v>
      </c>
    </row>
    <row r="893" spans="1:6">
      <c r="A893" s="58" t="s">
        <v>590</v>
      </c>
      <c r="B893" s="17" t="s">
        <v>247</v>
      </c>
      <c r="C893" s="18">
        <v>352749</v>
      </c>
      <c r="D893" s="18">
        <v>333883</v>
      </c>
      <c r="E893" s="18">
        <v>686632</v>
      </c>
      <c r="F893" s="182">
        <v>-18866.000000008826</v>
      </c>
    </row>
    <row r="894" spans="1:6">
      <c r="A894" s="58" t="s">
        <v>402</v>
      </c>
      <c r="B894" s="17" t="s">
        <v>249</v>
      </c>
      <c r="C894" s="18">
        <v>0</v>
      </c>
      <c r="D894" s="18">
        <v>0</v>
      </c>
      <c r="E894" s="18">
        <v>0</v>
      </c>
      <c r="F894" s="183"/>
    </row>
    <row r="895" spans="1:6">
      <c r="A895" s="58" t="s">
        <v>403</v>
      </c>
      <c r="B895" s="17" t="s">
        <v>251</v>
      </c>
      <c r="C895" s="18">
        <v>0</v>
      </c>
      <c r="D895" s="18">
        <v>0</v>
      </c>
      <c r="E895" s="18">
        <v>0</v>
      </c>
      <c r="F895" s="183"/>
    </row>
    <row r="896" spans="1:6">
      <c r="A896" s="58" t="s">
        <v>404</v>
      </c>
      <c r="B896" s="17" t="s">
        <v>251</v>
      </c>
      <c r="C896" s="18">
        <v>28</v>
      </c>
      <c r="D896" s="18">
        <v>18</v>
      </c>
      <c r="E896" s="18">
        <v>46</v>
      </c>
      <c r="F896" s="182">
        <v>-10.000000000000004</v>
      </c>
    </row>
    <row r="897" spans="1:6">
      <c r="A897" s="58" t="s">
        <v>405</v>
      </c>
      <c r="B897" s="17" t="s">
        <v>250</v>
      </c>
      <c r="C897" s="18">
        <v>3</v>
      </c>
      <c r="D897" s="18">
        <v>1</v>
      </c>
      <c r="E897" s="18">
        <v>4</v>
      </c>
      <c r="F897" s="182">
        <v>-2</v>
      </c>
    </row>
    <row r="898" spans="1:6">
      <c r="A898" s="58" t="s">
        <v>406</v>
      </c>
      <c r="B898" s="17" t="s">
        <v>251</v>
      </c>
      <c r="C898" s="18">
        <v>3</v>
      </c>
      <c r="D898" s="18">
        <v>2</v>
      </c>
      <c r="E898" s="18">
        <v>5</v>
      </c>
      <c r="F898" s="182">
        <v>-1</v>
      </c>
    </row>
    <row r="899" spans="1:6">
      <c r="A899" s="58" t="s">
        <v>407</v>
      </c>
      <c r="B899" s="17" t="s">
        <v>247</v>
      </c>
      <c r="C899" s="18">
        <v>0</v>
      </c>
      <c r="D899" s="18">
        <v>1</v>
      </c>
      <c r="E899" s="18">
        <v>1</v>
      </c>
      <c r="F899" s="182">
        <v>1</v>
      </c>
    </row>
    <row r="900" spans="1:6">
      <c r="A900" s="58" t="s">
        <v>408</v>
      </c>
      <c r="B900" s="17" t="s">
        <v>252</v>
      </c>
      <c r="C900" s="18">
        <v>1</v>
      </c>
      <c r="D900" s="18">
        <v>0</v>
      </c>
      <c r="E900" s="18">
        <v>1</v>
      </c>
      <c r="F900" s="182">
        <v>-1</v>
      </c>
    </row>
    <row r="901" spans="1:6">
      <c r="A901" s="58" t="s">
        <v>409</v>
      </c>
      <c r="B901" s="17" t="s">
        <v>249</v>
      </c>
      <c r="C901" s="18">
        <v>31</v>
      </c>
      <c r="D901" s="18">
        <v>7</v>
      </c>
      <c r="E901" s="18">
        <v>38</v>
      </c>
      <c r="F901" s="182">
        <v>-24</v>
      </c>
    </row>
    <row r="902" spans="1:6">
      <c r="A902" s="58" t="s">
        <v>410</v>
      </c>
      <c r="B902" s="17" t="s">
        <v>250</v>
      </c>
      <c r="C902" s="18">
        <v>10</v>
      </c>
      <c r="D902" s="18">
        <v>5</v>
      </c>
      <c r="E902" s="18">
        <v>15</v>
      </c>
      <c r="F902" s="182">
        <v>-5</v>
      </c>
    </row>
    <row r="903" spans="1:6">
      <c r="A903" s="58" t="s">
        <v>411</v>
      </c>
      <c r="B903" s="17" t="s">
        <v>252</v>
      </c>
      <c r="C903" s="18">
        <v>2</v>
      </c>
      <c r="D903" s="18">
        <v>13</v>
      </c>
      <c r="E903" s="18">
        <v>15</v>
      </c>
      <c r="F903" s="182">
        <v>11</v>
      </c>
    </row>
    <row r="904" spans="1:6">
      <c r="A904" s="58" t="s">
        <v>412</v>
      </c>
      <c r="B904" s="17" t="s">
        <v>249</v>
      </c>
      <c r="C904" s="18">
        <v>3</v>
      </c>
      <c r="D904" s="18">
        <v>1</v>
      </c>
      <c r="E904" s="18">
        <v>4</v>
      </c>
      <c r="F904" s="182">
        <v>-2</v>
      </c>
    </row>
    <row r="905" spans="1:6">
      <c r="A905" s="58" t="s">
        <v>413</v>
      </c>
      <c r="B905" s="17" t="s">
        <v>250</v>
      </c>
      <c r="C905" s="18">
        <v>15</v>
      </c>
      <c r="D905" s="18">
        <v>3</v>
      </c>
      <c r="E905" s="18">
        <v>18</v>
      </c>
      <c r="F905" s="182">
        <v>-12</v>
      </c>
    </row>
    <row r="906" spans="1:6">
      <c r="A906" s="58" t="s">
        <v>414</v>
      </c>
      <c r="B906" s="17" t="s">
        <v>247</v>
      </c>
      <c r="C906" s="18">
        <v>2886</v>
      </c>
      <c r="D906" s="18">
        <v>1774</v>
      </c>
      <c r="E906" s="18">
        <v>4660</v>
      </c>
      <c r="F906" s="182">
        <v>-1112.000000000002</v>
      </c>
    </row>
    <row r="907" spans="1:6">
      <c r="A907" s="58" t="s">
        <v>415</v>
      </c>
      <c r="B907" s="17" t="s">
        <v>249</v>
      </c>
      <c r="C907" s="18">
        <v>122</v>
      </c>
      <c r="D907" s="18">
        <v>39</v>
      </c>
      <c r="E907" s="18">
        <v>161</v>
      </c>
      <c r="F907" s="182">
        <v>-83.000000000000014</v>
      </c>
    </row>
    <row r="908" spans="1:6">
      <c r="A908" s="58" t="s">
        <v>416</v>
      </c>
      <c r="B908" s="17" t="s">
        <v>249</v>
      </c>
      <c r="C908" s="18">
        <v>8</v>
      </c>
      <c r="D908" s="18">
        <v>2</v>
      </c>
      <c r="E908" s="18">
        <v>10</v>
      </c>
      <c r="F908" s="182">
        <v>-6.0000000000000009</v>
      </c>
    </row>
    <row r="909" spans="1:6">
      <c r="A909" s="58" t="s">
        <v>417</v>
      </c>
      <c r="B909" s="17" t="s">
        <v>252</v>
      </c>
      <c r="C909" s="18">
        <v>0</v>
      </c>
      <c r="D909" s="18">
        <v>0</v>
      </c>
      <c r="E909" s="18">
        <v>0</v>
      </c>
      <c r="F909" s="183"/>
    </row>
    <row r="910" spans="1:6">
      <c r="A910" s="58" t="s">
        <v>418</v>
      </c>
      <c r="B910" s="17" t="s">
        <v>251</v>
      </c>
      <c r="C910" s="18">
        <v>694</v>
      </c>
      <c r="D910" s="18">
        <v>281</v>
      </c>
      <c r="E910" s="18">
        <v>975</v>
      </c>
      <c r="F910" s="182">
        <v>-413.00000000000034</v>
      </c>
    </row>
    <row r="911" spans="1:6">
      <c r="A911" s="58" t="s">
        <v>419</v>
      </c>
      <c r="B911" s="17" t="s">
        <v>252</v>
      </c>
      <c r="C911" s="18">
        <v>8</v>
      </c>
      <c r="D911" s="18">
        <v>0</v>
      </c>
      <c r="E911" s="18">
        <v>8</v>
      </c>
      <c r="F911" s="182">
        <v>-8</v>
      </c>
    </row>
    <row r="912" spans="1:6">
      <c r="A912" s="58" t="s">
        <v>420</v>
      </c>
      <c r="B912" s="17" t="s">
        <v>252</v>
      </c>
      <c r="C912" s="18">
        <v>778</v>
      </c>
      <c r="D912" s="18">
        <v>305</v>
      </c>
      <c r="E912" s="18">
        <v>1083</v>
      </c>
      <c r="F912" s="182">
        <v>-473</v>
      </c>
    </row>
    <row r="913" spans="1:6">
      <c r="A913" s="58" t="s">
        <v>421</v>
      </c>
      <c r="B913" s="17" t="s">
        <v>250</v>
      </c>
      <c r="C913" s="18">
        <v>133</v>
      </c>
      <c r="D913" s="18">
        <v>37</v>
      </c>
      <c r="E913" s="18">
        <v>170</v>
      </c>
      <c r="F913" s="182">
        <v>-96</v>
      </c>
    </row>
    <row r="914" spans="1:6">
      <c r="A914" s="58" t="s">
        <v>422</v>
      </c>
      <c r="B914" s="17" t="s">
        <v>251</v>
      </c>
      <c r="C914" s="18">
        <v>10619</v>
      </c>
      <c r="D914" s="18">
        <v>12076</v>
      </c>
      <c r="E914" s="18">
        <v>22695</v>
      </c>
      <c r="F914" s="182">
        <v>1456.9999999999923</v>
      </c>
    </row>
    <row r="915" spans="1:6">
      <c r="A915" s="58" t="s">
        <v>423</v>
      </c>
      <c r="B915" s="17" t="s">
        <v>250</v>
      </c>
      <c r="C915" s="18">
        <v>24</v>
      </c>
      <c r="D915" s="18">
        <v>10</v>
      </c>
      <c r="E915" s="18">
        <v>34</v>
      </c>
      <c r="F915" s="182">
        <v>-14.000000000000004</v>
      </c>
    </row>
    <row r="916" spans="1:6">
      <c r="A916" s="58" t="s">
        <v>424</v>
      </c>
      <c r="B916" s="17" t="s">
        <v>252</v>
      </c>
      <c r="C916" s="18">
        <v>0</v>
      </c>
      <c r="D916" s="18">
        <v>0</v>
      </c>
      <c r="E916" s="18">
        <v>0</v>
      </c>
      <c r="F916" s="183"/>
    </row>
    <row r="917" spans="1:6">
      <c r="A917" s="58" t="s">
        <v>591</v>
      </c>
      <c r="B917" s="17" t="s">
        <v>247</v>
      </c>
      <c r="C917" s="18">
        <v>406628</v>
      </c>
      <c r="D917" s="18">
        <v>505047</v>
      </c>
      <c r="E917" s="18">
        <v>911675</v>
      </c>
      <c r="F917" s="182">
        <v>98418.99999999789</v>
      </c>
    </row>
    <row r="918" spans="1:6">
      <c r="A918" s="58" t="s">
        <v>426</v>
      </c>
      <c r="B918" s="17" t="s">
        <v>252</v>
      </c>
      <c r="C918" s="18">
        <v>16</v>
      </c>
      <c r="D918" s="18">
        <v>13</v>
      </c>
      <c r="E918" s="18">
        <v>29</v>
      </c>
      <c r="F918" s="182">
        <v>-3</v>
      </c>
    </row>
    <row r="919" spans="1:6">
      <c r="A919" s="58" t="s">
        <v>427</v>
      </c>
      <c r="B919" s="17" t="s">
        <v>246</v>
      </c>
      <c r="C919" s="18">
        <v>3590</v>
      </c>
      <c r="D919" s="18">
        <v>1460</v>
      </c>
      <c r="E919" s="18">
        <v>5050</v>
      </c>
      <c r="F919" s="182">
        <v>-2130.0000000000018</v>
      </c>
    </row>
    <row r="920" spans="1:6">
      <c r="A920" s="58" t="s">
        <v>592</v>
      </c>
      <c r="B920" s="17" t="s">
        <v>246</v>
      </c>
      <c r="C920" s="18">
        <v>138630</v>
      </c>
      <c r="D920" s="18">
        <v>154407</v>
      </c>
      <c r="E920" s="18">
        <v>293037</v>
      </c>
      <c r="F920" s="182">
        <v>15776.999999998607</v>
      </c>
    </row>
    <row r="921" spans="1:6">
      <c r="A921" s="58" t="s">
        <v>429</v>
      </c>
      <c r="B921" s="17" t="s">
        <v>250</v>
      </c>
      <c r="C921" s="18">
        <v>6</v>
      </c>
      <c r="D921" s="18">
        <v>8</v>
      </c>
      <c r="E921" s="18">
        <v>14</v>
      </c>
      <c r="F921" s="182">
        <v>2</v>
      </c>
    </row>
    <row r="922" spans="1:6">
      <c r="A922" s="58" t="s">
        <v>430</v>
      </c>
      <c r="B922" s="17" t="s">
        <v>251</v>
      </c>
      <c r="C922" s="18">
        <v>372</v>
      </c>
      <c r="D922" s="18">
        <v>105</v>
      </c>
      <c r="E922" s="18">
        <v>477</v>
      </c>
      <c r="F922" s="182">
        <v>-266.99999999999983</v>
      </c>
    </row>
    <row r="923" spans="1:6">
      <c r="A923" s="58" t="s">
        <v>431</v>
      </c>
      <c r="B923" s="17" t="s">
        <v>251</v>
      </c>
      <c r="C923" s="18">
        <v>4442</v>
      </c>
      <c r="D923" s="18">
        <v>6642</v>
      </c>
      <c r="E923" s="18">
        <v>11084</v>
      </c>
      <c r="F923" s="182">
        <v>2200.0000000000146</v>
      </c>
    </row>
    <row r="924" spans="1:6">
      <c r="A924" s="58" t="s">
        <v>432</v>
      </c>
      <c r="B924" s="17" t="s">
        <v>252</v>
      </c>
      <c r="C924" s="18">
        <v>3</v>
      </c>
      <c r="D924" s="18">
        <v>11</v>
      </c>
      <c r="E924" s="18">
        <v>14</v>
      </c>
      <c r="F924" s="182">
        <v>8</v>
      </c>
    </row>
    <row r="925" spans="1:6">
      <c r="A925" s="58" t="s">
        <v>433</v>
      </c>
      <c r="B925" s="17" t="s">
        <v>247</v>
      </c>
      <c r="C925" s="18">
        <v>15912</v>
      </c>
      <c r="D925" s="18">
        <v>14389</v>
      </c>
      <c r="E925" s="18">
        <v>30301</v>
      </c>
      <c r="F925" s="182">
        <v>-1523.0000000000175</v>
      </c>
    </row>
    <row r="926" spans="1:6">
      <c r="A926" s="58" t="s">
        <v>434</v>
      </c>
      <c r="B926" s="17" t="s">
        <v>250</v>
      </c>
      <c r="C926" s="18">
        <v>185</v>
      </c>
      <c r="D926" s="18">
        <v>66</v>
      </c>
      <c r="E926" s="18">
        <v>251</v>
      </c>
      <c r="F926" s="182">
        <v>-119.00000000000007</v>
      </c>
    </row>
    <row r="927" spans="1:6">
      <c r="A927" s="58" t="s">
        <v>435</v>
      </c>
      <c r="B927" s="17" t="s">
        <v>251</v>
      </c>
      <c r="C927" s="18">
        <v>36229</v>
      </c>
      <c r="D927" s="18">
        <v>32263</v>
      </c>
      <c r="E927" s="18">
        <v>68492</v>
      </c>
      <c r="F927" s="182">
        <v>-3966.0000000001655</v>
      </c>
    </row>
    <row r="928" spans="1:6">
      <c r="A928" s="58" t="s">
        <v>593</v>
      </c>
      <c r="B928" s="17" t="s">
        <v>247</v>
      </c>
      <c r="C928" s="18">
        <v>67538</v>
      </c>
      <c r="D928" s="18">
        <v>59470</v>
      </c>
      <c r="E928" s="18">
        <v>127008</v>
      </c>
      <c r="F928" s="182">
        <v>-8068.0000000000528</v>
      </c>
    </row>
    <row r="929" spans="1:6">
      <c r="A929" s="58" t="s">
        <v>437</v>
      </c>
      <c r="B929" s="17" t="s">
        <v>249</v>
      </c>
      <c r="C929" s="18">
        <v>14</v>
      </c>
      <c r="D929" s="18">
        <v>7</v>
      </c>
      <c r="E929" s="18">
        <v>21</v>
      </c>
      <c r="F929" s="182">
        <v>-7.0000000000000009</v>
      </c>
    </row>
    <row r="930" spans="1:6">
      <c r="A930" s="58" t="s">
        <v>438</v>
      </c>
      <c r="B930" s="17" t="s">
        <v>250</v>
      </c>
      <c r="C930" s="18">
        <v>14</v>
      </c>
      <c r="D930" s="18">
        <v>9</v>
      </c>
      <c r="E930" s="18">
        <v>23</v>
      </c>
      <c r="F930" s="182">
        <v>-5.0000000000000009</v>
      </c>
    </row>
    <row r="931" spans="1:6">
      <c r="A931" s="58" t="s">
        <v>439</v>
      </c>
      <c r="B931" s="17" t="s">
        <v>251</v>
      </c>
      <c r="C931" s="18">
        <v>107</v>
      </c>
      <c r="D931" s="18">
        <v>36</v>
      </c>
      <c r="E931" s="18">
        <v>143</v>
      </c>
      <c r="F931" s="182">
        <v>-71</v>
      </c>
    </row>
    <row r="932" spans="1:6">
      <c r="A932" s="58" t="s">
        <v>440</v>
      </c>
      <c r="B932" s="17" t="s">
        <v>251</v>
      </c>
      <c r="C932" s="18">
        <v>1178</v>
      </c>
      <c r="D932" s="18">
        <v>357</v>
      </c>
      <c r="E932" s="18">
        <v>1535</v>
      </c>
      <c r="F932" s="182">
        <v>-821.00000000000114</v>
      </c>
    </row>
    <row r="933" spans="1:6">
      <c r="A933" s="58" t="s">
        <v>441</v>
      </c>
      <c r="B933" s="17" t="s">
        <v>249</v>
      </c>
      <c r="C933" s="18">
        <v>3</v>
      </c>
      <c r="D933" s="18">
        <v>3</v>
      </c>
      <c r="E933" s="18">
        <v>6</v>
      </c>
      <c r="F933" s="182">
        <v>0</v>
      </c>
    </row>
    <row r="934" spans="1:6">
      <c r="A934" s="58" t="s">
        <v>442</v>
      </c>
      <c r="B934" s="17" t="s">
        <v>249</v>
      </c>
      <c r="C934" s="18">
        <v>0</v>
      </c>
      <c r="D934" s="18">
        <v>3</v>
      </c>
      <c r="E934" s="18">
        <v>3</v>
      </c>
      <c r="F934" s="182">
        <v>3</v>
      </c>
    </row>
    <row r="935" spans="1:6">
      <c r="A935" s="58" t="s">
        <v>443</v>
      </c>
      <c r="B935" s="17" t="s">
        <v>248</v>
      </c>
      <c r="C935" s="18">
        <v>0</v>
      </c>
      <c r="D935" s="18">
        <v>2</v>
      </c>
      <c r="E935" s="18">
        <v>2</v>
      </c>
      <c r="F935" s="182">
        <v>2</v>
      </c>
    </row>
    <row r="936" spans="1:6">
      <c r="A936" s="58" t="s">
        <v>444</v>
      </c>
      <c r="B936" s="17" t="s">
        <v>247</v>
      </c>
      <c r="C936" s="18">
        <v>7</v>
      </c>
      <c r="D936" s="18">
        <v>6</v>
      </c>
      <c r="E936" s="18">
        <v>13</v>
      </c>
      <c r="F936" s="182">
        <v>-1.0000000000000002</v>
      </c>
    </row>
    <row r="937" spans="1:6">
      <c r="A937" s="58" t="s">
        <v>445</v>
      </c>
      <c r="B937" s="17" t="s">
        <v>252</v>
      </c>
      <c r="C937" s="18">
        <v>1</v>
      </c>
      <c r="D937" s="18">
        <v>1</v>
      </c>
      <c r="E937" s="18">
        <v>2</v>
      </c>
      <c r="F937" s="182">
        <v>0</v>
      </c>
    </row>
    <row r="938" spans="1:6">
      <c r="A938" s="58" t="s">
        <v>446</v>
      </c>
      <c r="B938" s="17" t="s">
        <v>252</v>
      </c>
      <c r="C938" s="18">
        <v>1</v>
      </c>
      <c r="D938" s="18">
        <v>0</v>
      </c>
      <c r="E938" s="18">
        <v>1</v>
      </c>
      <c r="F938" s="182">
        <v>-1</v>
      </c>
    </row>
    <row r="939" spans="1:6">
      <c r="A939" s="58" t="s">
        <v>447</v>
      </c>
      <c r="B939" s="17" t="s">
        <v>251</v>
      </c>
      <c r="C939" s="18">
        <v>10</v>
      </c>
      <c r="D939" s="18">
        <v>1</v>
      </c>
      <c r="E939" s="18">
        <v>11</v>
      </c>
      <c r="F939" s="182">
        <v>-9</v>
      </c>
    </row>
    <row r="940" spans="1:6">
      <c r="A940" s="58" t="s">
        <v>448</v>
      </c>
      <c r="B940" s="17" t="s">
        <v>247</v>
      </c>
      <c r="C940" s="18">
        <v>8</v>
      </c>
      <c r="D940" s="18">
        <v>14</v>
      </c>
      <c r="E940" s="18">
        <v>22</v>
      </c>
      <c r="F940" s="182">
        <v>6</v>
      </c>
    </row>
    <row r="941" spans="1:6">
      <c r="A941" s="58" t="s">
        <v>449</v>
      </c>
      <c r="B941" s="17" t="s">
        <v>249</v>
      </c>
      <c r="C941" s="18">
        <v>2</v>
      </c>
      <c r="D941" s="18">
        <v>1</v>
      </c>
      <c r="E941" s="18">
        <v>3</v>
      </c>
      <c r="F941" s="182">
        <v>-1</v>
      </c>
    </row>
    <row r="942" spans="1:6">
      <c r="A942" s="58" t="s">
        <v>450</v>
      </c>
      <c r="B942" s="17" t="s">
        <v>247</v>
      </c>
      <c r="C942" s="18">
        <v>12</v>
      </c>
      <c r="D942" s="18">
        <v>8</v>
      </c>
      <c r="E942" s="18">
        <v>20</v>
      </c>
      <c r="F942" s="182">
        <v>-4</v>
      </c>
    </row>
    <row r="943" spans="1:6">
      <c r="A943" s="58" t="s">
        <v>451</v>
      </c>
      <c r="B943" s="17" t="s">
        <v>251</v>
      </c>
      <c r="C943" s="18">
        <v>1</v>
      </c>
      <c r="D943" s="18">
        <v>1</v>
      </c>
      <c r="E943" s="18">
        <v>2</v>
      </c>
      <c r="F943" s="182">
        <v>0</v>
      </c>
    </row>
    <row r="944" spans="1:6">
      <c r="A944" s="58" t="s">
        <v>452</v>
      </c>
      <c r="B944" s="17" t="s">
        <v>249</v>
      </c>
      <c r="C944" s="18">
        <v>5</v>
      </c>
      <c r="D944" s="18">
        <v>7</v>
      </c>
      <c r="E944" s="18">
        <v>12</v>
      </c>
      <c r="F944" s="182">
        <v>2</v>
      </c>
    </row>
    <row r="945" spans="1:6">
      <c r="A945" s="58" t="s">
        <v>453</v>
      </c>
      <c r="B945" s="17" t="s">
        <v>249</v>
      </c>
      <c r="C945" s="18">
        <v>19</v>
      </c>
      <c r="D945" s="18">
        <v>3</v>
      </c>
      <c r="E945" s="18">
        <v>22</v>
      </c>
      <c r="F945" s="182">
        <v>-16</v>
      </c>
    </row>
    <row r="946" spans="1:6">
      <c r="A946" s="58" t="s">
        <v>454</v>
      </c>
      <c r="B946" s="17" t="s">
        <v>251</v>
      </c>
      <c r="C946" s="18">
        <v>9</v>
      </c>
      <c r="D946" s="18">
        <v>1</v>
      </c>
      <c r="E946" s="18">
        <v>10</v>
      </c>
      <c r="F946" s="182">
        <v>-8</v>
      </c>
    </row>
    <row r="947" spans="1:6">
      <c r="A947" s="58" t="s">
        <v>455</v>
      </c>
      <c r="B947" s="17" t="s">
        <v>251</v>
      </c>
      <c r="C947" s="18">
        <v>0</v>
      </c>
      <c r="D947" s="18">
        <v>0</v>
      </c>
      <c r="E947" s="18">
        <v>0</v>
      </c>
      <c r="F947" s="183"/>
    </row>
    <row r="948" spans="1:6">
      <c r="A948" s="58" t="s">
        <v>456</v>
      </c>
      <c r="B948" s="17" t="s">
        <v>249</v>
      </c>
      <c r="C948" s="18">
        <v>4</v>
      </c>
      <c r="D948" s="18">
        <v>2</v>
      </c>
      <c r="E948" s="18">
        <v>6</v>
      </c>
      <c r="F948" s="182">
        <v>-2</v>
      </c>
    </row>
    <row r="949" spans="1:6">
      <c r="A949" s="58" t="s">
        <v>457</v>
      </c>
      <c r="B949" s="17" t="s">
        <v>249</v>
      </c>
      <c r="C949" s="18">
        <v>1</v>
      </c>
      <c r="D949" s="18">
        <v>2</v>
      </c>
      <c r="E949" s="18">
        <v>3</v>
      </c>
      <c r="F949" s="182">
        <v>1</v>
      </c>
    </row>
    <row r="950" spans="1:6">
      <c r="A950" s="58" t="s">
        <v>458</v>
      </c>
      <c r="B950" s="17" t="s">
        <v>250</v>
      </c>
      <c r="C950" s="18">
        <v>414</v>
      </c>
      <c r="D950" s="18">
        <v>196</v>
      </c>
      <c r="E950" s="18">
        <v>610</v>
      </c>
      <c r="F950" s="182">
        <v>-218.00000000000017</v>
      </c>
    </row>
    <row r="951" spans="1:6">
      <c r="A951" s="58" t="s">
        <v>459</v>
      </c>
      <c r="B951" s="17" t="s">
        <v>250</v>
      </c>
      <c r="C951" s="18">
        <v>1</v>
      </c>
      <c r="D951" s="18">
        <v>3</v>
      </c>
      <c r="E951" s="18">
        <v>4</v>
      </c>
      <c r="F951" s="182">
        <v>2</v>
      </c>
    </row>
    <row r="952" spans="1:6">
      <c r="A952" s="58" t="s">
        <v>460</v>
      </c>
      <c r="B952" s="17" t="s">
        <v>249</v>
      </c>
      <c r="C952" s="18">
        <v>0</v>
      </c>
      <c r="D952" s="18">
        <v>0</v>
      </c>
      <c r="E952" s="18">
        <v>0</v>
      </c>
      <c r="F952" s="183"/>
    </row>
    <row r="953" spans="1:6">
      <c r="A953" s="58" t="s">
        <v>461</v>
      </c>
      <c r="B953" s="17" t="s">
        <v>250</v>
      </c>
      <c r="C953" s="18">
        <v>9</v>
      </c>
      <c r="D953" s="18">
        <v>2</v>
      </c>
      <c r="E953" s="18">
        <v>11</v>
      </c>
      <c r="F953" s="182">
        <v>-7.0000000000000009</v>
      </c>
    </row>
    <row r="954" spans="1:6">
      <c r="A954" s="58" t="s">
        <v>462</v>
      </c>
      <c r="B954" s="17" t="s">
        <v>249</v>
      </c>
      <c r="C954" s="18">
        <v>397</v>
      </c>
      <c r="D954" s="18">
        <v>163</v>
      </c>
      <c r="E954" s="18">
        <v>560</v>
      </c>
      <c r="F954" s="182">
        <v>-234.00000000000014</v>
      </c>
    </row>
    <row r="955" spans="1:6">
      <c r="A955" s="58" t="s">
        <v>463</v>
      </c>
      <c r="B955" s="17" t="s">
        <v>249</v>
      </c>
      <c r="C955" s="18">
        <v>9</v>
      </c>
      <c r="D955" s="18">
        <v>9</v>
      </c>
      <c r="E955" s="18">
        <v>18</v>
      </c>
      <c r="F955" s="190">
        <v>-1.4988010832439613E-15</v>
      </c>
    </row>
    <row r="956" spans="1:6">
      <c r="A956" s="58" t="s">
        <v>464</v>
      </c>
      <c r="B956" s="17" t="s">
        <v>251</v>
      </c>
      <c r="C956" s="18">
        <v>2183</v>
      </c>
      <c r="D956" s="18">
        <v>1190</v>
      </c>
      <c r="E956" s="18">
        <v>3373</v>
      </c>
      <c r="F956" s="182">
        <v>-993.00000000000091</v>
      </c>
    </row>
    <row r="957" spans="1:6">
      <c r="A957" s="58" t="s">
        <v>465</v>
      </c>
      <c r="B957" s="17" t="s">
        <v>251</v>
      </c>
      <c r="C957" s="18">
        <v>6241</v>
      </c>
      <c r="D957" s="18">
        <v>2831</v>
      </c>
      <c r="E957" s="18">
        <v>9072</v>
      </c>
      <c r="F957" s="182">
        <v>-3410.0000000000055</v>
      </c>
    </row>
    <row r="958" spans="1:6">
      <c r="A958" s="58" t="s">
        <v>466</v>
      </c>
      <c r="B958" s="17" t="s">
        <v>246</v>
      </c>
      <c r="C958" s="18">
        <v>208</v>
      </c>
      <c r="D958" s="18">
        <v>110</v>
      </c>
      <c r="E958" s="18">
        <v>318</v>
      </c>
      <c r="F958" s="182">
        <v>-98</v>
      </c>
    </row>
    <row r="959" spans="1:6">
      <c r="A959" s="58" t="s">
        <v>467</v>
      </c>
      <c r="B959" s="17" t="s">
        <v>249</v>
      </c>
      <c r="C959" s="18">
        <v>0</v>
      </c>
      <c r="D959" s="18">
        <v>0</v>
      </c>
      <c r="E959" s="18">
        <v>0</v>
      </c>
      <c r="F959" s="183"/>
    </row>
    <row r="960" spans="1:6">
      <c r="A960" s="58" t="s">
        <v>468</v>
      </c>
      <c r="B960" s="17" t="s">
        <v>250</v>
      </c>
      <c r="C960" s="18">
        <v>1</v>
      </c>
      <c r="D960" s="18">
        <v>0</v>
      </c>
      <c r="E960" s="18">
        <v>1</v>
      </c>
      <c r="F960" s="182">
        <v>-1</v>
      </c>
    </row>
    <row r="961" spans="1:6">
      <c r="A961" s="58" t="s">
        <v>469</v>
      </c>
      <c r="B961" s="17" t="s">
        <v>250</v>
      </c>
      <c r="C961" s="18">
        <v>605</v>
      </c>
      <c r="D961" s="18">
        <v>196</v>
      </c>
      <c r="E961" s="18">
        <v>801</v>
      </c>
      <c r="F961" s="182">
        <v>-409</v>
      </c>
    </row>
    <row r="962" spans="1:6">
      <c r="A962" s="58" t="s">
        <v>472</v>
      </c>
      <c r="B962" s="17" t="s">
        <v>249</v>
      </c>
      <c r="C962" s="18">
        <v>25</v>
      </c>
      <c r="D962" s="18">
        <v>15</v>
      </c>
      <c r="E962" s="18">
        <v>40</v>
      </c>
      <c r="F962" s="182">
        <v>-10</v>
      </c>
    </row>
    <row r="963" spans="1:6">
      <c r="A963" s="58" t="s">
        <v>473</v>
      </c>
      <c r="B963" s="17" t="s">
        <v>252</v>
      </c>
      <c r="C963" s="18">
        <v>0</v>
      </c>
      <c r="D963" s="18">
        <v>2</v>
      </c>
      <c r="E963" s="18">
        <v>2</v>
      </c>
      <c r="F963" s="182">
        <v>2</v>
      </c>
    </row>
    <row r="964" spans="1:6">
      <c r="A964" s="58" t="s">
        <v>474</v>
      </c>
      <c r="B964" s="17" t="s">
        <v>249</v>
      </c>
      <c r="C964" s="18">
        <v>5</v>
      </c>
      <c r="D964" s="18">
        <v>3</v>
      </c>
      <c r="E964" s="18">
        <v>8</v>
      </c>
      <c r="F964" s="182">
        <v>-2</v>
      </c>
    </row>
    <row r="965" spans="1:6">
      <c r="A965" s="58" t="s">
        <v>475</v>
      </c>
      <c r="B965" s="17" t="s">
        <v>252</v>
      </c>
      <c r="C965" s="18">
        <v>0</v>
      </c>
      <c r="D965" s="18">
        <v>0</v>
      </c>
      <c r="E965" s="18">
        <v>0</v>
      </c>
      <c r="F965" s="183"/>
    </row>
    <row r="966" spans="1:6">
      <c r="A966" s="58" t="s">
        <v>476</v>
      </c>
      <c r="B966" s="17" t="s">
        <v>252</v>
      </c>
      <c r="C966" s="18">
        <v>0</v>
      </c>
      <c r="D966" s="18">
        <v>0</v>
      </c>
      <c r="E966" s="18">
        <v>0</v>
      </c>
      <c r="F966" s="183"/>
    </row>
    <row r="967" spans="1:6">
      <c r="A967" s="58" t="s">
        <v>477</v>
      </c>
      <c r="B967" s="17" t="s">
        <v>247</v>
      </c>
      <c r="C967" s="18">
        <v>1402</v>
      </c>
      <c r="D967" s="18">
        <v>900</v>
      </c>
      <c r="E967" s="18">
        <v>2302</v>
      </c>
      <c r="F967" s="182">
        <v>-502.00000000000028</v>
      </c>
    </row>
    <row r="968" spans="1:6">
      <c r="A968" s="58" t="s">
        <v>478</v>
      </c>
      <c r="B968" s="17" t="s">
        <v>249</v>
      </c>
      <c r="C968" s="18">
        <v>14</v>
      </c>
      <c r="D968" s="18">
        <v>6</v>
      </c>
      <c r="E968" s="18">
        <v>20</v>
      </c>
      <c r="F968" s="182">
        <v>-8</v>
      </c>
    </row>
    <row r="969" spans="1:6">
      <c r="A969" s="58" t="s">
        <v>479</v>
      </c>
      <c r="B969" s="17" t="s">
        <v>251</v>
      </c>
      <c r="C969" s="18">
        <v>2363</v>
      </c>
      <c r="D969" s="18">
        <v>573</v>
      </c>
      <c r="E969" s="18">
        <v>2936</v>
      </c>
      <c r="F969" s="182">
        <v>-1789.9999999999973</v>
      </c>
    </row>
    <row r="970" spans="1:6">
      <c r="A970" s="58" t="s">
        <v>480</v>
      </c>
      <c r="B970" s="17" t="s">
        <v>252</v>
      </c>
      <c r="C970" s="18">
        <v>0</v>
      </c>
      <c r="D970" s="18">
        <v>0</v>
      </c>
      <c r="E970" s="18">
        <v>0</v>
      </c>
      <c r="F970" s="183"/>
    </row>
    <row r="971" spans="1:6">
      <c r="A971" s="58" t="s">
        <v>481</v>
      </c>
      <c r="B971" s="17" t="s">
        <v>250</v>
      </c>
      <c r="C971" s="18">
        <v>14</v>
      </c>
      <c r="D971" s="18">
        <v>5</v>
      </c>
      <c r="E971" s="18">
        <v>19</v>
      </c>
      <c r="F971" s="182">
        <v>-9</v>
      </c>
    </row>
    <row r="972" spans="1:6">
      <c r="A972" s="58" t="s">
        <v>482</v>
      </c>
      <c r="B972" s="17" t="s">
        <v>251</v>
      </c>
      <c r="C972" s="18">
        <v>46</v>
      </c>
      <c r="D972" s="18">
        <v>12</v>
      </c>
      <c r="E972" s="18">
        <v>58</v>
      </c>
      <c r="F972" s="182">
        <v>-34</v>
      </c>
    </row>
    <row r="973" spans="1:6">
      <c r="A973" s="58" t="s">
        <v>483</v>
      </c>
      <c r="B973" s="17" t="s">
        <v>249</v>
      </c>
      <c r="C973" s="18">
        <v>35</v>
      </c>
      <c r="D973" s="18">
        <v>11</v>
      </c>
      <c r="E973" s="18">
        <v>46</v>
      </c>
      <c r="F973" s="182">
        <v>-24</v>
      </c>
    </row>
    <row r="974" spans="1:6">
      <c r="A974" s="58" t="s">
        <v>484</v>
      </c>
      <c r="B974" s="17" t="s">
        <v>250</v>
      </c>
      <c r="C974" s="18">
        <v>0</v>
      </c>
      <c r="D974" s="18">
        <v>0</v>
      </c>
      <c r="E974" s="18">
        <v>0</v>
      </c>
      <c r="F974" s="183"/>
    </row>
    <row r="975" spans="1:6">
      <c r="A975" s="58" t="s">
        <v>485</v>
      </c>
      <c r="B975" s="17" t="s">
        <v>246</v>
      </c>
      <c r="C975" s="18">
        <v>2896</v>
      </c>
      <c r="D975" s="18">
        <v>2013</v>
      </c>
      <c r="E975" s="18">
        <v>4909</v>
      </c>
      <c r="F975" s="182">
        <v>-882.99999999999966</v>
      </c>
    </row>
    <row r="976" spans="1:6">
      <c r="A976" s="58" t="s">
        <v>486</v>
      </c>
      <c r="B976" s="17" t="s">
        <v>250</v>
      </c>
      <c r="C976" s="18">
        <v>1</v>
      </c>
      <c r="D976" s="18">
        <v>1</v>
      </c>
      <c r="E976" s="18">
        <v>2</v>
      </c>
      <c r="F976" s="182">
        <v>0</v>
      </c>
    </row>
    <row r="977" spans="1:6">
      <c r="A977" s="58" t="s">
        <v>487</v>
      </c>
      <c r="B977" s="17" t="s">
        <v>252</v>
      </c>
      <c r="C977" s="18">
        <v>1</v>
      </c>
      <c r="D977" s="18">
        <v>1</v>
      </c>
      <c r="E977" s="18">
        <v>2</v>
      </c>
      <c r="F977" s="182">
        <v>0</v>
      </c>
    </row>
    <row r="978" spans="1:6">
      <c r="A978" s="58" t="s">
        <v>488</v>
      </c>
      <c r="B978" s="17" t="s">
        <v>246</v>
      </c>
      <c r="C978" s="18">
        <v>371521</v>
      </c>
      <c r="D978" s="18">
        <v>374462</v>
      </c>
      <c r="E978" s="18">
        <v>745983</v>
      </c>
      <c r="F978" s="182">
        <v>2940.9999999930365</v>
      </c>
    </row>
    <row r="979" spans="1:6">
      <c r="A979" s="58" t="s">
        <v>489</v>
      </c>
      <c r="B979" s="17" t="s">
        <v>250</v>
      </c>
      <c r="C979" s="18">
        <v>136</v>
      </c>
      <c r="D979" s="18">
        <v>46</v>
      </c>
      <c r="E979" s="18">
        <v>182</v>
      </c>
      <c r="F979" s="182">
        <v>-90.000000000000028</v>
      </c>
    </row>
    <row r="980" spans="1:6">
      <c r="A980" s="58" t="s">
        <v>490</v>
      </c>
      <c r="B980" s="17" t="s">
        <v>247</v>
      </c>
      <c r="C980" s="18">
        <v>28</v>
      </c>
      <c r="D980" s="18">
        <v>23</v>
      </c>
      <c r="E980" s="18">
        <v>51</v>
      </c>
      <c r="F980" s="182">
        <v>-5.0000000000000044</v>
      </c>
    </row>
    <row r="981" spans="1:6">
      <c r="A981" s="58" t="s">
        <v>491</v>
      </c>
      <c r="B981" s="17" t="s">
        <v>247</v>
      </c>
      <c r="C981" s="18">
        <v>8</v>
      </c>
      <c r="D981" s="18">
        <v>5</v>
      </c>
      <c r="E981" s="18">
        <v>13</v>
      </c>
      <c r="F981" s="182">
        <v>-3</v>
      </c>
    </row>
    <row r="982" spans="1:6">
      <c r="A982" s="58" t="s">
        <v>492</v>
      </c>
      <c r="B982" s="17" t="s">
        <v>250</v>
      </c>
      <c r="C982" s="18">
        <v>3</v>
      </c>
      <c r="D982" s="18">
        <v>4</v>
      </c>
      <c r="E982" s="18">
        <v>7</v>
      </c>
      <c r="F982" s="182">
        <v>1</v>
      </c>
    </row>
    <row r="983" spans="1:6">
      <c r="A983" s="58" t="s">
        <v>493</v>
      </c>
      <c r="B983" s="17" t="s">
        <v>251</v>
      </c>
      <c r="C983" s="18">
        <v>0</v>
      </c>
      <c r="D983" s="18">
        <v>0</v>
      </c>
      <c r="E983" s="18">
        <v>0</v>
      </c>
      <c r="F983" s="183"/>
    </row>
    <row r="984" spans="1:6">
      <c r="A984" s="58" t="s">
        <v>494</v>
      </c>
      <c r="B984" s="17" t="s">
        <v>249</v>
      </c>
      <c r="C984" s="18">
        <v>7</v>
      </c>
      <c r="D984" s="18">
        <v>1</v>
      </c>
      <c r="E984" s="18">
        <v>8</v>
      </c>
      <c r="F984" s="182">
        <v>-6</v>
      </c>
    </row>
    <row r="985" spans="1:6">
      <c r="A985" s="58" t="s">
        <v>495</v>
      </c>
      <c r="B985" s="17" t="s">
        <v>249</v>
      </c>
      <c r="C985" s="18">
        <v>1</v>
      </c>
      <c r="D985" s="18">
        <v>1</v>
      </c>
      <c r="E985" s="18">
        <v>2</v>
      </c>
      <c r="F985" s="182">
        <v>0</v>
      </c>
    </row>
    <row r="986" spans="1:6">
      <c r="A986" s="58" t="s">
        <v>496</v>
      </c>
      <c r="B986" s="17" t="s">
        <v>247</v>
      </c>
      <c r="C986" s="18">
        <v>1</v>
      </c>
      <c r="D986" s="18">
        <v>4</v>
      </c>
      <c r="E986" s="18">
        <v>5</v>
      </c>
      <c r="F986" s="182">
        <v>3</v>
      </c>
    </row>
    <row r="987" spans="1:6">
      <c r="A987" s="58" t="s">
        <v>497</v>
      </c>
      <c r="B987" s="17" t="s">
        <v>247</v>
      </c>
      <c r="C987" s="18">
        <v>14</v>
      </c>
      <c r="D987" s="18">
        <v>14</v>
      </c>
      <c r="E987" s="18">
        <v>28</v>
      </c>
      <c r="F987" s="190">
        <v>-5.8286708792820718E-16</v>
      </c>
    </row>
    <row r="988" spans="1:6">
      <c r="A988" s="58" t="s">
        <v>498</v>
      </c>
      <c r="B988" s="17" t="s">
        <v>249</v>
      </c>
      <c r="C988" s="18">
        <v>0</v>
      </c>
      <c r="D988" s="18">
        <v>1</v>
      </c>
      <c r="E988" s="18">
        <v>1</v>
      </c>
      <c r="F988" s="182">
        <v>1</v>
      </c>
    </row>
    <row r="989" spans="1:6">
      <c r="A989" s="58" t="s">
        <v>499</v>
      </c>
      <c r="B989" s="17" t="s">
        <v>250</v>
      </c>
      <c r="C989" s="18">
        <v>0</v>
      </c>
      <c r="D989" s="18">
        <v>0</v>
      </c>
      <c r="E989" s="18">
        <v>0</v>
      </c>
      <c r="F989" s="183"/>
    </row>
    <row r="990" spans="1:6">
      <c r="A990" s="58" t="s">
        <v>249</v>
      </c>
      <c r="B990" s="17" t="s">
        <v>249</v>
      </c>
      <c r="C990" s="18">
        <v>0</v>
      </c>
      <c r="D990" s="18">
        <v>0</v>
      </c>
      <c r="E990" s="18">
        <v>0</v>
      </c>
      <c r="F990" s="183"/>
    </row>
    <row r="991" spans="1:6">
      <c r="A991" s="58" t="s">
        <v>500</v>
      </c>
      <c r="B991" s="17" t="s">
        <v>251</v>
      </c>
      <c r="C991" s="18">
        <v>0</v>
      </c>
      <c r="D991" s="18">
        <v>0</v>
      </c>
      <c r="E991" s="18">
        <v>0</v>
      </c>
      <c r="F991" s="183"/>
    </row>
    <row r="992" spans="1:6">
      <c r="A992" s="59" t="s">
        <v>502</v>
      </c>
      <c r="B992" s="26" t="s">
        <v>249</v>
      </c>
      <c r="C992" s="27">
        <v>35</v>
      </c>
      <c r="D992" s="27">
        <v>22</v>
      </c>
      <c r="E992" s="27">
        <v>57</v>
      </c>
      <c r="F992" s="184">
        <v>-13</v>
      </c>
    </row>
    <row r="994" spans="1:6">
      <c r="A994" s="824">
        <v>2016</v>
      </c>
      <c r="B994" s="824"/>
      <c r="C994" s="824"/>
      <c r="D994" s="824"/>
      <c r="E994" s="824"/>
    </row>
    <row r="995" spans="1:6">
      <c r="A995" s="31" t="s">
        <v>256</v>
      </c>
      <c r="B995" s="32" t="s">
        <v>245</v>
      </c>
      <c r="C995" s="33" t="s">
        <v>106</v>
      </c>
      <c r="D995" s="33" t="s">
        <v>107</v>
      </c>
      <c r="E995" s="33" t="s">
        <v>128</v>
      </c>
      <c r="F995" s="34" t="s">
        <v>109</v>
      </c>
    </row>
    <row r="996" spans="1:6">
      <c r="A996" s="60" t="s">
        <v>257</v>
      </c>
      <c r="B996" s="52" t="s">
        <v>254</v>
      </c>
      <c r="C996" s="53">
        <v>6</v>
      </c>
      <c r="D996" s="53">
        <v>2</v>
      </c>
      <c r="E996" s="53">
        <v>8</v>
      </c>
      <c r="F996" s="185">
        <v>-4</v>
      </c>
    </row>
    <row r="997" spans="1:6">
      <c r="A997" s="58" t="s">
        <v>258</v>
      </c>
      <c r="B997" s="17" t="s">
        <v>250</v>
      </c>
      <c r="C997" s="18">
        <v>82</v>
      </c>
      <c r="D997" s="18">
        <v>121</v>
      </c>
      <c r="E997" s="18">
        <v>203</v>
      </c>
      <c r="F997" s="182">
        <v>39</v>
      </c>
    </row>
    <row r="998" spans="1:6">
      <c r="A998" s="58" t="s">
        <v>259</v>
      </c>
      <c r="B998" s="17" t="s">
        <v>251</v>
      </c>
      <c r="C998" s="18">
        <v>34</v>
      </c>
      <c r="D998" s="18">
        <v>17</v>
      </c>
      <c r="E998" s="18">
        <v>51</v>
      </c>
      <c r="F998" s="182">
        <v>-17.000000000000004</v>
      </c>
    </row>
    <row r="999" spans="1:6">
      <c r="A999" s="58" t="s">
        <v>260</v>
      </c>
      <c r="B999" s="17" t="s">
        <v>251</v>
      </c>
      <c r="C999" s="18">
        <v>32311</v>
      </c>
      <c r="D999" s="18">
        <v>31986</v>
      </c>
      <c r="E999" s="18">
        <v>64297</v>
      </c>
      <c r="F999" s="182">
        <v>-324.99999999982651</v>
      </c>
    </row>
    <row r="1000" spans="1:6">
      <c r="A1000" s="58" t="s">
        <v>261</v>
      </c>
      <c r="B1000" s="17" t="s">
        <v>251</v>
      </c>
      <c r="C1000" s="18">
        <v>25</v>
      </c>
      <c r="D1000" s="18">
        <v>17</v>
      </c>
      <c r="E1000" s="18">
        <v>42</v>
      </c>
      <c r="F1000" s="182">
        <v>-8</v>
      </c>
    </row>
    <row r="1001" spans="1:6">
      <c r="A1001" s="58" t="s">
        <v>262</v>
      </c>
      <c r="B1001" s="17" t="s">
        <v>249</v>
      </c>
      <c r="C1001" s="18">
        <v>133</v>
      </c>
      <c r="D1001" s="18">
        <v>50</v>
      </c>
      <c r="E1001" s="18">
        <v>183</v>
      </c>
      <c r="F1001" s="182">
        <v>-83</v>
      </c>
    </row>
    <row r="1002" spans="1:6">
      <c r="A1002" s="58" t="s">
        <v>263</v>
      </c>
      <c r="B1002" s="17" t="s">
        <v>247</v>
      </c>
      <c r="C1002" s="18">
        <v>55</v>
      </c>
      <c r="D1002" s="18">
        <v>39</v>
      </c>
      <c r="E1002" s="18">
        <v>94</v>
      </c>
      <c r="F1002" s="182">
        <v>-16</v>
      </c>
    </row>
    <row r="1003" spans="1:6">
      <c r="A1003" s="58" t="s">
        <v>264</v>
      </c>
      <c r="B1003" s="17" t="s">
        <v>247</v>
      </c>
      <c r="C1003" s="18">
        <v>15942</v>
      </c>
      <c r="D1003" s="18">
        <v>14800</v>
      </c>
      <c r="E1003" s="18">
        <v>30742</v>
      </c>
      <c r="F1003" s="182">
        <v>-1142</v>
      </c>
    </row>
    <row r="1004" spans="1:6">
      <c r="A1004" s="58" t="s">
        <v>265</v>
      </c>
      <c r="B1004" s="17" t="s">
        <v>250</v>
      </c>
      <c r="C1004" s="18">
        <v>648</v>
      </c>
      <c r="D1004" s="18">
        <v>305</v>
      </c>
      <c r="E1004" s="18">
        <v>953</v>
      </c>
      <c r="F1004" s="182">
        <v>-342.99999999999989</v>
      </c>
    </row>
    <row r="1005" spans="1:6">
      <c r="A1005" s="58" t="s">
        <v>266</v>
      </c>
      <c r="B1005" s="17" t="s">
        <v>249</v>
      </c>
      <c r="C1005" s="18">
        <v>77</v>
      </c>
      <c r="D1005" s="18">
        <v>41</v>
      </c>
      <c r="E1005" s="18">
        <v>118</v>
      </c>
      <c r="F1005" s="182">
        <v>-36</v>
      </c>
    </row>
    <row r="1006" spans="1:6">
      <c r="A1006" s="58" t="s">
        <v>267</v>
      </c>
      <c r="B1006" s="17" t="s">
        <v>246</v>
      </c>
      <c r="C1006" s="18">
        <v>70925</v>
      </c>
      <c r="D1006" s="18">
        <v>54922</v>
      </c>
      <c r="E1006" s="18">
        <v>125847</v>
      </c>
      <c r="F1006" s="182">
        <v>-16002.999999999778</v>
      </c>
    </row>
    <row r="1007" spans="1:6">
      <c r="A1007" s="58" t="s">
        <v>268</v>
      </c>
      <c r="B1007" s="17" t="s">
        <v>251</v>
      </c>
      <c r="C1007" s="18">
        <v>11</v>
      </c>
      <c r="D1007" s="18">
        <v>2</v>
      </c>
      <c r="E1007" s="18">
        <v>13</v>
      </c>
      <c r="F1007" s="182">
        <v>-9</v>
      </c>
    </row>
    <row r="1008" spans="1:6">
      <c r="A1008" s="58" t="s">
        <v>269</v>
      </c>
      <c r="B1008" s="17" t="s">
        <v>247</v>
      </c>
      <c r="C1008" s="18">
        <v>56137</v>
      </c>
      <c r="D1008" s="18">
        <v>41901</v>
      </c>
      <c r="E1008" s="18">
        <v>98038</v>
      </c>
      <c r="F1008" s="182">
        <v>-14236.000000000107</v>
      </c>
    </row>
    <row r="1009" spans="1:6">
      <c r="A1009" s="58" t="s">
        <v>270</v>
      </c>
      <c r="B1009" s="17" t="s">
        <v>252</v>
      </c>
      <c r="C1009" s="18">
        <v>7671</v>
      </c>
      <c r="D1009" s="18">
        <v>3807</v>
      </c>
      <c r="E1009" s="18">
        <v>11478</v>
      </c>
      <c r="F1009" s="182">
        <v>-3864.00000000003</v>
      </c>
    </row>
    <row r="1010" spans="1:6">
      <c r="A1010" s="58" t="s">
        <v>271</v>
      </c>
      <c r="B1010" s="17" t="s">
        <v>251</v>
      </c>
      <c r="C1010" s="18">
        <v>1046</v>
      </c>
      <c r="D1010" s="18">
        <v>431</v>
      </c>
      <c r="E1010" s="18">
        <v>1477</v>
      </c>
      <c r="F1010" s="182">
        <v>-615.00000000000011</v>
      </c>
    </row>
    <row r="1011" spans="1:6">
      <c r="A1011" s="58" t="s">
        <v>272</v>
      </c>
      <c r="B1011" s="17" t="s">
        <v>250</v>
      </c>
      <c r="C1011" s="18">
        <v>97</v>
      </c>
      <c r="D1011" s="18">
        <v>43</v>
      </c>
      <c r="E1011" s="18">
        <v>140</v>
      </c>
      <c r="F1011" s="182">
        <v>-54.000000000000021</v>
      </c>
    </row>
    <row r="1012" spans="1:6">
      <c r="A1012" s="58" t="s">
        <v>273</v>
      </c>
      <c r="B1012" s="17" t="s">
        <v>247</v>
      </c>
      <c r="C1012" s="18">
        <v>1468</v>
      </c>
      <c r="D1012" s="18">
        <v>987</v>
      </c>
      <c r="E1012" s="18">
        <v>2455</v>
      </c>
      <c r="F1012" s="182">
        <v>-481</v>
      </c>
    </row>
    <row r="1013" spans="1:6">
      <c r="A1013" s="58" t="s">
        <v>274</v>
      </c>
      <c r="B1013" s="17" t="s">
        <v>250</v>
      </c>
      <c r="C1013" s="18">
        <v>71</v>
      </c>
      <c r="D1013" s="18">
        <v>93</v>
      </c>
      <c r="E1013" s="18">
        <v>164</v>
      </c>
      <c r="F1013" s="182">
        <v>22.000000000000014</v>
      </c>
    </row>
    <row r="1014" spans="1:6">
      <c r="A1014" s="58" t="s">
        <v>275</v>
      </c>
      <c r="B1014" s="17" t="s">
        <v>250</v>
      </c>
      <c r="C1014" s="18">
        <v>23</v>
      </c>
      <c r="D1014" s="18">
        <v>3</v>
      </c>
      <c r="E1014" s="18">
        <v>26</v>
      </c>
      <c r="F1014" s="182">
        <v>-20</v>
      </c>
    </row>
    <row r="1015" spans="1:6">
      <c r="A1015" s="58" t="s">
        <v>276</v>
      </c>
      <c r="B1015" s="17" t="s">
        <v>247</v>
      </c>
      <c r="C1015" s="18">
        <v>2695</v>
      </c>
      <c r="D1015" s="18">
        <v>2755</v>
      </c>
      <c r="E1015" s="18">
        <v>5450</v>
      </c>
      <c r="F1015" s="182">
        <v>60.00000000000697</v>
      </c>
    </row>
    <row r="1016" spans="1:6">
      <c r="A1016" s="58" t="s">
        <v>277</v>
      </c>
      <c r="B1016" s="17" t="s">
        <v>251</v>
      </c>
      <c r="C1016" s="18">
        <v>15</v>
      </c>
      <c r="D1016" s="18">
        <v>18</v>
      </c>
      <c r="E1016" s="18">
        <v>33</v>
      </c>
      <c r="F1016" s="182">
        <v>3</v>
      </c>
    </row>
    <row r="1017" spans="1:6">
      <c r="A1017" s="58" t="s">
        <v>278</v>
      </c>
      <c r="B1017" s="17" t="s">
        <v>251</v>
      </c>
      <c r="C1017" s="18">
        <v>2659</v>
      </c>
      <c r="D1017" s="18">
        <v>1246</v>
      </c>
      <c r="E1017" s="18">
        <v>3905</v>
      </c>
      <c r="F1017" s="182">
        <v>-1412.9999999999982</v>
      </c>
    </row>
    <row r="1018" spans="1:6">
      <c r="A1018" s="58" t="s">
        <v>279</v>
      </c>
      <c r="B1018" s="17" t="s">
        <v>247</v>
      </c>
      <c r="C1018" s="18">
        <v>302</v>
      </c>
      <c r="D1018" s="18">
        <v>158</v>
      </c>
      <c r="E1018" s="18">
        <v>460</v>
      </c>
      <c r="F1018" s="182">
        <v>-143.99999999999974</v>
      </c>
    </row>
    <row r="1019" spans="1:6">
      <c r="A1019" s="58" t="s">
        <v>280</v>
      </c>
      <c r="B1019" s="17" t="s">
        <v>249</v>
      </c>
      <c r="C1019" s="18">
        <v>16</v>
      </c>
      <c r="D1019" s="18">
        <v>32</v>
      </c>
      <c r="E1019" s="18">
        <v>48</v>
      </c>
      <c r="F1019" s="182">
        <v>16.000000000000004</v>
      </c>
    </row>
    <row r="1020" spans="1:6">
      <c r="A1020" s="58" t="s">
        <v>281</v>
      </c>
      <c r="B1020" s="17" t="s">
        <v>247</v>
      </c>
      <c r="C1020" s="18">
        <v>33</v>
      </c>
      <c r="D1020" s="18">
        <v>13</v>
      </c>
      <c r="E1020" s="18">
        <v>46</v>
      </c>
      <c r="F1020" s="182">
        <v>-20</v>
      </c>
    </row>
    <row r="1021" spans="1:6">
      <c r="A1021" s="58" t="s">
        <v>282</v>
      </c>
      <c r="B1021" s="17" t="s">
        <v>246</v>
      </c>
      <c r="C1021" s="18">
        <v>11845</v>
      </c>
      <c r="D1021" s="18">
        <v>9687</v>
      </c>
      <c r="E1021" s="18">
        <v>21532</v>
      </c>
      <c r="F1021" s="182">
        <v>-2158.0000000000214</v>
      </c>
    </row>
    <row r="1022" spans="1:6">
      <c r="A1022" s="58" t="s">
        <v>283</v>
      </c>
      <c r="B1022" s="17" t="s">
        <v>251</v>
      </c>
      <c r="C1022" s="18">
        <v>15</v>
      </c>
      <c r="D1022" s="18">
        <v>4</v>
      </c>
      <c r="E1022" s="18">
        <v>19</v>
      </c>
      <c r="F1022" s="182">
        <v>-11</v>
      </c>
    </row>
    <row r="1023" spans="1:6">
      <c r="A1023" s="58" t="s">
        <v>284</v>
      </c>
      <c r="B1023" s="17" t="s">
        <v>249</v>
      </c>
      <c r="C1023" s="18">
        <v>2</v>
      </c>
      <c r="D1023" s="18">
        <v>1</v>
      </c>
      <c r="E1023" s="18">
        <v>3</v>
      </c>
      <c r="F1023" s="182">
        <v>-1</v>
      </c>
    </row>
    <row r="1024" spans="1:6">
      <c r="A1024" s="58" t="s">
        <v>285</v>
      </c>
      <c r="B1024" s="17" t="s">
        <v>246</v>
      </c>
      <c r="C1024" s="18">
        <v>89799</v>
      </c>
      <c r="D1024" s="18">
        <v>83208</v>
      </c>
      <c r="E1024" s="18">
        <v>173007</v>
      </c>
      <c r="F1024" s="182">
        <v>-6590.9999999995753</v>
      </c>
    </row>
    <row r="1025" spans="1:6">
      <c r="A1025" s="58" t="s">
        <v>286</v>
      </c>
      <c r="B1025" s="17" t="s">
        <v>250</v>
      </c>
      <c r="C1025" s="18">
        <v>1</v>
      </c>
      <c r="D1025" s="18">
        <v>7</v>
      </c>
      <c r="E1025" s="18">
        <v>8</v>
      </c>
      <c r="F1025" s="182">
        <v>6</v>
      </c>
    </row>
    <row r="1026" spans="1:6">
      <c r="A1026" s="58" t="s">
        <v>287</v>
      </c>
      <c r="B1026" s="17" t="s">
        <v>251</v>
      </c>
      <c r="C1026" s="18">
        <v>52</v>
      </c>
      <c r="D1026" s="18">
        <v>29</v>
      </c>
      <c r="E1026" s="18">
        <v>81</v>
      </c>
      <c r="F1026" s="182">
        <v>-23</v>
      </c>
    </row>
    <row r="1027" spans="1:6">
      <c r="A1027" s="58" t="s">
        <v>288</v>
      </c>
      <c r="B1027" s="17" t="s">
        <v>249</v>
      </c>
      <c r="C1027" s="18">
        <v>2</v>
      </c>
      <c r="D1027" s="18">
        <v>2</v>
      </c>
      <c r="E1027" s="18">
        <v>4</v>
      </c>
      <c r="F1027" s="182">
        <v>0</v>
      </c>
    </row>
    <row r="1028" spans="1:6">
      <c r="A1028" s="58" t="s">
        <v>289</v>
      </c>
      <c r="B1028" s="17" t="s">
        <v>249</v>
      </c>
      <c r="C1028" s="18">
        <v>1</v>
      </c>
      <c r="D1028" s="18">
        <v>3</v>
      </c>
      <c r="E1028" s="18">
        <v>4</v>
      </c>
      <c r="F1028" s="182">
        <v>2</v>
      </c>
    </row>
    <row r="1029" spans="1:6">
      <c r="A1029" s="58" t="s">
        <v>290</v>
      </c>
      <c r="B1029" s="17" t="s">
        <v>250</v>
      </c>
      <c r="C1029" s="18">
        <v>1</v>
      </c>
      <c r="D1029" s="18">
        <v>0</v>
      </c>
      <c r="E1029" s="18">
        <v>1</v>
      </c>
      <c r="F1029" s="182">
        <v>-1</v>
      </c>
    </row>
    <row r="1030" spans="1:6">
      <c r="A1030" s="58" t="s">
        <v>291</v>
      </c>
      <c r="B1030" s="17" t="s">
        <v>249</v>
      </c>
      <c r="C1030" s="18">
        <v>9</v>
      </c>
      <c r="D1030" s="18">
        <v>11</v>
      </c>
      <c r="E1030" s="18">
        <v>20</v>
      </c>
      <c r="F1030" s="182">
        <v>2</v>
      </c>
    </row>
    <row r="1031" spans="1:6">
      <c r="A1031" s="58" t="s">
        <v>292</v>
      </c>
      <c r="B1031" s="17" t="s">
        <v>247</v>
      </c>
      <c r="C1031" s="18">
        <v>328</v>
      </c>
      <c r="D1031" s="18">
        <v>136</v>
      </c>
      <c r="E1031" s="18">
        <v>464</v>
      </c>
      <c r="F1031" s="182">
        <v>-191.99999999999986</v>
      </c>
    </row>
    <row r="1032" spans="1:6">
      <c r="A1032" s="58" t="s">
        <v>293</v>
      </c>
      <c r="B1032" s="17" t="s">
        <v>250</v>
      </c>
      <c r="C1032" s="18">
        <v>24</v>
      </c>
      <c r="D1032" s="18">
        <v>12</v>
      </c>
      <c r="E1032" s="18">
        <v>36</v>
      </c>
      <c r="F1032" s="182">
        <v>-12.000000000000002</v>
      </c>
    </row>
    <row r="1033" spans="1:6">
      <c r="A1033" s="58" t="s">
        <v>253</v>
      </c>
      <c r="B1033" s="17" t="s">
        <v>253</v>
      </c>
      <c r="C1033" s="18">
        <v>1</v>
      </c>
      <c r="D1033" s="18">
        <v>1</v>
      </c>
      <c r="E1033" s="18">
        <v>2</v>
      </c>
      <c r="F1033" s="182">
        <v>0</v>
      </c>
    </row>
    <row r="1034" spans="1:6">
      <c r="A1034" s="58" t="s">
        <v>294</v>
      </c>
      <c r="B1034" s="17" t="s">
        <v>249</v>
      </c>
      <c r="C1034" s="18">
        <v>26</v>
      </c>
      <c r="D1034" s="18">
        <v>20</v>
      </c>
      <c r="E1034" s="18">
        <v>46</v>
      </c>
      <c r="F1034" s="182">
        <v>-6</v>
      </c>
    </row>
    <row r="1035" spans="1:6">
      <c r="A1035" s="58" t="s">
        <v>295</v>
      </c>
      <c r="B1035" s="17" t="s">
        <v>248</v>
      </c>
      <c r="C1035" s="18">
        <v>50693</v>
      </c>
      <c r="D1035" s="18">
        <v>39359</v>
      </c>
      <c r="E1035" s="18">
        <v>90052</v>
      </c>
      <c r="F1035" s="182">
        <v>-11333.999999999949</v>
      </c>
    </row>
    <row r="1036" spans="1:6">
      <c r="A1036" s="58" t="s">
        <v>296</v>
      </c>
      <c r="B1036" s="17" t="s">
        <v>249</v>
      </c>
      <c r="C1036" s="18">
        <v>7</v>
      </c>
      <c r="D1036" s="18">
        <v>8</v>
      </c>
      <c r="E1036" s="18">
        <v>15</v>
      </c>
      <c r="F1036" s="182">
        <v>1</v>
      </c>
    </row>
    <row r="1037" spans="1:6">
      <c r="A1037" s="58" t="s">
        <v>297</v>
      </c>
      <c r="B1037" s="17" t="s">
        <v>249</v>
      </c>
      <c r="C1037" s="18">
        <v>0</v>
      </c>
      <c r="D1037" s="18">
        <v>0</v>
      </c>
      <c r="E1037" s="18">
        <v>0</v>
      </c>
      <c r="F1037" s="183"/>
    </row>
    <row r="1038" spans="1:6">
      <c r="A1038" s="58" t="s">
        <v>298</v>
      </c>
      <c r="B1038" s="17" t="s">
        <v>246</v>
      </c>
      <c r="C1038" s="18">
        <v>3381</v>
      </c>
      <c r="D1038" s="18">
        <v>4139</v>
      </c>
      <c r="E1038" s="18">
        <v>7520</v>
      </c>
      <c r="F1038" s="182">
        <v>758.00000000000102</v>
      </c>
    </row>
    <row r="1039" spans="1:6">
      <c r="A1039" s="58" t="s">
        <v>299</v>
      </c>
      <c r="B1039" s="17" t="s">
        <v>249</v>
      </c>
      <c r="C1039" s="18">
        <v>20</v>
      </c>
      <c r="D1039" s="18">
        <v>12</v>
      </c>
      <c r="E1039" s="18">
        <v>32</v>
      </c>
      <c r="F1039" s="182">
        <v>-8.0000000000000018</v>
      </c>
    </row>
    <row r="1040" spans="1:6">
      <c r="A1040" s="58" t="s">
        <v>300</v>
      </c>
      <c r="B1040" s="17" t="s">
        <v>249</v>
      </c>
      <c r="C1040" s="18">
        <v>0</v>
      </c>
      <c r="D1040" s="18">
        <v>0</v>
      </c>
      <c r="E1040" s="18">
        <v>0</v>
      </c>
      <c r="F1040" s="183"/>
    </row>
    <row r="1041" spans="1:6">
      <c r="A1041" s="58" t="s">
        <v>302</v>
      </c>
      <c r="B1041" s="17" t="s">
        <v>249</v>
      </c>
      <c r="C1041" s="18">
        <v>15</v>
      </c>
      <c r="D1041" s="18">
        <v>8</v>
      </c>
      <c r="E1041" s="18">
        <v>23</v>
      </c>
      <c r="F1041" s="182">
        <v>-7</v>
      </c>
    </row>
    <row r="1042" spans="1:6">
      <c r="A1042" s="58" t="s">
        <v>303</v>
      </c>
      <c r="B1042" s="17" t="s">
        <v>250</v>
      </c>
      <c r="C1042" s="18">
        <v>533</v>
      </c>
      <c r="D1042" s="18">
        <v>231</v>
      </c>
      <c r="E1042" s="18">
        <v>764</v>
      </c>
      <c r="F1042" s="182">
        <v>-301.99999999999989</v>
      </c>
    </row>
    <row r="1043" spans="1:6">
      <c r="A1043" s="58" t="s">
        <v>304</v>
      </c>
      <c r="B1043" s="17" t="s">
        <v>246</v>
      </c>
      <c r="C1043" s="18">
        <v>0</v>
      </c>
      <c r="D1043" s="18">
        <v>0</v>
      </c>
      <c r="E1043" s="18">
        <v>0</v>
      </c>
      <c r="F1043" s="183"/>
    </row>
    <row r="1044" spans="1:6">
      <c r="A1044" s="58" t="s">
        <v>305</v>
      </c>
      <c r="B1044" s="17" t="s">
        <v>249</v>
      </c>
      <c r="C1044" s="18">
        <v>133</v>
      </c>
      <c r="D1044" s="18">
        <v>75</v>
      </c>
      <c r="E1044" s="18">
        <v>208</v>
      </c>
      <c r="F1044" s="182">
        <v>-58.000000000000014</v>
      </c>
    </row>
    <row r="1045" spans="1:6">
      <c r="A1045" s="58" t="s">
        <v>306</v>
      </c>
      <c r="B1045" s="17" t="s">
        <v>247</v>
      </c>
      <c r="C1045" s="18">
        <v>32379</v>
      </c>
      <c r="D1045" s="18">
        <v>28672</v>
      </c>
      <c r="E1045" s="18">
        <v>61051</v>
      </c>
      <c r="F1045" s="182">
        <v>-3706.9999999999195</v>
      </c>
    </row>
    <row r="1046" spans="1:6">
      <c r="A1046" s="58" t="s">
        <v>307</v>
      </c>
      <c r="B1046" s="17" t="s">
        <v>251</v>
      </c>
      <c r="C1046" s="18">
        <v>122</v>
      </c>
      <c r="D1046" s="18">
        <v>41</v>
      </c>
      <c r="E1046" s="18">
        <v>163</v>
      </c>
      <c r="F1046" s="182">
        <v>-81</v>
      </c>
    </row>
    <row r="1047" spans="1:6">
      <c r="A1047" s="58" t="s">
        <v>308</v>
      </c>
      <c r="B1047" s="17" t="s">
        <v>247</v>
      </c>
      <c r="C1047" s="18">
        <v>32371</v>
      </c>
      <c r="D1047" s="18">
        <v>29339</v>
      </c>
      <c r="E1047" s="18">
        <v>61710</v>
      </c>
      <c r="F1047" s="182">
        <v>-3031.9999999999832</v>
      </c>
    </row>
    <row r="1048" spans="1:6">
      <c r="A1048" s="58" t="s">
        <v>309</v>
      </c>
      <c r="B1048" s="17" t="s">
        <v>247</v>
      </c>
      <c r="C1048" s="18">
        <v>710</v>
      </c>
      <c r="D1048" s="18">
        <v>158</v>
      </c>
      <c r="E1048" s="18">
        <v>868</v>
      </c>
      <c r="F1048" s="182">
        <v>-552.00000000000023</v>
      </c>
    </row>
    <row r="1049" spans="1:6">
      <c r="A1049" s="58" t="s">
        <v>310</v>
      </c>
      <c r="B1049" s="17" t="s">
        <v>251</v>
      </c>
      <c r="C1049" s="18">
        <v>230</v>
      </c>
      <c r="D1049" s="18">
        <v>105</v>
      </c>
      <c r="E1049" s="18">
        <v>335</v>
      </c>
      <c r="F1049" s="182">
        <v>-125</v>
      </c>
    </row>
    <row r="1050" spans="1:6">
      <c r="A1050" s="58" t="s">
        <v>311</v>
      </c>
      <c r="B1050" s="17" t="s">
        <v>246</v>
      </c>
      <c r="C1050" s="18">
        <v>114023</v>
      </c>
      <c r="D1050" s="18">
        <v>91672</v>
      </c>
      <c r="E1050" s="18">
        <v>205695</v>
      </c>
      <c r="F1050" s="182">
        <v>-22351.000000000564</v>
      </c>
    </row>
    <row r="1051" spans="1:6">
      <c r="A1051" s="58" t="s">
        <v>312</v>
      </c>
      <c r="B1051" s="17" t="s">
        <v>250</v>
      </c>
      <c r="C1051" s="18">
        <v>8363</v>
      </c>
      <c r="D1051" s="18">
        <v>3022</v>
      </c>
      <c r="E1051" s="18">
        <v>11385</v>
      </c>
      <c r="F1051" s="182">
        <v>-5341.0000000000182</v>
      </c>
    </row>
    <row r="1052" spans="1:6">
      <c r="A1052" s="58" t="s">
        <v>313</v>
      </c>
      <c r="B1052" s="17" t="s">
        <v>250</v>
      </c>
      <c r="C1052" s="18">
        <v>113</v>
      </c>
      <c r="D1052" s="18">
        <v>55</v>
      </c>
      <c r="E1052" s="18">
        <v>168</v>
      </c>
      <c r="F1052" s="182">
        <v>-58.000000000000014</v>
      </c>
    </row>
    <row r="1053" spans="1:6">
      <c r="A1053" s="58" t="s">
        <v>314</v>
      </c>
      <c r="B1053" s="17" t="s">
        <v>251</v>
      </c>
      <c r="C1053" s="18">
        <v>30</v>
      </c>
      <c r="D1053" s="18">
        <v>13</v>
      </c>
      <c r="E1053" s="18">
        <v>43</v>
      </c>
      <c r="F1053" s="182">
        <v>-17</v>
      </c>
    </row>
    <row r="1054" spans="1:6">
      <c r="A1054" s="58" t="s">
        <v>315</v>
      </c>
      <c r="B1054" s="17" t="s">
        <v>251</v>
      </c>
      <c r="C1054" s="18">
        <v>766</v>
      </c>
      <c r="D1054" s="18">
        <v>263</v>
      </c>
      <c r="E1054" s="18">
        <v>1029</v>
      </c>
      <c r="F1054" s="182">
        <v>-502.99999999999937</v>
      </c>
    </row>
    <row r="1055" spans="1:6">
      <c r="A1055" s="58" t="s">
        <v>316</v>
      </c>
      <c r="B1055" s="17" t="s">
        <v>249</v>
      </c>
      <c r="C1055" s="18">
        <v>0</v>
      </c>
      <c r="D1055" s="18">
        <v>0</v>
      </c>
      <c r="E1055" s="18">
        <v>0</v>
      </c>
      <c r="F1055" s="183"/>
    </row>
    <row r="1056" spans="1:6">
      <c r="A1056" s="58" t="s">
        <v>317</v>
      </c>
      <c r="B1056" s="17" t="s">
        <v>247</v>
      </c>
      <c r="C1056" s="18">
        <v>117</v>
      </c>
      <c r="D1056" s="18">
        <v>167</v>
      </c>
      <c r="E1056" s="18">
        <v>284</v>
      </c>
      <c r="F1056" s="182">
        <v>50.000000000000014</v>
      </c>
    </row>
    <row r="1057" spans="1:6">
      <c r="A1057" s="58" t="s">
        <v>318</v>
      </c>
      <c r="B1057" s="17" t="s">
        <v>246</v>
      </c>
      <c r="C1057" s="18">
        <v>286428</v>
      </c>
      <c r="D1057" s="18">
        <v>229857</v>
      </c>
      <c r="E1057" s="18">
        <v>516285</v>
      </c>
      <c r="F1057" s="182">
        <v>-56570.999999997046</v>
      </c>
    </row>
    <row r="1058" spans="1:6">
      <c r="A1058" s="58" t="s">
        <v>319</v>
      </c>
      <c r="B1058" s="17" t="s">
        <v>249</v>
      </c>
      <c r="C1058" s="18">
        <v>448</v>
      </c>
      <c r="D1058" s="18">
        <v>159</v>
      </c>
      <c r="E1058" s="18">
        <v>607</v>
      </c>
      <c r="F1058" s="182">
        <v>-288.99999999999983</v>
      </c>
    </row>
    <row r="1059" spans="1:6">
      <c r="A1059" s="58" t="s">
        <v>320</v>
      </c>
      <c r="B1059" s="17" t="s">
        <v>247</v>
      </c>
      <c r="C1059" s="18">
        <v>24744</v>
      </c>
      <c r="D1059" s="18">
        <v>41023</v>
      </c>
      <c r="E1059" s="18">
        <v>65767</v>
      </c>
      <c r="F1059" s="182">
        <v>16279.000000000049</v>
      </c>
    </row>
    <row r="1060" spans="1:6">
      <c r="A1060" s="58" t="s">
        <v>321</v>
      </c>
      <c r="B1060" s="17" t="s">
        <v>250</v>
      </c>
      <c r="C1060" s="18">
        <v>3803</v>
      </c>
      <c r="D1060" s="18">
        <v>1647</v>
      </c>
      <c r="E1060" s="18">
        <v>5450</v>
      </c>
      <c r="F1060" s="182">
        <v>-2155.9999999999927</v>
      </c>
    </row>
    <row r="1061" spans="1:6">
      <c r="A1061" s="58" t="s">
        <v>322</v>
      </c>
      <c r="B1061" s="17" t="s">
        <v>251</v>
      </c>
      <c r="C1061" s="18">
        <v>318560</v>
      </c>
      <c r="D1061" s="18">
        <v>296005</v>
      </c>
      <c r="E1061" s="18">
        <v>614565</v>
      </c>
      <c r="F1061" s="182">
        <v>-22554.99999999861</v>
      </c>
    </row>
    <row r="1062" spans="1:6">
      <c r="A1062" s="58" t="s">
        <v>323</v>
      </c>
      <c r="B1062" s="17" t="s">
        <v>249</v>
      </c>
      <c r="C1062" s="18">
        <v>9</v>
      </c>
      <c r="D1062" s="18">
        <v>2</v>
      </c>
      <c r="E1062" s="18">
        <v>11</v>
      </c>
      <c r="F1062" s="182">
        <v>-7.0000000000000009</v>
      </c>
    </row>
    <row r="1063" spans="1:6">
      <c r="A1063" s="58" t="s">
        <v>324</v>
      </c>
      <c r="B1063" s="17" t="s">
        <v>251</v>
      </c>
      <c r="C1063" s="18">
        <v>37</v>
      </c>
      <c r="D1063" s="18">
        <v>24</v>
      </c>
      <c r="E1063" s="18">
        <v>61</v>
      </c>
      <c r="F1063" s="182">
        <v>-13.000000000000009</v>
      </c>
    </row>
    <row r="1064" spans="1:6">
      <c r="A1064" s="58" t="s">
        <v>325</v>
      </c>
      <c r="B1064" s="17" t="s">
        <v>251</v>
      </c>
      <c r="C1064" s="18">
        <v>47</v>
      </c>
      <c r="D1064" s="18">
        <v>15</v>
      </c>
      <c r="E1064" s="18">
        <v>62</v>
      </c>
      <c r="F1064" s="182">
        <v>-32.000000000000007</v>
      </c>
    </row>
    <row r="1065" spans="1:6">
      <c r="A1065" s="58" t="s">
        <v>326</v>
      </c>
      <c r="B1065" s="17" t="s">
        <v>248</v>
      </c>
      <c r="C1065" s="18">
        <v>1290620</v>
      </c>
      <c r="D1065" s="18">
        <v>1200098</v>
      </c>
      <c r="E1065" s="18">
        <v>2490718</v>
      </c>
      <c r="F1065" s="182">
        <v>-90522.000000058339</v>
      </c>
    </row>
    <row r="1066" spans="1:6">
      <c r="A1066" s="58" t="s">
        <v>327</v>
      </c>
      <c r="B1066" s="17" t="s">
        <v>251</v>
      </c>
      <c r="C1066" s="18">
        <v>24</v>
      </c>
      <c r="D1066" s="18">
        <v>16</v>
      </c>
      <c r="E1066" s="18">
        <v>40</v>
      </c>
      <c r="F1066" s="182">
        <v>-8.0000000000000018</v>
      </c>
    </row>
    <row r="1067" spans="1:6">
      <c r="A1067" s="58" t="s">
        <v>328</v>
      </c>
      <c r="B1067" s="17" t="s">
        <v>249</v>
      </c>
      <c r="C1067" s="18">
        <v>51</v>
      </c>
      <c r="D1067" s="18">
        <v>24</v>
      </c>
      <c r="E1067" s="18">
        <v>75</v>
      </c>
      <c r="F1067" s="182">
        <v>-27.000000000000011</v>
      </c>
    </row>
    <row r="1068" spans="1:6">
      <c r="A1068" s="58" t="s">
        <v>329</v>
      </c>
      <c r="B1068" s="17" t="s">
        <v>252</v>
      </c>
      <c r="C1068" s="18">
        <v>3</v>
      </c>
      <c r="D1068" s="18">
        <v>2</v>
      </c>
      <c r="E1068" s="18">
        <v>5</v>
      </c>
      <c r="F1068" s="182">
        <v>-1</v>
      </c>
    </row>
    <row r="1069" spans="1:6">
      <c r="A1069" s="58" t="s">
        <v>330</v>
      </c>
      <c r="B1069" s="17" t="s">
        <v>250</v>
      </c>
      <c r="C1069" s="18">
        <v>95</v>
      </c>
      <c r="D1069" s="18">
        <v>69</v>
      </c>
      <c r="E1069" s="18">
        <v>164</v>
      </c>
      <c r="F1069" s="182">
        <v>-26</v>
      </c>
    </row>
    <row r="1070" spans="1:6">
      <c r="A1070" s="58" t="s">
        <v>331</v>
      </c>
      <c r="B1070" s="17" t="s">
        <v>251</v>
      </c>
      <c r="C1070" s="18">
        <v>257</v>
      </c>
      <c r="D1070" s="18">
        <v>129</v>
      </c>
      <c r="E1070" s="18">
        <v>386</v>
      </c>
      <c r="F1070" s="182">
        <v>-128</v>
      </c>
    </row>
    <row r="1071" spans="1:6">
      <c r="A1071" s="58" t="s">
        <v>332</v>
      </c>
      <c r="B1071" s="17" t="s">
        <v>251</v>
      </c>
      <c r="C1071" s="18">
        <v>42102</v>
      </c>
      <c r="D1071" s="18">
        <v>42398</v>
      </c>
      <c r="E1071" s="18">
        <v>84500</v>
      </c>
      <c r="F1071" s="182">
        <v>295.99999999991957</v>
      </c>
    </row>
    <row r="1072" spans="1:6">
      <c r="A1072" s="58" t="s">
        <v>333</v>
      </c>
      <c r="B1072" s="17" t="s">
        <v>249</v>
      </c>
      <c r="C1072" s="18">
        <v>9</v>
      </c>
      <c r="D1072" s="18">
        <v>4</v>
      </c>
      <c r="E1072" s="18">
        <v>13</v>
      </c>
      <c r="F1072" s="182">
        <v>-5.0000000000000009</v>
      </c>
    </row>
    <row r="1073" spans="1:6">
      <c r="A1073" s="58" t="s">
        <v>334</v>
      </c>
      <c r="B1073" s="17" t="s">
        <v>249</v>
      </c>
      <c r="C1073" s="18">
        <v>0</v>
      </c>
      <c r="D1073" s="18">
        <v>0</v>
      </c>
      <c r="E1073" s="18">
        <v>0</v>
      </c>
      <c r="F1073" s="183"/>
    </row>
    <row r="1074" spans="1:6">
      <c r="A1074" s="58" t="s">
        <v>335</v>
      </c>
      <c r="B1074" s="17" t="s">
        <v>251</v>
      </c>
      <c r="C1074" s="18">
        <v>28</v>
      </c>
      <c r="D1074" s="18">
        <v>7</v>
      </c>
      <c r="E1074" s="18">
        <v>35</v>
      </c>
      <c r="F1074" s="182">
        <v>-21.000000000000004</v>
      </c>
    </row>
    <row r="1075" spans="1:6">
      <c r="A1075" s="58" t="s">
        <v>336</v>
      </c>
      <c r="B1075" s="17" t="s">
        <v>249</v>
      </c>
      <c r="C1075" s="18">
        <v>36</v>
      </c>
      <c r="D1075" s="18">
        <v>14</v>
      </c>
      <c r="E1075" s="18">
        <v>50</v>
      </c>
      <c r="F1075" s="182">
        <v>-22</v>
      </c>
    </row>
    <row r="1076" spans="1:6">
      <c r="A1076" s="58" t="s">
        <v>337</v>
      </c>
      <c r="B1076" s="17" t="s">
        <v>251</v>
      </c>
      <c r="C1076" s="18">
        <v>63</v>
      </c>
      <c r="D1076" s="18">
        <v>12</v>
      </c>
      <c r="E1076" s="18">
        <v>75</v>
      </c>
      <c r="F1076" s="182">
        <v>-51.000000000000014</v>
      </c>
    </row>
    <row r="1077" spans="1:6">
      <c r="A1077" s="58" t="s">
        <v>338</v>
      </c>
      <c r="B1077" s="17" t="s">
        <v>247</v>
      </c>
      <c r="C1077" s="18">
        <v>4</v>
      </c>
      <c r="D1077" s="18">
        <v>16</v>
      </c>
      <c r="E1077" s="18">
        <v>20</v>
      </c>
      <c r="F1077" s="182">
        <v>12</v>
      </c>
    </row>
    <row r="1078" spans="1:6">
      <c r="A1078" s="58" t="s">
        <v>339</v>
      </c>
      <c r="B1078" s="17" t="s">
        <v>251</v>
      </c>
      <c r="C1078" s="18">
        <v>526</v>
      </c>
      <c r="D1078" s="18">
        <v>188</v>
      </c>
      <c r="E1078" s="18">
        <v>714</v>
      </c>
      <c r="F1078" s="182">
        <v>-338</v>
      </c>
    </row>
    <row r="1079" spans="1:6">
      <c r="A1079" s="58" t="s">
        <v>340</v>
      </c>
      <c r="B1079" s="17" t="s">
        <v>248</v>
      </c>
      <c r="C1079" s="18">
        <v>3</v>
      </c>
      <c r="D1079" s="18">
        <v>3</v>
      </c>
      <c r="E1079" s="18">
        <v>6</v>
      </c>
      <c r="F1079" s="182">
        <v>0</v>
      </c>
    </row>
    <row r="1080" spans="1:6">
      <c r="A1080" s="58" t="s">
        <v>341</v>
      </c>
      <c r="B1080" s="17" t="s">
        <v>247</v>
      </c>
      <c r="C1080" s="18">
        <v>20138</v>
      </c>
      <c r="D1080" s="18">
        <v>18743</v>
      </c>
      <c r="E1080" s="18">
        <v>38881</v>
      </c>
      <c r="F1080" s="182">
        <v>-1394.9999999999743</v>
      </c>
    </row>
    <row r="1081" spans="1:6">
      <c r="A1081" s="58" t="s">
        <v>342</v>
      </c>
      <c r="B1081" s="17" t="s">
        <v>246</v>
      </c>
      <c r="C1081" s="18">
        <v>126</v>
      </c>
      <c r="D1081" s="18">
        <v>74</v>
      </c>
      <c r="E1081" s="18">
        <v>200</v>
      </c>
      <c r="F1081" s="182">
        <v>-52.000000000000043</v>
      </c>
    </row>
    <row r="1082" spans="1:6">
      <c r="A1082" s="58" t="s">
        <v>343</v>
      </c>
      <c r="B1082" s="17" t="s">
        <v>249</v>
      </c>
      <c r="C1082" s="18">
        <v>12</v>
      </c>
      <c r="D1082" s="18">
        <v>6</v>
      </c>
      <c r="E1082" s="18">
        <v>18</v>
      </c>
      <c r="F1082" s="182">
        <v>-6</v>
      </c>
    </row>
    <row r="1083" spans="1:6">
      <c r="A1083" s="58" t="s">
        <v>344</v>
      </c>
      <c r="B1083" s="17" t="s">
        <v>249</v>
      </c>
      <c r="C1083" s="18">
        <v>83</v>
      </c>
      <c r="D1083" s="18">
        <v>48</v>
      </c>
      <c r="E1083" s="18">
        <v>131</v>
      </c>
      <c r="F1083" s="182">
        <v>-35</v>
      </c>
    </row>
    <row r="1084" spans="1:6">
      <c r="A1084" s="58" t="s">
        <v>345</v>
      </c>
      <c r="B1084" s="17" t="s">
        <v>249</v>
      </c>
      <c r="C1084" s="18">
        <v>5</v>
      </c>
      <c r="D1084" s="18">
        <v>2</v>
      </c>
      <c r="E1084" s="18">
        <v>7</v>
      </c>
      <c r="F1084" s="182">
        <v>-3</v>
      </c>
    </row>
    <row r="1085" spans="1:6">
      <c r="A1085" s="58" t="s">
        <v>346</v>
      </c>
      <c r="B1085" s="17" t="s">
        <v>247</v>
      </c>
      <c r="C1085" s="18">
        <v>37</v>
      </c>
      <c r="D1085" s="18">
        <v>60</v>
      </c>
      <c r="E1085" s="18">
        <v>97</v>
      </c>
      <c r="F1085" s="182">
        <v>23</v>
      </c>
    </row>
    <row r="1086" spans="1:6">
      <c r="A1086" s="58" t="s">
        <v>347</v>
      </c>
      <c r="B1086" s="17" t="s">
        <v>250</v>
      </c>
      <c r="C1086" s="18">
        <v>2</v>
      </c>
      <c r="D1086" s="18">
        <v>0</v>
      </c>
      <c r="E1086" s="18">
        <v>2</v>
      </c>
      <c r="F1086" s="182">
        <v>-2</v>
      </c>
    </row>
    <row r="1087" spans="1:6">
      <c r="A1087" s="58" t="s">
        <v>348</v>
      </c>
      <c r="B1087" s="17" t="s">
        <v>246</v>
      </c>
      <c r="C1087" s="18">
        <v>64</v>
      </c>
      <c r="D1087" s="18">
        <v>29</v>
      </c>
      <c r="E1087" s="18">
        <v>93</v>
      </c>
      <c r="F1087" s="182">
        <v>-35.000000000000014</v>
      </c>
    </row>
    <row r="1088" spans="1:6">
      <c r="A1088" s="58" t="s">
        <v>349</v>
      </c>
      <c r="B1088" s="17" t="s">
        <v>247</v>
      </c>
      <c r="C1088" s="18">
        <v>402</v>
      </c>
      <c r="D1088" s="18">
        <v>247</v>
      </c>
      <c r="E1088" s="18">
        <v>649</v>
      </c>
      <c r="F1088" s="182">
        <v>-155.00000000000003</v>
      </c>
    </row>
    <row r="1089" spans="1:6">
      <c r="A1089" s="58" t="s">
        <v>350</v>
      </c>
      <c r="B1089" s="17" t="s">
        <v>247</v>
      </c>
      <c r="C1089" s="18">
        <v>4603</v>
      </c>
      <c r="D1089" s="18">
        <v>2840</v>
      </c>
      <c r="E1089" s="18">
        <v>7443</v>
      </c>
      <c r="F1089" s="182">
        <v>-1762.9999999999934</v>
      </c>
    </row>
    <row r="1090" spans="1:6">
      <c r="A1090" s="58" t="s">
        <v>351</v>
      </c>
      <c r="B1090" s="17" t="s">
        <v>250</v>
      </c>
      <c r="C1090" s="18">
        <v>1089</v>
      </c>
      <c r="D1090" s="18">
        <v>366</v>
      </c>
      <c r="E1090" s="18">
        <v>1455</v>
      </c>
      <c r="F1090" s="182">
        <v>-722.99999999999932</v>
      </c>
    </row>
    <row r="1091" spans="1:6">
      <c r="A1091" s="58" t="s">
        <v>352</v>
      </c>
      <c r="B1091" s="17" t="s">
        <v>251</v>
      </c>
      <c r="C1091" s="18">
        <v>120</v>
      </c>
      <c r="D1091" s="18">
        <v>46</v>
      </c>
      <c r="E1091" s="18">
        <v>166</v>
      </c>
      <c r="F1091" s="182">
        <v>-74</v>
      </c>
    </row>
    <row r="1092" spans="1:6">
      <c r="A1092" s="58" t="s">
        <v>353</v>
      </c>
      <c r="B1092" s="17" t="s">
        <v>250</v>
      </c>
      <c r="C1092" s="18">
        <v>1087</v>
      </c>
      <c r="D1092" s="18">
        <v>434</v>
      </c>
      <c r="E1092" s="18">
        <v>1521</v>
      </c>
      <c r="F1092" s="182">
        <v>-653</v>
      </c>
    </row>
    <row r="1093" spans="1:6">
      <c r="A1093" s="58" t="s">
        <v>354</v>
      </c>
      <c r="B1093" s="17" t="s">
        <v>250</v>
      </c>
      <c r="C1093" s="18">
        <v>194</v>
      </c>
      <c r="D1093" s="18">
        <v>75</v>
      </c>
      <c r="E1093" s="18">
        <v>269</v>
      </c>
      <c r="F1093" s="182">
        <v>-119.00000000000017</v>
      </c>
    </row>
    <row r="1094" spans="1:6">
      <c r="A1094" s="58" t="s">
        <v>355</v>
      </c>
      <c r="B1094" s="17" t="s">
        <v>250</v>
      </c>
      <c r="C1094" s="18">
        <v>76</v>
      </c>
      <c r="D1094" s="18">
        <v>19</v>
      </c>
      <c r="E1094" s="18">
        <v>95</v>
      </c>
      <c r="F1094" s="182">
        <v>-57</v>
      </c>
    </row>
    <row r="1095" spans="1:6">
      <c r="A1095" s="58" t="s">
        <v>356</v>
      </c>
      <c r="B1095" s="17" t="s">
        <v>250</v>
      </c>
      <c r="C1095" s="18">
        <v>76</v>
      </c>
      <c r="D1095" s="18">
        <v>33</v>
      </c>
      <c r="E1095" s="18">
        <v>109</v>
      </c>
      <c r="F1095" s="182">
        <v>-43</v>
      </c>
    </row>
    <row r="1096" spans="1:6">
      <c r="A1096" s="58" t="s">
        <v>357</v>
      </c>
      <c r="B1096" s="17" t="s">
        <v>251</v>
      </c>
      <c r="C1096" s="18">
        <v>365</v>
      </c>
      <c r="D1096" s="18">
        <v>141</v>
      </c>
      <c r="E1096" s="18">
        <v>506</v>
      </c>
      <c r="F1096" s="182">
        <v>-224.00000000000009</v>
      </c>
    </row>
    <row r="1097" spans="1:6">
      <c r="A1097" s="58" t="s">
        <v>358</v>
      </c>
      <c r="B1097" s="17" t="s">
        <v>251</v>
      </c>
      <c r="C1097" s="18">
        <v>52</v>
      </c>
      <c r="D1097" s="18">
        <v>23</v>
      </c>
      <c r="E1097" s="18">
        <v>75</v>
      </c>
      <c r="F1097" s="182">
        <v>-29</v>
      </c>
    </row>
    <row r="1098" spans="1:6">
      <c r="A1098" s="58" t="s">
        <v>359</v>
      </c>
      <c r="B1098" s="17" t="s">
        <v>251</v>
      </c>
      <c r="C1098" s="18">
        <v>0</v>
      </c>
      <c r="D1098" s="18">
        <v>0</v>
      </c>
      <c r="E1098" s="18">
        <v>0</v>
      </c>
      <c r="F1098" s="183"/>
    </row>
    <row r="1099" spans="1:6">
      <c r="A1099" s="58" t="s">
        <v>360</v>
      </c>
      <c r="B1099" s="17" t="s">
        <v>252</v>
      </c>
      <c r="C1099" s="18">
        <v>3</v>
      </c>
      <c r="D1099" s="18">
        <v>0</v>
      </c>
      <c r="E1099" s="18">
        <v>3</v>
      </c>
      <c r="F1099" s="182">
        <v>-3</v>
      </c>
    </row>
    <row r="1100" spans="1:6">
      <c r="A1100" s="58" t="s">
        <v>361</v>
      </c>
      <c r="B1100" s="17" t="s">
        <v>250</v>
      </c>
      <c r="C1100" s="18">
        <v>2672</v>
      </c>
      <c r="D1100" s="18">
        <v>1012</v>
      </c>
      <c r="E1100" s="18">
        <v>3684</v>
      </c>
      <c r="F1100" s="182">
        <v>-1659.9999999999991</v>
      </c>
    </row>
    <row r="1101" spans="1:6">
      <c r="A1101" s="58" t="s">
        <v>362</v>
      </c>
      <c r="B1101" s="17" t="s">
        <v>251</v>
      </c>
      <c r="C1101" s="18">
        <v>18998</v>
      </c>
      <c r="D1101" s="18">
        <v>8090</v>
      </c>
      <c r="E1101" s="18">
        <v>27088</v>
      </c>
      <c r="F1101" s="182">
        <v>-10908.000000000024</v>
      </c>
    </row>
    <row r="1102" spans="1:6">
      <c r="A1102" s="58" t="s">
        <v>363</v>
      </c>
      <c r="B1102" s="17" t="s">
        <v>252</v>
      </c>
      <c r="C1102" s="18">
        <v>0</v>
      </c>
      <c r="D1102" s="18">
        <v>0</v>
      </c>
      <c r="E1102" s="18">
        <v>0</v>
      </c>
      <c r="F1102" s="183"/>
    </row>
    <row r="1103" spans="1:6">
      <c r="A1103" s="58" t="s">
        <v>364</v>
      </c>
      <c r="B1103" s="17" t="s">
        <v>252</v>
      </c>
      <c r="C1103" s="18">
        <v>0</v>
      </c>
      <c r="D1103" s="18">
        <v>0</v>
      </c>
      <c r="E1103" s="18">
        <v>0</v>
      </c>
      <c r="F1103" s="183"/>
    </row>
    <row r="1104" spans="1:6">
      <c r="A1104" s="58" t="s">
        <v>365</v>
      </c>
      <c r="B1104" s="17" t="s">
        <v>251</v>
      </c>
      <c r="C1104" s="18">
        <v>0</v>
      </c>
      <c r="D1104" s="18">
        <v>0</v>
      </c>
      <c r="E1104" s="18">
        <v>0</v>
      </c>
      <c r="F1104" s="183"/>
    </row>
    <row r="1105" spans="1:6">
      <c r="A1105" s="58" t="s">
        <v>366</v>
      </c>
      <c r="B1105" s="17" t="s">
        <v>251</v>
      </c>
      <c r="C1105" s="18">
        <v>1</v>
      </c>
      <c r="D1105" s="18">
        <v>0</v>
      </c>
      <c r="E1105" s="18">
        <v>1</v>
      </c>
      <c r="F1105" s="182">
        <v>-1</v>
      </c>
    </row>
    <row r="1106" spans="1:6">
      <c r="A1106" s="58" t="s">
        <v>367</v>
      </c>
      <c r="B1106" s="17" t="s">
        <v>247</v>
      </c>
      <c r="C1106" s="18">
        <v>10942</v>
      </c>
      <c r="D1106" s="18">
        <v>1063</v>
      </c>
      <c r="E1106" s="18">
        <v>12005</v>
      </c>
      <c r="F1106" s="182">
        <v>-9879.0000000000036</v>
      </c>
    </row>
    <row r="1107" spans="1:6">
      <c r="A1107" s="58" t="s">
        <v>368</v>
      </c>
      <c r="B1107" s="17" t="s">
        <v>250</v>
      </c>
      <c r="C1107" s="18">
        <v>0</v>
      </c>
      <c r="D1107" s="18">
        <v>0</v>
      </c>
      <c r="E1107" s="18">
        <v>0</v>
      </c>
      <c r="F1107" s="183"/>
    </row>
    <row r="1108" spans="1:6">
      <c r="A1108" s="58" t="s">
        <v>369</v>
      </c>
      <c r="B1108" s="17" t="s">
        <v>252</v>
      </c>
      <c r="C1108" s="18">
        <v>0</v>
      </c>
      <c r="D1108" s="18">
        <v>3</v>
      </c>
      <c r="E1108" s="18">
        <v>3</v>
      </c>
      <c r="F1108" s="182">
        <v>3</v>
      </c>
    </row>
    <row r="1109" spans="1:6">
      <c r="A1109" s="58" t="s">
        <v>370</v>
      </c>
      <c r="B1109" s="17" t="s">
        <v>252</v>
      </c>
      <c r="C1109" s="18">
        <v>0</v>
      </c>
      <c r="D1109" s="18">
        <v>0</v>
      </c>
      <c r="E1109" s="18">
        <v>0</v>
      </c>
      <c r="F1109" s="183"/>
    </row>
    <row r="1110" spans="1:6">
      <c r="A1110" s="58" t="s">
        <v>371</v>
      </c>
      <c r="B1110" s="17" t="s">
        <v>250</v>
      </c>
      <c r="C1110" s="18">
        <v>2882</v>
      </c>
      <c r="D1110" s="18">
        <v>1287</v>
      </c>
      <c r="E1110" s="18">
        <v>4169</v>
      </c>
      <c r="F1110" s="182">
        <v>-1595.0000000000018</v>
      </c>
    </row>
    <row r="1111" spans="1:6">
      <c r="A1111" s="58" t="s">
        <v>372</v>
      </c>
      <c r="B1111" s="17" t="s">
        <v>250</v>
      </c>
      <c r="C1111" s="18">
        <v>59</v>
      </c>
      <c r="D1111" s="18">
        <v>26</v>
      </c>
      <c r="E1111" s="18">
        <v>85</v>
      </c>
      <c r="F1111" s="182">
        <v>-33</v>
      </c>
    </row>
    <row r="1112" spans="1:6">
      <c r="A1112" s="58" t="s">
        <v>373</v>
      </c>
      <c r="B1112" s="17" t="s">
        <v>250</v>
      </c>
      <c r="C1112" s="18">
        <v>39</v>
      </c>
      <c r="D1112" s="18">
        <v>11</v>
      </c>
      <c r="E1112" s="18">
        <v>50</v>
      </c>
      <c r="F1112" s="182">
        <v>-28</v>
      </c>
    </row>
    <row r="1113" spans="1:6">
      <c r="A1113" s="58" t="s">
        <v>374</v>
      </c>
      <c r="B1113" s="17" t="s">
        <v>249</v>
      </c>
      <c r="C1113" s="18">
        <v>117</v>
      </c>
      <c r="D1113" s="18">
        <v>30</v>
      </c>
      <c r="E1113" s="18">
        <v>147</v>
      </c>
      <c r="F1113" s="182">
        <v>-87.000000000000014</v>
      </c>
    </row>
    <row r="1114" spans="1:6">
      <c r="A1114" s="58" t="s">
        <v>376</v>
      </c>
      <c r="B1114" s="17" t="s">
        <v>250</v>
      </c>
      <c r="C1114" s="18">
        <v>3</v>
      </c>
      <c r="D1114" s="18">
        <v>1</v>
      </c>
      <c r="E1114" s="18">
        <v>4</v>
      </c>
      <c r="F1114" s="182">
        <v>-2</v>
      </c>
    </row>
    <row r="1115" spans="1:6">
      <c r="A1115" s="58" t="s">
        <v>377</v>
      </c>
      <c r="B1115" s="17" t="s">
        <v>250</v>
      </c>
      <c r="C1115" s="18">
        <v>55</v>
      </c>
      <c r="D1115" s="18">
        <v>16</v>
      </c>
      <c r="E1115" s="18">
        <v>71</v>
      </c>
      <c r="F1115" s="182">
        <v>-39</v>
      </c>
    </row>
    <row r="1116" spans="1:6">
      <c r="A1116" s="58" t="s">
        <v>378</v>
      </c>
      <c r="B1116" s="17" t="s">
        <v>251</v>
      </c>
      <c r="C1116" s="18">
        <v>0</v>
      </c>
      <c r="D1116" s="18">
        <v>0</v>
      </c>
      <c r="E1116" s="18">
        <v>0</v>
      </c>
      <c r="F1116" s="183"/>
    </row>
    <row r="1117" spans="1:6">
      <c r="A1117" s="58" t="s">
        <v>379</v>
      </c>
      <c r="B1117" s="17" t="s">
        <v>250</v>
      </c>
      <c r="C1117" s="18">
        <v>12</v>
      </c>
      <c r="D1117" s="18">
        <v>9</v>
      </c>
      <c r="E1117" s="18">
        <v>21</v>
      </c>
      <c r="F1117" s="182">
        <v>-3</v>
      </c>
    </row>
    <row r="1118" spans="1:6">
      <c r="A1118" s="58" t="s">
        <v>380</v>
      </c>
      <c r="B1118" s="17" t="s">
        <v>249</v>
      </c>
      <c r="C1118" s="18">
        <v>2</v>
      </c>
      <c r="D1118" s="18">
        <v>1</v>
      </c>
      <c r="E1118" s="18">
        <v>3</v>
      </c>
      <c r="F1118" s="182">
        <v>-1</v>
      </c>
    </row>
    <row r="1119" spans="1:6">
      <c r="A1119" s="58" t="s">
        <v>381</v>
      </c>
      <c r="B1119" s="17" t="s">
        <v>251</v>
      </c>
      <c r="C1119" s="18">
        <v>13</v>
      </c>
      <c r="D1119" s="18">
        <v>4</v>
      </c>
      <c r="E1119" s="18">
        <v>17</v>
      </c>
      <c r="F1119" s="182">
        <v>-9</v>
      </c>
    </row>
    <row r="1120" spans="1:6">
      <c r="A1120" s="58" t="s">
        <v>382</v>
      </c>
      <c r="B1120" s="17" t="s">
        <v>251</v>
      </c>
      <c r="C1120" s="18">
        <v>36</v>
      </c>
      <c r="D1120" s="18">
        <v>28</v>
      </c>
      <c r="E1120" s="18">
        <v>64</v>
      </c>
      <c r="F1120" s="182">
        <v>-8</v>
      </c>
    </row>
    <row r="1121" spans="1:6">
      <c r="A1121" s="58" t="s">
        <v>383</v>
      </c>
      <c r="B1121" s="17" t="s">
        <v>250</v>
      </c>
      <c r="C1121" s="18">
        <v>490</v>
      </c>
      <c r="D1121" s="18">
        <v>184</v>
      </c>
      <c r="E1121" s="18">
        <v>674</v>
      </c>
      <c r="F1121" s="182">
        <v>-306</v>
      </c>
    </row>
    <row r="1122" spans="1:6">
      <c r="A1122" s="58" t="s">
        <v>384</v>
      </c>
      <c r="B1122" s="17" t="s">
        <v>249</v>
      </c>
      <c r="C1122" s="18">
        <v>6</v>
      </c>
      <c r="D1122" s="18">
        <v>1</v>
      </c>
      <c r="E1122" s="18">
        <v>7</v>
      </c>
      <c r="F1122" s="182">
        <v>-5</v>
      </c>
    </row>
    <row r="1123" spans="1:6">
      <c r="A1123" s="58" t="s">
        <v>385</v>
      </c>
      <c r="B1123" s="17" t="s">
        <v>249</v>
      </c>
      <c r="C1123" s="18">
        <v>1</v>
      </c>
      <c r="D1123" s="18">
        <v>0</v>
      </c>
      <c r="E1123" s="18">
        <v>1</v>
      </c>
      <c r="F1123" s="182">
        <v>-1</v>
      </c>
    </row>
    <row r="1124" spans="1:6">
      <c r="A1124" s="58" t="s">
        <v>386</v>
      </c>
      <c r="B1124" s="17" t="s">
        <v>251</v>
      </c>
      <c r="C1124" s="18">
        <v>3</v>
      </c>
      <c r="D1124" s="18">
        <v>1</v>
      </c>
      <c r="E1124" s="18">
        <v>4</v>
      </c>
      <c r="F1124" s="182">
        <v>-2</v>
      </c>
    </row>
    <row r="1125" spans="1:6">
      <c r="A1125" s="58" t="s">
        <v>387</v>
      </c>
      <c r="B1125" s="17" t="s">
        <v>251</v>
      </c>
      <c r="C1125" s="18">
        <v>134</v>
      </c>
      <c r="D1125" s="18">
        <v>61</v>
      </c>
      <c r="E1125" s="18">
        <v>195</v>
      </c>
      <c r="F1125" s="182">
        <v>-73</v>
      </c>
    </row>
    <row r="1126" spans="1:6">
      <c r="A1126" s="58" t="s">
        <v>388</v>
      </c>
      <c r="B1126" s="17" t="s">
        <v>250</v>
      </c>
      <c r="C1126" s="18">
        <v>5</v>
      </c>
      <c r="D1126" s="18">
        <v>5</v>
      </c>
      <c r="E1126" s="18">
        <v>10</v>
      </c>
      <c r="F1126" s="182">
        <v>0</v>
      </c>
    </row>
    <row r="1127" spans="1:6">
      <c r="A1127" s="58" t="s">
        <v>389</v>
      </c>
      <c r="B1127" s="17" t="s">
        <v>251</v>
      </c>
      <c r="C1127" s="18">
        <v>1</v>
      </c>
      <c r="D1127" s="18">
        <v>0</v>
      </c>
      <c r="E1127" s="18">
        <v>1</v>
      </c>
      <c r="F1127" s="182">
        <v>-1</v>
      </c>
    </row>
    <row r="1128" spans="1:6">
      <c r="A1128" s="58" t="s">
        <v>390</v>
      </c>
      <c r="B1128" s="17" t="s">
        <v>249</v>
      </c>
      <c r="C1128" s="18">
        <v>10</v>
      </c>
      <c r="D1128" s="18">
        <v>6</v>
      </c>
      <c r="E1128" s="18">
        <v>16</v>
      </c>
      <c r="F1128" s="182">
        <v>-4</v>
      </c>
    </row>
    <row r="1129" spans="1:6">
      <c r="A1129" s="58" t="s">
        <v>391</v>
      </c>
      <c r="B1129" s="17" t="s">
        <v>250</v>
      </c>
      <c r="C1129" s="18">
        <v>190</v>
      </c>
      <c r="D1129" s="18">
        <v>92</v>
      </c>
      <c r="E1129" s="18">
        <v>282</v>
      </c>
      <c r="F1129" s="182">
        <v>-98.000000000000142</v>
      </c>
    </row>
    <row r="1130" spans="1:6">
      <c r="A1130" s="58" t="s">
        <v>392</v>
      </c>
      <c r="B1130" s="17" t="s">
        <v>249</v>
      </c>
      <c r="C1130" s="18">
        <v>4</v>
      </c>
      <c r="D1130" s="18">
        <v>0</v>
      </c>
      <c r="E1130" s="18">
        <v>4</v>
      </c>
      <c r="F1130" s="182">
        <v>-4</v>
      </c>
    </row>
    <row r="1131" spans="1:6">
      <c r="A1131" s="58" t="s">
        <v>393</v>
      </c>
      <c r="B1131" s="17" t="s">
        <v>250</v>
      </c>
      <c r="C1131" s="18">
        <v>5</v>
      </c>
      <c r="D1131" s="18">
        <v>1</v>
      </c>
      <c r="E1131" s="18">
        <v>6</v>
      </c>
      <c r="F1131" s="182">
        <v>-4</v>
      </c>
    </row>
    <row r="1132" spans="1:6">
      <c r="A1132" s="58" t="s">
        <v>394</v>
      </c>
      <c r="B1132" s="17" t="s">
        <v>249</v>
      </c>
      <c r="C1132" s="18">
        <v>15</v>
      </c>
      <c r="D1132" s="18">
        <v>3</v>
      </c>
      <c r="E1132" s="18">
        <v>18</v>
      </c>
      <c r="F1132" s="182">
        <v>-12</v>
      </c>
    </row>
    <row r="1133" spans="1:6">
      <c r="A1133" s="58" t="s">
        <v>395</v>
      </c>
      <c r="B1133" s="17" t="s">
        <v>251</v>
      </c>
      <c r="C1133" s="18">
        <v>332</v>
      </c>
      <c r="D1133" s="18">
        <v>107</v>
      </c>
      <c r="E1133" s="18">
        <v>439</v>
      </c>
      <c r="F1133" s="182">
        <v>-225.00000000000011</v>
      </c>
    </row>
    <row r="1134" spans="1:6">
      <c r="A1134" s="58" t="s">
        <v>396</v>
      </c>
      <c r="B1134" s="17" t="s">
        <v>249</v>
      </c>
      <c r="C1134" s="18">
        <v>311</v>
      </c>
      <c r="D1134" s="18">
        <v>72</v>
      </c>
      <c r="E1134" s="18">
        <v>383</v>
      </c>
      <c r="F1134" s="182">
        <v>-239</v>
      </c>
    </row>
    <row r="1135" spans="1:6">
      <c r="A1135" s="58" t="s">
        <v>397</v>
      </c>
      <c r="B1135" s="17" t="s">
        <v>250</v>
      </c>
      <c r="C1135" s="18">
        <v>0</v>
      </c>
      <c r="D1135" s="18">
        <v>0</v>
      </c>
      <c r="E1135" s="18">
        <v>0</v>
      </c>
      <c r="F1135" s="183"/>
    </row>
    <row r="1136" spans="1:6">
      <c r="A1136" s="58" t="s">
        <v>398</v>
      </c>
      <c r="B1136" s="17" t="s">
        <v>249</v>
      </c>
      <c r="C1136" s="18">
        <v>12</v>
      </c>
      <c r="D1136" s="18">
        <v>5</v>
      </c>
      <c r="E1136" s="18">
        <v>17</v>
      </c>
      <c r="F1136" s="182">
        <v>-7</v>
      </c>
    </row>
    <row r="1137" spans="1:6">
      <c r="A1137" s="58" t="s">
        <v>399</v>
      </c>
      <c r="B1137" s="17" t="s">
        <v>249</v>
      </c>
      <c r="C1137" s="18">
        <v>6</v>
      </c>
      <c r="D1137" s="18">
        <v>6</v>
      </c>
      <c r="E1137" s="18">
        <v>12</v>
      </c>
      <c r="F1137" s="182">
        <v>0</v>
      </c>
    </row>
    <row r="1138" spans="1:6">
      <c r="A1138" s="58" t="s">
        <v>400</v>
      </c>
      <c r="B1138" s="17" t="s">
        <v>247</v>
      </c>
      <c r="C1138" s="18">
        <v>12</v>
      </c>
      <c r="D1138" s="18">
        <v>34</v>
      </c>
      <c r="E1138" s="18">
        <v>46</v>
      </c>
      <c r="F1138" s="182">
        <v>22</v>
      </c>
    </row>
    <row r="1139" spans="1:6">
      <c r="A1139" s="58" t="s">
        <v>590</v>
      </c>
      <c r="B1139" s="17" t="s">
        <v>247</v>
      </c>
      <c r="C1139" s="18">
        <v>367278</v>
      </c>
      <c r="D1139" s="18">
        <v>347832</v>
      </c>
      <c r="E1139" s="18">
        <v>715110</v>
      </c>
      <c r="F1139" s="182">
        <v>-19445.999999991003</v>
      </c>
    </row>
    <row r="1140" spans="1:6">
      <c r="A1140" s="58" t="s">
        <v>402</v>
      </c>
      <c r="B1140" s="17" t="s">
        <v>249</v>
      </c>
      <c r="C1140" s="18">
        <v>0</v>
      </c>
      <c r="D1140" s="18">
        <v>0</v>
      </c>
      <c r="E1140" s="18">
        <v>0</v>
      </c>
      <c r="F1140" s="183"/>
    </row>
    <row r="1141" spans="1:6">
      <c r="A1141" s="58" t="s">
        <v>403</v>
      </c>
      <c r="B1141" s="17" t="s">
        <v>251</v>
      </c>
      <c r="C1141" s="18">
        <v>2</v>
      </c>
      <c r="D1141" s="18">
        <v>0</v>
      </c>
      <c r="E1141" s="18">
        <v>2</v>
      </c>
      <c r="F1141" s="182">
        <v>-2</v>
      </c>
    </row>
    <row r="1142" spans="1:6">
      <c r="A1142" s="58" t="s">
        <v>404</v>
      </c>
      <c r="B1142" s="17" t="s">
        <v>251</v>
      </c>
      <c r="C1142" s="18">
        <v>18</v>
      </c>
      <c r="D1142" s="18">
        <v>14</v>
      </c>
      <c r="E1142" s="18">
        <v>32</v>
      </c>
      <c r="F1142" s="182">
        <v>-4</v>
      </c>
    </row>
    <row r="1143" spans="1:6">
      <c r="A1143" s="58" t="s">
        <v>405</v>
      </c>
      <c r="B1143" s="17" t="s">
        <v>250</v>
      </c>
      <c r="C1143" s="18">
        <v>5</v>
      </c>
      <c r="D1143" s="18">
        <v>5</v>
      </c>
      <c r="E1143" s="18">
        <v>10</v>
      </c>
      <c r="F1143" s="182">
        <v>0</v>
      </c>
    </row>
    <row r="1144" spans="1:6">
      <c r="A1144" s="58" t="s">
        <v>406</v>
      </c>
      <c r="B1144" s="17" t="s">
        <v>251</v>
      </c>
      <c r="C1144" s="18">
        <v>5</v>
      </c>
      <c r="D1144" s="18">
        <v>3</v>
      </c>
      <c r="E1144" s="18">
        <v>8</v>
      </c>
      <c r="F1144" s="182">
        <v>-2</v>
      </c>
    </row>
    <row r="1145" spans="1:6">
      <c r="A1145" s="58" t="s">
        <v>407</v>
      </c>
      <c r="B1145" s="17" t="s">
        <v>247</v>
      </c>
      <c r="C1145" s="18">
        <v>0</v>
      </c>
      <c r="D1145" s="18">
        <v>1</v>
      </c>
      <c r="E1145" s="18">
        <v>1</v>
      </c>
      <c r="F1145" s="182">
        <v>1</v>
      </c>
    </row>
    <row r="1146" spans="1:6">
      <c r="A1146" s="58" t="s">
        <v>408</v>
      </c>
      <c r="B1146" s="17" t="s">
        <v>252</v>
      </c>
      <c r="C1146" s="18">
        <v>2</v>
      </c>
      <c r="D1146" s="18">
        <v>1</v>
      </c>
      <c r="E1146" s="18">
        <v>3</v>
      </c>
      <c r="F1146" s="182">
        <v>-1</v>
      </c>
    </row>
    <row r="1147" spans="1:6">
      <c r="A1147" s="58" t="s">
        <v>409</v>
      </c>
      <c r="B1147" s="17" t="s">
        <v>249</v>
      </c>
      <c r="C1147" s="18">
        <v>27</v>
      </c>
      <c r="D1147" s="18">
        <v>7</v>
      </c>
      <c r="E1147" s="18">
        <v>34</v>
      </c>
      <c r="F1147" s="182">
        <v>-20</v>
      </c>
    </row>
    <row r="1148" spans="1:6">
      <c r="A1148" s="58" t="s">
        <v>410</v>
      </c>
      <c r="B1148" s="17" t="s">
        <v>250</v>
      </c>
      <c r="C1148" s="18">
        <v>10</v>
      </c>
      <c r="D1148" s="18">
        <v>2</v>
      </c>
      <c r="E1148" s="18">
        <v>12</v>
      </c>
      <c r="F1148" s="182">
        <v>-8</v>
      </c>
    </row>
    <row r="1149" spans="1:6">
      <c r="A1149" s="58" t="s">
        <v>411</v>
      </c>
      <c r="B1149" s="17" t="s">
        <v>252</v>
      </c>
      <c r="C1149" s="18">
        <v>2</v>
      </c>
      <c r="D1149" s="18">
        <v>4</v>
      </c>
      <c r="E1149" s="18">
        <v>6</v>
      </c>
      <c r="F1149" s="182">
        <v>2</v>
      </c>
    </row>
    <row r="1150" spans="1:6">
      <c r="A1150" s="58" t="s">
        <v>412</v>
      </c>
      <c r="B1150" s="17" t="s">
        <v>249</v>
      </c>
      <c r="C1150" s="18">
        <v>5</v>
      </c>
      <c r="D1150" s="18">
        <v>2</v>
      </c>
      <c r="E1150" s="18">
        <v>7</v>
      </c>
      <c r="F1150" s="182">
        <v>-3</v>
      </c>
    </row>
    <row r="1151" spans="1:6">
      <c r="A1151" s="58" t="s">
        <v>413</v>
      </c>
      <c r="B1151" s="17" t="s">
        <v>250</v>
      </c>
      <c r="C1151" s="18">
        <v>17</v>
      </c>
      <c r="D1151" s="18">
        <v>5</v>
      </c>
      <c r="E1151" s="18">
        <v>22</v>
      </c>
      <c r="F1151" s="182">
        <v>-12</v>
      </c>
    </row>
    <row r="1152" spans="1:6">
      <c r="A1152" s="58" t="s">
        <v>414</v>
      </c>
      <c r="B1152" s="17" t="s">
        <v>247</v>
      </c>
      <c r="C1152" s="18">
        <v>3095</v>
      </c>
      <c r="D1152" s="18">
        <v>2030</v>
      </c>
      <c r="E1152" s="18">
        <v>5125</v>
      </c>
      <c r="F1152" s="182">
        <v>-1064.9999999999977</v>
      </c>
    </row>
    <row r="1153" spans="1:6">
      <c r="A1153" s="58" t="s">
        <v>415</v>
      </c>
      <c r="B1153" s="17" t="s">
        <v>249</v>
      </c>
      <c r="C1153" s="18">
        <v>96</v>
      </c>
      <c r="D1153" s="18">
        <v>40</v>
      </c>
      <c r="E1153" s="18">
        <v>136</v>
      </c>
      <c r="F1153" s="182">
        <v>-56</v>
      </c>
    </row>
    <row r="1154" spans="1:6">
      <c r="A1154" s="58" t="s">
        <v>416</v>
      </c>
      <c r="B1154" s="17" t="s">
        <v>249</v>
      </c>
      <c r="C1154" s="18">
        <v>2</v>
      </c>
      <c r="D1154" s="18">
        <v>2</v>
      </c>
      <c r="E1154" s="18">
        <v>4</v>
      </c>
      <c r="F1154" s="182">
        <v>0</v>
      </c>
    </row>
    <row r="1155" spans="1:6">
      <c r="A1155" s="58" t="s">
        <v>417</v>
      </c>
      <c r="B1155" s="17" t="s">
        <v>252</v>
      </c>
      <c r="C1155" s="18">
        <v>0</v>
      </c>
      <c r="D1155" s="18">
        <v>0</v>
      </c>
      <c r="E1155" s="18">
        <v>0</v>
      </c>
      <c r="F1155" s="183"/>
    </row>
    <row r="1156" spans="1:6">
      <c r="A1156" s="58" t="s">
        <v>418</v>
      </c>
      <c r="B1156" s="17" t="s">
        <v>251</v>
      </c>
      <c r="C1156" s="18">
        <v>767</v>
      </c>
      <c r="D1156" s="18">
        <v>399</v>
      </c>
      <c r="E1156" s="18">
        <v>1166</v>
      </c>
      <c r="F1156" s="182">
        <v>-367.99999999999977</v>
      </c>
    </row>
    <row r="1157" spans="1:6">
      <c r="A1157" s="58" t="s">
        <v>419</v>
      </c>
      <c r="B1157" s="17" t="s">
        <v>252</v>
      </c>
      <c r="C1157" s="18">
        <v>6</v>
      </c>
      <c r="D1157" s="18">
        <v>8</v>
      </c>
      <c r="E1157" s="18">
        <v>14</v>
      </c>
      <c r="F1157" s="182">
        <v>2</v>
      </c>
    </row>
    <row r="1158" spans="1:6">
      <c r="A1158" s="58" t="s">
        <v>420</v>
      </c>
      <c r="B1158" s="17" t="s">
        <v>252</v>
      </c>
      <c r="C1158" s="18">
        <v>822</v>
      </c>
      <c r="D1158" s="18">
        <v>311</v>
      </c>
      <c r="E1158" s="18">
        <v>1133</v>
      </c>
      <c r="F1158" s="182">
        <v>-510.99999999999972</v>
      </c>
    </row>
    <row r="1159" spans="1:6">
      <c r="A1159" s="58" t="s">
        <v>421</v>
      </c>
      <c r="B1159" s="17" t="s">
        <v>250</v>
      </c>
      <c r="C1159" s="18">
        <v>95</v>
      </c>
      <c r="D1159" s="18">
        <v>32</v>
      </c>
      <c r="E1159" s="18">
        <v>127</v>
      </c>
      <c r="F1159" s="182">
        <v>-63.000000000000007</v>
      </c>
    </row>
    <row r="1160" spans="1:6">
      <c r="A1160" s="58" t="s">
        <v>422</v>
      </c>
      <c r="B1160" s="17" t="s">
        <v>251</v>
      </c>
      <c r="C1160" s="18">
        <v>14372</v>
      </c>
      <c r="D1160" s="18">
        <v>16693</v>
      </c>
      <c r="E1160" s="18">
        <v>31065</v>
      </c>
      <c r="F1160" s="182">
        <v>2321.000000000096</v>
      </c>
    </row>
    <row r="1161" spans="1:6">
      <c r="A1161" s="58" t="s">
        <v>423</v>
      </c>
      <c r="B1161" s="17" t="s">
        <v>250</v>
      </c>
      <c r="C1161" s="18">
        <v>22</v>
      </c>
      <c r="D1161" s="18">
        <v>9</v>
      </c>
      <c r="E1161" s="18">
        <v>31</v>
      </c>
      <c r="F1161" s="182">
        <v>-13</v>
      </c>
    </row>
    <row r="1162" spans="1:6">
      <c r="A1162" s="58" t="s">
        <v>424</v>
      </c>
      <c r="B1162" s="17" t="s">
        <v>252</v>
      </c>
      <c r="C1162" s="18">
        <v>0</v>
      </c>
      <c r="D1162" s="18">
        <v>0</v>
      </c>
      <c r="E1162" s="18">
        <v>0</v>
      </c>
      <c r="F1162" s="183"/>
    </row>
    <row r="1163" spans="1:6">
      <c r="A1163" s="58" t="s">
        <v>591</v>
      </c>
      <c r="B1163" s="17" t="s">
        <v>247</v>
      </c>
      <c r="C1163" s="18">
        <v>408681</v>
      </c>
      <c r="D1163" s="18">
        <v>499233</v>
      </c>
      <c r="E1163" s="18">
        <v>907914</v>
      </c>
      <c r="F1163" s="182">
        <v>90552.00000000358</v>
      </c>
    </row>
    <row r="1164" spans="1:6">
      <c r="A1164" s="58" t="s">
        <v>426</v>
      </c>
      <c r="B1164" s="17" t="s">
        <v>252</v>
      </c>
      <c r="C1164" s="18">
        <v>8</v>
      </c>
      <c r="D1164" s="18">
        <v>4</v>
      </c>
      <c r="E1164" s="18">
        <v>12</v>
      </c>
      <c r="F1164" s="182">
        <v>-4</v>
      </c>
    </row>
    <row r="1165" spans="1:6">
      <c r="A1165" s="58" t="s">
        <v>427</v>
      </c>
      <c r="B1165" s="17" t="s">
        <v>246</v>
      </c>
      <c r="C1165" s="18">
        <v>4224</v>
      </c>
      <c r="D1165" s="18">
        <v>1980</v>
      </c>
      <c r="E1165" s="18">
        <v>6204</v>
      </c>
      <c r="F1165" s="182">
        <v>-2244.0000000000005</v>
      </c>
    </row>
    <row r="1166" spans="1:6">
      <c r="A1166" s="58" t="s">
        <v>592</v>
      </c>
      <c r="B1166" s="17" t="s">
        <v>246</v>
      </c>
      <c r="C1166" s="18">
        <v>150401</v>
      </c>
      <c r="D1166" s="18">
        <v>156074</v>
      </c>
      <c r="E1166" s="18">
        <v>306475</v>
      </c>
      <c r="F1166" s="182">
        <v>5672.9999999993715</v>
      </c>
    </row>
    <row r="1167" spans="1:6">
      <c r="A1167" s="58" t="s">
        <v>429</v>
      </c>
      <c r="B1167" s="17" t="s">
        <v>250</v>
      </c>
      <c r="C1167" s="18">
        <v>6</v>
      </c>
      <c r="D1167" s="18">
        <v>3</v>
      </c>
      <c r="E1167" s="18">
        <v>9</v>
      </c>
      <c r="F1167" s="182">
        <v>-3.0000000000000004</v>
      </c>
    </row>
    <row r="1168" spans="1:6">
      <c r="A1168" s="58" t="s">
        <v>430</v>
      </c>
      <c r="B1168" s="17" t="s">
        <v>251</v>
      </c>
      <c r="C1168" s="18">
        <v>704</v>
      </c>
      <c r="D1168" s="18">
        <v>215</v>
      </c>
      <c r="E1168" s="18">
        <v>919</v>
      </c>
      <c r="F1168" s="182">
        <v>-488.99999999999994</v>
      </c>
    </row>
    <row r="1169" spans="1:6">
      <c r="A1169" s="58" t="s">
        <v>431</v>
      </c>
      <c r="B1169" s="17" t="s">
        <v>251</v>
      </c>
      <c r="C1169" s="18">
        <v>3697</v>
      </c>
      <c r="D1169" s="18">
        <v>2525</v>
      </c>
      <c r="E1169" s="18">
        <v>6222</v>
      </c>
      <c r="F1169" s="182">
        <v>-1172.0000000000077</v>
      </c>
    </row>
    <row r="1170" spans="1:6">
      <c r="A1170" s="58" t="s">
        <v>432</v>
      </c>
      <c r="B1170" s="17" t="s">
        <v>252</v>
      </c>
      <c r="C1170" s="18">
        <v>10</v>
      </c>
      <c r="D1170" s="18">
        <v>13</v>
      </c>
      <c r="E1170" s="18">
        <v>23</v>
      </c>
      <c r="F1170" s="182">
        <v>3</v>
      </c>
    </row>
    <row r="1171" spans="1:6">
      <c r="A1171" s="58" t="s">
        <v>433</v>
      </c>
      <c r="B1171" s="17" t="s">
        <v>247</v>
      </c>
      <c r="C1171" s="18">
        <v>16516</v>
      </c>
      <c r="D1171" s="18">
        <v>14979</v>
      </c>
      <c r="E1171" s="18">
        <v>31495</v>
      </c>
      <c r="F1171" s="182">
        <v>-1536.9999999999945</v>
      </c>
    </row>
    <row r="1172" spans="1:6">
      <c r="A1172" s="58" t="s">
        <v>434</v>
      </c>
      <c r="B1172" s="17" t="s">
        <v>250</v>
      </c>
      <c r="C1172" s="18">
        <v>167</v>
      </c>
      <c r="D1172" s="18">
        <v>95</v>
      </c>
      <c r="E1172" s="18">
        <v>262</v>
      </c>
      <c r="F1172" s="182">
        <v>-71.999999999999943</v>
      </c>
    </row>
    <row r="1173" spans="1:6">
      <c r="A1173" s="58" t="s">
        <v>435</v>
      </c>
      <c r="B1173" s="17" t="s">
        <v>251</v>
      </c>
      <c r="C1173" s="18">
        <v>38658</v>
      </c>
      <c r="D1173" s="18">
        <v>34975</v>
      </c>
      <c r="E1173" s="18">
        <v>73633</v>
      </c>
      <c r="F1173" s="182">
        <v>-3682.9999999998295</v>
      </c>
    </row>
    <row r="1174" spans="1:6">
      <c r="A1174" s="58" t="s">
        <v>593</v>
      </c>
      <c r="B1174" s="17" t="s">
        <v>247</v>
      </c>
      <c r="C1174" s="18">
        <v>81378</v>
      </c>
      <c r="D1174" s="18">
        <v>73647</v>
      </c>
      <c r="E1174" s="18">
        <v>155025</v>
      </c>
      <c r="F1174" s="182">
        <v>-7730.9999999994907</v>
      </c>
    </row>
    <row r="1175" spans="1:6">
      <c r="A1175" s="58" t="s">
        <v>437</v>
      </c>
      <c r="B1175" s="17" t="s">
        <v>249</v>
      </c>
      <c r="C1175" s="18">
        <v>13</v>
      </c>
      <c r="D1175" s="18">
        <v>8</v>
      </c>
      <c r="E1175" s="18">
        <v>21</v>
      </c>
      <c r="F1175" s="182">
        <v>-5.0000000000000009</v>
      </c>
    </row>
    <row r="1176" spans="1:6">
      <c r="A1176" s="58" t="s">
        <v>438</v>
      </c>
      <c r="B1176" s="17" t="s">
        <v>250</v>
      </c>
      <c r="C1176" s="18">
        <v>12</v>
      </c>
      <c r="D1176" s="18">
        <v>4</v>
      </c>
      <c r="E1176" s="18">
        <v>16</v>
      </c>
      <c r="F1176" s="182">
        <v>-8</v>
      </c>
    </row>
    <row r="1177" spans="1:6">
      <c r="A1177" s="58" t="s">
        <v>439</v>
      </c>
      <c r="B1177" s="17" t="s">
        <v>251</v>
      </c>
      <c r="C1177" s="18">
        <v>94</v>
      </c>
      <c r="D1177" s="18">
        <v>47</v>
      </c>
      <c r="E1177" s="18">
        <v>141</v>
      </c>
      <c r="F1177" s="182">
        <v>-47.000000000000021</v>
      </c>
    </row>
    <row r="1178" spans="1:6">
      <c r="A1178" s="58" t="s">
        <v>440</v>
      </c>
      <c r="B1178" s="17" t="s">
        <v>251</v>
      </c>
      <c r="C1178" s="18">
        <v>977</v>
      </c>
      <c r="D1178" s="18">
        <v>387</v>
      </c>
      <c r="E1178" s="18">
        <v>1364</v>
      </c>
      <c r="F1178" s="182">
        <v>-590.00000000000193</v>
      </c>
    </row>
    <row r="1179" spans="1:6">
      <c r="A1179" s="58" t="s">
        <v>441</v>
      </c>
      <c r="B1179" s="17" t="s">
        <v>249</v>
      </c>
      <c r="C1179" s="18">
        <v>2</v>
      </c>
      <c r="D1179" s="18">
        <v>2</v>
      </c>
      <c r="E1179" s="18">
        <v>4</v>
      </c>
      <c r="F1179" s="182">
        <v>0</v>
      </c>
    </row>
    <row r="1180" spans="1:6">
      <c r="A1180" s="58" t="s">
        <v>442</v>
      </c>
      <c r="B1180" s="17" t="s">
        <v>249</v>
      </c>
      <c r="C1180" s="18">
        <v>1</v>
      </c>
      <c r="D1180" s="18">
        <v>0</v>
      </c>
      <c r="E1180" s="18">
        <v>1</v>
      </c>
      <c r="F1180" s="182">
        <v>-1</v>
      </c>
    </row>
    <row r="1181" spans="1:6">
      <c r="A1181" s="58" t="s">
        <v>443</v>
      </c>
      <c r="B1181" s="17" t="s">
        <v>248</v>
      </c>
      <c r="C1181" s="18">
        <v>0</v>
      </c>
      <c r="D1181" s="18">
        <v>0</v>
      </c>
      <c r="E1181" s="18">
        <v>0</v>
      </c>
      <c r="F1181" s="183"/>
    </row>
    <row r="1182" spans="1:6">
      <c r="A1182" s="58" t="s">
        <v>444</v>
      </c>
      <c r="B1182" s="17" t="s">
        <v>247</v>
      </c>
      <c r="C1182" s="18">
        <v>1</v>
      </c>
      <c r="D1182" s="18">
        <v>3</v>
      </c>
      <c r="E1182" s="18">
        <v>4</v>
      </c>
      <c r="F1182" s="182">
        <v>2</v>
      </c>
    </row>
    <row r="1183" spans="1:6">
      <c r="A1183" s="58" t="s">
        <v>445</v>
      </c>
      <c r="B1183" s="17" t="s">
        <v>252</v>
      </c>
      <c r="C1183" s="18">
        <v>0</v>
      </c>
      <c r="D1183" s="18">
        <v>0</v>
      </c>
      <c r="E1183" s="18">
        <v>0</v>
      </c>
      <c r="F1183" s="183"/>
    </row>
    <row r="1184" spans="1:6">
      <c r="A1184" s="58" t="s">
        <v>446</v>
      </c>
      <c r="B1184" s="17" t="s">
        <v>252</v>
      </c>
      <c r="C1184" s="18">
        <v>1</v>
      </c>
      <c r="D1184" s="18">
        <v>0</v>
      </c>
      <c r="E1184" s="18">
        <v>1</v>
      </c>
      <c r="F1184" s="182">
        <v>-1</v>
      </c>
    </row>
    <row r="1185" spans="1:6">
      <c r="A1185" s="58" t="s">
        <v>447</v>
      </c>
      <c r="B1185" s="17" t="s">
        <v>251</v>
      </c>
      <c r="C1185" s="18">
        <v>0</v>
      </c>
      <c r="D1185" s="18">
        <v>16</v>
      </c>
      <c r="E1185" s="18">
        <v>16</v>
      </c>
      <c r="F1185" s="182">
        <v>16</v>
      </c>
    </row>
    <row r="1186" spans="1:6">
      <c r="A1186" s="58" t="s">
        <v>448</v>
      </c>
      <c r="B1186" s="17" t="s">
        <v>247</v>
      </c>
      <c r="C1186" s="18">
        <v>10</v>
      </c>
      <c r="D1186" s="18">
        <v>21</v>
      </c>
      <c r="E1186" s="18">
        <v>31</v>
      </c>
      <c r="F1186" s="182">
        <v>11</v>
      </c>
    </row>
    <row r="1187" spans="1:6">
      <c r="A1187" s="58" t="s">
        <v>449</v>
      </c>
      <c r="B1187" s="17" t="s">
        <v>249</v>
      </c>
      <c r="C1187" s="18">
        <v>0</v>
      </c>
      <c r="D1187" s="18">
        <v>0</v>
      </c>
      <c r="E1187" s="18">
        <v>0</v>
      </c>
      <c r="F1187" s="183"/>
    </row>
    <row r="1188" spans="1:6">
      <c r="A1188" s="58" t="s">
        <v>450</v>
      </c>
      <c r="B1188" s="17" t="s">
        <v>247</v>
      </c>
      <c r="C1188" s="18">
        <v>16</v>
      </c>
      <c r="D1188" s="18">
        <v>13</v>
      </c>
      <c r="E1188" s="18">
        <v>29</v>
      </c>
      <c r="F1188" s="182">
        <v>-3</v>
      </c>
    </row>
    <row r="1189" spans="1:6">
      <c r="A1189" s="58" t="s">
        <v>451</v>
      </c>
      <c r="B1189" s="17" t="s">
        <v>251</v>
      </c>
      <c r="C1189" s="18">
        <v>3</v>
      </c>
      <c r="D1189" s="18">
        <v>3</v>
      </c>
      <c r="E1189" s="18">
        <v>6</v>
      </c>
      <c r="F1189" s="182">
        <v>0</v>
      </c>
    </row>
    <row r="1190" spans="1:6">
      <c r="A1190" s="58" t="s">
        <v>452</v>
      </c>
      <c r="B1190" s="17" t="s">
        <v>249</v>
      </c>
      <c r="C1190" s="18">
        <v>1</v>
      </c>
      <c r="D1190" s="18">
        <v>6</v>
      </c>
      <c r="E1190" s="18">
        <v>7</v>
      </c>
      <c r="F1190" s="182">
        <v>5</v>
      </c>
    </row>
    <row r="1191" spans="1:6">
      <c r="A1191" s="58" t="s">
        <v>453</v>
      </c>
      <c r="B1191" s="17" t="s">
        <v>249</v>
      </c>
      <c r="C1191" s="18">
        <v>11</v>
      </c>
      <c r="D1191" s="18">
        <v>10</v>
      </c>
      <c r="E1191" s="18">
        <v>21</v>
      </c>
      <c r="F1191" s="182">
        <v>-1</v>
      </c>
    </row>
    <row r="1192" spans="1:6">
      <c r="A1192" s="58" t="s">
        <v>454</v>
      </c>
      <c r="B1192" s="17" t="s">
        <v>251</v>
      </c>
      <c r="C1192" s="18">
        <v>15</v>
      </c>
      <c r="D1192" s="18">
        <v>8</v>
      </c>
      <c r="E1192" s="18">
        <v>23</v>
      </c>
      <c r="F1192" s="182">
        <v>-7</v>
      </c>
    </row>
    <row r="1193" spans="1:6">
      <c r="A1193" s="58" t="s">
        <v>455</v>
      </c>
      <c r="B1193" s="17" t="s">
        <v>251</v>
      </c>
      <c r="C1193" s="18">
        <v>0</v>
      </c>
      <c r="D1193" s="18">
        <v>0</v>
      </c>
      <c r="E1193" s="18">
        <v>0</v>
      </c>
      <c r="F1193" s="183"/>
    </row>
    <row r="1194" spans="1:6">
      <c r="A1194" s="58" t="s">
        <v>456</v>
      </c>
      <c r="B1194" s="17" t="s">
        <v>249</v>
      </c>
      <c r="C1194" s="18">
        <v>0</v>
      </c>
      <c r="D1194" s="18">
        <v>0</v>
      </c>
      <c r="E1194" s="18">
        <v>0</v>
      </c>
      <c r="F1194" s="183"/>
    </row>
    <row r="1195" spans="1:6">
      <c r="A1195" s="58" t="s">
        <v>457</v>
      </c>
      <c r="B1195" s="17" t="s">
        <v>249</v>
      </c>
      <c r="C1195" s="18">
        <v>3</v>
      </c>
      <c r="D1195" s="18">
        <v>0</v>
      </c>
      <c r="E1195" s="18">
        <v>3</v>
      </c>
      <c r="F1195" s="182">
        <v>-3</v>
      </c>
    </row>
    <row r="1196" spans="1:6">
      <c r="A1196" s="58" t="s">
        <v>458</v>
      </c>
      <c r="B1196" s="17" t="s">
        <v>250</v>
      </c>
      <c r="C1196" s="18">
        <v>310</v>
      </c>
      <c r="D1196" s="18">
        <v>151</v>
      </c>
      <c r="E1196" s="18">
        <v>461</v>
      </c>
      <c r="F1196" s="182">
        <v>-159</v>
      </c>
    </row>
    <row r="1197" spans="1:6">
      <c r="A1197" s="58" t="s">
        <v>459</v>
      </c>
      <c r="B1197" s="17" t="s">
        <v>250</v>
      </c>
      <c r="C1197" s="18">
        <v>2</v>
      </c>
      <c r="D1197" s="18">
        <v>1</v>
      </c>
      <c r="E1197" s="18">
        <v>3</v>
      </c>
      <c r="F1197" s="182">
        <v>-1</v>
      </c>
    </row>
    <row r="1198" spans="1:6">
      <c r="A1198" s="58" t="s">
        <v>460</v>
      </c>
      <c r="B1198" s="17" t="s">
        <v>249</v>
      </c>
      <c r="C1198" s="18">
        <v>0</v>
      </c>
      <c r="D1198" s="18">
        <v>0</v>
      </c>
      <c r="E1198" s="18">
        <v>0</v>
      </c>
      <c r="F1198" s="183"/>
    </row>
    <row r="1199" spans="1:6">
      <c r="A1199" s="58" t="s">
        <v>461</v>
      </c>
      <c r="B1199" s="17" t="s">
        <v>250</v>
      </c>
      <c r="C1199" s="18">
        <v>8</v>
      </c>
      <c r="D1199" s="18">
        <v>2</v>
      </c>
      <c r="E1199" s="18">
        <v>10</v>
      </c>
      <c r="F1199" s="182">
        <v>-6.0000000000000009</v>
      </c>
    </row>
    <row r="1200" spans="1:6">
      <c r="A1200" s="58" t="s">
        <v>462</v>
      </c>
      <c r="B1200" s="17" t="s">
        <v>249</v>
      </c>
      <c r="C1200" s="18">
        <v>361</v>
      </c>
      <c r="D1200" s="18">
        <v>169</v>
      </c>
      <c r="E1200" s="18">
        <v>530</v>
      </c>
      <c r="F1200" s="182">
        <v>-192.00000000000011</v>
      </c>
    </row>
    <row r="1201" spans="1:6">
      <c r="A1201" s="58" t="s">
        <v>463</v>
      </c>
      <c r="B1201" s="17" t="s">
        <v>249</v>
      </c>
      <c r="C1201" s="18">
        <v>14</v>
      </c>
      <c r="D1201" s="18">
        <v>2</v>
      </c>
      <c r="E1201" s="18">
        <v>16</v>
      </c>
      <c r="F1201" s="182">
        <v>-12</v>
      </c>
    </row>
    <row r="1202" spans="1:6">
      <c r="A1202" s="58" t="s">
        <v>464</v>
      </c>
      <c r="B1202" s="17" t="s">
        <v>251</v>
      </c>
      <c r="C1202" s="18">
        <v>2601</v>
      </c>
      <c r="D1202" s="18">
        <v>1139</v>
      </c>
      <c r="E1202" s="18">
        <v>3740</v>
      </c>
      <c r="F1202" s="182">
        <v>-1461.9999999999993</v>
      </c>
    </row>
    <row r="1203" spans="1:6">
      <c r="A1203" s="58" t="s">
        <v>465</v>
      </c>
      <c r="B1203" s="17" t="s">
        <v>251</v>
      </c>
      <c r="C1203" s="18">
        <v>7003</v>
      </c>
      <c r="D1203" s="18">
        <v>3320</v>
      </c>
      <c r="E1203" s="18">
        <v>10323</v>
      </c>
      <c r="F1203" s="182">
        <v>-3683.0000000000182</v>
      </c>
    </row>
    <row r="1204" spans="1:6">
      <c r="A1204" s="58" t="s">
        <v>466</v>
      </c>
      <c r="B1204" s="17" t="s">
        <v>246</v>
      </c>
      <c r="C1204" s="18">
        <v>142</v>
      </c>
      <c r="D1204" s="18">
        <v>84</v>
      </c>
      <c r="E1204" s="18">
        <v>226</v>
      </c>
      <c r="F1204" s="182">
        <v>-58</v>
      </c>
    </row>
    <row r="1205" spans="1:6">
      <c r="A1205" s="58" t="s">
        <v>467</v>
      </c>
      <c r="B1205" s="17" t="s">
        <v>249</v>
      </c>
      <c r="C1205" s="18">
        <v>0</v>
      </c>
      <c r="D1205" s="18">
        <v>0</v>
      </c>
      <c r="E1205" s="18">
        <v>0</v>
      </c>
      <c r="F1205" s="183"/>
    </row>
    <row r="1206" spans="1:6">
      <c r="A1206" s="58" t="s">
        <v>468</v>
      </c>
      <c r="B1206" s="17" t="s">
        <v>250</v>
      </c>
      <c r="C1206" s="18">
        <v>1</v>
      </c>
      <c r="D1206" s="18">
        <v>2</v>
      </c>
      <c r="E1206" s="18">
        <v>3</v>
      </c>
      <c r="F1206" s="182">
        <v>1</v>
      </c>
    </row>
    <row r="1207" spans="1:6">
      <c r="A1207" s="58" t="s">
        <v>469</v>
      </c>
      <c r="B1207" s="17" t="s">
        <v>250</v>
      </c>
      <c r="C1207" s="18">
        <v>665</v>
      </c>
      <c r="D1207" s="18">
        <v>216</v>
      </c>
      <c r="E1207" s="18">
        <v>881</v>
      </c>
      <c r="F1207" s="182">
        <v>-449.00000000000023</v>
      </c>
    </row>
    <row r="1208" spans="1:6">
      <c r="A1208" s="58" t="s">
        <v>472</v>
      </c>
      <c r="B1208" s="17" t="s">
        <v>249</v>
      </c>
      <c r="C1208" s="18">
        <v>31</v>
      </c>
      <c r="D1208" s="18">
        <v>13</v>
      </c>
      <c r="E1208" s="18">
        <v>44</v>
      </c>
      <c r="F1208" s="182">
        <v>-18</v>
      </c>
    </row>
    <row r="1209" spans="1:6">
      <c r="A1209" s="58" t="s">
        <v>473</v>
      </c>
      <c r="B1209" s="17" t="s">
        <v>252</v>
      </c>
      <c r="C1209" s="18">
        <v>1</v>
      </c>
      <c r="D1209" s="18">
        <v>1</v>
      </c>
      <c r="E1209" s="18">
        <v>2</v>
      </c>
      <c r="F1209" s="182">
        <v>0</v>
      </c>
    </row>
    <row r="1210" spans="1:6">
      <c r="A1210" s="58" t="s">
        <v>474</v>
      </c>
      <c r="B1210" s="17" t="s">
        <v>249</v>
      </c>
      <c r="C1210" s="18">
        <v>1</v>
      </c>
      <c r="D1210" s="18">
        <v>0</v>
      </c>
      <c r="E1210" s="18">
        <v>1</v>
      </c>
      <c r="F1210" s="182">
        <v>-1</v>
      </c>
    </row>
    <row r="1211" spans="1:6">
      <c r="A1211" s="58" t="s">
        <v>475</v>
      </c>
      <c r="B1211" s="17" t="s">
        <v>252</v>
      </c>
      <c r="C1211" s="18">
        <v>1</v>
      </c>
      <c r="D1211" s="18">
        <v>0</v>
      </c>
      <c r="E1211" s="18">
        <v>1</v>
      </c>
      <c r="F1211" s="182">
        <v>-1</v>
      </c>
    </row>
    <row r="1212" spans="1:6">
      <c r="A1212" s="58" t="s">
        <v>476</v>
      </c>
      <c r="B1212" s="17" t="s">
        <v>252</v>
      </c>
      <c r="C1212" s="18">
        <v>0</v>
      </c>
      <c r="D1212" s="18">
        <v>0</v>
      </c>
      <c r="E1212" s="18">
        <v>0</v>
      </c>
      <c r="F1212" s="183"/>
    </row>
    <row r="1213" spans="1:6">
      <c r="A1213" s="58" t="s">
        <v>477</v>
      </c>
      <c r="B1213" s="17" t="s">
        <v>247</v>
      </c>
      <c r="C1213" s="18">
        <v>1484</v>
      </c>
      <c r="D1213" s="18">
        <v>1024</v>
      </c>
      <c r="E1213" s="18">
        <v>2508</v>
      </c>
      <c r="F1213" s="182">
        <v>-460.00000000000284</v>
      </c>
    </row>
    <row r="1214" spans="1:6">
      <c r="A1214" s="58" t="s">
        <v>478</v>
      </c>
      <c r="B1214" s="17" t="s">
        <v>249</v>
      </c>
      <c r="C1214" s="18">
        <v>14</v>
      </c>
      <c r="D1214" s="18">
        <v>12</v>
      </c>
      <c r="E1214" s="18">
        <v>26</v>
      </c>
      <c r="F1214" s="182">
        <v>-2.0000000000000004</v>
      </c>
    </row>
    <row r="1215" spans="1:6">
      <c r="A1215" s="58" t="s">
        <v>479</v>
      </c>
      <c r="B1215" s="17" t="s">
        <v>251</v>
      </c>
      <c r="C1215" s="18">
        <v>3916</v>
      </c>
      <c r="D1215" s="18">
        <v>4665</v>
      </c>
      <c r="E1215" s="18">
        <v>8581</v>
      </c>
      <c r="F1215" s="182">
        <v>748.99999999999613</v>
      </c>
    </row>
    <row r="1216" spans="1:6">
      <c r="A1216" s="58" t="s">
        <v>480</v>
      </c>
      <c r="B1216" s="17" t="s">
        <v>252</v>
      </c>
      <c r="C1216" s="18">
        <v>1</v>
      </c>
      <c r="D1216" s="18">
        <v>3</v>
      </c>
      <c r="E1216" s="18">
        <v>4</v>
      </c>
      <c r="F1216" s="182">
        <v>2</v>
      </c>
    </row>
    <row r="1217" spans="1:6">
      <c r="A1217" s="58" t="s">
        <v>481</v>
      </c>
      <c r="B1217" s="17" t="s">
        <v>250</v>
      </c>
      <c r="C1217" s="18">
        <v>40</v>
      </c>
      <c r="D1217" s="18">
        <v>54</v>
      </c>
      <c r="E1217" s="18">
        <v>94</v>
      </c>
      <c r="F1217" s="182">
        <v>14.000000000000005</v>
      </c>
    </row>
    <row r="1218" spans="1:6">
      <c r="A1218" s="58" t="s">
        <v>482</v>
      </c>
      <c r="B1218" s="17" t="s">
        <v>251</v>
      </c>
      <c r="C1218" s="18">
        <v>52</v>
      </c>
      <c r="D1218" s="18">
        <v>12</v>
      </c>
      <c r="E1218" s="18">
        <v>64</v>
      </c>
      <c r="F1218" s="182">
        <v>-40</v>
      </c>
    </row>
    <row r="1219" spans="1:6">
      <c r="A1219" s="58" t="s">
        <v>483</v>
      </c>
      <c r="B1219" s="17" t="s">
        <v>249</v>
      </c>
      <c r="C1219" s="18">
        <v>20</v>
      </c>
      <c r="D1219" s="18">
        <v>7</v>
      </c>
      <c r="E1219" s="18">
        <v>27</v>
      </c>
      <c r="F1219" s="182">
        <v>-13.000000000000002</v>
      </c>
    </row>
    <row r="1220" spans="1:6">
      <c r="A1220" s="58" t="s">
        <v>484</v>
      </c>
      <c r="B1220" s="17" t="s">
        <v>250</v>
      </c>
      <c r="C1220" s="18">
        <v>0</v>
      </c>
      <c r="D1220" s="18">
        <v>0</v>
      </c>
      <c r="E1220" s="18">
        <v>0</v>
      </c>
      <c r="F1220" s="183"/>
    </row>
    <row r="1221" spans="1:6">
      <c r="A1221" s="58" t="s">
        <v>485</v>
      </c>
      <c r="B1221" s="17" t="s">
        <v>246</v>
      </c>
      <c r="C1221" s="18">
        <v>3418</v>
      </c>
      <c r="D1221" s="18">
        <v>2180</v>
      </c>
      <c r="E1221" s="18">
        <v>5598</v>
      </c>
      <c r="F1221" s="182">
        <v>-1237.999999999995</v>
      </c>
    </row>
    <row r="1222" spans="1:6">
      <c r="A1222" s="58" t="s">
        <v>486</v>
      </c>
      <c r="B1222" s="17" t="s">
        <v>250</v>
      </c>
      <c r="C1222" s="18">
        <v>0</v>
      </c>
      <c r="D1222" s="18">
        <v>1</v>
      </c>
      <c r="E1222" s="18">
        <v>1</v>
      </c>
      <c r="F1222" s="182">
        <v>1</v>
      </c>
    </row>
    <row r="1223" spans="1:6">
      <c r="A1223" s="58" t="s">
        <v>487</v>
      </c>
      <c r="B1223" s="17" t="s">
        <v>252</v>
      </c>
      <c r="C1223" s="18">
        <v>1</v>
      </c>
      <c r="D1223" s="18">
        <v>0</v>
      </c>
      <c r="E1223" s="18">
        <v>1</v>
      </c>
      <c r="F1223" s="182">
        <v>-1</v>
      </c>
    </row>
    <row r="1224" spans="1:6">
      <c r="A1224" s="58" t="s">
        <v>488</v>
      </c>
      <c r="B1224" s="17" t="s">
        <v>246</v>
      </c>
      <c r="C1224" s="18">
        <v>109593</v>
      </c>
      <c r="D1224" s="18">
        <v>113370</v>
      </c>
      <c r="E1224" s="18">
        <v>222963</v>
      </c>
      <c r="F1224" s="182">
        <v>3777.0000000001596</v>
      </c>
    </row>
    <row r="1225" spans="1:6">
      <c r="A1225" s="58" t="s">
        <v>489</v>
      </c>
      <c r="B1225" s="17" t="s">
        <v>250</v>
      </c>
      <c r="C1225" s="18">
        <v>111</v>
      </c>
      <c r="D1225" s="18">
        <v>47</v>
      </c>
      <c r="E1225" s="18">
        <v>158</v>
      </c>
      <c r="F1225" s="182">
        <v>-64.000000000000014</v>
      </c>
    </row>
    <row r="1226" spans="1:6">
      <c r="A1226" s="58" t="s">
        <v>490</v>
      </c>
      <c r="B1226" s="17" t="s">
        <v>247</v>
      </c>
      <c r="C1226" s="18">
        <v>19</v>
      </c>
      <c r="D1226" s="18">
        <v>32</v>
      </c>
      <c r="E1226" s="18">
        <v>51</v>
      </c>
      <c r="F1226" s="182">
        <v>13</v>
      </c>
    </row>
    <row r="1227" spans="1:6">
      <c r="A1227" s="58" t="s">
        <v>491</v>
      </c>
      <c r="B1227" s="17" t="s">
        <v>247</v>
      </c>
      <c r="C1227" s="18">
        <v>8</v>
      </c>
      <c r="D1227" s="18">
        <v>2</v>
      </c>
      <c r="E1227" s="18">
        <v>10</v>
      </c>
      <c r="F1227" s="182">
        <v>-6.0000000000000009</v>
      </c>
    </row>
    <row r="1228" spans="1:6">
      <c r="A1228" s="58" t="s">
        <v>492</v>
      </c>
      <c r="B1228" s="17" t="s">
        <v>250</v>
      </c>
      <c r="C1228" s="18">
        <v>0</v>
      </c>
      <c r="D1228" s="18">
        <v>4</v>
      </c>
      <c r="E1228" s="18">
        <v>4</v>
      </c>
      <c r="F1228" s="182">
        <v>4</v>
      </c>
    </row>
    <row r="1229" spans="1:6">
      <c r="A1229" s="58" t="s">
        <v>493</v>
      </c>
      <c r="B1229" s="17" t="s">
        <v>251</v>
      </c>
      <c r="C1229" s="18">
        <v>0</v>
      </c>
      <c r="D1229" s="18">
        <v>0</v>
      </c>
      <c r="E1229" s="18">
        <v>0</v>
      </c>
      <c r="F1229" s="183"/>
    </row>
    <row r="1230" spans="1:6">
      <c r="A1230" s="58" t="s">
        <v>494</v>
      </c>
      <c r="B1230" s="17" t="s">
        <v>249</v>
      </c>
      <c r="C1230" s="18">
        <v>2</v>
      </c>
      <c r="D1230" s="18">
        <v>2</v>
      </c>
      <c r="E1230" s="18">
        <v>4</v>
      </c>
      <c r="F1230" s="182">
        <v>0</v>
      </c>
    </row>
    <row r="1231" spans="1:6">
      <c r="A1231" s="58" t="s">
        <v>495</v>
      </c>
      <c r="B1231" s="17" t="s">
        <v>249</v>
      </c>
      <c r="C1231" s="18">
        <v>6</v>
      </c>
      <c r="D1231" s="18">
        <v>0</v>
      </c>
      <c r="E1231" s="18">
        <v>6</v>
      </c>
      <c r="F1231" s="182">
        <v>-6</v>
      </c>
    </row>
    <row r="1232" spans="1:6">
      <c r="A1232" s="58" t="s">
        <v>496</v>
      </c>
      <c r="B1232" s="17" t="s">
        <v>247</v>
      </c>
      <c r="C1232" s="18">
        <v>2</v>
      </c>
      <c r="D1232" s="18">
        <v>1</v>
      </c>
      <c r="E1232" s="18">
        <v>3</v>
      </c>
      <c r="F1232" s="182">
        <v>-1</v>
      </c>
    </row>
    <row r="1233" spans="1:6">
      <c r="A1233" s="58" t="s">
        <v>497</v>
      </c>
      <c r="B1233" s="17" t="s">
        <v>247</v>
      </c>
      <c r="C1233" s="18">
        <v>11</v>
      </c>
      <c r="D1233" s="18">
        <v>1</v>
      </c>
      <c r="E1233" s="18">
        <v>12</v>
      </c>
      <c r="F1233" s="182">
        <v>-10</v>
      </c>
    </row>
    <row r="1234" spans="1:6">
      <c r="A1234" s="58" t="s">
        <v>498</v>
      </c>
      <c r="B1234" s="17" t="s">
        <v>249</v>
      </c>
      <c r="C1234" s="18">
        <v>0</v>
      </c>
      <c r="D1234" s="18">
        <v>0</v>
      </c>
      <c r="E1234" s="18">
        <v>0</v>
      </c>
      <c r="F1234" s="183"/>
    </row>
    <row r="1235" spans="1:6">
      <c r="A1235" s="58" t="s">
        <v>499</v>
      </c>
      <c r="B1235" s="17" t="s">
        <v>250</v>
      </c>
      <c r="C1235" s="18">
        <v>0</v>
      </c>
      <c r="D1235" s="18">
        <v>0</v>
      </c>
      <c r="E1235" s="18">
        <v>0</v>
      </c>
      <c r="F1235" s="183"/>
    </row>
    <row r="1236" spans="1:6">
      <c r="A1236" s="58" t="s">
        <v>249</v>
      </c>
      <c r="B1236" s="17" t="s">
        <v>249</v>
      </c>
      <c r="C1236" s="18">
        <v>0</v>
      </c>
      <c r="D1236" s="18">
        <v>0</v>
      </c>
      <c r="E1236" s="18">
        <v>0</v>
      </c>
      <c r="F1236" s="183"/>
    </row>
    <row r="1237" spans="1:6">
      <c r="A1237" s="58" t="s">
        <v>500</v>
      </c>
      <c r="B1237" s="17" t="s">
        <v>251</v>
      </c>
      <c r="C1237" s="18">
        <v>0</v>
      </c>
      <c r="D1237" s="18">
        <v>0</v>
      </c>
      <c r="E1237" s="18">
        <v>0</v>
      </c>
      <c r="F1237" s="183"/>
    </row>
    <row r="1238" spans="1:6">
      <c r="A1238" s="59" t="s">
        <v>502</v>
      </c>
      <c r="B1238" s="26" t="s">
        <v>249</v>
      </c>
      <c r="C1238" s="27">
        <v>35</v>
      </c>
      <c r="D1238" s="27">
        <v>33</v>
      </c>
      <c r="E1238" s="27">
        <v>68</v>
      </c>
      <c r="F1238" s="184">
        <v>-2</v>
      </c>
    </row>
    <row r="1240" spans="1:6">
      <c r="A1240" s="824">
        <v>2017</v>
      </c>
      <c r="B1240" s="824"/>
      <c r="C1240" s="824"/>
      <c r="D1240" s="824"/>
      <c r="E1240" s="824"/>
      <c r="F1240" s="824"/>
    </row>
    <row r="1241" spans="1:6">
      <c r="A1241" s="10" t="s">
        <v>256</v>
      </c>
      <c r="B1241" s="11" t="s">
        <v>245</v>
      </c>
      <c r="C1241" s="12" t="s">
        <v>106</v>
      </c>
      <c r="D1241" s="12" t="s">
        <v>107</v>
      </c>
      <c r="E1241" s="12" t="s">
        <v>128</v>
      </c>
      <c r="F1241" s="13" t="s">
        <v>109</v>
      </c>
    </row>
    <row r="1242" spans="1:6">
      <c r="A1242" s="271" t="s">
        <v>504</v>
      </c>
      <c r="B1242" s="76" t="s">
        <v>250</v>
      </c>
      <c r="C1242" s="18">
        <v>48</v>
      </c>
      <c r="D1242" s="18">
        <v>25</v>
      </c>
      <c r="E1242" s="18">
        <v>73</v>
      </c>
      <c r="F1242" s="182">
        <v>-23</v>
      </c>
    </row>
    <row r="1243" spans="1:6">
      <c r="A1243" s="272" t="s">
        <v>259</v>
      </c>
      <c r="B1243" s="8" t="s">
        <v>251</v>
      </c>
      <c r="C1243" s="18">
        <v>74</v>
      </c>
      <c r="D1243" s="18">
        <v>36</v>
      </c>
      <c r="E1243" s="18">
        <v>110</v>
      </c>
      <c r="F1243" s="182">
        <v>-38</v>
      </c>
    </row>
    <row r="1244" spans="1:6">
      <c r="A1244" s="272" t="s">
        <v>260</v>
      </c>
      <c r="B1244" s="8" t="s">
        <v>251</v>
      </c>
      <c r="C1244" s="18">
        <v>32964</v>
      </c>
      <c r="D1244" s="18">
        <v>32439</v>
      </c>
      <c r="E1244" s="18">
        <v>65403</v>
      </c>
      <c r="F1244" s="182">
        <v>-525</v>
      </c>
    </row>
    <row r="1245" spans="1:6">
      <c r="A1245" s="272" t="s">
        <v>261</v>
      </c>
      <c r="B1245" s="8" t="s">
        <v>251</v>
      </c>
      <c r="C1245" s="18">
        <v>14</v>
      </c>
      <c r="D1245" s="18">
        <v>14</v>
      </c>
      <c r="E1245" s="18">
        <v>28</v>
      </c>
      <c r="F1245" s="182">
        <v>0</v>
      </c>
    </row>
    <row r="1246" spans="1:6">
      <c r="A1246" s="272" t="s">
        <v>262</v>
      </c>
      <c r="B1246" s="8" t="s">
        <v>505</v>
      </c>
      <c r="C1246" s="18">
        <v>99</v>
      </c>
      <c r="D1246" s="18">
        <v>38</v>
      </c>
      <c r="E1246" s="18">
        <v>137</v>
      </c>
      <c r="F1246" s="182">
        <v>-61</v>
      </c>
    </row>
    <row r="1247" spans="1:6">
      <c r="A1247" s="272" t="s">
        <v>263</v>
      </c>
      <c r="B1247" s="8" t="s">
        <v>506</v>
      </c>
      <c r="C1247" s="18">
        <v>67</v>
      </c>
      <c r="D1247" s="18">
        <v>39</v>
      </c>
      <c r="E1247" s="18">
        <v>106</v>
      </c>
      <c r="F1247" s="182">
        <v>-28</v>
      </c>
    </row>
    <row r="1248" spans="1:6">
      <c r="A1248" s="272" t="s">
        <v>264</v>
      </c>
      <c r="B1248" s="8" t="s">
        <v>506</v>
      </c>
      <c r="C1248" s="18">
        <v>15276</v>
      </c>
      <c r="D1248" s="18">
        <v>14300</v>
      </c>
      <c r="E1248" s="18">
        <v>29576</v>
      </c>
      <c r="F1248" s="182">
        <v>-976</v>
      </c>
    </row>
    <row r="1249" spans="1:6">
      <c r="A1249" s="272" t="s">
        <v>265</v>
      </c>
      <c r="B1249" s="8" t="s">
        <v>250</v>
      </c>
      <c r="C1249" s="18">
        <v>578</v>
      </c>
      <c r="D1249" s="18">
        <v>306</v>
      </c>
      <c r="E1249" s="18">
        <v>884</v>
      </c>
      <c r="F1249" s="182">
        <v>-272</v>
      </c>
    </row>
    <row r="1250" spans="1:6">
      <c r="A1250" s="272" t="s">
        <v>266</v>
      </c>
      <c r="B1250" s="8" t="s">
        <v>505</v>
      </c>
      <c r="C1250" s="18">
        <v>98</v>
      </c>
      <c r="D1250" s="18">
        <v>66</v>
      </c>
      <c r="E1250" s="18">
        <v>164</v>
      </c>
      <c r="F1250" s="182">
        <v>-32</v>
      </c>
    </row>
    <row r="1251" spans="1:6">
      <c r="A1251" s="272" t="s">
        <v>267</v>
      </c>
      <c r="B1251" s="8" t="s">
        <v>507</v>
      </c>
      <c r="C1251" s="18">
        <v>79880</v>
      </c>
      <c r="D1251" s="18">
        <v>63579</v>
      </c>
      <c r="E1251" s="18">
        <v>143459</v>
      </c>
      <c r="F1251" s="182">
        <v>-16301</v>
      </c>
    </row>
    <row r="1252" spans="1:6">
      <c r="A1252" s="272" t="s">
        <v>268</v>
      </c>
      <c r="B1252" s="8" t="s">
        <v>251</v>
      </c>
      <c r="C1252" s="18">
        <v>9</v>
      </c>
      <c r="D1252" s="18">
        <v>4</v>
      </c>
      <c r="E1252" s="18">
        <v>13</v>
      </c>
      <c r="F1252" s="182">
        <v>-5</v>
      </c>
    </row>
    <row r="1253" spans="1:6">
      <c r="A1253" s="272" t="s">
        <v>269</v>
      </c>
      <c r="B1253" s="8" t="s">
        <v>506</v>
      </c>
      <c r="C1253" s="18">
        <v>70434</v>
      </c>
      <c r="D1253" s="18">
        <v>47771</v>
      </c>
      <c r="E1253" s="18">
        <v>118205</v>
      </c>
      <c r="F1253" s="182">
        <v>-22663</v>
      </c>
    </row>
    <row r="1254" spans="1:6">
      <c r="A1254" s="272" t="s">
        <v>270</v>
      </c>
      <c r="B1254" s="8" t="s">
        <v>508</v>
      </c>
      <c r="C1254" s="18">
        <v>8149</v>
      </c>
      <c r="D1254" s="18">
        <v>4015</v>
      </c>
      <c r="E1254" s="18">
        <v>12164</v>
      </c>
      <c r="F1254" s="182">
        <v>-4134</v>
      </c>
    </row>
    <row r="1255" spans="1:6">
      <c r="A1255" s="272" t="s">
        <v>271</v>
      </c>
      <c r="B1255" s="8" t="s">
        <v>251</v>
      </c>
      <c r="C1255" s="18">
        <v>1033</v>
      </c>
      <c r="D1255" s="18">
        <v>434</v>
      </c>
      <c r="E1255" s="18">
        <v>1467</v>
      </c>
      <c r="F1255" s="182">
        <v>-599</v>
      </c>
    </row>
    <row r="1256" spans="1:6">
      <c r="A1256" s="272" t="s">
        <v>509</v>
      </c>
      <c r="B1256" s="8" t="s">
        <v>250</v>
      </c>
      <c r="C1256" s="18">
        <v>57</v>
      </c>
      <c r="D1256" s="18">
        <v>24</v>
      </c>
      <c r="E1256" s="18">
        <v>81</v>
      </c>
      <c r="F1256" s="182">
        <v>-33</v>
      </c>
    </row>
    <row r="1257" spans="1:6">
      <c r="A1257" s="272" t="s">
        <v>273</v>
      </c>
      <c r="B1257" s="8" t="s">
        <v>506</v>
      </c>
      <c r="C1257" s="18">
        <v>914</v>
      </c>
      <c r="D1257" s="18">
        <v>597</v>
      </c>
      <c r="E1257" s="18">
        <v>1511</v>
      </c>
      <c r="F1257" s="182">
        <v>-317</v>
      </c>
    </row>
    <row r="1258" spans="1:6">
      <c r="A1258" s="272" t="s">
        <v>510</v>
      </c>
      <c r="B1258" s="8" t="s">
        <v>250</v>
      </c>
      <c r="C1258" s="18">
        <v>89</v>
      </c>
      <c r="D1258" s="18">
        <v>64</v>
      </c>
      <c r="E1258" s="18">
        <v>153</v>
      </c>
      <c r="F1258" s="182">
        <v>-25</v>
      </c>
    </row>
    <row r="1259" spans="1:6">
      <c r="A1259" s="272" t="s">
        <v>275</v>
      </c>
      <c r="B1259" s="8" t="s">
        <v>250</v>
      </c>
      <c r="C1259" s="18">
        <v>26</v>
      </c>
      <c r="D1259" s="18">
        <v>7</v>
      </c>
      <c r="E1259" s="18">
        <v>33</v>
      </c>
      <c r="F1259" s="182">
        <v>-19</v>
      </c>
    </row>
    <row r="1260" spans="1:6">
      <c r="A1260" s="272" t="s">
        <v>276</v>
      </c>
      <c r="B1260" s="8" t="s">
        <v>506</v>
      </c>
      <c r="C1260" s="18">
        <v>1816</v>
      </c>
      <c r="D1260" s="18">
        <v>1817</v>
      </c>
      <c r="E1260" s="18">
        <v>3633</v>
      </c>
      <c r="F1260" s="182">
        <v>1</v>
      </c>
    </row>
    <row r="1261" spans="1:6">
      <c r="A1261" s="272" t="s">
        <v>277</v>
      </c>
      <c r="B1261" s="8" t="s">
        <v>251</v>
      </c>
      <c r="C1261" s="18">
        <v>19</v>
      </c>
      <c r="D1261" s="18">
        <v>23</v>
      </c>
      <c r="E1261" s="18">
        <v>42</v>
      </c>
      <c r="F1261" s="182">
        <v>4</v>
      </c>
    </row>
    <row r="1262" spans="1:6">
      <c r="A1262" s="272" t="s">
        <v>511</v>
      </c>
      <c r="B1262" s="8" t="s">
        <v>251</v>
      </c>
      <c r="C1262" s="18">
        <v>2606</v>
      </c>
      <c r="D1262" s="18">
        <v>1297</v>
      </c>
      <c r="E1262" s="18">
        <v>3903</v>
      </c>
      <c r="F1262" s="182">
        <v>-1309</v>
      </c>
    </row>
    <row r="1263" spans="1:6">
      <c r="A1263" s="272" t="s">
        <v>279</v>
      </c>
      <c r="B1263" s="8" t="s">
        <v>506</v>
      </c>
      <c r="C1263" s="18">
        <v>281</v>
      </c>
      <c r="D1263" s="18">
        <v>192</v>
      </c>
      <c r="E1263" s="18">
        <v>473</v>
      </c>
      <c r="F1263" s="182">
        <v>-89</v>
      </c>
    </row>
    <row r="1264" spans="1:6">
      <c r="A1264" s="272" t="s">
        <v>512</v>
      </c>
      <c r="B1264" s="8" t="s">
        <v>505</v>
      </c>
      <c r="C1264" s="18">
        <v>13</v>
      </c>
      <c r="D1264" s="18">
        <v>15</v>
      </c>
      <c r="E1264" s="18">
        <v>28</v>
      </c>
      <c r="F1264" s="182">
        <v>2</v>
      </c>
    </row>
    <row r="1265" spans="1:6">
      <c r="A1265" s="272" t="s">
        <v>281</v>
      </c>
      <c r="B1265" s="8" t="s">
        <v>506</v>
      </c>
      <c r="C1265" s="18">
        <v>191</v>
      </c>
      <c r="D1265" s="18">
        <v>19</v>
      </c>
      <c r="E1265" s="18">
        <v>210</v>
      </c>
      <c r="F1265" s="182">
        <v>-172</v>
      </c>
    </row>
    <row r="1266" spans="1:6">
      <c r="A1266" s="272" t="s">
        <v>282</v>
      </c>
      <c r="B1266" s="8" t="s">
        <v>507</v>
      </c>
      <c r="C1266" s="18">
        <v>11320</v>
      </c>
      <c r="D1266" s="18">
        <v>8991</v>
      </c>
      <c r="E1266" s="18">
        <v>20311</v>
      </c>
      <c r="F1266" s="182">
        <v>-2329</v>
      </c>
    </row>
    <row r="1267" spans="1:6">
      <c r="A1267" s="272" t="s">
        <v>283</v>
      </c>
      <c r="B1267" s="8" t="s">
        <v>251</v>
      </c>
      <c r="C1267" s="18">
        <v>34</v>
      </c>
      <c r="D1267" s="18">
        <v>13</v>
      </c>
      <c r="E1267" s="18">
        <v>47</v>
      </c>
      <c r="F1267" s="182">
        <v>-21</v>
      </c>
    </row>
    <row r="1268" spans="1:6">
      <c r="A1268" s="272" t="s">
        <v>513</v>
      </c>
      <c r="B1268" s="8" t="s">
        <v>505</v>
      </c>
      <c r="C1268" s="18">
        <v>2</v>
      </c>
      <c r="D1268" s="18">
        <v>1</v>
      </c>
      <c r="E1268" s="18">
        <v>3</v>
      </c>
      <c r="F1268" s="182">
        <v>-1</v>
      </c>
    </row>
    <row r="1269" spans="1:6">
      <c r="A1269" s="272" t="s">
        <v>285</v>
      </c>
      <c r="B1269" s="8" t="s">
        <v>507</v>
      </c>
      <c r="C1269" s="18">
        <v>91433</v>
      </c>
      <c r="D1269" s="18">
        <v>77226</v>
      </c>
      <c r="E1269" s="18">
        <v>168659</v>
      </c>
      <c r="F1269" s="182">
        <v>-14207</v>
      </c>
    </row>
    <row r="1270" spans="1:6">
      <c r="A1270" s="272" t="s">
        <v>286</v>
      </c>
      <c r="B1270" s="8" t="s">
        <v>250</v>
      </c>
      <c r="C1270" s="18">
        <v>2</v>
      </c>
      <c r="D1270" s="18">
        <v>1</v>
      </c>
      <c r="E1270" s="18">
        <v>3</v>
      </c>
      <c r="F1270" s="182">
        <v>-1</v>
      </c>
    </row>
    <row r="1271" spans="1:6">
      <c r="A1271" s="272" t="s">
        <v>287</v>
      </c>
      <c r="B1271" s="8" t="s">
        <v>251</v>
      </c>
      <c r="C1271" s="18">
        <v>75</v>
      </c>
      <c r="D1271" s="18">
        <v>26</v>
      </c>
      <c r="E1271" s="18">
        <v>101</v>
      </c>
      <c r="F1271" s="182">
        <v>-49</v>
      </c>
    </row>
    <row r="1272" spans="1:6">
      <c r="A1272" s="272" t="s">
        <v>288</v>
      </c>
      <c r="B1272" s="8" t="s">
        <v>505</v>
      </c>
      <c r="C1272" s="18">
        <v>2</v>
      </c>
      <c r="D1272" s="18">
        <v>1</v>
      </c>
      <c r="E1272" s="18">
        <v>3</v>
      </c>
      <c r="F1272" s="182">
        <v>-1</v>
      </c>
    </row>
    <row r="1273" spans="1:6">
      <c r="A1273" s="272" t="s">
        <v>289</v>
      </c>
      <c r="B1273" s="8" t="s">
        <v>505</v>
      </c>
      <c r="C1273" s="18">
        <v>2</v>
      </c>
      <c r="D1273" s="18">
        <v>0</v>
      </c>
      <c r="E1273" s="18">
        <v>2</v>
      </c>
      <c r="F1273" s="182">
        <v>-2</v>
      </c>
    </row>
    <row r="1274" spans="1:6">
      <c r="A1274" s="272" t="s">
        <v>514</v>
      </c>
      <c r="B1274" s="8" t="s">
        <v>250</v>
      </c>
      <c r="C1274" s="18">
        <v>0</v>
      </c>
      <c r="D1274" s="18">
        <v>0</v>
      </c>
      <c r="E1274" s="18">
        <v>0</v>
      </c>
      <c r="F1274" s="182">
        <v>0</v>
      </c>
    </row>
    <row r="1275" spans="1:6">
      <c r="A1275" s="272" t="s">
        <v>291</v>
      </c>
      <c r="B1275" s="8" t="s">
        <v>505</v>
      </c>
      <c r="C1275" s="18">
        <v>6</v>
      </c>
      <c r="D1275" s="18">
        <v>4</v>
      </c>
      <c r="E1275" s="18">
        <v>10</v>
      </c>
      <c r="F1275" s="182">
        <v>-2</v>
      </c>
    </row>
    <row r="1276" spans="1:6">
      <c r="A1276" s="272" t="s">
        <v>515</v>
      </c>
      <c r="B1276" s="8" t="s">
        <v>506</v>
      </c>
      <c r="C1276" s="18">
        <v>329</v>
      </c>
      <c r="D1276" s="18">
        <v>245</v>
      </c>
      <c r="E1276" s="18">
        <v>574</v>
      </c>
      <c r="F1276" s="182">
        <v>-84</v>
      </c>
    </row>
    <row r="1277" spans="1:6">
      <c r="A1277" s="272" t="s">
        <v>293</v>
      </c>
      <c r="B1277" s="8" t="s">
        <v>250</v>
      </c>
      <c r="C1277" s="18">
        <v>29</v>
      </c>
      <c r="D1277" s="18">
        <v>10</v>
      </c>
      <c r="E1277" s="18">
        <v>39</v>
      </c>
      <c r="F1277" s="182">
        <v>-19</v>
      </c>
    </row>
    <row r="1278" spans="1:6">
      <c r="A1278" s="272" t="s">
        <v>516</v>
      </c>
      <c r="B1278" s="8" t="s">
        <v>505</v>
      </c>
      <c r="C1278" s="18">
        <v>34</v>
      </c>
      <c r="D1278" s="18">
        <v>15</v>
      </c>
      <c r="E1278" s="18">
        <v>49</v>
      </c>
      <c r="F1278" s="182">
        <v>-19</v>
      </c>
    </row>
    <row r="1279" spans="1:6">
      <c r="A1279" s="272" t="s">
        <v>517</v>
      </c>
      <c r="B1279" s="8" t="s">
        <v>518</v>
      </c>
      <c r="C1279" s="18">
        <v>56612</v>
      </c>
      <c r="D1279" s="18">
        <v>41945</v>
      </c>
      <c r="E1279" s="18">
        <v>98557</v>
      </c>
      <c r="F1279" s="182">
        <v>-14667</v>
      </c>
    </row>
    <row r="1280" spans="1:6">
      <c r="A1280" s="272" t="s">
        <v>296</v>
      </c>
      <c r="B1280" s="8" t="s">
        <v>505</v>
      </c>
      <c r="C1280" s="18">
        <v>5</v>
      </c>
      <c r="D1280" s="18">
        <v>5</v>
      </c>
      <c r="E1280" s="18">
        <v>10</v>
      </c>
      <c r="F1280" s="182">
        <v>0</v>
      </c>
    </row>
    <row r="1281" spans="1:6">
      <c r="A1281" s="272" t="s">
        <v>298</v>
      </c>
      <c r="B1281" s="8" t="s">
        <v>507</v>
      </c>
      <c r="C1281" s="18">
        <v>31287</v>
      </c>
      <c r="D1281" s="18">
        <v>78750</v>
      </c>
      <c r="E1281" s="18">
        <v>110037</v>
      </c>
      <c r="F1281" s="182">
        <v>47463</v>
      </c>
    </row>
    <row r="1282" spans="1:6">
      <c r="A1282" s="272" t="s">
        <v>519</v>
      </c>
      <c r="B1282" s="8" t="s">
        <v>505</v>
      </c>
      <c r="C1282" s="18">
        <v>11</v>
      </c>
      <c r="D1282" s="18">
        <v>5</v>
      </c>
      <c r="E1282" s="18">
        <v>16</v>
      </c>
      <c r="F1282" s="182">
        <v>-6</v>
      </c>
    </row>
    <row r="1283" spans="1:6">
      <c r="A1283" s="272" t="s">
        <v>300</v>
      </c>
      <c r="B1283" s="8" t="s">
        <v>505</v>
      </c>
      <c r="C1283" s="18">
        <v>0</v>
      </c>
      <c r="D1283" s="18">
        <v>1</v>
      </c>
      <c r="E1283" s="18">
        <v>1</v>
      </c>
      <c r="F1283" s="182">
        <v>1</v>
      </c>
    </row>
    <row r="1284" spans="1:6">
      <c r="A1284" s="272" t="s">
        <v>520</v>
      </c>
      <c r="B1284" s="8" t="s">
        <v>505</v>
      </c>
      <c r="C1284" s="18">
        <v>3</v>
      </c>
      <c r="D1284" s="18">
        <v>5</v>
      </c>
      <c r="E1284" s="18">
        <v>8</v>
      </c>
      <c r="F1284" s="182">
        <v>2</v>
      </c>
    </row>
    <row r="1285" spans="1:6">
      <c r="A1285" s="272" t="s">
        <v>303</v>
      </c>
      <c r="B1285" s="8" t="s">
        <v>250</v>
      </c>
      <c r="C1285" s="18">
        <v>492</v>
      </c>
      <c r="D1285" s="18">
        <v>209</v>
      </c>
      <c r="E1285" s="18">
        <v>701</v>
      </c>
      <c r="F1285" s="182">
        <v>-283</v>
      </c>
    </row>
    <row r="1286" spans="1:6">
      <c r="A1286" s="272" t="s">
        <v>304</v>
      </c>
      <c r="B1286" s="8" t="s">
        <v>507</v>
      </c>
      <c r="C1286" s="18">
        <v>2</v>
      </c>
      <c r="D1286" s="18">
        <v>0</v>
      </c>
      <c r="E1286" s="18">
        <v>2</v>
      </c>
      <c r="F1286" s="182">
        <v>-2</v>
      </c>
    </row>
    <row r="1287" spans="1:6">
      <c r="A1287" s="272" t="s">
        <v>305</v>
      </c>
      <c r="B1287" s="8" t="s">
        <v>505</v>
      </c>
      <c r="C1287" s="18">
        <v>138</v>
      </c>
      <c r="D1287" s="18">
        <v>104</v>
      </c>
      <c r="E1287" s="18">
        <v>242</v>
      </c>
      <c r="F1287" s="182">
        <v>-34</v>
      </c>
    </row>
    <row r="1288" spans="1:6">
      <c r="A1288" s="272" t="s">
        <v>306</v>
      </c>
      <c r="B1288" s="8" t="s">
        <v>506</v>
      </c>
      <c r="C1288" s="18">
        <v>36390</v>
      </c>
      <c r="D1288" s="18">
        <v>34268</v>
      </c>
      <c r="E1288" s="18">
        <v>70658</v>
      </c>
      <c r="F1288" s="182">
        <v>-2122</v>
      </c>
    </row>
    <row r="1289" spans="1:6">
      <c r="A1289" s="272" t="s">
        <v>307</v>
      </c>
      <c r="B1289" s="8" t="s">
        <v>251</v>
      </c>
      <c r="C1289" s="18">
        <v>122</v>
      </c>
      <c r="D1289" s="18">
        <v>51</v>
      </c>
      <c r="E1289" s="18">
        <v>173</v>
      </c>
      <c r="F1289" s="182">
        <v>-71</v>
      </c>
    </row>
    <row r="1290" spans="1:6">
      <c r="A1290" s="272" t="s">
        <v>308</v>
      </c>
      <c r="B1290" s="8" t="s">
        <v>506</v>
      </c>
      <c r="C1290" s="18">
        <v>34716</v>
      </c>
      <c r="D1290" s="18">
        <v>31580</v>
      </c>
      <c r="E1290" s="18">
        <v>66296</v>
      </c>
      <c r="F1290" s="182">
        <v>-3136</v>
      </c>
    </row>
    <row r="1291" spans="1:6">
      <c r="A1291" s="272" t="s">
        <v>309</v>
      </c>
      <c r="B1291" s="8" t="s">
        <v>506</v>
      </c>
      <c r="C1291" s="18">
        <v>701</v>
      </c>
      <c r="D1291" s="18">
        <v>474</v>
      </c>
      <c r="E1291" s="18">
        <v>1175</v>
      </c>
      <c r="F1291" s="182">
        <v>-227</v>
      </c>
    </row>
    <row r="1292" spans="1:6">
      <c r="A1292" s="272" t="s">
        <v>310</v>
      </c>
      <c r="B1292" s="8" t="s">
        <v>251</v>
      </c>
      <c r="C1292" s="18">
        <v>322</v>
      </c>
      <c r="D1292" s="18">
        <v>95</v>
      </c>
      <c r="E1292" s="18">
        <v>417</v>
      </c>
      <c r="F1292" s="182">
        <v>-227</v>
      </c>
    </row>
    <row r="1293" spans="1:6">
      <c r="A1293" s="272" t="s">
        <v>311</v>
      </c>
      <c r="B1293" s="8" t="s">
        <v>507</v>
      </c>
      <c r="C1293" s="18">
        <v>121392</v>
      </c>
      <c r="D1293" s="18">
        <v>97901</v>
      </c>
      <c r="E1293" s="18">
        <v>219293</v>
      </c>
      <c r="F1293" s="182">
        <v>-23491</v>
      </c>
    </row>
    <row r="1294" spans="1:6">
      <c r="A1294" s="272" t="s">
        <v>312</v>
      </c>
      <c r="B1294" s="8" t="s">
        <v>250</v>
      </c>
      <c r="C1294" s="18">
        <v>7813</v>
      </c>
      <c r="D1294" s="18">
        <v>2548</v>
      </c>
      <c r="E1294" s="18">
        <v>10361</v>
      </c>
      <c r="F1294" s="182">
        <v>-5265</v>
      </c>
    </row>
    <row r="1295" spans="1:6">
      <c r="A1295" s="272" t="s">
        <v>521</v>
      </c>
      <c r="B1295" s="8" t="s">
        <v>250</v>
      </c>
      <c r="C1295" s="18">
        <v>99</v>
      </c>
      <c r="D1295" s="18">
        <v>24</v>
      </c>
      <c r="E1295" s="18">
        <v>123</v>
      </c>
      <c r="F1295" s="182">
        <v>-75</v>
      </c>
    </row>
    <row r="1296" spans="1:6">
      <c r="A1296" s="272" t="s">
        <v>314</v>
      </c>
      <c r="B1296" s="8" t="s">
        <v>251</v>
      </c>
      <c r="C1296" s="18">
        <v>25</v>
      </c>
      <c r="D1296" s="18">
        <v>11</v>
      </c>
      <c r="E1296" s="18">
        <v>36</v>
      </c>
      <c r="F1296" s="182">
        <v>-14</v>
      </c>
    </row>
    <row r="1297" spans="1:6">
      <c r="A1297" s="272" t="s">
        <v>315</v>
      </c>
      <c r="B1297" s="8" t="s">
        <v>251</v>
      </c>
      <c r="C1297" s="18">
        <v>730</v>
      </c>
      <c r="D1297" s="18">
        <v>256</v>
      </c>
      <c r="E1297" s="18">
        <v>986</v>
      </c>
      <c r="F1297" s="182">
        <v>-474</v>
      </c>
    </row>
    <row r="1298" spans="1:6">
      <c r="A1298" s="272" t="s">
        <v>317</v>
      </c>
      <c r="B1298" s="8" t="s">
        <v>506</v>
      </c>
      <c r="C1298" s="18">
        <v>13</v>
      </c>
      <c r="D1298" s="18">
        <v>33</v>
      </c>
      <c r="E1298" s="18">
        <v>46</v>
      </c>
      <c r="F1298" s="182">
        <v>20</v>
      </c>
    </row>
    <row r="1299" spans="1:6">
      <c r="A1299" s="272" t="s">
        <v>318</v>
      </c>
      <c r="B1299" s="8" t="s">
        <v>507</v>
      </c>
      <c r="C1299" s="18">
        <v>300540</v>
      </c>
      <c r="D1299" s="18">
        <v>234374</v>
      </c>
      <c r="E1299" s="18">
        <v>534914</v>
      </c>
      <c r="F1299" s="182">
        <v>-66166</v>
      </c>
    </row>
    <row r="1300" spans="1:6">
      <c r="A1300" s="272" t="s">
        <v>319</v>
      </c>
      <c r="B1300" s="8" t="s">
        <v>505</v>
      </c>
      <c r="C1300" s="18">
        <v>465</v>
      </c>
      <c r="D1300" s="18">
        <v>184</v>
      </c>
      <c r="E1300" s="18">
        <v>649</v>
      </c>
      <c r="F1300" s="182">
        <v>-281</v>
      </c>
    </row>
    <row r="1301" spans="1:6">
      <c r="A1301" s="272" t="s">
        <v>320</v>
      </c>
      <c r="B1301" s="8" t="s">
        <v>506</v>
      </c>
      <c r="C1301" s="18">
        <v>38679</v>
      </c>
      <c r="D1301" s="18">
        <v>48685</v>
      </c>
      <c r="E1301" s="18">
        <v>87364</v>
      </c>
      <c r="F1301" s="182">
        <v>10006</v>
      </c>
    </row>
    <row r="1302" spans="1:6">
      <c r="A1302" s="272" t="s">
        <v>522</v>
      </c>
      <c r="B1302" s="8" t="s">
        <v>250</v>
      </c>
      <c r="C1302" s="18">
        <v>3824</v>
      </c>
      <c r="D1302" s="18">
        <v>1764</v>
      </c>
      <c r="E1302" s="18">
        <v>5588</v>
      </c>
      <c r="F1302" s="182">
        <v>-2060</v>
      </c>
    </row>
    <row r="1303" spans="1:6">
      <c r="A1303" s="272" t="s">
        <v>322</v>
      </c>
      <c r="B1303" s="8" t="s">
        <v>251</v>
      </c>
      <c r="C1303" s="18">
        <v>361638</v>
      </c>
      <c r="D1303" s="18">
        <v>337706</v>
      </c>
      <c r="E1303" s="18">
        <v>699344</v>
      </c>
      <c r="F1303" s="182">
        <v>-23932</v>
      </c>
    </row>
    <row r="1304" spans="1:6">
      <c r="A1304" s="272" t="s">
        <v>323</v>
      </c>
      <c r="B1304" s="8" t="s">
        <v>505</v>
      </c>
      <c r="C1304" s="18">
        <v>18</v>
      </c>
      <c r="D1304" s="18">
        <v>6</v>
      </c>
      <c r="E1304" s="18">
        <v>24</v>
      </c>
      <c r="F1304" s="182">
        <v>-12</v>
      </c>
    </row>
    <row r="1305" spans="1:6">
      <c r="A1305" s="272" t="s">
        <v>324</v>
      </c>
      <c r="B1305" s="8" t="s">
        <v>251</v>
      </c>
      <c r="C1305" s="18">
        <v>27</v>
      </c>
      <c r="D1305" s="18">
        <v>31</v>
      </c>
      <c r="E1305" s="18">
        <v>58</v>
      </c>
      <c r="F1305" s="182">
        <v>4</v>
      </c>
    </row>
    <row r="1306" spans="1:6">
      <c r="A1306" s="272" t="s">
        <v>325</v>
      </c>
      <c r="B1306" s="8" t="s">
        <v>251</v>
      </c>
      <c r="C1306" s="18">
        <v>46</v>
      </c>
      <c r="D1306" s="18">
        <v>13</v>
      </c>
      <c r="E1306" s="18">
        <v>59</v>
      </c>
      <c r="F1306" s="182">
        <v>-33</v>
      </c>
    </row>
    <row r="1307" spans="1:6">
      <c r="A1307" s="272" t="s">
        <v>326</v>
      </c>
      <c r="B1307" s="8" t="s">
        <v>518</v>
      </c>
      <c r="C1307" s="18">
        <v>1241956</v>
      </c>
      <c r="D1307" s="18">
        <v>1164298</v>
      </c>
      <c r="E1307" s="18">
        <v>2406254</v>
      </c>
      <c r="F1307" s="182">
        <v>-77658</v>
      </c>
    </row>
    <row r="1308" spans="1:6">
      <c r="A1308" s="272" t="s">
        <v>327</v>
      </c>
      <c r="B1308" s="8" t="s">
        <v>251</v>
      </c>
      <c r="C1308" s="18">
        <v>31</v>
      </c>
      <c r="D1308" s="18">
        <v>12</v>
      </c>
      <c r="E1308" s="18">
        <v>43</v>
      </c>
      <c r="F1308" s="182">
        <v>-19</v>
      </c>
    </row>
    <row r="1309" spans="1:6">
      <c r="A1309" s="272" t="s">
        <v>328</v>
      </c>
      <c r="B1309" s="8" t="s">
        <v>505</v>
      </c>
      <c r="C1309" s="18">
        <v>60</v>
      </c>
      <c r="D1309" s="18">
        <v>23</v>
      </c>
      <c r="E1309" s="18">
        <v>83</v>
      </c>
      <c r="F1309" s="182">
        <v>-37</v>
      </c>
    </row>
    <row r="1310" spans="1:6">
      <c r="A1310" s="272" t="s">
        <v>329</v>
      </c>
      <c r="B1310" s="8" t="s">
        <v>508</v>
      </c>
      <c r="C1310" s="18">
        <v>0</v>
      </c>
      <c r="D1310" s="18">
        <v>1</v>
      </c>
      <c r="E1310" s="18">
        <v>1</v>
      </c>
      <c r="F1310" s="182">
        <v>1</v>
      </c>
    </row>
    <row r="1311" spans="1:6">
      <c r="A1311" s="272" t="s">
        <v>330</v>
      </c>
      <c r="B1311" s="8" t="s">
        <v>250</v>
      </c>
      <c r="C1311" s="18">
        <v>104</v>
      </c>
      <c r="D1311" s="18">
        <v>60</v>
      </c>
      <c r="E1311" s="18">
        <v>164</v>
      </c>
      <c r="F1311" s="182">
        <v>-44</v>
      </c>
    </row>
    <row r="1312" spans="1:6">
      <c r="A1312" s="272" t="s">
        <v>331</v>
      </c>
      <c r="B1312" s="8" t="s">
        <v>251</v>
      </c>
      <c r="C1312" s="18">
        <v>245</v>
      </c>
      <c r="D1312" s="18">
        <v>104</v>
      </c>
      <c r="E1312" s="18">
        <v>349</v>
      </c>
      <c r="F1312" s="182">
        <v>-141</v>
      </c>
    </row>
    <row r="1313" spans="1:6">
      <c r="A1313" s="272" t="s">
        <v>332</v>
      </c>
      <c r="B1313" s="8" t="s">
        <v>251</v>
      </c>
      <c r="C1313" s="18">
        <v>41398</v>
      </c>
      <c r="D1313" s="18">
        <v>38621</v>
      </c>
      <c r="E1313" s="18">
        <v>80019</v>
      </c>
      <c r="F1313" s="182">
        <v>-2777</v>
      </c>
    </row>
    <row r="1314" spans="1:6">
      <c r="A1314" s="272" t="s">
        <v>523</v>
      </c>
      <c r="B1314" s="8" t="s">
        <v>505</v>
      </c>
      <c r="C1314" s="18">
        <v>8</v>
      </c>
      <c r="D1314" s="18">
        <v>3</v>
      </c>
      <c r="E1314" s="18">
        <v>11</v>
      </c>
      <c r="F1314" s="182">
        <v>-5</v>
      </c>
    </row>
    <row r="1315" spans="1:6">
      <c r="A1315" s="272" t="s">
        <v>334</v>
      </c>
      <c r="B1315" s="8" t="s">
        <v>505</v>
      </c>
      <c r="C1315" s="18">
        <v>1</v>
      </c>
      <c r="D1315" s="18">
        <v>0</v>
      </c>
      <c r="E1315" s="18">
        <v>1</v>
      </c>
      <c r="F1315" s="182">
        <v>-1</v>
      </c>
    </row>
    <row r="1316" spans="1:6">
      <c r="A1316" s="272" t="s">
        <v>335</v>
      </c>
      <c r="B1316" s="8" t="s">
        <v>251</v>
      </c>
      <c r="C1316" s="18">
        <v>13</v>
      </c>
      <c r="D1316" s="18">
        <v>6</v>
      </c>
      <c r="E1316" s="18">
        <v>19</v>
      </c>
      <c r="F1316" s="182">
        <v>-7</v>
      </c>
    </row>
    <row r="1317" spans="1:6">
      <c r="A1317" s="272" t="s">
        <v>336</v>
      </c>
      <c r="B1317" s="8" t="s">
        <v>505</v>
      </c>
      <c r="C1317" s="18">
        <v>36</v>
      </c>
      <c r="D1317" s="18">
        <v>12</v>
      </c>
      <c r="E1317" s="18">
        <v>48</v>
      </c>
      <c r="F1317" s="182">
        <v>-24</v>
      </c>
    </row>
    <row r="1318" spans="1:6">
      <c r="A1318" s="272" t="s">
        <v>337</v>
      </c>
      <c r="B1318" s="8" t="s">
        <v>251</v>
      </c>
      <c r="C1318" s="18">
        <v>40</v>
      </c>
      <c r="D1318" s="18">
        <v>4</v>
      </c>
      <c r="E1318" s="18">
        <v>44</v>
      </c>
      <c r="F1318" s="182">
        <v>-36</v>
      </c>
    </row>
    <row r="1319" spans="1:6">
      <c r="A1319" s="272" t="s">
        <v>338</v>
      </c>
      <c r="B1319" s="8" t="s">
        <v>506</v>
      </c>
      <c r="C1319" s="18">
        <v>8</v>
      </c>
      <c r="D1319" s="18">
        <v>5</v>
      </c>
      <c r="E1319" s="18">
        <v>13</v>
      </c>
      <c r="F1319" s="182">
        <v>-3</v>
      </c>
    </row>
    <row r="1320" spans="1:6">
      <c r="A1320" s="272" t="s">
        <v>339</v>
      </c>
      <c r="B1320" s="8" t="s">
        <v>251</v>
      </c>
      <c r="C1320" s="18">
        <v>533</v>
      </c>
      <c r="D1320" s="18">
        <v>211</v>
      </c>
      <c r="E1320" s="18">
        <v>744</v>
      </c>
      <c r="F1320" s="182">
        <v>-322</v>
      </c>
    </row>
    <row r="1321" spans="1:6">
      <c r="A1321" s="272" t="s">
        <v>340</v>
      </c>
      <c r="B1321" s="8" t="s">
        <v>518</v>
      </c>
      <c r="C1321" s="18">
        <v>1</v>
      </c>
      <c r="D1321" s="18">
        <v>6</v>
      </c>
      <c r="E1321" s="18">
        <v>7</v>
      </c>
      <c r="F1321" s="182">
        <v>5</v>
      </c>
    </row>
    <row r="1322" spans="1:6">
      <c r="A1322" s="272" t="s">
        <v>341</v>
      </c>
      <c r="B1322" s="8" t="s">
        <v>506</v>
      </c>
      <c r="C1322" s="18">
        <v>17690</v>
      </c>
      <c r="D1322" s="18">
        <v>16160</v>
      </c>
      <c r="E1322" s="18">
        <v>33850</v>
      </c>
      <c r="F1322" s="182">
        <v>-1530</v>
      </c>
    </row>
    <row r="1323" spans="1:6">
      <c r="A1323" s="272" t="s">
        <v>342</v>
      </c>
      <c r="B1323" s="8" t="s">
        <v>507</v>
      </c>
      <c r="C1323" s="18">
        <v>131</v>
      </c>
      <c r="D1323" s="18">
        <v>64</v>
      </c>
      <c r="E1323" s="18">
        <v>195</v>
      </c>
      <c r="F1323" s="182">
        <v>-67</v>
      </c>
    </row>
    <row r="1324" spans="1:6">
      <c r="A1324" s="272" t="s">
        <v>343</v>
      </c>
      <c r="B1324" s="8" t="s">
        <v>505</v>
      </c>
      <c r="C1324" s="18">
        <v>8</v>
      </c>
      <c r="D1324" s="18">
        <v>2</v>
      </c>
      <c r="E1324" s="18">
        <v>10</v>
      </c>
      <c r="F1324" s="182">
        <v>-6</v>
      </c>
    </row>
    <row r="1325" spans="1:6">
      <c r="A1325" s="272" t="s">
        <v>344</v>
      </c>
      <c r="B1325" s="8" t="s">
        <v>505</v>
      </c>
      <c r="C1325" s="18">
        <v>58</v>
      </c>
      <c r="D1325" s="18">
        <v>27</v>
      </c>
      <c r="E1325" s="18">
        <v>85</v>
      </c>
      <c r="F1325" s="182">
        <v>-31</v>
      </c>
    </row>
    <row r="1326" spans="1:6">
      <c r="A1326" s="272" t="s">
        <v>524</v>
      </c>
      <c r="B1326" s="8" t="s">
        <v>505</v>
      </c>
      <c r="C1326" s="18">
        <v>3</v>
      </c>
      <c r="D1326" s="18">
        <v>4</v>
      </c>
      <c r="E1326" s="18">
        <v>7</v>
      </c>
      <c r="F1326" s="182">
        <v>1</v>
      </c>
    </row>
    <row r="1327" spans="1:6">
      <c r="A1327" s="272" t="s">
        <v>346</v>
      </c>
      <c r="B1327" s="8" t="s">
        <v>506</v>
      </c>
      <c r="C1327" s="18">
        <v>33</v>
      </c>
      <c r="D1327" s="18">
        <v>31</v>
      </c>
      <c r="E1327" s="18">
        <v>64</v>
      </c>
      <c r="F1327" s="182">
        <v>-2</v>
      </c>
    </row>
    <row r="1328" spans="1:6">
      <c r="A1328" s="272" t="s">
        <v>347</v>
      </c>
      <c r="B1328" s="8" t="s">
        <v>250</v>
      </c>
      <c r="C1328" s="18">
        <v>0</v>
      </c>
      <c r="D1328" s="18">
        <v>0</v>
      </c>
      <c r="E1328" s="18">
        <v>0</v>
      </c>
      <c r="F1328" s="182">
        <v>0</v>
      </c>
    </row>
    <row r="1329" spans="1:6">
      <c r="A1329" s="272" t="s">
        <v>348</v>
      </c>
      <c r="B1329" s="8" t="s">
        <v>507</v>
      </c>
      <c r="C1329" s="18">
        <v>24</v>
      </c>
      <c r="D1329" s="18">
        <v>23</v>
      </c>
      <c r="E1329" s="18">
        <v>47</v>
      </c>
      <c r="F1329" s="182">
        <v>-1</v>
      </c>
    </row>
    <row r="1330" spans="1:6">
      <c r="A1330" s="272" t="s">
        <v>525</v>
      </c>
      <c r="B1330" s="8" t="s">
        <v>506</v>
      </c>
      <c r="C1330" s="18">
        <v>293</v>
      </c>
      <c r="D1330" s="18">
        <v>195</v>
      </c>
      <c r="E1330" s="18">
        <v>488</v>
      </c>
      <c r="F1330" s="182">
        <v>-98</v>
      </c>
    </row>
    <row r="1331" spans="1:6">
      <c r="A1331" s="272" t="s">
        <v>350</v>
      </c>
      <c r="B1331" s="8" t="s">
        <v>506</v>
      </c>
      <c r="C1331" s="18">
        <v>4540</v>
      </c>
      <c r="D1331" s="18">
        <v>2665</v>
      </c>
      <c r="E1331" s="18">
        <v>7205</v>
      </c>
      <c r="F1331" s="182">
        <v>-1875</v>
      </c>
    </row>
    <row r="1332" spans="1:6">
      <c r="A1332" s="272" t="s">
        <v>351</v>
      </c>
      <c r="B1332" s="8" t="s">
        <v>250</v>
      </c>
      <c r="C1332" s="18">
        <v>666</v>
      </c>
      <c r="D1332" s="18">
        <v>260</v>
      </c>
      <c r="E1332" s="18">
        <v>926</v>
      </c>
      <c r="F1332" s="182">
        <v>-406</v>
      </c>
    </row>
    <row r="1333" spans="1:6">
      <c r="A1333" s="272" t="s">
        <v>526</v>
      </c>
      <c r="B1333" s="8" t="s">
        <v>251</v>
      </c>
      <c r="C1333" s="18">
        <v>211</v>
      </c>
      <c r="D1333" s="18">
        <v>51</v>
      </c>
      <c r="E1333" s="18">
        <v>262</v>
      </c>
      <c r="F1333" s="182">
        <v>-160</v>
      </c>
    </row>
    <row r="1334" spans="1:6">
      <c r="A1334" s="272" t="s">
        <v>353</v>
      </c>
      <c r="B1334" s="8" t="s">
        <v>250</v>
      </c>
      <c r="C1334" s="18">
        <v>933</v>
      </c>
      <c r="D1334" s="18">
        <v>350</v>
      </c>
      <c r="E1334" s="18">
        <v>1283</v>
      </c>
      <c r="F1334" s="182">
        <v>-583</v>
      </c>
    </row>
    <row r="1335" spans="1:6">
      <c r="A1335" s="272" t="s">
        <v>354</v>
      </c>
      <c r="B1335" s="8" t="s">
        <v>250</v>
      </c>
      <c r="C1335" s="18">
        <v>139</v>
      </c>
      <c r="D1335" s="18">
        <v>74</v>
      </c>
      <c r="E1335" s="18">
        <v>213</v>
      </c>
      <c r="F1335" s="182">
        <v>-65</v>
      </c>
    </row>
    <row r="1336" spans="1:6">
      <c r="A1336" s="272" t="s">
        <v>355</v>
      </c>
      <c r="B1336" s="8" t="s">
        <v>250</v>
      </c>
      <c r="C1336" s="18">
        <v>63</v>
      </c>
      <c r="D1336" s="18">
        <v>13</v>
      </c>
      <c r="E1336" s="18">
        <v>76</v>
      </c>
      <c r="F1336" s="182">
        <v>-50</v>
      </c>
    </row>
    <row r="1337" spans="1:6">
      <c r="A1337" s="272" t="s">
        <v>527</v>
      </c>
      <c r="B1337" s="8" t="s">
        <v>250</v>
      </c>
      <c r="C1337" s="18">
        <v>57</v>
      </c>
      <c r="D1337" s="18">
        <v>25</v>
      </c>
      <c r="E1337" s="18">
        <v>82</v>
      </c>
      <c r="F1337" s="182">
        <v>-32</v>
      </c>
    </row>
    <row r="1338" spans="1:6">
      <c r="A1338" s="272" t="s">
        <v>357</v>
      </c>
      <c r="B1338" s="8" t="s">
        <v>251</v>
      </c>
      <c r="C1338" s="18">
        <v>321</v>
      </c>
      <c r="D1338" s="18">
        <v>107</v>
      </c>
      <c r="E1338" s="18">
        <v>428</v>
      </c>
      <c r="F1338" s="182">
        <v>-214</v>
      </c>
    </row>
    <row r="1339" spans="1:6">
      <c r="A1339" s="272" t="s">
        <v>358</v>
      </c>
      <c r="B1339" s="8" t="s">
        <v>251</v>
      </c>
      <c r="C1339" s="18">
        <v>60</v>
      </c>
      <c r="D1339" s="18">
        <v>21</v>
      </c>
      <c r="E1339" s="18">
        <v>81</v>
      </c>
      <c r="F1339" s="182">
        <v>-39</v>
      </c>
    </row>
    <row r="1340" spans="1:6">
      <c r="A1340" s="272" t="s">
        <v>359</v>
      </c>
      <c r="B1340" s="8" t="s">
        <v>251</v>
      </c>
      <c r="C1340" s="18">
        <v>2</v>
      </c>
      <c r="D1340" s="18">
        <v>4</v>
      </c>
      <c r="E1340" s="18">
        <v>6</v>
      </c>
      <c r="F1340" s="182">
        <v>2</v>
      </c>
    </row>
    <row r="1341" spans="1:6">
      <c r="A1341" s="272" t="s">
        <v>360</v>
      </c>
      <c r="B1341" s="8" t="s">
        <v>508</v>
      </c>
      <c r="C1341" s="18">
        <v>1</v>
      </c>
      <c r="D1341" s="18">
        <v>0</v>
      </c>
      <c r="E1341" s="18">
        <v>1</v>
      </c>
      <c r="F1341" s="182">
        <v>-1</v>
      </c>
    </row>
    <row r="1342" spans="1:6">
      <c r="A1342" s="272" t="s">
        <v>361</v>
      </c>
      <c r="B1342" s="8" t="s">
        <v>250</v>
      </c>
      <c r="C1342" s="18">
        <v>2434</v>
      </c>
      <c r="D1342" s="18">
        <v>1032</v>
      </c>
      <c r="E1342" s="18">
        <v>3466</v>
      </c>
      <c r="F1342" s="182">
        <v>-1402</v>
      </c>
    </row>
    <row r="1343" spans="1:6">
      <c r="A1343" s="272" t="s">
        <v>528</v>
      </c>
      <c r="B1343" s="8" t="s">
        <v>251</v>
      </c>
      <c r="C1343" s="18">
        <v>0</v>
      </c>
      <c r="D1343" s="18">
        <v>0</v>
      </c>
      <c r="E1343" s="18">
        <v>0</v>
      </c>
      <c r="F1343" s="182">
        <v>0</v>
      </c>
    </row>
    <row r="1344" spans="1:6">
      <c r="A1344" s="272" t="s">
        <v>362</v>
      </c>
      <c r="B1344" s="8" t="s">
        <v>251</v>
      </c>
      <c r="C1344" s="18">
        <v>16314</v>
      </c>
      <c r="D1344" s="18">
        <v>6996</v>
      </c>
      <c r="E1344" s="18">
        <v>23310</v>
      </c>
      <c r="F1344" s="182">
        <v>-9318</v>
      </c>
    </row>
    <row r="1345" spans="1:6">
      <c r="A1345" s="272" t="s">
        <v>363</v>
      </c>
      <c r="B1345" s="8" t="s">
        <v>508</v>
      </c>
      <c r="C1345" s="18">
        <v>0</v>
      </c>
      <c r="D1345" s="18">
        <v>0</v>
      </c>
      <c r="E1345" s="18">
        <v>0</v>
      </c>
      <c r="F1345" s="182">
        <v>0</v>
      </c>
    </row>
    <row r="1346" spans="1:6">
      <c r="A1346" s="272" t="s">
        <v>367</v>
      </c>
      <c r="B1346" s="8" t="s">
        <v>506</v>
      </c>
      <c r="C1346" s="18">
        <v>25993</v>
      </c>
      <c r="D1346" s="18">
        <v>1716</v>
      </c>
      <c r="E1346" s="18">
        <v>27709</v>
      </c>
      <c r="F1346" s="182">
        <v>-24277</v>
      </c>
    </row>
    <row r="1347" spans="1:6">
      <c r="A1347" s="272" t="s">
        <v>369</v>
      </c>
      <c r="B1347" s="8" t="s">
        <v>508</v>
      </c>
      <c r="C1347" s="18">
        <v>0</v>
      </c>
      <c r="D1347" s="18">
        <v>1</v>
      </c>
      <c r="E1347" s="18">
        <v>1</v>
      </c>
      <c r="F1347" s="182">
        <v>1</v>
      </c>
    </row>
    <row r="1348" spans="1:6">
      <c r="A1348" s="272" t="s">
        <v>529</v>
      </c>
      <c r="B1348" s="8" t="s">
        <v>508</v>
      </c>
      <c r="C1348" s="18">
        <v>1</v>
      </c>
      <c r="D1348" s="18">
        <v>0</v>
      </c>
      <c r="E1348" s="18">
        <v>1</v>
      </c>
      <c r="F1348" s="182">
        <v>-1</v>
      </c>
    </row>
    <row r="1349" spans="1:6">
      <c r="A1349" s="272" t="s">
        <v>530</v>
      </c>
      <c r="B1349" s="8" t="s">
        <v>250</v>
      </c>
      <c r="C1349" s="18">
        <v>1998</v>
      </c>
      <c r="D1349" s="18">
        <v>842</v>
      </c>
      <c r="E1349" s="18">
        <v>2840</v>
      </c>
      <c r="F1349" s="182">
        <v>-1156</v>
      </c>
    </row>
    <row r="1350" spans="1:6">
      <c r="A1350" s="272" t="s">
        <v>372</v>
      </c>
      <c r="B1350" s="8" t="s">
        <v>250</v>
      </c>
      <c r="C1350" s="18">
        <v>53</v>
      </c>
      <c r="D1350" s="18">
        <v>28</v>
      </c>
      <c r="E1350" s="18">
        <v>81</v>
      </c>
      <c r="F1350" s="182">
        <v>-25</v>
      </c>
    </row>
    <row r="1351" spans="1:6">
      <c r="A1351" s="272" t="s">
        <v>531</v>
      </c>
      <c r="B1351" s="8" t="s">
        <v>250</v>
      </c>
      <c r="C1351" s="18">
        <v>57</v>
      </c>
      <c r="D1351" s="18">
        <v>9</v>
      </c>
      <c r="E1351" s="18">
        <v>66</v>
      </c>
      <c r="F1351" s="182">
        <v>-48</v>
      </c>
    </row>
    <row r="1352" spans="1:6">
      <c r="A1352" s="272" t="s">
        <v>374</v>
      </c>
      <c r="B1352" s="8" t="s">
        <v>505</v>
      </c>
      <c r="C1352" s="18">
        <v>105</v>
      </c>
      <c r="D1352" s="18">
        <v>38</v>
      </c>
      <c r="E1352" s="18">
        <v>143</v>
      </c>
      <c r="F1352" s="182">
        <v>-67</v>
      </c>
    </row>
    <row r="1353" spans="1:6">
      <c r="A1353" s="272" t="s">
        <v>375</v>
      </c>
      <c r="B1353" s="8" t="s">
        <v>508</v>
      </c>
      <c r="C1353" s="18">
        <v>0</v>
      </c>
      <c r="D1353" s="18">
        <v>0</v>
      </c>
      <c r="E1353" s="18">
        <v>0</v>
      </c>
      <c r="F1353" s="182">
        <v>0</v>
      </c>
    </row>
    <row r="1354" spans="1:6">
      <c r="A1354" s="272" t="s">
        <v>532</v>
      </c>
      <c r="B1354" s="8" t="s">
        <v>250</v>
      </c>
      <c r="C1354" s="18">
        <v>1</v>
      </c>
      <c r="D1354" s="18">
        <v>1</v>
      </c>
      <c r="E1354" s="18">
        <v>2</v>
      </c>
      <c r="F1354" s="182">
        <v>0</v>
      </c>
    </row>
    <row r="1355" spans="1:6">
      <c r="A1355" s="272" t="s">
        <v>377</v>
      </c>
      <c r="B1355" s="8" t="s">
        <v>250</v>
      </c>
      <c r="C1355" s="18">
        <v>65</v>
      </c>
      <c r="D1355" s="18">
        <v>14</v>
      </c>
      <c r="E1355" s="18">
        <v>79</v>
      </c>
      <c r="F1355" s="182">
        <v>-51</v>
      </c>
    </row>
    <row r="1356" spans="1:6">
      <c r="A1356" s="272" t="s">
        <v>378</v>
      </c>
      <c r="B1356" s="8" t="s">
        <v>251</v>
      </c>
      <c r="C1356" s="18">
        <v>4</v>
      </c>
      <c r="D1356" s="18">
        <v>0</v>
      </c>
      <c r="E1356" s="18">
        <v>4</v>
      </c>
      <c r="F1356" s="182">
        <v>-4</v>
      </c>
    </row>
    <row r="1357" spans="1:6">
      <c r="A1357" s="272" t="s">
        <v>379</v>
      </c>
      <c r="B1357" s="8" t="s">
        <v>250</v>
      </c>
      <c r="C1357" s="18">
        <v>5</v>
      </c>
      <c r="D1357" s="18">
        <v>3</v>
      </c>
      <c r="E1357" s="18">
        <v>8</v>
      </c>
      <c r="F1357" s="182">
        <v>-2</v>
      </c>
    </row>
    <row r="1358" spans="1:6">
      <c r="A1358" s="272" t="s">
        <v>533</v>
      </c>
      <c r="B1358" s="8" t="s">
        <v>505</v>
      </c>
      <c r="C1358" s="18">
        <v>1</v>
      </c>
      <c r="D1358" s="18">
        <v>2</v>
      </c>
      <c r="E1358" s="18">
        <v>3</v>
      </c>
      <c r="F1358" s="182">
        <v>1</v>
      </c>
    </row>
    <row r="1359" spans="1:6">
      <c r="A1359" s="272" t="s">
        <v>381</v>
      </c>
      <c r="B1359" s="8" t="s">
        <v>251</v>
      </c>
      <c r="C1359" s="18">
        <v>6</v>
      </c>
      <c r="D1359" s="18">
        <v>3</v>
      </c>
      <c r="E1359" s="18">
        <v>9</v>
      </c>
      <c r="F1359" s="182">
        <v>-3</v>
      </c>
    </row>
    <row r="1360" spans="1:6">
      <c r="A1360" s="272" t="s">
        <v>382</v>
      </c>
      <c r="B1360" s="8" t="s">
        <v>251</v>
      </c>
      <c r="C1360" s="18">
        <v>44</v>
      </c>
      <c r="D1360" s="18">
        <v>23</v>
      </c>
      <c r="E1360" s="18">
        <v>67</v>
      </c>
      <c r="F1360" s="182">
        <v>-21</v>
      </c>
    </row>
    <row r="1361" spans="1:6">
      <c r="A1361" s="272" t="s">
        <v>534</v>
      </c>
      <c r="B1361" s="8" t="s">
        <v>250</v>
      </c>
      <c r="C1361" s="18">
        <v>425</v>
      </c>
      <c r="D1361" s="18">
        <v>126</v>
      </c>
      <c r="E1361" s="18">
        <v>551</v>
      </c>
      <c r="F1361" s="182">
        <v>-299</v>
      </c>
    </row>
    <row r="1362" spans="1:6">
      <c r="A1362" s="272" t="s">
        <v>384</v>
      </c>
      <c r="B1362" s="8" t="s">
        <v>505</v>
      </c>
      <c r="C1362" s="18">
        <v>6</v>
      </c>
      <c r="D1362" s="18">
        <v>2</v>
      </c>
      <c r="E1362" s="18">
        <v>8</v>
      </c>
      <c r="F1362" s="182">
        <v>-4</v>
      </c>
    </row>
    <row r="1363" spans="1:6">
      <c r="A1363" s="272" t="s">
        <v>385</v>
      </c>
      <c r="B1363" s="8" t="s">
        <v>505</v>
      </c>
      <c r="C1363" s="18">
        <v>0</v>
      </c>
      <c r="D1363" s="18">
        <v>0</v>
      </c>
      <c r="E1363" s="18">
        <v>0</v>
      </c>
      <c r="F1363" s="182">
        <v>0</v>
      </c>
    </row>
    <row r="1364" spans="1:6">
      <c r="A1364" s="272" t="s">
        <v>386</v>
      </c>
      <c r="B1364" s="8" t="s">
        <v>251</v>
      </c>
      <c r="C1364" s="18">
        <v>6</v>
      </c>
      <c r="D1364" s="18">
        <v>1</v>
      </c>
      <c r="E1364" s="18">
        <v>7</v>
      </c>
      <c r="F1364" s="182">
        <v>-5</v>
      </c>
    </row>
    <row r="1365" spans="1:6">
      <c r="A1365" s="272" t="s">
        <v>387</v>
      </c>
      <c r="B1365" s="8" t="s">
        <v>251</v>
      </c>
      <c r="C1365" s="18">
        <v>149</v>
      </c>
      <c r="D1365" s="18">
        <v>67</v>
      </c>
      <c r="E1365" s="18">
        <v>216</v>
      </c>
      <c r="F1365" s="182">
        <v>-82</v>
      </c>
    </row>
    <row r="1366" spans="1:6">
      <c r="A1366" s="272" t="s">
        <v>388</v>
      </c>
      <c r="B1366" s="8" t="s">
        <v>250</v>
      </c>
      <c r="C1366" s="18">
        <v>2</v>
      </c>
      <c r="D1366" s="18">
        <v>3</v>
      </c>
      <c r="E1366" s="18">
        <v>5</v>
      </c>
      <c r="F1366" s="182">
        <v>1</v>
      </c>
    </row>
    <row r="1367" spans="1:6">
      <c r="A1367" s="272" t="s">
        <v>389</v>
      </c>
      <c r="B1367" s="8" t="s">
        <v>251</v>
      </c>
      <c r="C1367" s="18">
        <v>1</v>
      </c>
      <c r="D1367" s="18">
        <v>2</v>
      </c>
      <c r="E1367" s="18">
        <v>3</v>
      </c>
      <c r="F1367" s="182">
        <v>1</v>
      </c>
    </row>
    <row r="1368" spans="1:6">
      <c r="A1368" s="272" t="s">
        <v>390</v>
      </c>
      <c r="B1368" s="8" t="s">
        <v>505</v>
      </c>
      <c r="C1368" s="18">
        <v>5</v>
      </c>
      <c r="D1368" s="18">
        <v>5</v>
      </c>
      <c r="E1368" s="18">
        <v>10</v>
      </c>
      <c r="F1368" s="182">
        <v>0</v>
      </c>
    </row>
    <row r="1369" spans="1:6">
      <c r="A1369" s="272" t="s">
        <v>391</v>
      </c>
      <c r="B1369" s="8" t="s">
        <v>250</v>
      </c>
      <c r="C1369" s="18">
        <v>110</v>
      </c>
      <c r="D1369" s="18">
        <v>67</v>
      </c>
      <c r="E1369" s="18">
        <v>177</v>
      </c>
      <c r="F1369" s="182">
        <v>-43</v>
      </c>
    </row>
    <row r="1370" spans="1:6">
      <c r="A1370" s="272" t="s">
        <v>392</v>
      </c>
      <c r="B1370" s="8" t="s">
        <v>505</v>
      </c>
      <c r="C1370" s="18">
        <v>4</v>
      </c>
      <c r="D1370" s="18">
        <v>2</v>
      </c>
      <c r="E1370" s="18">
        <v>6</v>
      </c>
      <c r="F1370" s="182">
        <v>-2</v>
      </c>
    </row>
    <row r="1371" spans="1:6">
      <c r="A1371" s="272" t="s">
        <v>393</v>
      </c>
      <c r="B1371" s="8" t="s">
        <v>250</v>
      </c>
      <c r="C1371" s="18">
        <v>7</v>
      </c>
      <c r="D1371" s="18">
        <v>1</v>
      </c>
      <c r="E1371" s="18">
        <v>8</v>
      </c>
      <c r="F1371" s="182">
        <v>-6</v>
      </c>
    </row>
    <row r="1372" spans="1:6">
      <c r="A1372" s="272" t="s">
        <v>394</v>
      </c>
      <c r="B1372" s="8" t="s">
        <v>505</v>
      </c>
      <c r="C1372" s="18">
        <v>5</v>
      </c>
      <c r="D1372" s="18">
        <v>4</v>
      </c>
      <c r="E1372" s="18">
        <v>9</v>
      </c>
      <c r="F1372" s="182">
        <v>-1</v>
      </c>
    </row>
    <row r="1373" spans="1:6">
      <c r="A1373" s="272" t="s">
        <v>395</v>
      </c>
      <c r="B1373" s="8" t="s">
        <v>251</v>
      </c>
      <c r="C1373" s="18">
        <v>427</v>
      </c>
      <c r="D1373" s="18">
        <v>120</v>
      </c>
      <c r="E1373" s="18">
        <v>547</v>
      </c>
      <c r="F1373" s="182">
        <v>-307</v>
      </c>
    </row>
    <row r="1374" spans="1:6">
      <c r="A1374" s="272" t="s">
        <v>396</v>
      </c>
      <c r="B1374" s="8" t="s">
        <v>505</v>
      </c>
      <c r="C1374" s="18">
        <v>194</v>
      </c>
      <c r="D1374" s="18">
        <v>39</v>
      </c>
      <c r="E1374" s="18">
        <v>233</v>
      </c>
      <c r="F1374" s="182">
        <v>-155</v>
      </c>
    </row>
    <row r="1375" spans="1:6">
      <c r="A1375" s="272" t="s">
        <v>397</v>
      </c>
      <c r="B1375" s="8" t="s">
        <v>250</v>
      </c>
      <c r="C1375" s="18">
        <v>1</v>
      </c>
      <c r="D1375" s="18">
        <v>0</v>
      </c>
      <c r="E1375" s="18">
        <v>1</v>
      </c>
      <c r="F1375" s="182">
        <v>-1</v>
      </c>
    </row>
    <row r="1376" spans="1:6">
      <c r="A1376" s="272" t="s">
        <v>398</v>
      </c>
      <c r="B1376" s="8" t="s">
        <v>505</v>
      </c>
      <c r="C1376" s="18">
        <v>3</v>
      </c>
      <c r="D1376" s="18">
        <v>2</v>
      </c>
      <c r="E1376" s="18">
        <v>5</v>
      </c>
      <c r="F1376" s="182">
        <v>-1</v>
      </c>
    </row>
    <row r="1377" spans="1:6">
      <c r="A1377" s="272" t="s">
        <v>399</v>
      </c>
      <c r="B1377" s="8" t="s">
        <v>505</v>
      </c>
      <c r="C1377" s="18">
        <v>9</v>
      </c>
      <c r="D1377" s="18">
        <v>0</v>
      </c>
      <c r="E1377" s="18">
        <v>9</v>
      </c>
      <c r="F1377" s="182">
        <v>-9</v>
      </c>
    </row>
    <row r="1378" spans="1:6">
      <c r="A1378" s="272" t="s">
        <v>400</v>
      </c>
      <c r="B1378" s="8" t="s">
        <v>506</v>
      </c>
      <c r="C1378" s="18">
        <v>18</v>
      </c>
      <c r="D1378" s="18">
        <v>13</v>
      </c>
      <c r="E1378" s="18">
        <v>31</v>
      </c>
      <c r="F1378" s="182">
        <v>-5</v>
      </c>
    </row>
    <row r="1379" spans="1:6">
      <c r="A1379" s="272" t="s">
        <v>401</v>
      </c>
      <c r="B1379" s="8" t="s">
        <v>506</v>
      </c>
      <c r="C1379" s="18">
        <v>396083</v>
      </c>
      <c r="D1379" s="18">
        <v>374967</v>
      </c>
      <c r="E1379" s="18">
        <v>771050</v>
      </c>
      <c r="F1379" s="182">
        <v>-21116</v>
      </c>
    </row>
    <row r="1380" spans="1:6">
      <c r="A1380" s="272" t="s">
        <v>402</v>
      </c>
      <c r="B1380" s="8" t="s">
        <v>505</v>
      </c>
      <c r="C1380" s="18">
        <v>1</v>
      </c>
      <c r="D1380" s="18">
        <v>0</v>
      </c>
      <c r="E1380" s="18">
        <v>1</v>
      </c>
      <c r="F1380" s="182">
        <v>-1</v>
      </c>
    </row>
    <row r="1381" spans="1:6">
      <c r="A1381" s="272" t="s">
        <v>403</v>
      </c>
      <c r="B1381" s="8" t="s">
        <v>251</v>
      </c>
      <c r="C1381" s="18">
        <v>0</v>
      </c>
      <c r="D1381" s="18">
        <v>0</v>
      </c>
      <c r="E1381" s="18">
        <v>0</v>
      </c>
      <c r="F1381" s="182">
        <v>0</v>
      </c>
    </row>
    <row r="1382" spans="1:6">
      <c r="A1382" s="272" t="s">
        <v>535</v>
      </c>
      <c r="B1382" s="8" t="s">
        <v>251</v>
      </c>
      <c r="C1382" s="18">
        <v>26</v>
      </c>
      <c r="D1382" s="18">
        <v>13</v>
      </c>
      <c r="E1382" s="18">
        <v>39</v>
      </c>
      <c r="F1382" s="182">
        <v>-13</v>
      </c>
    </row>
    <row r="1383" spans="1:6">
      <c r="A1383" s="272" t="s">
        <v>405</v>
      </c>
      <c r="B1383" s="8" t="s">
        <v>250</v>
      </c>
      <c r="C1383" s="18">
        <v>6</v>
      </c>
      <c r="D1383" s="18">
        <v>2</v>
      </c>
      <c r="E1383" s="18">
        <v>8</v>
      </c>
      <c r="F1383" s="182">
        <v>-4</v>
      </c>
    </row>
    <row r="1384" spans="1:6">
      <c r="A1384" s="272" t="s">
        <v>406</v>
      </c>
      <c r="B1384" s="8" t="s">
        <v>251</v>
      </c>
      <c r="C1384" s="18">
        <v>4</v>
      </c>
      <c r="D1384" s="18">
        <v>0</v>
      </c>
      <c r="E1384" s="18">
        <v>4</v>
      </c>
      <c r="F1384" s="182">
        <v>-4</v>
      </c>
    </row>
    <row r="1385" spans="1:6">
      <c r="A1385" s="272" t="s">
        <v>408</v>
      </c>
      <c r="B1385" s="8" t="s">
        <v>508</v>
      </c>
      <c r="C1385" s="18">
        <v>1</v>
      </c>
      <c r="D1385" s="18">
        <v>0</v>
      </c>
      <c r="E1385" s="18">
        <v>1</v>
      </c>
      <c r="F1385" s="182">
        <v>-1</v>
      </c>
    </row>
    <row r="1386" spans="1:6">
      <c r="A1386" s="272" t="s">
        <v>409</v>
      </c>
      <c r="B1386" s="8" t="s">
        <v>505</v>
      </c>
      <c r="C1386" s="18">
        <v>16</v>
      </c>
      <c r="D1386" s="18">
        <v>10</v>
      </c>
      <c r="E1386" s="18">
        <v>26</v>
      </c>
      <c r="F1386" s="182">
        <v>-6</v>
      </c>
    </row>
    <row r="1387" spans="1:6">
      <c r="A1387" s="272" t="s">
        <v>410</v>
      </c>
      <c r="B1387" s="8" t="s">
        <v>250</v>
      </c>
      <c r="C1387" s="18">
        <v>8</v>
      </c>
      <c r="D1387" s="18">
        <v>0</v>
      </c>
      <c r="E1387" s="18">
        <v>8</v>
      </c>
      <c r="F1387" s="182">
        <v>-8</v>
      </c>
    </row>
    <row r="1388" spans="1:6">
      <c r="A1388" s="272" t="s">
        <v>411</v>
      </c>
      <c r="B1388" s="8" t="s">
        <v>508</v>
      </c>
      <c r="C1388" s="18">
        <v>2</v>
      </c>
      <c r="D1388" s="18">
        <v>9</v>
      </c>
      <c r="E1388" s="18">
        <v>11</v>
      </c>
      <c r="F1388" s="182">
        <v>7</v>
      </c>
    </row>
    <row r="1389" spans="1:6">
      <c r="A1389" s="272" t="s">
        <v>412</v>
      </c>
      <c r="B1389" s="8" t="s">
        <v>505</v>
      </c>
      <c r="C1389" s="18">
        <v>3</v>
      </c>
      <c r="D1389" s="18">
        <v>6</v>
      </c>
      <c r="E1389" s="18">
        <v>9</v>
      </c>
      <c r="F1389" s="182">
        <v>3</v>
      </c>
    </row>
    <row r="1390" spans="1:6">
      <c r="A1390" s="272" t="s">
        <v>413</v>
      </c>
      <c r="B1390" s="8" t="s">
        <v>250</v>
      </c>
      <c r="C1390" s="18">
        <v>8</v>
      </c>
      <c r="D1390" s="18">
        <v>9</v>
      </c>
      <c r="E1390" s="18">
        <v>17</v>
      </c>
      <c r="F1390" s="182">
        <v>1</v>
      </c>
    </row>
    <row r="1391" spans="1:6">
      <c r="A1391" s="272" t="s">
        <v>414</v>
      </c>
      <c r="B1391" s="8" t="s">
        <v>506</v>
      </c>
      <c r="C1391" s="18">
        <v>3060</v>
      </c>
      <c r="D1391" s="18">
        <v>1966</v>
      </c>
      <c r="E1391" s="18">
        <v>5026</v>
      </c>
      <c r="F1391" s="182">
        <v>-1094</v>
      </c>
    </row>
    <row r="1392" spans="1:6">
      <c r="A1392" s="272" t="s">
        <v>415</v>
      </c>
      <c r="B1392" s="8" t="s">
        <v>505</v>
      </c>
      <c r="C1392" s="18">
        <v>90</v>
      </c>
      <c r="D1392" s="18">
        <v>41</v>
      </c>
      <c r="E1392" s="18">
        <v>131</v>
      </c>
      <c r="F1392" s="182">
        <v>-49</v>
      </c>
    </row>
    <row r="1393" spans="1:6">
      <c r="A1393" s="272" t="s">
        <v>536</v>
      </c>
      <c r="B1393" s="8" t="s">
        <v>505</v>
      </c>
      <c r="C1393" s="18">
        <v>1</v>
      </c>
      <c r="D1393" s="18">
        <v>0</v>
      </c>
      <c r="E1393" s="18">
        <v>1</v>
      </c>
      <c r="F1393" s="182">
        <v>-1</v>
      </c>
    </row>
    <row r="1394" spans="1:6">
      <c r="A1394" s="272" t="s">
        <v>418</v>
      </c>
      <c r="B1394" s="8" t="s">
        <v>251</v>
      </c>
      <c r="C1394" s="18">
        <v>723</v>
      </c>
      <c r="D1394" s="18">
        <v>315</v>
      </c>
      <c r="E1394" s="18">
        <v>1038</v>
      </c>
      <c r="F1394" s="182">
        <v>-408</v>
      </c>
    </row>
    <row r="1395" spans="1:6">
      <c r="A1395" s="272" t="s">
        <v>419</v>
      </c>
      <c r="B1395" s="8" t="s">
        <v>508</v>
      </c>
      <c r="C1395" s="18">
        <v>5</v>
      </c>
      <c r="D1395" s="18">
        <v>2</v>
      </c>
      <c r="E1395" s="18">
        <v>7</v>
      </c>
      <c r="F1395" s="182">
        <v>-3</v>
      </c>
    </row>
    <row r="1396" spans="1:6">
      <c r="A1396" s="272" t="s">
        <v>420</v>
      </c>
      <c r="B1396" s="8" t="s">
        <v>508</v>
      </c>
      <c r="C1396" s="18">
        <v>750</v>
      </c>
      <c r="D1396" s="18">
        <v>391</v>
      </c>
      <c r="E1396" s="18">
        <v>1141</v>
      </c>
      <c r="F1396" s="182">
        <v>-359</v>
      </c>
    </row>
    <row r="1397" spans="1:6">
      <c r="A1397" s="272" t="s">
        <v>537</v>
      </c>
      <c r="B1397" s="8" t="s">
        <v>250</v>
      </c>
      <c r="C1397" s="18">
        <v>124</v>
      </c>
      <c r="D1397" s="18">
        <v>49</v>
      </c>
      <c r="E1397" s="18">
        <v>173</v>
      </c>
      <c r="F1397" s="182">
        <v>-75</v>
      </c>
    </row>
    <row r="1398" spans="1:6">
      <c r="A1398" s="272" t="s">
        <v>538</v>
      </c>
      <c r="B1398" s="8" t="s">
        <v>251</v>
      </c>
      <c r="C1398" s="18">
        <v>14838</v>
      </c>
      <c r="D1398" s="18">
        <v>14917</v>
      </c>
      <c r="E1398" s="18">
        <v>29755</v>
      </c>
      <c r="F1398" s="182">
        <v>79</v>
      </c>
    </row>
    <row r="1399" spans="1:6">
      <c r="A1399" s="272" t="s">
        <v>539</v>
      </c>
      <c r="B1399" s="8" t="s">
        <v>250</v>
      </c>
      <c r="C1399" s="18">
        <v>12</v>
      </c>
      <c r="D1399" s="18">
        <v>4</v>
      </c>
      <c r="E1399" s="18">
        <v>16</v>
      </c>
      <c r="F1399" s="182">
        <v>-8</v>
      </c>
    </row>
    <row r="1400" spans="1:6">
      <c r="A1400" s="272" t="s">
        <v>424</v>
      </c>
      <c r="B1400" s="8" t="s">
        <v>508</v>
      </c>
      <c r="C1400" s="18">
        <v>0</v>
      </c>
      <c r="D1400" s="18">
        <v>2</v>
      </c>
      <c r="E1400" s="18">
        <v>2</v>
      </c>
      <c r="F1400" s="182">
        <v>2</v>
      </c>
    </row>
    <row r="1401" spans="1:6">
      <c r="A1401" s="272" t="s">
        <v>425</v>
      </c>
      <c r="B1401" s="8" t="s">
        <v>506</v>
      </c>
      <c r="C1401" s="18">
        <v>424053</v>
      </c>
      <c r="D1401" s="18">
        <v>531421</v>
      </c>
      <c r="E1401" s="18">
        <v>955474</v>
      </c>
      <c r="F1401" s="182">
        <v>107368</v>
      </c>
    </row>
    <row r="1402" spans="1:6">
      <c r="A1402" s="272" t="s">
        <v>540</v>
      </c>
      <c r="B1402" s="8" t="s">
        <v>508</v>
      </c>
      <c r="C1402" s="18">
        <v>6</v>
      </c>
      <c r="D1402" s="18">
        <v>10</v>
      </c>
      <c r="E1402" s="18">
        <v>16</v>
      </c>
      <c r="F1402" s="182">
        <v>4</v>
      </c>
    </row>
    <row r="1403" spans="1:6">
      <c r="A1403" s="272" t="s">
        <v>427</v>
      </c>
      <c r="B1403" s="8" t="s">
        <v>507</v>
      </c>
      <c r="C1403" s="18">
        <v>4524</v>
      </c>
      <c r="D1403" s="18">
        <v>2089</v>
      </c>
      <c r="E1403" s="18">
        <v>6613</v>
      </c>
      <c r="F1403" s="182">
        <v>-2435</v>
      </c>
    </row>
    <row r="1404" spans="1:6">
      <c r="A1404" s="272" t="s">
        <v>428</v>
      </c>
      <c r="B1404" s="8" t="s">
        <v>507</v>
      </c>
      <c r="C1404" s="18">
        <v>161007</v>
      </c>
      <c r="D1404" s="18">
        <v>161494</v>
      </c>
      <c r="E1404" s="18">
        <v>322501</v>
      </c>
      <c r="F1404" s="182">
        <v>487</v>
      </c>
    </row>
    <row r="1405" spans="1:6">
      <c r="A1405" s="272" t="s">
        <v>429</v>
      </c>
      <c r="B1405" s="8" t="s">
        <v>250</v>
      </c>
      <c r="C1405" s="18">
        <v>13</v>
      </c>
      <c r="D1405" s="18">
        <v>2</v>
      </c>
      <c r="E1405" s="18">
        <v>15</v>
      </c>
      <c r="F1405" s="182">
        <v>-11</v>
      </c>
    </row>
    <row r="1406" spans="1:6">
      <c r="A1406" s="272" t="s">
        <v>430</v>
      </c>
      <c r="B1406" s="8" t="s">
        <v>251</v>
      </c>
      <c r="C1406" s="18">
        <v>405</v>
      </c>
      <c r="D1406" s="18">
        <v>131</v>
      </c>
      <c r="E1406" s="18">
        <v>536</v>
      </c>
      <c r="F1406" s="182">
        <v>-274</v>
      </c>
    </row>
    <row r="1407" spans="1:6">
      <c r="A1407" s="272" t="s">
        <v>431</v>
      </c>
      <c r="B1407" s="8" t="s">
        <v>251</v>
      </c>
      <c r="C1407" s="18">
        <v>2460</v>
      </c>
      <c r="D1407" s="18">
        <v>924</v>
      </c>
      <c r="E1407" s="18">
        <v>3384</v>
      </c>
      <c r="F1407" s="182">
        <v>-1536</v>
      </c>
    </row>
    <row r="1408" spans="1:6">
      <c r="A1408" s="272" t="s">
        <v>432</v>
      </c>
      <c r="B1408" s="8" t="s">
        <v>508</v>
      </c>
      <c r="C1408" s="18">
        <v>10</v>
      </c>
      <c r="D1408" s="18">
        <v>6</v>
      </c>
      <c r="E1408" s="18">
        <v>16</v>
      </c>
      <c r="F1408" s="182">
        <v>-4</v>
      </c>
    </row>
    <row r="1409" spans="1:6">
      <c r="A1409" s="272" t="s">
        <v>433</v>
      </c>
      <c r="B1409" s="8" t="s">
        <v>506</v>
      </c>
      <c r="C1409" s="18">
        <v>13742</v>
      </c>
      <c r="D1409" s="18">
        <v>13858</v>
      </c>
      <c r="E1409" s="18">
        <v>27600</v>
      </c>
      <c r="F1409" s="182">
        <v>116</v>
      </c>
    </row>
    <row r="1410" spans="1:6">
      <c r="A1410" s="272" t="s">
        <v>434</v>
      </c>
      <c r="B1410" s="8" t="s">
        <v>250</v>
      </c>
      <c r="C1410" s="18">
        <v>216</v>
      </c>
      <c r="D1410" s="18">
        <v>80</v>
      </c>
      <c r="E1410" s="18">
        <v>296</v>
      </c>
      <c r="F1410" s="182">
        <v>-136</v>
      </c>
    </row>
    <row r="1411" spans="1:6">
      <c r="A1411" s="272" t="s">
        <v>435</v>
      </c>
      <c r="B1411" s="8" t="s">
        <v>251</v>
      </c>
      <c r="C1411" s="18">
        <v>38218</v>
      </c>
      <c r="D1411" s="18">
        <v>34384</v>
      </c>
      <c r="E1411" s="18">
        <v>72602</v>
      </c>
      <c r="F1411" s="182">
        <v>-3834</v>
      </c>
    </row>
    <row r="1412" spans="1:6">
      <c r="A1412" s="272" t="s">
        <v>436</v>
      </c>
      <c r="B1412" s="8" t="s">
        <v>506</v>
      </c>
      <c r="C1412" s="18">
        <v>77804</v>
      </c>
      <c r="D1412" s="18">
        <v>70388</v>
      </c>
      <c r="E1412" s="18">
        <v>148192</v>
      </c>
      <c r="F1412" s="182">
        <v>-7416</v>
      </c>
    </row>
    <row r="1413" spans="1:6">
      <c r="A1413" s="272" t="s">
        <v>541</v>
      </c>
      <c r="B1413" s="8" t="s">
        <v>505</v>
      </c>
      <c r="C1413" s="18">
        <v>7</v>
      </c>
      <c r="D1413" s="18">
        <v>9</v>
      </c>
      <c r="E1413" s="18">
        <v>16</v>
      </c>
      <c r="F1413" s="182">
        <v>2</v>
      </c>
    </row>
    <row r="1414" spans="1:6">
      <c r="A1414" s="272" t="s">
        <v>438</v>
      </c>
      <c r="B1414" s="8" t="s">
        <v>250</v>
      </c>
      <c r="C1414" s="18">
        <v>9</v>
      </c>
      <c r="D1414" s="18">
        <v>4</v>
      </c>
      <c r="E1414" s="18">
        <v>13</v>
      </c>
      <c r="F1414" s="182">
        <v>-5</v>
      </c>
    </row>
    <row r="1415" spans="1:6">
      <c r="A1415" s="272" t="s">
        <v>439</v>
      </c>
      <c r="B1415" s="8" t="s">
        <v>251</v>
      </c>
      <c r="C1415" s="18">
        <v>91</v>
      </c>
      <c r="D1415" s="18">
        <v>30</v>
      </c>
      <c r="E1415" s="18">
        <v>121</v>
      </c>
      <c r="F1415" s="182">
        <v>-61</v>
      </c>
    </row>
    <row r="1416" spans="1:6">
      <c r="A1416" s="272" t="s">
        <v>440</v>
      </c>
      <c r="B1416" s="8" t="s">
        <v>251</v>
      </c>
      <c r="C1416" s="18">
        <v>1040</v>
      </c>
      <c r="D1416" s="18">
        <v>401</v>
      </c>
      <c r="E1416" s="18">
        <v>1441</v>
      </c>
      <c r="F1416" s="182">
        <v>-639</v>
      </c>
    </row>
    <row r="1417" spans="1:6">
      <c r="A1417" s="272" t="s">
        <v>542</v>
      </c>
      <c r="B1417" s="8" t="s">
        <v>505</v>
      </c>
      <c r="C1417" s="18">
        <v>7</v>
      </c>
      <c r="D1417" s="18">
        <v>1</v>
      </c>
      <c r="E1417" s="18">
        <v>8</v>
      </c>
      <c r="F1417" s="182">
        <v>-6</v>
      </c>
    </row>
    <row r="1418" spans="1:6">
      <c r="A1418" s="272" t="s">
        <v>442</v>
      </c>
      <c r="B1418" s="8" t="s">
        <v>505</v>
      </c>
      <c r="C1418" s="18">
        <v>0</v>
      </c>
      <c r="D1418" s="18">
        <v>0</v>
      </c>
      <c r="E1418" s="18">
        <v>0</v>
      </c>
      <c r="F1418" s="182">
        <v>0</v>
      </c>
    </row>
    <row r="1419" spans="1:6">
      <c r="A1419" s="272" t="s">
        <v>543</v>
      </c>
      <c r="B1419" s="8" t="s">
        <v>518</v>
      </c>
      <c r="C1419" s="18">
        <v>0</v>
      </c>
      <c r="D1419" s="18">
        <v>0</v>
      </c>
      <c r="E1419" s="18">
        <v>0</v>
      </c>
      <c r="F1419" s="182">
        <v>0</v>
      </c>
    </row>
    <row r="1420" spans="1:6">
      <c r="A1420" s="272" t="s">
        <v>544</v>
      </c>
      <c r="B1420" s="8" t="s">
        <v>506</v>
      </c>
      <c r="C1420" s="18">
        <v>12</v>
      </c>
      <c r="D1420" s="18">
        <v>13</v>
      </c>
      <c r="E1420" s="18">
        <v>25</v>
      </c>
      <c r="F1420" s="182">
        <v>1</v>
      </c>
    </row>
    <row r="1421" spans="1:6">
      <c r="A1421" s="272" t="s">
        <v>446</v>
      </c>
      <c r="B1421" s="8" t="s">
        <v>508</v>
      </c>
      <c r="C1421" s="18">
        <v>1</v>
      </c>
      <c r="D1421" s="18">
        <v>0</v>
      </c>
      <c r="E1421" s="18">
        <v>1</v>
      </c>
      <c r="F1421" s="182">
        <v>-1</v>
      </c>
    </row>
    <row r="1422" spans="1:6">
      <c r="A1422" s="272" t="s">
        <v>447</v>
      </c>
      <c r="B1422" s="8" t="s">
        <v>251</v>
      </c>
      <c r="C1422" s="18">
        <v>11</v>
      </c>
      <c r="D1422" s="18">
        <v>9</v>
      </c>
      <c r="E1422" s="18">
        <v>20</v>
      </c>
      <c r="F1422" s="182">
        <v>-2</v>
      </c>
    </row>
    <row r="1423" spans="1:6">
      <c r="A1423" s="272" t="s">
        <v>448</v>
      </c>
      <c r="B1423" s="8" t="s">
        <v>506</v>
      </c>
      <c r="C1423" s="18">
        <v>32</v>
      </c>
      <c r="D1423" s="18">
        <v>27</v>
      </c>
      <c r="E1423" s="18">
        <v>59</v>
      </c>
      <c r="F1423" s="182">
        <v>-5</v>
      </c>
    </row>
    <row r="1424" spans="1:6">
      <c r="A1424" s="272" t="s">
        <v>449</v>
      </c>
      <c r="B1424" s="8" t="s">
        <v>505</v>
      </c>
      <c r="C1424" s="18">
        <v>0</v>
      </c>
      <c r="D1424" s="18">
        <v>3</v>
      </c>
      <c r="E1424" s="18">
        <v>3</v>
      </c>
      <c r="F1424" s="182">
        <v>3</v>
      </c>
    </row>
    <row r="1425" spans="1:6">
      <c r="A1425" s="272" t="s">
        <v>545</v>
      </c>
      <c r="B1425" s="8" t="s">
        <v>506</v>
      </c>
      <c r="C1425" s="18">
        <v>10</v>
      </c>
      <c r="D1425" s="18">
        <v>16</v>
      </c>
      <c r="E1425" s="18">
        <v>26</v>
      </c>
      <c r="F1425" s="182">
        <v>6</v>
      </c>
    </row>
    <row r="1426" spans="1:6">
      <c r="A1426" s="272" t="s">
        <v>451</v>
      </c>
      <c r="B1426" s="8" t="s">
        <v>251</v>
      </c>
      <c r="C1426" s="18">
        <v>0</v>
      </c>
      <c r="D1426" s="18">
        <v>6</v>
      </c>
      <c r="E1426" s="18">
        <v>6</v>
      </c>
      <c r="F1426" s="182">
        <v>6</v>
      </c>
    </row>
    <row r="1427" spans="1:6">
      <c r="A1427" s="272" t="s">
        <v>546</v>
      </c>
      <c r="B1427" s="8" t="s">
        <v>505</v>
      </c>
      <c r="C1427" s="18">
        <v>8</v>
      </c>
      <c r="D1427" s="18">
        <v>3</v>
      </c>
      <c r="E1427" s="18">
        <v>11</v>
      </c>
      <c r="F1427" s="182">
        <v>-5</v>
      </c>
    </row>
    <row r="1428" spans="1:6">
      <c r="A1428" s="272" t="s">
        <v>453</v>
      </c>
      <c r="B1428" s="8" t="s">
        <v>505</v>
      </c>
      <c r="C1428" s="18">
        <v>13</v>
      </c>
      <c r="D1428" s="18">
        <v>9</v>
      </c>
      <c r="E1428" s="18">
        <v>22</v>
      </c>
      <c r="F1428" s="182">
        <v>-4</v>
      </c>
    </row>
    <row r="1429" spans="1:6">
      <c r="A1429" s="272" t="s">
        <v>454</v>
      </c>
      <c r="B1429" s="8" t="s">
        <v>251</v>
      </c>
      <c r="C1429" s="18">
        <v>24</v>
      </c>
      <c r="D1429" s="18">
        <v>12</v>
      </c>
      <c r="E1429" s="18">
        <v>36</v>
      </c>
      <c r="F1429" s="182">
        <v>-12</v>
      </c>
    </row>
    <row r="1430" spans="1:6">
      <c r="A1430" s="272" t="s">
        <v>455</v>
      </c>
      <c r="B1430" s="8" t="s">
        <v>251</v>
      </c>
      <c r="C1430" s="18">
        <v>0</v>
      </c>
      <c r="D1430" s="18">
        <v>0</v>
      </c>
      <c r="E1430" s="18">
        <v>0</v>
      </c>
      <c r="F1430" s="182">
        <v>0</v>
      </c>
    </row>
    <row r="1431" spans="1:6">
      <c r="A1431" s="272" t="s">
        <v>456</v>
      </c>
      <c r="B1431" s="8" t="s">
        <v>505</v>
      </c>
      <c r="C1431" s="18">
        <v>5</v>
      </c>
      <c r="D1431" s="18">
        <v>0</v>
      </c>
      <c r="E1431" s="18">
        <v>5</v>
      </c>
      <c r="F1431" s="182">
        <v>-5</v>
      </c>
    </row>
    <row r="1432" spans="1:6">
      <c r="A1432" s="272" t="s">
        <v>457</v>
      </c>
      <c r="B1432" s="8" t="s">
        <v>505</v>
      </c>
      <c r="C1432" s="18">
        <v>3</v>
      </c>
      <c r="D1432" s="18">
        <v>0</v>
      </c>
      <c r="E1432" s="18">
        <v>3</v>
      </c>
      <c r="F1432" s="182">
        <v>-3</v>
      </c>
    </row>
    <row r="1433" spans="1:6">
      <c r="A1433" s="272" t="s">
        <v>458</v>
      </c>
      <c r="B1433" s="8" t="s">
        <v>250</v>
      </c>
      <c r="C1433" s="18">
        <v>427</v>
      </c>
      <c r="D1433" s="18">
        <v>211</v>
      </c>
      <c r="E1433" s="18">
        <v>638</v>
      </c>
      <c r="F1433" s="182">
        <v>-216</v>
      </c>
    </row>
    <row r="1434" spans="1:6">
      <c r="A1434" s="272" t="s">
        <v>459</v>
      </c>
      <c r="B1434" s="8" t="s">
        <v>250</v>
      </c>
      <c r="C1434" s="18">
        <v>0</v>
      </c>
      <c r="D1434" s="18">
        <v>2</v>
      </c>
      <c r="E1434" s="18">
        <v>2</v>
      </c>
      <c r="F1434" s="182">
        <v>2</v>
      </c>
    </row>
    <row r="1435" spans="1:6">
      <c r="A1435" s="272" t="s">
        <v>460</v>
      </c>
      <c r="B1435" s="8" t="s">
        <v>505</v>
      </c>
      <c r="C1435" s="18">
        <v>0</v>
      </c>
      <c r="D1435" s="18">
        <v>0</v>
      </c>
      <c r="E1435" s="18">
        <v>0</v>
      </c>
      <c r="F1435" s="182">
        <v>0</v>
      </c>
    </row>
    <row r="1436" spans="1:6">
      <c r="A1436" s="272" t="s">
        <v>461</v>
      </c>
      <c r="B1436" s="8" t="s">
        <v>250</v>
      </c>
      <c r="C1436" s="18">
        <v>12</v>
      </c>
      <c r="D1436" s="18">
        <v>8</v>
      </c>
      <c r="E1436" s="18">
        <v>20</v>
      </c>
      <c r="F1436" s="182">
        <v>-4</v>
      </c>
    </row>
    <row r="1437" spans="1:6">
      <c r="A1437" s="272" t="s">
        <v>547</v>
      </c>
      <c r="B1437" s="8" t="s">
        <v>505</v>
      </c>
      <c r="C1437" s="18">
        <v>345</v>
      </c>
      <c r="D1437" s="18">
        <v>119</v>
      </c>
      <c r="E1437" s="18">
        <v>464</v>
      </c>
      <c r="F1437" s="182">
        <v>-226</v>
      </c>
    </row>
    <row r="1438" spans="1:6">
      <c r="A1438" s="272" t="s">
        <v>463</v>
      </c>
      <c r="B1438" s="8" t="s">
        <v>505</v>
      </c>
      <c r="C1438" s="18">
        <v>12</v>
      </c>
      <c r="D1438" s="18">
        <v>3</v>
      </c>
      <c r="E1438" s="18">
        <v>15</v>
      </c>
      <c r="F1438" s="182">
        <v>-9</v>
      </c>
    </row>
    <row r="1439" spans="1:6">
      <c r="A1439" s="272" t="s">
        <v>464</v>
      </c>
      <c r="B1439" s="8" t="s">
        <v>251</v>
      </c>
      <c r="C1439" s="18">
        <v>2285</v>
      </c>
      <c r="D1439" s="18">
        <v>1214</v>
      </c>
      <c r="E1439" s="18">
        <v>3499</v>
      </c>
      <c r="F1439" s="182">
        <v>-1071</v>
      </c>
    </row>
    <row r="1440" spans="1:6">
      <c r="A1440" s="272" t="s">
        <v>465</v>
      </c>
      <c r="B1440" s="8" t="s">
        <v>251</v>
      </c>
      <c r="C1440" s="18">
        <v>6545</v>
      </c>
      <c r="D1440" s="18">
        <v>3201</v>
      </c>
      <c r="E1440" s="18">
        <v>9746</v>
      </c>
      <c r="F1440" s="182">
        <v>-3344</v>
      </c>
    </row>
    <row r="1441" spans="1:6">
      <c r="A1441" s="272" t="s">
        <v>466</v>
      </c>
      <c r="B1441" s="8" t="s">
        <v>507</v>
      </c>
      <c r="C1441" s="18">
        <v>109</v>
      </c>
      <c r="D1441" s="18">
        <v>61</v>
      </c>
      <c r="E1441" s="18">
        <v>170</v>
      </c>
      <c r="F1441" s="182">
        <v>-48</v>
      </c>
    </row>
    <row r="1442" spans="1:6">
      <c r="A1442" s="272" t="s">
        <v>548</v>
      </c>
      <c r="B1442" s="8" t="s">
        <v>505</v>
      </c>
      <c r="C1442" s="18">
        <v>0</v>
      </c>
      <c r="D1442" s="18">
        <v>0</v>
      </c>
      <c r="E1442" s="18">
        <v>0</v>
      </c>
      <c r="F1442" s="182">
        <v>0</v>
      </c>
    </row>
    <row r="1443" spans="1:6">
      <c r="A1443" s="272" t="s">
        <v>549</v>
      </c>
      <c r="B1443" s="8" t="s">
        <v>250</v>
      </c>
      <c r="C1443" s="18">
        <v>3</v>
      </c>
      <c r="D1443" s="18">
        <v>0</v>
      </c>
      <c r="E1443" s="18">
        <v>3</v>
      </c>
      <c r="F1443" s="182">
        <v>-3</v>
      </c>
    </row>
    <row r="1444" spans="1:6">
      <c r="A1444" s="272" t="s">
        <v>469</v>
      </c>
      <c r="B1444" s="8" t="s">
        <v>250</v>
      </c>
      <c r="C1444" s="18">
        <v>628</v>
      </c>
      <c r="D1444" s="18">
        <v>187</v>
      </c>
      <c r="E1444" s="18">
        <v>815</v>
      </c>
      <c r="F1444" s="182">
        <v>-441</v>
      </c>
    </row>
    <row r="1445" spans="1:6">
      <c r="A1445" s="272" t="s">
        <v>550</v>
      </c>
      <c r="B1445" s="8" t="s">
        <v>250</v>
      </c>
      <c r="C1445" s="18">
        <v>1</v>
      </c>
      <c r="D1445" s="18">
        <v>0</v>
      </c>
      <c r="E1445" s="18">
        <v>1</v>
      </c>
      <c r="F1445" s="182">
        <v>-1</v>
      </c>
    </row>
    <row r="1446" spans="1:6">
      <c r="A1446" s="272" t="s">
        <v>472</v>
      </c>
      <c r="B1446" s="8" t="s">
        <v>505</v>
      </c>
      <c r="C1446" s="18">
        <v>37</v>
      </c>
      <c r="D1446" s="18">
        <v>6</v>
      </c>
      <c r="E1446" s="18">
        <v>43</v>
      </c>
      <c r="F1446" s="182">
        <v>-31</v>
      </c>
    </row>
    <row r="1447" spans="1:6">
      <c r="A1447" s="272" t="s">
        <v>551</v>
      </c>
      <c r="B1447" s="8" t="s">
        <v>552</v>
      </c>
      <c r="C1447" s="18">
        <v>0</v>
      </c>
      <c r="D1447" s="18">
        <v>0</v>
      </c>
      <c r="E1447" s="18">
        <v>0</v>
      </c>
      <c r="F1447" s="182">
        <v>0</v>
      </c>
    </row>
    <row r="1448" spans="1:6">
      <c r="A1448" s="272" t="s">
        <v>473</v>
      </c>
      <c r="B1448" s="8" t="s">
        <v>508</v>
      </c>
      <c r="C1448" s="18">
        <v>0</v>
      </c>
      <c r="D1448" s="18">
        <v>2</v>
      </c>
      <c r="E1448" s="18">
        <v>2</v>
      </c>
      <c r="F1448" s="182">
        <v>2</v>
      </c>
    </row>
    <row r="1449" spans="1:6">
      <c r="A1449" s="272" t="s">
        <v>474</v>
      </c>
      <c r="B1449" s="8" t="s">
        <v>505</v>
      </c>
      <c r="C1449" s="18">
        <v>4</v>
      </c>
      <c r="D1449" s="18">
        <v>0</v>
      </c>
      <c r="E1449" s="18">
        <v>4</v>
      </c>
      <c r="F1449" s="182">
        <v>-4</v>
      </c>
    </row>
    <row r="1450" spans="1:6">
      <c r="A1450" s="272" t="s">
        <v>476</v>
      </c>
      <c r="B1450" s="8" t="s">
        <v>508</v>
      </c>
      <c r="C1450" s="18">
        <v>0</v>
      </c>
      <c r="D1450" s="18">
        <v>0</v>
      </c>
      <c r="E1450" s="18">
        <v>0</v>
      </c>
      <c r="F1450" s="182">
        <v>0</v>
      </c>
    </row>
    <row r="1451" spans="1:6">
      <c r="A1451" s="272" t="s">
        <v>477</v>
      </c>
      <c r="B1451" s="8" t="s">
        <v>506</v>
      </c>
      <c r="C1451" s="18">
        <v>1046</v>
      </c>
      <c r="D1451" s="18">
        <v>698</v>
      </c>
      <c r="E1451" s="18">
        <v>1744</v>
      </c>
      <c r="F1451" s="182">
        <v>-348</v>
      </c>
    </row>
    <row r="1452" spans="1:6">
      <c r="A1452" s="272" t="s">
        <v>553</v>
      </c>
      <c r="B1452" s="8" t="s">
        <v>505</v>
      </c>
      <c r="C1452" s="18">
        <v>35</v>
      </c>
      <c r="D1452" s="18">
        <v>21</v>
      </c>
      <c r="E1452" s="18">
        <v>56</v>
      </c>
      <c r="F1452" s="182">
        <v>-14</v>
      </c>
    </row>
    <row r="1453" spans="1:6">
      <c r="A1453" s="272" t="s">
        <v>554</v>
      </c>
      <c r="B1453" s="8" t="s">
        <v>251</v>
      </c>
      <c r="C1453" s="18">
        <v>10211</v>
      </c>
      <c r="D1453" s="18">
        <v>10441</v>
      </c>
      <c r="E1453" s="18">
        <v>20652</v>
      </c>
      <c r="F1453" s="182">
        <v>230</v>
      </c>
    </row>
    <row r="1454" spans="1:6">
      <c r="A1454" s="272" t="s">
        <v>555</v>
      </c>
      <c r="B1454" s="8" t="s">
        <v>250</v>
      </c>
      <c r="C1454" s="18">
        <v>82</v>
      </c>
      <c r="D1454" s="18">
        <v>63</v>
      </c>
      <c r="E1454" s="18">
        <v>145</v>
      </c>
      <c r="F1454" s="182">
        <v>-19</v>
      </c>
    </row>
    <row r="1455" spans="1:6">
      <c r="A1455" s="272" t="s">
        <v>482</v>
      </c>
      <c r="B1455" s="8" t="s">
        <v>251</v>
      </c>
      <c r="C1455" s="18">
        <v>50</v>
      </c>
      <c r="D1455" s="18">
        <v>18</v>
      </c>
      <c r="E1455" s="18">
        <v>68</v>
      </c>
      <c r="F1455" s="182">
        <v>-32</v>
      </c>
    </row>
    <row r="1456" spans="1:6">
      <c r="A1456" s="272" t="s">
        <v>483</v>
      </c>
      <c r="B1456" s="8" t="s">
        <v>505</v>
      </c>
      <c r="C1456" s="18">
        <v>14</v>
      </c>
      <c r="D1456" s="18">
        <v>5</v>
      </c>
      <c r="E1456" s="18">
        <v>19</v>
      </c>
      <c r="F1456" s="182">
        <v>-9</v>
      </c>
    </row>
    <row r="1457" spans="1:6">
      <c r="A1457" s="272" t="s">
        <v>485</v>
      </c>
      <c r="B1457" s="8" t="s">
        <v>507</v>
      </c>
      <c r="C1457" s="18">
        <v>7438</v>
      </c>
      <c r="D1457" s="18">
        <v>5399</v>
      </c>
      <c r="E1457" s="18">
        <v>12837</v>
      </c>
      <c r="F1457" s="182">
        <v>-2039</v>
      </c>
    </row>
    <row r="1458" spans="1:6">
      <c r="A1458" s="272" t="s">
        <v>556</v>
      </c>
      <c r="B1458" s="8" t="s">
        <v>250</v>
      </c>
      <c r="C1458" s="18">
        <v>5</v>
      </c>
      <c r="D1458" s="18">
        <v>0</v>
      </c>
      <c r="E1458" s="18">
        <v>5</v>
      </c>
      <c r="F1458" s="182">
        <v>-5</v>
      </c>
    </row>
    <row r="1459" spans="1:6">
      <c r="A1459" s="272" t="s">
        <v>487</v>
      </c>
      <c r="B1459" s="8" t="s">
        <v>508</v>
      </c>
      <c r="C1459" s="18">
        <v>1</v>
      </c>
      <c r="D1459" s="18">
        <v>1</v>
      </c>
      <c r="E1459" s="18">
        <v>2</v>
      </c>
      <c r="F1459" s="182">
        <v>0</v>
      </c>
    </row>
    <row r="1460" spans="1:6">
      <c r="A1460" s="272" t="s">
        <v>488</v>
      </c>
      <c r="B1460" s="8" t="s">
        <v>507</v>
      </c>
      <c r="C1460" s="18">
        <v>174332</v>
      </c>
      <c r="D1460" s="18">
        <v>179652</v>
      </c>
      <c r="E1460" s="18">
        <v>353984</v>
      </c>
      <c r="F1460" s="182">
        <v>5320</v>
      </c>
    </row>
    <row r="1461" spans="1:6">
      <c r="A1461" s="272" t="s">
        <v>489</v>
      </c>
      <c r="B1461" s="8" t="s">
        <v>250</v>
      </c>
      <c r="C1461" s="18">
        <v>85</v>
      </c>
      <c r="D1461" s="18">
        <v>42</v>
      </c>
      <c r="E1461" s="18">
        <v>127</v>
      </c>
      <c r="F1461" s="182">
        <v>-43</v>
      </c>
    </row>
    <row r="1462" spans="1:6">
      <c r="A1462" s="272" t="s">
        <v>557</v>
      </c>
      <c r="B1462" s="8" t="s">
        <v>506</v>
      </c>
      <c r="C1462" s="18">
        <v>50</v>
      </c>
      <c r="D1462" s="18">
        <v>30</v>
      </c>
      <c r="E1462" s="18">
        <v>80</v>
      </c>
      <c r="F1462" s="182">
        <v>-20</v>
      </c>
    </row>
    <row r="1463" spans="1:6">
      <c r="A1463" s="272" t="s">
        <v>558</v>
      </c>
      <c r="B1463" s="8" t="s">
        <v>506</v>
      </c>
      <c r="C1463" s="18">
        <v>16</v>
      </c>
      <c r="D1463" s="18">
        <v>0</v>
      </c>
      <c r="E1463" s="18">
        <v>16</v>
      </c>
      <c r="F1463" s="182">
        <v>-16</v>
      </c>
    </row>
    <row r="1464" spans="1:6">
      <c r="A1464" s="272" t="s">
        <v>492</v>
      </c>
      <c r="B1464" s="8" t="s">
        <v>250</v>
      </c>
      <c r="C1464" s="18">
        <v>1</v>
      </c>
      <c r="D1464" s="18">
        <v>1</v>
      </c>
      <c r="E1464" s="18">
        <v>2</v>
      </c>
      <c r="F1464" s="182">
        <v>0</v>
      </c>
    </row>
    <row r="1465" spans="1:6">
      <c r="A1465" s="272" t="s">
        <v>494</v>
      </c>
      <c r="B1465" s="8" t="s">
        <v>505</v>
      </c>
      <c r="C1465" s="18">
        <v>4</v>
      </c>
      <c r="D1465" s="18">
        <v>0</v>
      </c>
      <c r="E1465" s="18">
        <v>4</v>
      </c>
      <c r="F1465" s="182">
        <v>-4</v>
      </c>
    </row>
    <row r="1466" spans="1:6">
      <c r="A1466" s="272" t="s">
        <v>495</v>
      </c>
      <c r="B1466" s="8" t="s">
        <v>505</v>
      </c>
      <c r="C1466" s="18">
        <v>2</v>
      </c>
      <c r="D1466" s="18">
        <v>0</v>
      </c>
      <c r="E1466" s="18">
        <v>2</v>
      </c>
      <c r="F1466" s="182">
        <v>-2</v>
      </c>
    </row>
    <row r="1467" spans="1:6">
      <c r="A1467" s="272" t="s">
        <v>496</v>
      </c>
      <c r="B1467" s="8" t="s">
        <v>506</v>
      </c>
      <c r="C1467" s="18">
        <v>0</v>
      </c>
      <c r="D1467" s="18">
        <v>0</v>
      </c>
      <c r="E1467" s="18">
        <v>0</v>
      </c>
      <c r="F1467" s="182">
        <v>0</v>
      </c>
    </row>
    <row r="1468" spans="1:6">
      <c r="A1468" s="272" t="s">
        <v>497</v>
      </c>
      <c r="B1468" s="8" t="s">
        <v>506</v>
      </c>
      <c r="C1468" s="18">
        <v>21</v>
      </c>
      <c r="D1468" s="18">
        <v>12</v>
      </c>
      <c r="E1468" s="18">
        <v>33</v>
      </c>
      <c r="F1468" s="182">
        <v>-9</v>
      </c>
    </row>
    <row r="1469" spans="1:6">
      <c r="A1469" s="272" t="s">
        <v>559</v>
      </c>
      <c r="B1469" s="8" t="s">
        <v>506</v>
      </c>
      <c r="C1469" s="18">
        <v>1</v>
      </c>
      <c r="D1469" s="18">
        <v>1</v>
      </c>
      <c r="E1469" s="18">
        <v>2</v>
      </c>
      <c r="F1469" s="182">
        <v>0</v>
      </c>
    </row>
    <row r="1470" spans="1:6">
      <c r="A1470" s="272" t="s">
        <v>560</v>
      </c>
      <c r="B1470" s="8" t="s">
        <v>505</v>
      </c>
      <c r="C1470" s="18">
        <v>45</v>
      </c>
      <c r="D1470" s="18">
        <v>26</v>
      </c>
      <c r="E1470" s="18">
        <v>71</v>
      </c>
      <c r="F1470" s="182">
        <v>-19</v>
      </c>
    </row>
    <row r="1471" spans="1:6">
      <c r="A1471" s="273" t="s">
        <v>257</v>
      </c>
      <c r="B1471" s="71" t="s">
        <v>503</v>
      </c>
      <c r="C1471" s="24">
        <v>1025</v>
      </c>
      <c r="D1471" s="24">
        <v>1045</v>
      </c>
      <c r="E1471" s="24">
        <v>2070</v>
      </c>
      <c r="F1471" s="270">
        <v>20</v>
      </c>
    </row>
    <row r="1472" spans="1:6">
      <c r="C1472" s="18"/>
      <c r="D1472" s="18"/>
      <c r="E1472" s="18"/>
      <c r="F1472" s="432"/>
    </row>
    <row r="1473" spans="1:6">
      <c r="A1473" s="824">
        <v>2018</v>
      </c>
      <c r="B1473" s="824"/>
      <c r="C1473" s="824"/>
      <c r="D1473" s="824"/>
      <c r="E1473" s="824"/>
      <c r="F1473" s="824"/>
    </row>
    <row r="1474" spans="1:6">
      <c r="A1474" s="10" t="s">
        <v>256</v>
      </c>
      <c r="B1474" s="11" t="s">
        <v>245</v>
      </c>
      <c r="C1474" s="12" t="s">
        <v>106</v>
      </c>
      <c r="D1474" s="12" t="s">
        <v>107</v>
      </c>
      <c r="E1474" s="12" t="s">
        <v>128</v>
      </c>
      <c r="F1474" s="13" t="s">
        <v>109</v>
      </c>
    </row>
    <row r="1475" spans="1:6" ht="12.75" customHeight="1">
      <c r="A1475" s="271" t="s">
        <v>258</v>
      </c>
      <c r="B1475" s="76" t="s">
        <v>250</v>
      </c>
      <c r="C1475" s="18">
        <v>47</v>
      </c>
      <c r="D1475" s="18">
        <v>31</v>
      </c>
      <c r="E1475" s="18">
        <v>78</v>
      </c>
      <c r="F1475" s="182">
        <f>+D1475-C1475</f>
        <v>-16</v>
      </c>
    </row>
    <row r="1476" spans="1:6" ht="12.75" customHeight="1">
      <c r="A1476" s="272" t="s">
        <v>259</v>
      </c>
      <c r="B1476" s="8" t="s">
        <v>251</v>
      </c>
      <c r="C1476" s="18">
        <v>95</v>
      </c>
      <c r="D1476" s="18">
        <v>54</v>
      </c>
      <c r="E1476" s="18">
        <v>149</v>
      </c>
      <c r="F1476" s="182">
        <f t="shared" ref="F1476:F1539" si="0">+D1476-C1476</f>
        <v>-41</v>
      </c>
    </row>
    <row r="1477" spans="1:6" ht="12.75" customHeight="1">
      <c r="A1477" s="272" t="s">
        <v>260</v>
      </c>
      <c r="B1477" s="8" t="s">
        <v>251</v>
      </c>
      <c r="C1477" s="18">
        <v>38494</v>
      </c>
      <c r="D1477" s="18">
        <v>35416</v>
      </c>
      <c r="E1477" s="18">
        <v>73910</v>
      </c>
      <c r="F1477" s="182">
        <f t="shared" si="0"/>
        <v>-3078</v>
      </c>
    </row>
    <row r="1478" spans="1:6">
      <c r="A1478" s="272" t="s">
        <v>261</v>
      </c>
      <c r="B1478" s="8" t="s">
        <v>251</v>
      </c>
      <c r="C1478" s="18">
        <v>38</v>
      </c>
      <c r="D1478" s="18">
        <v>10</v>
      </c>
      <c r="E1478" s="18">
        <v>48</v>
      </c>
      <c r="F1478" s="182">
        <f t="shared" si="0"/>
        <v>-28</v>
      </c>
    </row>
    <row r="1479" spans="1:6">
      <c r="A1479" s="272" t="s">
        <v>262</v>
      </c>
      <c r="B1479" s="8" t="s">
        <v>505</v>
      </c>
      <c r="C1479" s="18">
        <v>84</v>
      </c>
      <c r="D1479" s="18">
        <v>35</v>
      </c>
      <c r="E1479" s="18">
        <v>119</v>
      </c>
      <c r="F1479" s="182">
        <f t="shared" si="0"/>
        <v>-49</v>
      </c>
    </row>
    <row r="1480" spans="1:6">
      <c r="A1480" s="272" t="s">
        <v>496</v>
      </c>
      <c r="B1480" s="8" t="s">
        <v>561</v>
      </c>
      <c r="C1480" s="18">
        <v>1</v>
      </c>
      <c r="D1480" s="18">
        <v>3</v>
      </c>
      <c r="E1480" s="18">
        <v>4</v>
      </c>
      <c r="F1480" s="182">
        <f t="shared" si="0"/>
        <v>2</v>
      </c>
    </row>
    <row r="1481" spans="1:6">
      <c r="A1481" s="272" t="s">
        <v>253</v>
      </c>
      <c r="B1481" s="8" t="s">
        <v>552</v>
      </c>
      <c r="C1481" s="18">
        <v>3</v>
      </c>
      <c r="D1481" s="18">
        <v>1</v>
      </c>
      <c r="E1481" s="18">
        <v>4</v>
      </c>
      <c r="F1481" s="182">
        <f t="shared" si="0"/>
        <v>-2</v>
      </c>
    </row>
    <row r="1482" spans="1:6">
      <c r="A1482" s="272" t="s">
        <v>263</v>
      </c>
      <c r="B1482" s="8" t="s">
        <v>561</v>
      </c>
      <c r="C1482" s="18">
        <v>81</v>
      </c>
      <c r="D1482" s="18">
        <v>61</v>
      </c>
      <c r="E1482" s="18">
        <v>142</v>
      </c>
      <c r="F1482" s="182">
        <f t="shared" si="0"/>
        <v>-20</v>
      </c>
    </row>
    <row r="1483" spans="1:6">
      <c r="A1483" s="272" t="s">
        <v>559</v>
      </c>
      <c r="B1483" s="8" t="s">
        <v>561</v>
      </c>
      <c r="C1483" s="18">
        <v>1</v>
      </c>
      <c r="D1483" s="18">
        <v>4</v>
      </c>
      <c r="E1483" s="18">
        <v>5</v>
      </c>
      <c r="F1483" s="182">
        <f t="shared" si="0"/>
        <v>3</v>
      </c>
    </row>
    <row r="1484" spans="1:6">
      <c r="A1484" s="272" t="s">
        <v>264</v>
      </c>
      <c r="B1484" s="8" t="s">
        <v>561</v>
      </c>
      <c r="C1484" s="18">
        <v>16289</v>
      </c>
      <c r="D1484" s="18">
        <v>13748</v>
      </c>
      <c r="E1484" s="18">
        <v>30037</v>
      </c>
      <c r="F1484" s="182">
        <f t="shared" si="0"/>
        <v>-2541</v>
      </c>
    </row>
    <row r="1485" spans="1:6">
      <c r="A1485" s="272" t="s">
        <v>265</v>
      </c>
      <c r="B1485" s="8" t="s">
        <v>250</v>
      </c>
      <c r="C1485" s="18">
        <v>594</v>
      </c>
      <c r="D1485" s="18">
        <v>260</v>
      </c>
      <c r="E1485" s="18">
        <v>854</v>
      </c>
      <c r="F1485" s="182">
        <f t="shared" si="0"/>
        <v>-334</v>
      </c>
    </row>
    <row r="1486" spans="1:6">
      <c r="A1486" s="272" t="s">
        <v>266</v>
      </c>
      <c r="B1486" s="8" t="s">
        <v>505</v>
      </c>
      <c r="C1486" s="18">
        <v>119</v>
      </c>
      <c r="D1486" s="18">
        <v>60</v>
      </c>
      <c r="E1486" s="18">
        <v>179</v>
      </c>
      <c r="F1486" s="182">
        <f t="shared" si="0"/>
        <v>-59</v>
      </c>
    </row>
    <row r="1487" spans="1:6">
      <c r="A1487" s="272" t="s">
        <v>267</v>
      </c>
      <c r="B1487" s="8" t="s">
        <v>507</v>
      </c>
      <c r="C1487" s="18">
        <v>83187</v>
      </c>
      <c r="D1487" s="18">
        <v>63464</v>
      </c>
      <c r="E1487" s="18">
        <v>146651</v>
      </c>
      <c r="F1487" s="182">
        <f t="shared" si="0"/>
        <v>-19723</v>
      </c>
    </row>
    <row r="1488" spans="1:6">
      <c r="A1488" s="272" t="s">
        <v>268</v>
      </c>
      <c r="B1488" s="8" t="s">
        <v>251</v>
      </c>
      <c r="C1488" s="18">
        <v>16</v>
      </c>
      <c r="D1488" s="18">
        <v>6</v>
      </c>
      <c r="E1488" s="18">
        <v>22</v>
      </c>
      <c r="F1488" s="182">
        <f t="shared" si="0"/>
        <v>-10</v>
      </c>
    </row>
    <row r="1489" spans="1:6">
      <c r="A1489" s="272" t="s">
        <v>269</v>
      </c>
      <c r="B1489" s="8" t="s">
        <v>561</v>
      </c>
      <c r="C1489" s="18">
        <v>92107</v>
      </c>
      <c r="D1489" s="18">
        <v>48553</v>
      </c>
      <c r="E1489" s="18">
        <v>140660</v>
      </c>
      <c r="F1489" s="182">
        <f t="shared" si="0"/>
        <v>-43554</v>
      </c>
    </row>
    <row r="1490" spans="1:6">
      <c r="A1490" s="272" t="s">
        <v>389</v>
      </c>
      <c r="B1490" s="8" t="s">
        <v>251</v>
      </c>
      <c r="C1490" s="18">
        <v>2</v>
      </c>
      <c r="D1490" s="18">
        <v>2</v>
      </c>
      <c r="E1490" s="18">
        <v>4</v>
      </c>
      <c r="F1490" s="182">
        <f t="shared" si="0"/>
        <v>0</v>
      </c>
    </row>
    <row r="1491" spans="1:6">
      <c r="A1491" s="272" t="s">
        <v>270</v>
      </c>
      <c r="B1491" s="8" t="s">
        <v>508</v>
      </c>
      <c r="C1491" s="18">
        <v>10078</v>
      </c>
      <c r="D1491" s="18">
        <v>4984</v>
      </c>
      <c r="E1491" s="18">
        <v>15062</v>
      </c>
      <c r="F1491" s="182">
        <f t="shared" si="0"/>
        <v>-5094</v>
      </c>
    </row>
    <row r="1492" spans="1:6">
      <c r="A1492" s="272" t="s">
        <v>271</v>
      </c>
      <c r="B1492" s="8" t="s">
        <v>251</v>
      </c>
      <c r="C1492" s="18">
        <v>1304</v>
      </c>
      <c r="D1492" s="18">
        <v>494</v>
      </c>
      <c r="E1492" s="18">
        <v>1798</v>
      </c>
      <c r="F1492" s="182">
        <f t="shared" si="0"/>
        <v>-810</v>
      </c>
    </row>
    <row r="1493" spans="1:6">
      <c r="A1493" s="272" t="s">
        <v>272</v>
      </c>
      <c r="B1493" s="8" t="s">
        <v>250</v>
      </c>
      <c r="C1493" s="18">
        <v>82</v>
      </c>
      <c r="D1493" s="18">
        <v>29</v>
      </c>
      <c r="E1493" s="18">
        <v>111</v>
      </c>
      <c r="F1493" s="182">
        <f t="shared" si="0"/>
        <v>-53</v>
      </c>
    </row>
    <row r="1494" spans="1:6">
      <c r="A1494" s="272" t="s">
        <v>273</v>
      </c>
      <c r="B1494" s="8" t="s">
        <v>561</v>
      </c>
      <c r="C1494" s="18">
        <v>1177</v>
      </c>
      <c r="D1494" s="18">
        <v>791</v>
      </c>
      <c r="E1494" s="18">
        <v>1968</v>
      </c>
      <c r="F1494" s="182">
        <f t="shared" si="0"/>
        <v>-386</v>
      </c>
    </row>
    <row r="1495" spans="1:6">
      <c r="A1495" s="272" t="s">
        <v>274</v>
      </c>
      <c r="B1495" s="8" t="s">
        <v>250</v>
      </c>
      <c r="C1495" s="18">
        <v>130</v>
      </c>
      <c r="D1495" s="18">
        <v>81</v>
      </c>
      <c r="E1495" s="18">
        <v>211</v>
      </c>
      <c r="F1495" s="182">
        <f t="shared" si="0"/>
        <v>-49</v>
      </c>
    </row>
    <row r="1496" spans="1:6">
      <c r="A1496" s="272" t="s">
        <v>275</v>
      </c>
      <c r="B1496" s="8" t="s">
        <v>250</v>
      </c>
      <c r="C1496" s="18">
        <v>23</v>
      </c>
      <c r="D1496" s="18">
        <v>12</v>
      </c>
      <c r="E1496" s="18">
        <v>35</v>
      </c>
      <c r="F1496" s="182">
        <f t="shared" si="0"/>
        <v>-11</v>
      </c>
    </row>
    <row r="1497" spans="1:6">
      <c r="A1497" s="272" t="s">
        <v>276</v>
      </c>
      <c r="B1497" s="8" t="s">
        <v>561</v>
      </c>
      <c r="C1497" s="18">
        <v>271</v>
      </c>
      <c r="D1497" s="18">
        <v>173</v>
      </c>
      <c r="E1497" s="18">
        <v>444</v>
      </c>
      <c r="F1497" s="182">
        <f t="shared" si="0"/>
        <v>-98</v>
      </c>
    </row>
    <row r="1498" spans="1:6">
      <c r="A1498" s="272" t="s">
        <v>278</v>
      </c>
      <c r="B1498" s="8" t="s">
        <v>251</v>
      </c>
      <c r="C1498" s="18">
        <v>3246</v>
      </c>
      <c r="D1498" s="18">
        <v>1521</v>
      </c>
      <c r="E1498" s="18">
        <v>4767</v>
      </c>
      <c r="F1498" s="182">
        <f t="shared" si="0"/>
        <v>-1725</v>
      </c>
    </row>
    <row r="1499" spans="1:6">
      <c r="A1499" s="272" t="s">
        <v>279</v>
      </c>
      <c r="B1499" s="8" t="s">
        <v>561</v>
      </c>
      <c r="C1499" s="18">
        <v>402</v>
      </c>
      <c r="D1499" s="18">
        <v>185</v>
      </c>
      <c r="E1499" s="18">
        <v>587</v>
      </c>
      <c r="F1499" s="182">
        <f t="shared" si="0"/>
        <v>-217</v>
      </c>
    </row>
    <row r="1500" spans="1:6">
      <c r="A1500" s="272" t="s">
        <v>280</v>
      </c>
      <c r="B1500" s="8" t="s">
        <v>505</v>
      </c>
      <c r="C1500" s="18">
        <v>7</v>
      </c>
      <c r="D1500" s="18">
        <v>12</v>
      </c>
      <c r="E1500" s="18">
        <v>19</v>
      </c>
      <c r="F1500" s="182">
        <f t="shared" si="0"/>
        <v>5</v>
      </c>
    </row>
    <row r="1501" spans="1:6">
      <c r="A1501" s="272" t="s">
        <v>281</v>
      </c>
      <c r="B1501" s="8" t="s">
        <v>561</v>
      </c>
      <c r="C1501" s="18">
        <v>57</v>
      </c>
      <c r="D1501" s="18">
        <v>34</v>
      </c>
      <c r="E1501" s="18">
        <v>91</v>
      </c>
      <c r="F1501" s="182">
        <f t="shared" si="0"/>
        <v>-23</v>
      </c>
    </row>
    <row r="1502" spans="1:6">
      <c r="A1502" s="272" t="s">
        <v>277</v>
      </c>
      <c r="B1502" s="8" t="s">
        <v>251</v>
      </c>
      <c r="C1502" s="18">
        <v>34</v>
      </c>
      <c r="D1502" s="18">
        <v>20</v>
      </c>
      <c r="E1502" s="18">
        <v>54</v>
      </c>
      <c r="F1502" s="182">
        <f t="shared" si="0"/>
        <v>-14</v>
      </c>
    </row>
    <row r="1503" spans="1:6">
      <c r="A1503" s="272" t="s">
        <v>282</v>
      </c>
      <c r="B1503" s="8" t="s">
        <v>507</v>
      </c>
      <c r="C1503" s="18">
        <v>13144</v>
      </c>
      <c r="D1503" s="18">
        <v>10622</v>
      </c>
      <c r="E1503" s="18">
        <v>23766</v>
      </c>
      <c r="F1503" s="182">
        <f t="shared" si="0"/>
        <v>-2522</v>
      </c>
    </row>
    <row r="1504" spans="1:6">
      <c r="A1504" s="272" t="s">
        <v>283</v>
      </c>
      <c r="B1504" s="8" t="s">
        <v>251</v>
      </c>
      <c r="C1504" s="18">
        <v>33</v>
      </c>
      <c r="D1504" s="18">
        <v>11</v>
      </c>
      <c r="E1504" s="18">
        <v>44</v>
      </c>
      <c r="F1504" s="182">
        <f t="shared" si="0"/>
        <v>-22</v>
      </c>
    </row>
    <row r="1505" spans="1:6">
      <c r="A1505" s="272" t="s">
        <v>284</v>
      </c>
      <c r="B1505" s="8" t="s">
        <v>505</v>
      </c>
      <c r="C1505" s="18">
        <v>3</v>
      </c>
      <c r="D1505" s="18"/>
      <c r="E1505" s="18">
        <v>3</v>
      </c>
      <c r="F1505" s="182">
        <f t="shared" si="0"/>
        <v>-3</v>
      </c>
    </row>
    <row r="1506" spans="1:6">
      <c r="A1506" s="272" t="s">
        <v>285</v>
      </c>
      <c r="B1506" s="8" t="s">
        <v>507</v>
      </c>
      <c r="C1506" s="18">
        <v>113911</v>
      </c>
      <c r="D1506" s="18">
        <v>96041</v>
      </c>
      <c r="E1506" s="18">
        <v>209952</v>
      </c>
      <c r="F1506" s="182">
        <f t="shared" si="0"/>
        <v>-17870</v>
      </c>
    </row>
    <row r="1507" spans="1:6">
      <c r="A1507" s="272" t="s">
        <v>286</v>
      </c>
      <c r="B1507" s="8" t="s">
        <v>250</v>
      </c>
      <c r="C1507" s="18">
        <v>4</v>
      </c>
      <c r="D1507" s="18">
        <v>4</v>
      </c>
      <c r="E1507" s="18">
        <v>8</v>
      </c>
      <c r="F1507" s="182">
        <f t="shared" si="0"/>
        <v>0</v>
      </c>
    </row>
    <row r="1508" spans="1:6">
      <c r="A1508" s="272" t="s">
        <v>287</v>
      </c>
      <c r="B1508" s="8" t="s">
        <v>251</v>
      </c>
      <c r="C1508" s="18">
        <v>80</v>
      </c>
      <c r="D1508" s="18">
        <v>31</v>
      </c>
      <c r="E1508" s="18">
        <v>111</v>
      </c>
      <c r="F1508" s="182">
        <f t="shared" si="0"/>
        <v>-49</v>
      </c>
    </row>
    <row r="1509" spans="1:6">
      <c r="A1509" s="272" t="s">
        <v>288</v>
      </c>
      <c r="B1509" s="8" t="s">
        <v>505</v>
      </c>
      <c r="C1509" s="18">
        <v>2</v>
      </c>
      <c r="D1509" s="18">
        <v>2</v>
      </c>
      <c r="E1509" s="18">
        <v>4</v>
      </c>
      <c r="F1509" s="182">
        <f t="shared" si="0"/>
        <v>0</v>
      </c>
    </row>
    <row r="1510" spans="1:6">
      <c r="A1510" s="272" t="s">
        <v>290</v>
      </c>
      <c r="B1510" s="8" t="s">
        <v>250</v>
      </c>
      <c r="C1510" s="18">
        <v>1</v>
      </c>
      <c r="D1510" s="18"/>
      <c r="E1510" s="18">
        <v>1</v>
      </c>
      <c r="F1510" s="182">
        <f t="shared" si="0"/>
        <v>-1</v>
      </c>
    </row>
    <row r="1511" spans="1:6">
      <c r="A1511" s="272" t="s">
        <v>291</v>
      </c>
      <c r="B1511" s="8" t="s">
        <v>505</v>
      </c>
      <c r="C1511" s="18">
        <v>12</v>
      </c>
      <c r="D1511" s="18">
        <v>3</v>
      </c>
      <c r="E1511" s="18">
        <v>15</v>
      </c>
      <c r="F1511" s="182">
        <f t="shared" si="0"/>
        <v>-9</v>
      </c>
    </row>
    <row r="1512" spans="1:6">
      <c r="A1512" s="272" t="s">
        <v>293</v>
      </c>
      <c r="B1512" s="8" t="s">
        <v>250</v>
      </c>
      <c r="C1512" s="18">
        <v>47</v>
      </c>
      <c r="D1512" s="18">
        <v>30</v>
      </c>
      <c r="E1512" s="18">
        <v>77</v>
      </c>
      <c r="F1512" s="182">
        <f t="shared" si="0"/>
        <v>-17</v>
      </c>
    </row>
    <row r="1513" spans="1:6">
      <c r="A1513" s="272" t="s">
        <v>294</v>
      </c>
      <c r="B1513" s="8" t="s">
        <v>505</v>
      </c>
      <c r="C1513" s="18">
        <v>23</v>
      </c>
      <c r="D1513" s="18">
        <v>6</v>
      </c>
      <c r="E1513" s="18">
        <v>29</v>
      </c>
      <c r="F1513" s="182">
        <f t="shared" si="0"/>
        <v>-17</v>
      </c>
    </row>
    <row r="1514" spans="1:6">
      <c r="A1514" s="272" t="s">
        <v>295</v>
      </c>
      <c r="B1514" s="8" t="s">
        <v>518</v>
      </c>
      <c r="C1514" s="18">
        <v>65028</v>
      </c>
      <c r="D1514" s="18">
        <v>50759</v>
      </c>
      <c r="E1514" s="18">
        <v>115787</v>
      </c>
      <c r="F1514" s="182">
        <f t="shared" si="0"/>
        <v>-14269</v>
      </c>
    </row>
    <row r="1515" spans="1:6">
      <c r="A1515" s="272" t="s">
        <v>296</v>
      </c>
      <c r="B1515" s="8" t="s">
        <v>505</v>
      </c>
      <c r="C1515" s="18">
        <v>6</v>
      </c>
      <c r="D1515" s="18">
        <v>4</v>
      </c>
      <c r="E1515" s="18">
        <v>10</v>
      </c>
      <c r="F1515" s="182">
        <f t="shared" si="0"/>
        <v>-2</v>
      </c>
    </row>
    <row r="1516" spans="1:6">
      <c r="A1516" s="272" t="s">
        <v>311</v>
      </c>
      <c r="B1516" s="8" t="s">
        <v>507</v>
      </c>
      <c r="C1516" s="18">
        <v>132024</v>
      </c>
      <c r="D1516" s="18">
        <v>111083</v>
      </c>
      <c r="E1516" s="18">
        <v>243107</v>
      </c>
      <c r="F1516" s="182">
        <f t="shared" si="0"/>
        <v>-20941</v>
      </c>
    </row>
    <row r="1517" spans="1:6">
      <c r="A1517" s="272" t="s">
        <v>312</v>
      </c>
      <c r="B1517" s="8" t="s">
        <v>250</v>
      </c>
      <c r="C1517" s="18">
        <v>8378</v>
      </c>
      <c r="D1517" s="18">
        <v>2855</v>
      </c>
      <c r="E1517" s="18">
        <v>11233</v>
      </c>
      <c r="F1517" s="182">
        <f t="shared" si="0"/>
        <v>-5523</v>
      </c>
    </row>
    <row r="1518" spans="1:6">
      <c r="A1518" s="272" t="s">
        <v>314</v>
      </c>
      <c r="B1518" s="8" t="s">
        <v>251</v>
      </c>
      <c r="C1518" s="18">
        <v>26</v>
      </c>
      <c r="D1518" s="18">
        <v>8</v>
      </c>
      <c r="E1518" s="18">
        <v>34</v>
      </c>
      <c r="F1518" s="182">
        <f t="shared" si="0"/>
        <v>-18</v>
      </c>
    </row>
    <row r="1519" spans="1:6">
      <c r="A1519" s="272" t="s">
        <v>451</v>
      </c>
      <c r="B1519" s="8" t="s">
        <v>251</v>
      </c>
      <c r="C1519" s="18">
        <v>4</v>
      </c>
      <c r="D1519" s="18">
        <v>5</v>
      </c>
      <c r="E1519" s="18">
        <v>9</v>
      </c>
      <c r="F1519" s="182">
        <f t="shared" si="0"/>
        <v>1</v>
      </c>
    </row>
    <row r="1520" spans="1:6">
      <c r="A1520" s="272" t="s">
        <v>298</v>
      </c>
      <c r="B1520" s="8" t="s">
        <v>507</v>
      </c>
      <c r="C1520" s="18">
        <v>11229</v>
      </c>
      <c r="D1520" s="18">
        <v>64519</v>
      </c>
      <c r="E1520" s="18">
        <v>75748</v>
      </c>
      <c r="F1520" s="182">
        <f t="shared" si="0"/>
        <v>53290</v>
      </c>
    </row>
    <row r="1521" spans="1:6">
      <c r="A1521" s="272" t="s">
        <v>438</v>
      </c>
      <c r="B1521" s="8" t="s">
        <v>250</v>
      </c>
      <c r="C1521" s="18">
        <v>8</v>
      </c>
      <c r="D1521" s="18">
        <v>7</v>
      </c>
      <c r="E1521" s="18">
        <v>15</v>
      </c>
      <c r="F1521" s="182">
        <f t="shared" si="0"/>
        <v>-1</v>
      </c>
    </row>
    <row r="1522" spans="1:6">
      <c r="A1522" s="272" t="s">
        <v>303</v>
      </c>
      <c r="B1522" s="8" t="s">
        <v>250</v>
      </c>
      <c r="C1522" s="18">
        <v>597</v>
      </c>
      <c r="D1522" s="18">
        <v>279</v>
      </c>
      <c r="E1522" s="18">
        <v>876</v>
      </c>
      <c r="F1522" s="182">
        <f t="shared" si="0"/>
        <v>-318</v>
      </c>
    </row>
    <row r="1523" spans="1:6">
      <c r="A1523" s="272" t="s">
        <v>305</v>
      </c>
      <c r="B1523" s="8" t="s">
        <v>505</v>
      </c>
      <c r="C1523" s="18">
        <v>122</v>
      </c>
      <c r="D1523" s="18">
        <v>126</v>
      </c>
      <c r="E1523" s="18">
        <v>248</v>
      </c>
      <c r="F1523" s="182">
        <f t="shared" si="0"/>
        <v>4</v>
      </c>
    </row>
    <row r="1524" spans="1:6">
      <c r="A1524" s="272" t="s">
        <v>306</v>
      </c>
      <c r="B1524" s="8" t="s">
        <v>561</v>
      </c>
      <c r="C1524" s="18">
        <v>36983</v>
      </c>
      <c r="D1524" s="18">
        <v>34846</v>
      </c>
      <c r="E1524" s="18">
        <v>71829</v>
      </c>
      <c r="F1524" s="182">
        <f t="shared" si="0"/>
        <v>-2137</v>
      </c>
    </row>
    <row r="1525" spans="1:6">
      <c r="A1525" s="272" t="s">
        <v>307</v>
      </c>
      <c r="B1525" s="8" t="s">
        <v>251</v>
      </c>
      <c r="C1525" s="18">
        <v>145</v>
      </c>
      <c r="D1525" s="18">
        <v>48</v>
      </c>
      <c r="E1525" s="18">
        <v>193</v>
      </c>
      <c r="F1525" s="182">
        <f t="shared" si="0"/>
        <v>-97</v>
      </c>
    </row>
    <row r="1526" spans="1:6">
      <c r="A1526" s="272" t="s">
        <v>308</v>
      </c>
      <c r="B1526" s="8" t="s">
        <v>561</v>
      </c>
      <c r="C1526" s="18">
        <v>37716</v>
      </c>
      <c r="D1526" s="18">
        <v>31369</v>
      </c>
      <c r="E1526" s="18">
        <v>69085</v>
      </c>
      <c r="F1526" s="182">
        <f t="shared" si="0"/>
        <v>-6347</v>
      </c>
    </row>
    <row r="1527" spans="1:6">
      <c r="A1527" s="272" t="s">
        <v>309</v>
      </c>
      <c r="B1527" s="8" t="s">
        <v>561</v>
      </c>
      <c r="C1527" s="18">
        <v>11529</v>
      </c>
      <c r="D1527" s="18">
        <v>13608</v>
      </c>
      <c r="E1527" s="18">
        <v>25137</v>
      </c>
      <c r="F1527" s="182">
        <f t="shared" si="0"/>
        <v>2079</v>
      </c>
    </row>
    <row r="1528" spans="1:6">
      <c r="A1528" s="272" t="s">
        <v>315</v>
      </c>
      <c r="B1528" s="8" t="s">
        <v>251</v>
      </c>
      <c r="C1528" s="18">
        <v>834</v>
      </c>
      <c r="D1528" s="18">
        <v>301</v>
      </c>
      <c r="E1528" s="18">
        <v>1135</v>
      </c>
      <c r="F1528" s="182">
        <f t="shared" si="0"/>
        <v>-533</v>
      </c>
    </row>
    <row r="1529" spans="1:6">
      <c r="A1529" s="272" t="s">
        <v>317</v>
      </c>
      <c r="B1529" s="8" t="s">
        <v>561</v>
      </c>
      <c r="C1529" s="18">
        <v>33</v>
      </c>
      <c r="D1529" s="18">
        <v>11</v>
      </c>
      <c r="E1529" s="18">
        <v>44</v>
      </c>
      <c r="F1529" s="182">
        <f t="shared" si="0"/>
        <v>-22</v>
      </c>
    </row>
    <row r="1530" spans="1:6">
      <c r="A1530" s="272" t="s">
        <v>318</v>
      </c>
      <c r="B1530" s="8" t="s">
        <v>507</v>
      </c>
      <c r="C1530" s="18">
        <v>299703</v>
      </c>
      <c r="D1530" s="18">
        <v>232756</v>
      </c>
      <c r="E1530" s="18">
        <v>532459</v>
      </c>
      <c r="F1530" s="182">
        <f t="shared" si="0"/>
        <v>-66947</v>
      </c>
    </row>
    <row r="1531" spans="1:6">
      <c r="A1531" s="272" t="s">
        <v>319</v>
      </c>
      <c r="B1531" s="8" t="s">
        <v>505</v>
      </c>
      <c r="C1531" s="18">
        <v>541</v>
      </c>
      <c r="D1531" s="18">
        <v>259</v>
      </c>
      <c r="E1531" s="18">
        <v>800</v>
      </c>
      <c r="F1531" s="182">
        <f t="shared" si="0"/>
        <v>-282</v>
      </c>
    </row>
    <row r="1532" spans="1:6">
      <c r="A1532" s="272" t="s">
        <v>320</v>
      </c>
      <c r="B1532" s="8" t="s">
        <v>561</v>
      </c>
      <c r="C1532" s="18">
        <v>27413</v>
      </c>
      <c r="D1532" s="18">
        <v>36890</v>
      </c>
      <c r="E1532" s="18">
        <v>64303</v>
      </c>
      <c r="F1532" s="182">
        <f t="shared" si="0"/>
        <v>9477</v>
      </c>
    </row>
    <row r="1533" spans="1:6">
      <c r="A1533" s="272" t="s">
        <v>321</v>
      </c>
      <c r="B1533" s="8" t="s">
        <v>250</v>
      </c>
      <c r="C1533" s="18">
        <v>4784</v>
      </c>
      <c r="D1533" s="18">
        <v>2100</v>
      </c>
      <c r="E1533" s="18">
        <v>6884</v>
      </c>
      <c r="F1533" s="182">
        <f t="shared" si="0"/>
        <v>-2684</v>
      </c>
    </row>
    <row r="1534" spans="1:6">
      <c r="A1534" s="272" t="s">
        <v>323</v>
      </c>
      <c r="B1534" s="8" t="s">
        <v>505</v>
      </c>
      <c r="C1534" s="18">
        <v>20</v>
      </c>
      <c r="D1534" s="18">
        <v>1</v>
      </c>
      <c r="E1534" s="18">
        <v>21</v>
      </c>
      <c r="F1534" s="182">
        <f t="shared" si="0"/>
        <v>-19</v>
      </c>
    </row>
    <row r="1535" spans="1:6">
      <c r="A1535" s="272" t="s">
        <v>324</v>
      </c>
      <c r="B1535" s="8" t="s">
        <v>251</v>
      </c>
      <c r="C1535" s="18">
        <v>60</v>
      </c>
      <c r="D1535" s="18">
        <v>36</v>
      </c>
      <c r="E1535" s="18">
        <v>96</v>
      </c>
      <c r="F1535" s="182">
        <f t="shared" si="0"/>
        <v>-24</v>
      </c>
    </row>
    <row r="1536" spans="1:6">
      <c r="A1536" s="272" t="s">
        <v>325</v>
      </c>
      <c r="B1536" s="8" t="s">
        <v>251</v>
      </c>
      <c r="C1536" s="18">
        <v>37</v>
      </c>
      <c r="D1536" s="18">
        <v>27</v>
      </c>
      <c r="E1536" s="18">
        <v>64</v>
      </c>
      <c r="F1536" s="182">
        <f t="shared" si="0"/>
        <v>-10</v>
      </c>
    </row>
    <row r="1537" spans="1:6">
      <c r="A1537" s="272" t="s">
        <v>322</v>
      </c>
      <c r="B1537" s="8" t="s">
        <v>251</v>
      </c>
      <c r="C1537" s="18">
        <v>426751</v>
      </c>
      <c r="D1537" s="18">
        <v>383853</v>
      </c>
      <c r="E1537" s="18">
        <v>810604</v>
      </c>
      <c r="F1537" s="182">
        <f t="shared" si="0"/>
        <v>-42898</v>
      </c>
    </row>
    <row r="1538" spans="1:6">
      <c r="A1538" s="272" t="s">
        <v>326</v>
      </c>
      <c r="B1538" s="8" t="s">
        <v>518</v>
      </c>
      <c r="C1538" s="18">
        <v>1383456</v>
      </c>
      <c r="D1538" s="18">
        <v>1281914</v>
      </c>
      <c r="E1538" s="18">
        <v>2665370</v>
      </c>
      <c r="F1538" s="182">
        <f t="shared" si="0"/>
        <v>-101542</v>
      </c>
    </row>
    <row r="1539" spans="1:6">
      <c r="A1539" s="272" t="s">
        <v>327</v>
      </c>
      <c r="B1539" s="8" t="s">
        <v>251</v>
      </c>
      <c r="C1539" s="18">
        <v>71</v>
      </c>
      <c r="D1539" s="18">
        <v>22</v>
      </c>
      <c r="E1539" s="18">
        <v>93</v>
      </c>
      <c r="F1539" s="182">
        <f t="shared" si="0"/>
        <v>-49</v>
      </c>
    </row>
    <row r="1540" spans="1:6">
      <c r="A1540" s="272" t="s">
        <v>328</v>
      </c>
      <c r="B1540" s="8" t="s">
        <v>505</v>
      </c>
      <c r="C1540" s="18">
        <v>49</v>
      </c>
      <c r="D1540" s="18">
        <v>26</v>
      </c>
      <c r="E1540" s="18">
        <v>75</v>
      </c>
      <c r="F1540" s="182">
        <f t="shared" ref="F1540:F1603" si="1">+D1540-C1540</f>
        <v>-23</v>
      </c>
    </row>
    <row r="1541" spans="1:6">
      <c r="A1541" s="272" t="s">
        <v>330</v>
      </c>
      <c r="B1541" s="8" t="s">
        <v>250</v>
      </c>
      <c r="C1541" s="18">
        <v>143</v>
      </c>
      <c r="D1541" s="18">
        <v>82</v>
      </c>
      <c r="E1541" s="18">
        <v>225</v>
      </c>
      <c r="F1541" s="182">
        <f t="shared" si="1"/>
        <v>-61</v>
      </c>
    </row>
    <row r="1542" spans="1:6">
      <c r="A1542" s="272" t="s">
        <v>331</v>
      </c>
      <c r="B1542" s="8" t="s">
        <v>251</v>
      </c>
      <c r="C1542" s="18">
        <v>314</v>
      </c>
      <c r="D1542" s="18">
        <v>136</v>
      </c>
      <c r="E1542" s="18">
        <v>450</v>
      </c>
      <c r="F1542" s="182">
        <f t="shared" si="1"/>
        <v>-178</v>
      </c>
    </row>
    <row r="1543" spans="1:6">
      <c r="A1543" s="272" t="s">
        <v>332</v>
      </c>
      <c r="B1543" s="8" t="s">
        <v>251</v>
      </c>
      <c r="C1543" s="18">
        <v>44938</v>
      </c>
      <c r="D1543" s="18">
        <v>38232</v>
      </c>
      <c r="E1543" s="18">
        <v>83170</v>
      </c>
      <c r="F1543" s="182">
        <f t="shared" si="1"/>
        <v>-6706</v>
      </c>
    </row>
    <row r="1544" spans="1:6">
      <c r="A1544" s="272" t="s">
        <v>333</v>
      </c>
      <c r="B1544" s="8" t="s">
        <v>505</v>
      </c>
      <c r="C1544" s="18">
        <v>23</v>
      </c>
      <c r="D1544" s="18">
        <v>7</v>
      </c>
      <c r="E1544" s="18">
        <v>30</v>
      </c>
      <c r="F1544" s="182">
        <f t="shared" si="1"/>
        <v>-16</v>
      </c>
    </row>
    <row r="1545" spans="1:6">
      <c r="A1545" s="272" t="s">
        <v>334</v>
      </c>
      <c r="B1545" s="8" t="s">
        <v>505</v>
      </c>
      <c r="C1545" s="18">
        <v>6</v>
      </c>
      <c r="D1545" s="18"/>
      <c r="E1545" s="18">
        <v>6</v>
      </c>
      <c r="F1545" s="182">
        <f t="shared" si="1"/>
        <v>-6</v>
      </c>
    </row>
    <row r="1546" spans="1:6">
      <c r="A1546" s="272" t="s">
        <v>335</v>
      </c>
      <c r="B1546" s="8" t="s">
        <v>251</v>
      </c>
      <c r="C1546" s="18">
        <v>8</v>
      </c>
      <c r="D1546" s="18">
        <v>5</v>
      </c>
      <c r="E1546" s="18">
        <v>13</v>
      </c>
      <c r="F1546" s="182">
        <f t="shared" si="1"/>
        <v>-3</v>
      </c>
    </row>
    <row r="1547" spans="1:6">
      <c r="A1547" s="272" t="s">
        <v>336</v>
      </c>
      <c r="B1547" s="8" t="s">
        <v>505</v>
      </c>
      <c r="C1547" s="18">
        <v>26</v>
      </c>
      <c r="D1547" s="18">
        <v>11</v>
      </c>
      <c r="E1547" s="18">
        <v>37</v>
      </c>
      <c r="F1547" s="182">
        <f t="shared" si="1"/>
        <v>-15</v>
      </c>
    </row>
    <row r="1548" spans="1:6">
      <c r="A1548" s="272" t="s">
        <v>337</v>
      </c>
      <c r="B1548" s="8" t="s">
        <v>251</v>
      </c>
      <c r="C1548" s="18">
        <v>10</v>
      </c>
      <c r="D1548" s="18">
        <v>4</v>
      </c>
      <c r="E1548" s="18">
        <v>14</v>
      </c>
      <c r="F1548" s="182">
        <f t="shared" si="1"/>
        <v>-6</v>
      </c>
    </row>
    <row r="1549" spans="1:6">
      <c r="A1549" s="272" t="s">
        <v>338</v>
      </c>
      <c r="B1549" s="8" t="s">
        <v>561</v>
      </c>
      <c r="C1549" s="18">
        <v>11</v>
      </c>
      <c r="D1549" s="18">
        <v>15</v>
      </c>
      <c r="E1549" s="18">
        <v>26</v>
      </c>
      <c r="F1549" s="182">
        <f t="shared" si="1"/>
        <v>4</v>
      </c>
    </row>
    <row r="1550" spans="1:6">
      <c r="A1550" s="272" t="s">
        <v>339</v>
      </c>
      <c r="B1550" s="8" t="s">
        <v>251</v>
      </c>
      <c r="C1550" s="18">
        <v>790</v>
      </c>
      <c r="D1550" s="18">
        <v>302</v>
      </c>
      <c r="E1550" s="18">
        <v>1092</v>
      </c>
      <c r="F1550" s="182">
        <f t="shared" si="1"/>
        <v>-488</v>
      </c>
    </row>
    <row r="1551" spans="1:6">
      <c r="A1551" s="272" t="s">
        <v>340</v>
      </c>
      <c r="B1551" s="8" t="s">
        <v>518</v>
      </c>
      <c r="C1551" s="18">
        <v>11</v>
      </c>
      <c r="D1551" s="18">
        <v>4</v>
      </c>
      <c r="E1551" s="18">
        <v>15</v>
      </c>
      <c r="F1551" s="182">
        <f t="shared" si="1"/>
        <v>-7</v>
      </c>
    </row>
    <row r="1552" spans="1:6">
      <c r="A1552" s="272" t="s">
        <v>346</v>
      </c>
      <c r="B1552" s="8" t="s">
        <v>561</v>
      </c>
      <c r="C1552" s="18">
        <v>51</v>
      </c>
      <c r="D1552" s="18">
        <v>41</v>
      </c>
      <c r="E1552" s="18">
        <v>92</v>
      </c>
      <c r="F1552" s="182">
        <f t="shared" si="1"/>
        <v>-10</v>
      </c>
    </row>
    <row r="1553" spans="1:6">
      <c r="A1553" s="272" t="s">
        <v>347</v>
      </c>
      <c r="B1553" s="8" t="s">
        <v>250</v>
      </c>
      <c r="C1553" s="18">
        <v>1</v>
      </c>
      <c r="D1553" s="18">
        <v>1</v>
      </c>
      <c r="E1553" s="18">
        <v>2</v>
      </c>
      <c r="F1553" s="182">
        <f t="shared" si="1"/>
        <v>0</v>
      </c>
    </row>
    <row r="1554" spans="1:6">
      <c r="A1554" s="272" t="s">
        <v>341</v>
      </c>
      <c r="B1554" s="8" t="s">
        <v>561</v>
      </c>
      <c r="C1554" s="18">
        <v>20054</v>
      </c>
      <c r="D1554" s="18">
        <v>18202</v>
      </c>
      <c r="E1554" s="18">
        <v>38256</v>
      </c>
      <c r="F1554" s="182">
        <f t="shared" si="1"/>
        <v>-1852</v>
      </c>
    </row>
    <row r="1555" spans="1:6">
      <c r="A1555" s="272" t="s">
        <v>348</v>
      </c>
      <c r="B1555" s="8" t="s">
        <v>507</v>
      </c>
      <c r="C1555" s="18">
        <v>42</v>
      </c>
      <c r="D1555" s="18">
        <v>23</v>
      </c>
      <c r="E1555" s="18">
        <v>65</v>
      </c>
      <c r="F1555" s="182">
        <f t="shared" si="1"/>
        <v>-19</v>
      </c>
    </row>
    <row r="1556" spans="1:6">
      <c r="A1556" s="272" t="s">
        <v>343</v>
      </c>
      <c r="B1556" s="8" t="s">
        <v>505</v>
      </c>
      <c r="C1556" s="18">
        <v>12</v>
      </c>
      <c r="D1556" s="18">
        <v>6</v>
      </c>
      <c r="E1556" s="18">
        <v>18</v>
      </c>
      <c r="F1556" s="182">
        <f t="shared" si="1"/>
        <v>-6</v>
      </c>
    </row>
    <row r="1557" spans="1:6">
      <c r="A1557" s="272" t="s">
        <v>344</v>
      </c>
      <c r="B1557" s="8" t="s">
        <v>505</v>
      </c>
      <c r="C1557" s="18">
        <v>45</v>
      </c>
      <c r="D1557" s="18">
        <v>26</v>
      </c>
      <c r="E1557" s="18">
        <v>71</v>
      </c>
      <c r="F1557" s="182">
        <f t="shared" si="1"/>
        <v>-19</v>
      </c>
    </row>
    <row r="1558" spans="1:6">
      <c r="A1558" s="272" t="s">
        <v>345</v>
      </c>
      <c r="B1558" s="8" t="s">
        <v>505</v>
      </c>
      <c r="C1558" s="18">
        <v>3</v>
      </c>
      <c r="D1558" s="18">
        <v>3</v>
      </c>
      <c r="E1558" s="18">
        <v>6</v>
      </c>
      <c r="F1558" s="182">
        <f t="shared" si="1"/>
        <v>0</v>
      </c>
    </row>
    <row r="1559" spans="1:6">
      <c r="A1559" s="272" t="s">
        <v>342</v>
      </c>
      <c r="B1559" s="8" t="s">
        <v>507</v>
      </c>
      <c r="C1559" s="18">
        <v>194</v>
      </c>
      <c r="D1559" s="18">
        <v>128</v>
      </c>
      <c r="E1559" s="18">
        <v>322</v>
      </c>
      <c r="F1559" s="182">
        <f t="shared" si="1"/>
        <v>-66</v>
      </c>
    </row>
    <row r="1560" spans="1:6">
      <c r="A1560" s="272" t="s">
        <v>349</v>
      </c>
      <c r="B1560" s="8" t="s">
        <v>561</v>
      </c>
      <c r="C1560" s="18">
        <v>194</v>
      </c>
      <c r="D1560" s="18">
        <v>95</v>
      </c>
      <c r="E1560" s="18">
        <v>289</v>
      </c>
      <c r="F1560" s="182">
        <f t="shared" si="1"/>
        <v>-99</v>
      </c>
    </row>
    <row r="1561" spans="1:6">
      <c r="A1561" s="272" t="s">
        <v>350</v>
      </c>
      <c r="B1561" s="8" t="s">
        <v>561</v>
      </c>
      <c r="C1561" s="18">
        <v>5083</v>
      </c>
      <c r="D1561" s="18">
        <v>2716</v>
      </c>
      <c r="E1561" s="18">
        <v>7799</v>
      </c>
      <c r="F1561" s="182">
        <f t="shared" si="1"/>
        <v>-2367</v>
      </c>
    </row>
    <row r="1562" spans="1:6">
      <c r="A1562" s="272" t="s">
        <v>351</v>
      </c>
      <c r="B1562" s="8" t="s">
        <v>250</v>
      </c>
      <c r="C1562" s="18">
        <v>745</v>
      </c>
      <c r="D1562" s="18">
        <v>314</v>
      </c>
      <c r="E1562" s="18">
        <v>1059</v>
      </c>
      <c r="F1562" s="182">
        <f t="shared" si="1"/>
        <v>-431</v>
      </c>
    </row>
    <row r="1563" spans="1:6">
      <c r="A1563" s="272" t="s">
        <v>352</v>
      </c>
      <c r="B1563" s="8" t="s">
        <v>251</v>
      </c>
      <c r="C1563" s="18">
        <v>224</v>
      </c>
      <c r="D1563" s="18">
        <v>81</v>
      </c>
      <c r="E1563" s="18">
        <v>305</v>
      </c>
      <c r="F1563" s="182">
        <f t="shared" si="1"/>
        <v>-143</v>
      </c>
    </row>
    <row r="1564" spans="1:6">
      <c r="A1564" s="272" t="s">
        <v>353</v>
      </c>
      <c r="B1564" s="8" t="s">
        <v>250</v>
      </c>
      <c r="C1564" s="18">
        <v>1057</v>
      </c>
      <c r="D1564" s="18">
        <v>376</v>
      </c>
      <c r="E1564" s="18">
        <v>1433</v>
      </c>
      <c r="F1564" s="182">
        <f t="shared" si="1"/>
        <v>-681</v>
      </c>
    </row>
    <row r="1565" spans="1:6">
      <c r="A1565" s="272" t="s">
        <v>354</v>
      </c>
      <c r="B1565" s="8" t="s">
        <v>250</v>
      </c>
      <c r="C1565" s="18">
        <v>151</v>
      </c>
      <c r="D1565" s="18">
        <v>60</v>
      </c>
      <c r="E1565" s="18">
        <v>211</v>
      </c>
      <c r="F1565" s="182">
        <f t="shared" si="1"/>
        <v>-91</v>
      </c>
    </row>
    <row r="1566" spans="1:6">
      <c r="A1566" s="272" t="s">
        <v>356</v>
      </c>
      <c r="B1566" s="8" t="s">
        <v>250</v>
      </c>
      <c r="C1566" s="18">
        <v>38</v>
      </c>
      <c r="D1566" s="18">
        <v>27</v>
      </c>
      <c r="E1566" s="18">
        <v>65</v>
      </c>
      <c r="F1566" s="182">
        <f t="shared" si="1"/>
        <v>-11</v>
      </c>
    </row>
    <row r="1567" spans="1:6">
      <c r="A1567" s="272" t="s">
        <v>355</v>
      </c>
      <c r="B1567" s="8" t="s">
        <v>250</v>
      </c>
      <c r="C1567" s="18">
        <v>87</v>
      </c>
      <c r="D1567" s="18">
        <v>18</v>
      </c>
      <c r="E1567" s="18">
        <v>105</v>
      </c>
      <c r="F1567" s="182">
        <f t="shared" si="1"/>
        <v>-69</v>
      </c>
    </row>
    <row r="1568" spans="1:6">
      <c r="A1568" s="272" t="s">
        <v>357</v>
      </c>
      <c r="B1568" s="8" t="s">
        <v>251</v>
      </c>
      <c r="C1568" s="18">
        <v>410</v>
      </c>
      <c r="D1568" s="18">
        <v>152</v>
      </c>
      <c r="E1568" s="18">
        <v>562</v>
      </c>
      <c r="F1568" s="182">
        <f t="shared" si="1"/>
        <v>-258</v>
      </c>
    </row>
    <row r="1569" spans="1:6">
      <c r="A1569" s="272" t="s">
        <v>359</v>
      </c>
      <c r="B1569" s="8" t="s">
        <v>251</v>
      </c>
      <c r="C1569" s="18"/>
      <c r="D1569" s="18">
        <v>2</v>
      </c>
      <c r="E1569" s="18">
        <v>2</v>
      </c>
      <c r="F1569" s="182">
        <f t="shared" si="1"/>
        <v>2</v>
      </c>
    </row>
    <row r="1570" spans="1:6">
      <c r="A1570" s="272" t="s">
        <v>358</v>
      </c>
      <c r="B1570" s="8" t="s">
        <v>251</v>
      </c>
      <c r="C1570" s="18">
        <v>104</v>
      </c>
      <c r="D1570" s="18">
        <v>46</v>
      </c>
      <c r="E1570" s="18">
        <v>150</v>
      </c>
      <c r="F1570" s="182">
        <f t="shared" si="1"/>
        <v>-58</v>
      </c>
    </row>
    <row r="1571" spans="1:6">
      <c r="A1571" s="272" t="s">
        <v>292</v>
      </c>
      <c r="B1571" s="8" t="s">
        <v>561</v>
      </c>
      <c r="C1571" s="18">
        <v>260</v>
      </c>
      <c r="D1571" s="18">
        <v>223</v>
      </c>
      <c r="E1571" s="18">
        <v>483</v>
      </c>
      <c r="F1571" s="182">
        <f t="shared" si="1"/>
        <v>-37</v>
      </c>
    </row>
    <row r="1572" spans="1:6">
      <c r="A1572" s="272" t="s">
        <v>366</v>
      </c>
      <c r="B1572" s="8" t="s">
        <v>251</v>
      </c>
      <c r="C1572" s="18">
        <v>1</v>
      </c>
      <c r="D1572" s="18"/>
      <c r="E1572" s="18">
        <v>1</v>
      </c>
      <c r="F1572" s="182">
        <f t="shared" si="1"/>
        <v>-1</v>
      </c>
    </row>
    <row r="1573" spans="1:6">
      <c r="A1573" s="272" t="s">
        <v>304</v>
      </c>
      <c r="B1573" s="8" t="s">
        <v>507</v>
      </c>
      <c r="C1573" s="18"/>
      <c r="D1573" s="18">
        <v>3</v>
      </c>
      <c r="E1573" s="18">
        <v>3</v>
      </c>
      <c r="F1573" s="182">
        <f t="shared" si="1"/>
        <v>3</v>
      </c>
    </row>
    <row r="1574" spans="1:6">
      <c r="A1574" s="272" t="s">
        <v>397</v>
      </c>
      <c r="B1574" s="8" t="s">
        <v>250</v>
      </c>
      <c r="C1574" s="18">
        <v>2</v>
      </c>
      <c r="D1574" s="18"/>
      <c r="E1574" s="18">
        <v>2</v>
      </c>
      <c r="F1574" s="182">
        <f t="shared" si="1"/>
        <v>-2</v>
      </c>
    </row>
    <row r="1575" spans="1:6">
      <c r="A1575" s="272" t="s">
        <v>370</v>
      </c>
      <c r="B1575" s="8" t="s">
        <v>508</v>
      </c>
      <c r="C1575" s="18">
        <v>1</v>
      </c>
      <c r="D1575" s="18"/>
      <c r="E1575" s="18">
        <v>1</v>
      </c>
      <c r="F1575" s="182">
        <f t="shared" si="1"/>
        <v>-1</v>
      </c>
    </row>
    <row r="1576" spans="1:6">
      <c r="A1576" s="272" t="s">
        <v>497</v>
      </c>
      <c r="B1576" s="8" t="s">
        <v>561</v>
      </c>
      <c r="C1576" s="18">
        <v>4</v>
      </c>
      <c r="D1576" s="18">
        <v>9</v>
      </c>
      <c r="E1576" s="18">
        <v>13</v>
      </c>
      <c r="F1576" s="182">
        <f t="shared" si="1"/>
        <v>5</v>
      </c>
    </row>
    <row r="1577" spans="1:6">
      <c r="A1577" s="272" t="s">
        <v>490</v>
      </c>
      <c r="B1577" s="8" t="s">
        <v>561</v>
      </c>
      <c r="C1577" s="18">
        <v>25</v>
      </c>
      <c r="D1577" s="18">
        <v>26</v>
      </c>
      <c r="E1577" s="18">
        <v>51</v>
      </c>
      <c r="F1577" s="182">
        <f t="shared" si="1"/>
        <v>1</v>
      </c>
    </row>
    <row r="1578" spans="1:6">
      <c r="A1578" s="272" t="s">
        <v>491</v>
      </c>
      <c r="B1578" s="8" t="s">
        <v>561</v>
      </c>
      <c r="C1578" s="18">
        <v>29</v>
      </c>
      <c r="D1578" s="18">
        <v>3</v>
      </c>
      <c r="E1578" s="18">
        <v>32</v>
      </c>
      <c r="F1578" s="182">
        <f t="shared" si="1"/>
        <v>-26</v>
      </c>
    </row>
    <row r="1579" spans="1:6">
      <c r="A1579" s="272" t="s">
        <v>361</v>
      </c>
      <c r="B1579" s="8" t="s">
        <v>250</v>
      </c>
      <c r="C1579" s="18">
        <v>3592</v>
      </c>
      <c r="D1579" s="18">
        <v>1476</v>
      </c>
      <c r="E1579" s="18">
        <v>5068</v>
      </c>
      <c r="F1579" s="182">
        <f t="shared" si="1"/>
        <v>-2116</v>
      </c>
    </row>
    <row r="1580" spans="1:6">
      <c r="A1580" s="272" t="s">
        <v>362</v>
      </c>
      <c r="B1580" s="8" t="s">
        <v>251</v>
      </c>
      <c r="C1580" s="18">
        <v>19168</v>
      </c>
      <c r="D1580" s="18">
        <v>7794</v>
      </c>
      <c r="E1580" s="18">
        <v>26962</v>
      </c>
      <c r="F1580" s="182">
        <f t="shared" si="1"/>
        <v>-11374</v>
      </c>
    </row>
    <row r="1581" spans="1:6">
      <c r="A1581" s="272" t="s">
        <v>367</v>
      </c>
      <c r="B1581" s="8" t="s">
        <v>561</v>
      </c>
      <c r="C1581" s="18">
        <v>9136</v>
      </c>
      <c r="D1581" s="18">
        <v>1207</v>
      </c>
      <c r="E1581" s="18">
        <v>10343</v>
      </c>
      <c r="F1581" s="182">
        <f t="shared" si="1"/>
        <v>-7929</v>
      </c>
    </row>
    <row r="1582" spans="1:6">
      <c r="A1582" s="272" t="s">
        <v>371</v>
      </c>
      <c r="B1582" s="8" t="s">
        <v>250</v>
      </c>
      <c r="C1582" s="18">
        <v>2708</v>
      </c>
      <c r="D1582" s="18">
        <v>1278</v>
      </c>
      <c r="E1582" s="18">
        <v>3986</v>
      </c>
      <c r="F1582" s="182">
        <f t="shared" si="1"/>
        <v>-1430</v>
      </c>
    </row>
    <row r="1583" spans="1:6">
      <c r="A1583" s="272" t="s">
        <v>372</v>
      </c>
      <c r="B1583" s="8" t="s">
        <v>250</v>
      </c>
      <c r="C1583" s="18">
        <v>55</v>
      </c>
      <c r="D1583" s="18">
        <v>34</v>
      </c>
      <c r="E1583" s="18">
        <v>89</v>
      </c>
      <c r="F1583" s="182">
        <f t="shared" si="1"/>
        <v>-21</v>
      </c>
    </row>
    <row r="1584" spans="1:6">
      <c r="A1584" s="272" t="s">
        <v>373</v>
      </c>
      <c r="B1584" s="8" t="s">
        <v>250</v>
      </c>
      <c r="C1584" s="18">
        <v>39</v>
      </c>
      <c r="D1584" s="18">
        <v>18</v>
      </c>
      <c r="E1584" s="18">
        <v>57</v>
      </c>
      <c r="F1584" s="182">
        <f t="shared" si="1"/>
        <v>-21</v>
      </c>
    </row>
    <row r="1585" spans="1:6">
      <c r="A1585" s="272" t="s">
        <v>374</v>
      </c>
      <c r="B1585" s="8" t="s">
        <v>505</v>
      </c>
      <c r="C1585" s="18">
        <v>115</v>
      </c>
      <c r="D1585" s="18">
        <v>46</v>
      </c>
      <c r="E1585" s="18">
        <v>161</v>
      </c>
      <c r="F1585" s="182">
        <f t="shared" si="1"/>
        <v>-69</v>
      </c>
    </row>
    <row r="1586" spans="1:6">
      <c r="A1586" s="272" t="s">
        <v>376</v>
      </c>
      <c r="B1586" s="8" t="s">
        <v>250</v>
      </c>
      <c r="C1586" s="18">
        <v>1</v>
      </c>
      <c r="D1586" s="18">
        <v>1</v>
      </c>
      <c r="E1586" s="18">
        <v>2</v>
      </c>
      <c r="F1586" s="182">
        <f t="shared" si="1"/>
        <v>0</v>
      </c>
    </row>
    <row r="1587" spans="1:6">
      <c r="A1587" s="272" t="s">
        <v>375</v>
      </c>
      <c r="B1587" s="8" t="s">
        <v>508</v>
      </c>
      <c r="C1587" s="18"/>
      <c r="D1587" s="18">
        <v>1</v>
      </c>
      <c r="E1587" s="18">
        <v>1</v>
      </c>
      <c r="F1587" s="182">
        <f t="shared" si="1"/>
        <v>1</v>
      </c>
    </row>
    <row r="1588" spans="1:6">
      <c r="A1588" s="272" t="s">
        <v>377</v>
      </c>
      <c r="B1588" s="8" t="s">
        <v>250</v>
      </c>
      <c r="C1588" s="18">
        <v>112</v>
      </c>
      <c r="D1588" s="18">
        <v>47</v>
      </c>
      <c r="E1588" s="18">
        <v>159</v>
      </c>
      <c r="F1588" s="182">
        <f t="shared" si="1"/>
        <v>-65</v>
      </c>
    </row>
    <row r="1589" spans="1:6">
      <c r="A1589" s="272" t="s">
        <v>379</v>
      </c>
      <c r="B1589" s="8" t="s">
        <v>250</v>
      </c>
      <c r="C1589" s="18">
        <v>11</v>
      </c>
      <c r="D1589" s="18">
        <v>4</v>
      </c>
      <c r="E1589" s="18">
        <v>15</v>
      </c>
      <c r="F1589" s="182">
        <f t="shared" si="1"/>
        <v>-7</v>
      </c>
    </row>
    <row r="1590" spans="1:6">
      <c r="A1590" s="272" t="s">
        <v>380</v>
      </c>
      <c r="B1590" s="8" t="s">
        <v>505</v>
      </c>
      <c r="C1590" s="18">
        <v>1</v>
      </c>
      <c r="D1590" s="18"/>
      <c r="E1590" s="18">
        <v>1</v>
      </c>
      <c r="F1590" s="182">
        <f t="shared" si="1"/>
        <v>-1</v>
      </c>
    </row>
    <row r="1591" spans="1:6">
      <c r="A1591" s="272" t="s">
        <v>381</v>
      </c>
      <c r="B1591" s="8" t="s">
        <v>251</v>
      </c>
      <c r="C1591" s="18">
        <v>16</v>
      </c>
      <c r="D1591" s="18">
        <v>6</v>
      </c>
      <c r="E1591" s="18">
        <v>22</v>
      </c>
      <c r="F1591" s="182">
        <f t="shared" si="1"/>
        <v>-10</v>
      </c>
    </row>
    <row r="1592" spans="1:6">
      <c r="A1592" s="272" t="s">
        <v>383</v>
      </c>
      <c r="B1592" s="8" t="s">
        <v>250</v>
      </c>
      <c r="C1592" s="18">
        <v>440</v>
      </c>
      <c r="D1592" s="18">
        <v>190</v>
      </c>
      <c r="E1592" s="18">
        <v>630</v>
      </c>
      <c r="F1592" s="182">
        <f t="shared" si="1"/>
        <v>-250</v>
      </c>
    </row>
    <row r="1593" spans="1:6">
      <c r="A1593" s="272" t="s">
        <v>384</v>
      </c>
      <c r="B1593" s="8" t="s">
        <v>505</v>
      </c>
      <c r="C1593" s="18">
        <v>4</v>
      </c>
      <c r="D1593" s="18"/>
      <c r="E1593" s="18">
        <v>4</v>
      </c>
      <c r="F1593" s="182">
        <f t="shared" si="1"/>
        <v>-4</v>
      </c>
    </row>
    <row r="1594" spans="1:6">
      <c r="A1594" s="272" t="s">
        <v>385</v>
      </c>
      <c r="B1594" s="8" t="s">
        <v>505</v>
      </c>
      <c r="C1594" s="18">
        <v>6</v>
      </c>
      <c r="D1594" s="18">
        <v>2</v>
      </c>
      <c r="E1594" s="18">
        <v>8</v>
      </c>
      <c r="F1594" s="182">
        <f t="shared" si="1"/>
        <v>-4</v>
      </c>
    </row>
    <row r="1595" spans="1:6">
      <c r="A1595" s="272" t="s">
        <v>386</v>
      </c>
      <c r="B1595" s="8" t="s">
        <v>251</v>
      </c>
      <c r="C1595" s="18">
        <v>2</v>
      </c>
      <c r="D1595" s="18">
        <v>3</v>
      </c>
      <c r="E1595" s="18">
        <v>5</v>
      </c>
      <c r="F1595" s="182">
        <f t="shared" si="1"/>
        <v>1</v>
      </c>
    </row>
    <row r="1596" spans="1:6">
      <c r="A1596" s="272" t="s">
        <v>382</v>
      </c>
      <c r="B1596" s="8" t="s">
        <v>251</v>
      </c>
      <c r="C1596" s="18">
        <v>32</v>
      </c>
      <c r="D1596" s="18">
        <v>11</v>
      </c>
      <c r="E1596" s="18">
        <v>43</v>
      </c>
      <c r="F1596" s="182">
        <f t="shared" si="1"/>
        <v>-21</v>
      </c>
    </row>
    <row r="1597" spans="1:6">
      <c r="A1597" s="272" t="s">
        <v>387</v>
      </c>
      <c r="B1597" s="8" t="s">
        <v>251</v>
      </c>
      <c r="C1597" s="18">
        <v>233</v>
      </c>
      <c r="D1597" s="18">
        <v>91</v>
      </c>
      <c r="E1597" s="18">
        <v>324</v>
      </c>
      <c r="F1597" s="182">
        <f t="shared" si="1"/>
        <v>-142</v>
      </c>
    </row>
    <row r="1598" spans="1:6">
      <c r="A1598" s="272" t="s">
        <v>388</v>
      </c>
      <c r="B1598" s="8" t="s">
        <v>250</v>
      </c>
      <c r="C1598" s="18">
        <v>7</v>
      </c>
      <c r="D1598" s="18">
        <v>4</v>
      </c>
      <c r="E1598" s="18">
        <v>11</v>
      </c>
      <c r="F1598" s="182">
        <f t="shared" si="1"/>
        <v>-3</v>
      </c>
    </row>
    <row r="1599" spans="1:6">
      <c r="A1599" s="272" t="s">
        <v>390</v>
      </c>
      <c r="B1599" s="8" t="s">
        <v>505</v>
      </c>
      <c r="C1599" s="18">
        <v>11</v>
      </c>
      <c r="D1599" s="18">
        <v>6</v>
      </c>
      <c r="E1599" s="18">
        <v>17</v>
      </c>
      <c r="F1599" s="182">
        <f t="shared" si="1"/>
        <v>-5</v>
      </c>
    </row>
    <row r="1600" spans="1:6">
      <c r="A1600" s="272" t="s">
        <v>391</v>
      </c>
      <c r="B1600" s="8" t="s">
        <v>250</v>
      </c>
      <c r="C1600" s="18">
        <v>108</v>
      </c>
      <c r="D1600" s="18">
        <v>75</v>
      </c>
      <c r="E1600" s="18">
        <v>183</v>
      </c>
      <c r="F1600" s="182">
        <f t="shared" si="1"/>
        <v>-33</v>
      </c>
    </row>
    <row r="1601" spans="1:6">
      <c r="A1601" s="272" t="s">
        <v>392</v>
      </c>
      <c r="B1601" s="8" t="s">
        <v>505</v>
      </c>
      <c r="C1601" s="18">
        <v>6</v>
      </c>
      <c r="D1601" s="18">
        <v>3</v>
      </c>
      <c r="E1601" s="18">
        <v>9</v>
      </c>
      <c r="F1601" s="182">
        <f t="shared" si="1"/>
        <v>-3</v>
      </c>
    </row>
    <row r="1602" spans="1:6">
      <c r="A1602" s="272" t="s">
        <v>393</v>
      </c>
      <c r="B1602" s="8" t="s">
        <v>250</v>
      </c>
      <c r="C1602" s="18">
        <v>3</v>
      </c>
      <c r="D1602" s="18">
        <v>5</v>
      </c>
      <c r="E1602" s="18">
        <v>8</v>
      </c>
      <c r="F1602" s="182">
        <f t="shared" si="1"/>
        <v>2</v>
      </c>
    </row>
    <row r="1603" spans="1:6">
      <c r="A1603" s="272" t="s">
        <v>394</v>
      </c>
      <c r="B1603" s="8" t="s">
        <v>505</v>
      </c>
      <c r="C1603" s="18">
        <v>10</v>
      </c>
      <c r="D1603" s="18">
        <v>9</v>
      </c>
      <c r="E1603" s="18">
        <v>19</v>
      </c>
      <c r="F1603" s="182">
        <f t="shared" si="1"/>
        <v>-1</v>
      </c>
    </row>
    <row r="1604" spans="1:6">
      <c r="A1604" s="272" t="s">
        <v>395</v>
      </c>
      <c r="B1604" s="8" t="s">
        <v>251</v>
      </c>
      <c r="C1604" s="18">
        <v>544</v>
      </c>
      <c r="D1604" s="18">
        <v>163</v>
      </c>
      <c r="E1604" s="18">
        <v>707</v>
      </c>
      <c r="F1604" s="182">
        <f t="shared" ref="F1604:F1667" si="2">+D1604-C1604</f>
        <v>-381</v>
      </c>
    </row>
    <row r="1605" spans="1:6">
      <c r="A1605" s="272" t="s">
        <v>396</v>
      </c>
      <c r="B1605" s="8" t="s">
        <v>505</v>
      </c>
      <c r="C1605" s="18">
        <v>342</v>
      </c>
      <c r="D1605" s="18">
        <v>80</v>
      </c>
      <c r="E1605" s="18">
        <v>422</v>
      </c>
      <c r="F1605" s="182">
        <f t="shared" si="2"/>
        <v>-262</v>
      </c>
    </row>
    <row r="1606" spans="1:6">
      <c r="A1606" s="272" t="s">
        <v>400</v>
      </c>
      <c r="B1606" s="8" t="s">
        <v>561</v>
      </c>
      <c r="C1606" s="18">
        <v>20</v>
      </c>
      <c r="D1606" s="18">
        <v>21</v>
      </c>
      <c r="E1606" s="18">
        <v>41</v>
      </c>
      <c r="F1606" s="182">
        <f t="shared" si="2"/>
        <v>1</v>
      </c>
    </row>
    <row r="1607" spans="1:6">
      <c r="A1607" s="272" t="s">
        <v>398</v>
      </c>
      <c r="B1607" s="8" t="s">
        <v>505</v>
      </c>
      <c r="C1607" s="18">
        <v>8</v>
      </c>
      <c r="D1607" s="18"/>
      <c r="E1607" s="18">
        <v>8</v>
      </c>
      <c r="F1607" s="182">
        <f t="shared" si="2"/>
        <v>-8</v>
      </c>
    </row>
    <row r="1608" spans="1:6">
      <c r="A1608" s="272" t="s">
        <v>399</v>
      </c>
      <c r="B1608" s="8" t="s">
        <v>505</v>
      </c>
      <c r="C1608" s="18">
        <v>12</v>
      </c>
      <c r="D1608" s="18">
        <v>3</v>
      </c>
      <c r="E1608" s="18">
        <v>15</v>
      </c>
      <c r="F1608" s="182">
        <f t="shared" si="2"/>
        <v>-9</v>
      </c>
    </row>
    <row r="1609" spans="1:6">
      <c r="A1609" s="272" t="s">
        <v>590</v>
      </c>
      <c r="B1609" s="8" t="s">
        <v>561</v>
      </c>
      <c r="C1609" s="18">
        <v>461122</v>
      </c>
      <c r="D1609" s="18">
        <v>431796</v>
      </c>
      <c r="E1609" s="18">
        <v>892918</v>
      </c>
      <c r="F1609" s="182">
        <f t="shared" si="2"/>
        <v>-29326</v>
      </c>
    </row>
    <row r="1610" spans="1:6">
      <c r="A1610" s="272" t="s">
        <v>408</v>
      </c>
      <c r="B1610" s="8" t="s">
        <v>508</v>
      </c>
      <c r="C1610" s="18">
        <v>1</v>
      </c>
      <c r="D1610" s="18">
        <v>1</v>
      </c>
      <c r="E1610" s="18">
        <v>2</v>
      </c>
      <c r="F1610" s="182">
        <f t="shared" si="2"/>
        <v>0</v>
      </c>
    </row>
    <row r="1611" spans="1:6">
      <c r="A1611" s="272" t="s">
        <v>403</v>
      </c>
      <c r="B1611" s="8" t="s">
        <v>251</v>
      </c>
      <c r="C1611" s="18">
        <v>3</v>
      </c>
      <c r="D1611" s="18">
        <v>2</v>
      </c>
      <c r="E1611" s="18">
        <v>5</v>
      </c>
      <c r="F1611" s="182">
        <f t="shared" si="2"/>
        <v>-1</v>
      </c>
    </row>
    <row r="1612" spans="1:6">
      <c r="A1612" s="272" t="s">
        <v>404</v>
      </c>
      <c r="B1612" s="8" t="s">
        <v>251</v>
      </c>
      <c r="C1612" s="18">
        <v>22</v>
      </c>
      <c r="D1612" s="18">
        <v>10</v>
      </c>
      <c r="E1612" s="18">
        <v>32</v>
      </c>
      <c r="F1612" s="182">
        <f t="shared" si="2"/>
        <v>-12</v>
      </c>
    </row>
    <row r="1613" spans="1:6">
      <c r="A1613" s="272" t="s">
        <v>405</v>
      </c>
      <c r="B1613" s="8" t="s">
        <v>250</v>
      </c>
      <c r="C1613" s="18">
        <v>8</v>
      </c>
      <c r="D1613" s="18">
        <v>2</v>
      </c>
      <c r="E1613" s="18">
        <v>10</v>
      </c>
      <c r="F1613" s="182">
        <f t="shared" si="2"/>
        <v>-6</v>
      </c>
    </row>
    <row r="1614" spans="1:6">
      <c r="A1614" s="272" t="s">
        <v>406</v>
      </c>
      <c r="B1614" s="8" t="s">
        <v>251</v>
      </c>
      <c r="C1614" s="18">
        <v>5</v>
      </c>
      <c r="D1614" s="18">
        <v>1</v>
      </c>
      <c r="E1614" s="18">
        <v>6</v>
      </c>
      <c r="F1614" s="182">
        <f t="shared" si="2"/>
        <v>-4</v>
      </c>
    </row>
    <row r="1615" spans="1:6">
      <c r="A1615" s="272" t="s">
        <v>409</v>
      </c>
      <c r="B1615" s="8" t="s">
        <v>505</v>
      </c>
      <c r="C1615" s="18">
        <v>26</v>
      </c>
      <c r="D1615" s="18">
        <v>12</v>
      </c>
      <c r="E1615" s="18">
        <v>38</v>
      </c>
      <c r="F1615" s="182">
        <f t="shared" si="2"/>
        <v>-14</v>
      </c>
    </row>
    <row r="1616" spans="1:6">
      <c r="A1616" s="272" t="s">
        <v>410</v>
      </c>
      <c r="B1616" s="8" t="s">
        <v>250</v>
      </c>
      <c r="C1616" s="18">
        <v>12</v>
      </c>
      <c r="D1616" s="18">
        <v>1</v>
      </c>
      <c r="E1616" s="18">
        <v>13</v>
      </c>
      <c r="F1616" s="182">
        <f t="shared" si="2"/>
        <v>-11</v>
      </c>
    </row>
    <row r="1617" spans="1:6">
      <c r="A1617" s="272" t="s">
        <v>412</v>
      </c>
      <c r="B1617" s="8" t="s">
        <v>505</v>
      </c>
      <c r="C1617" s="18">
        <v>6</v>
      </c>
      <c r="D1617" s="18">
        <v>3</v>
      </c>
      <c r="E1617" s="18">
        <v>9</v>
      </c>
      <c r="F1617" s="182">
        <f t="shared" si="2"/>
        <v>-3</v>
      </c>
    </row>
    <row r="1618" spans="1:6">
      <c r="A1618" s="272" t="s">
        <v>411</v>
      </c>
      <c r="B1618" s="8" t="s">
        <v>508</v>
      </c>
      <c r="C1618" s="18">
        <v>4</v>
      </c>
      <c r="D1618" s="18">
        <v>6</v>
      </c>
      <c r="E1618" s="18">
        <v>10</v>
      </c>
      <c r="F1618" s="182">
        <f t="shared" si="2"/>
        <v>2</v>
      </c>
    </row>
    <row r="1619" spans="1:6">
      <c r="A1619" s="272" t="s">
        <v>413</v>
      </c>
      <c r="B1619" s="8" t="s">
        <v>250</v>
      </c>
      <c r="C1619" s="18">
        <v>26</v>
      </c>
      <c r="D1619" s="18">
        <v>5</v>
      </c>
      <c r="E1619" s="18">
        <v>31</v>
      </c>
      <c r="F1619" s="182">
        <f t="shared" si="2"/>
        <v>-21</v>
      </c>
    </row>
    <row r="1620" spans="1:6">
      <c r="A1620" s="272" t="s">
        <v>414</v>
      </c>
      <c r="B1620" s="8" t="s">
        <v>561</v>
      </c>
      <c r="C1620" s="18">
        <v>2359</v>
      </c>
      <c r="D1620" s="18">
        <v>1618</v>
      </c>
      <c r="E1620" s="18">
        <v>3977</v>
      </c>
      <c r="F1620" s="182">
        <f t="shared" si="2"/>
        <v>-741</v>
      </c>
    </row>
    <row r="1621" spans="1:6">
      <c r="A1621" s="272" t="s">
        <v>416</v>
      </c>
      <c r="B1621" s="8" t="s">
        <v>505</v>
      </c>
      <c r="C1621" s="18">
        <v>3</v>
      </c>
      <c r="D1621" s="18">
        <v>4</v>
      </c>
      <c r="E1621" s="18">
        <v>7</v>
      </c>
      <c r="F1621" s="182">
        <f t="shared" si="2"/>
        <v>1</v>
      </c>
    </row>
    <row r="1622" spans="1:6">
      <c r="A1622" s="272" t="s">
        <v>415</v>
      </c>
      <c r="B1622" s="8" t="s">
        <v>505</v>
      </c>
      <c r="C1622" s="18">
        <v>77</v>
      </c>
      <c r="D1622" s="18">
        <v>40</v>
      </c>
      <c r="E1622" s="18">
        <v>117</v>
      </c>
      <c r="F1622" s="182">
        <f t="shared" si="2"/>
        <v>-37</v>
      </c>
    </row>
    <row r="1623" spans="1:6">
      <c r="A1623" s="272" t="s">
        <v>418</v>
      </c>
      <c r="B1623" s="8" t="s">
        <v>251</v>
      </c>
      <c r="C1623" s="18">
        <v>813</v>
      </c>
      <c r="D1623" s="18">
        <v>380</v>
      </c>
      <c r="E1623" s="18">
        <v>1193</v>
      </c>
      <c r="F1623" s="182">
        <f t="shared" si="2"/>
        <v>-433</v>
      </c>
    </row>
    <row r="1624" spans="1:6">
      <c r="A1624" s="272" t="s">
        <v>419</v>
      </c>
      <c r="B1624" s="8" t="s">
        <v>508</v>
      </c>
      <c r="C1624" s="18">
        <v>4</v>
      </c>
      <c r="D1624" s="18">
        <v>1</v>
      </c>
      <c r="E1624" s="18">
        <v>5</v>
      </c>
      <c r="F1624" s="182">
        <f t="shared" si="2"/>
        <v>-3</v>
      </c>
    </row>
    <row r="1625" spans="1:6">
      <c r="A1625" s="272" t="s">
        <v>420</v>
      </c>
      <c r="B1625" s="8" t="s">
        <v>508</v>
      </c>
      <c r="C1625" s="18">
        <v>960</v>
      </c>
      <c r="D1625" s="18">
        <v>426</v>
      </c>
      <c r="E1625" s="18">
        <v>1386</v>
      </c>
      <c r="F1625" s="182">
        <f t="shared" si="2"/>
        <v>-534</v>
      </c>
    </row>
    <row r="1626" spans="1:6">
      <c r="A1626" s="272" t="s">
        <v>421</v>
      </c>
      <c r="B1626" s="8" t="s">
        <v>250</v>
      </c>
      <c r="C1626" s="18">
        <v>115</v>
      </c>
      <c r="D1626" s="18">
        <v>52</v>
      </c>
      <c r="E1626" s="18">
        <v>167</v>
      </c>
      <c r="F1626" s="182">
        <f t="shared" si="2"/>
        <v>-63</v>
      </c>
    </row>
    <row r="1627" spans="1:6">
      <c r="A1627" s="272" t="s">
        <v>422</v>
      </c>
      <c r="B1627" s="8" t="s">
        <v>251</v>
      </c>
      <c r="C1627" s="18">
        <v>17429</v>
      </c>
      <c r="D1627" s="18">
        <v>16655</v>
      </c>
      <c r="E1627" s="18">
        <v>34084</v>
      </c>
      <c r="F1627" s="182">
        <f t="shared" si="2"/>
        <v>-774</v>
      </c>
    </row>
    <row r="1628" spans="1:6">
      <c r="A1628" s="272" t="s">
        <v>423</v>
      </c>
      <c r="B1628" s="8" t="s">
        <v>250</v>
      </c>
      <c r="C1628" s="18">
        <v>11</v>
      </c>
      <c r="D1628" s="18">
        <v>6</v>
      </c>
      <c r="E1628" s="18">
        <v>17</v>
      </c>
      <c r="F1628" s="182">
        <f t="shared" si="2"/>
        <v>-5</v>
      </c>
    </row>
    <row r="1629" spans="1:6">
      <c r="A1629" s="272" t="s">
        <v>424</v>
      </c>
      <c r="B1629" s="8" t="s">
        <v>508</v>
      </c>
      <c r="C1629" s="18">
        <v>1</v>
      </c>
      <c r="D1629" s="18">
        <v>1</v>
      </c>
      <c r="E1629" s="18">
        <v>2</v>
      </c>
      <c r="F1629" s="182">
        <f t="shared" si="2"/>
        <v>0</v>
      </c>
    </row>
    <row r="1630" spans="1:6">
      <c r="A1630" s="272" t="s">
        <v>429</v>
      </c>
      <c r="B1630" s="8" t="s">
        <v>250</v>
      </c>
      <c r="C1630" s="18">
        <v>13</v>
      </c>
      <c r="D1630" s="18">
        <v>2</v>
      </c>
      <c r="E1630" s="18">
        <v>15</v>
      </c>
      <c r="F1630" s="182">
        <f t="shared" si="2"/>
        <v>-11</v>
      </c>
    </row>
    <row r="1631" spans="1:6">
      <c r="A1631" s="272" t="s">
        <v>591</v>
      </c>
      <c r="B1631" s="8" t="s">
        <v>561</v>
      </c>
      <c r="C1631" s="18">
        <v>403586</v>
      </c>
      <c r="D1631" s="18">
        <v>528731</v>
      </c>
      <c r="E1631" s="18">
        <v>932317</v>
      </c>
      <c r="F1631" s="182">
        <f t="shared" si="2"/>
        <v>125145</v>
      </c>
    </row>
    <row r="1632" spans="1:6">
      <c r="A1632" s="272" t="s">
        <v>426</v>
      </c>
      <c r="B1632" s="8" t="s">
        <v>508</v>
      </c>
      <c r="C1632" s="18">
        <v>2</v>
      </c>
      <c r="D1632" s="18">
        <v>2</v>
      </c>
      <c r="E1632" s="18">
        <v>4</v>
      </c>
      <c r="F1632" s="182">
        <f t="shared" si="2"/>
        <v>0</v>
      </c>
    </row>
    <row r="1633" spans="1:6">
      <c r="A1633" s="272" t="s">
        <v>427</v>
      </c>
      <c r="B1633" s="8" t="s">
        <v>507</v>
      </c>
      <c r="C1633" s="18">
        <v>5542</v>
      </c>
      <c r="D1633" s="18">
        <v>2501</v>
      </c>
      <c r="E1633" s="18">
        <v>8043</v>
      </c>
      <c r="F1633" s="182">
        <f t="shared" si="2"/>
        <v>-3041</v>
      </c>
    </row>
    <row r="1634" spans="1:6">
      <c r="A1634" s="272" t="s">
        <v>592</v>
      </c>
      <c r="B1634" s="8" t="s">
        <v>507</v>
      </c>
      <c r="C1634" s="18">
        <v>171519</v>
      </c>
      <c r="D1634" s="18">
        <v>175707</v>
      </c>
      <c r="E1634" s="18">
        <v>347226</v>
      </c>
      <c r="F1634" s="182">
        <f t="shared" si="2"/>
        <v>4188</v>
      </c>
    </row>
    <row r="1635" spans="1:6">
      <c r="A1635" s="272" t="s">
        <v>432</v>
      </c>
      <c r="B1635" s="8" t="s">
        <v>508</v>
      </c>
      <c r="C1635" s="18">
        <v>13</v>
      </c>
      <c r="D1635" s="18">
        <v>3</v>
      </c>
      <c r="E1635" s="18">
        <v>16</v>
      </c>
      <c r="F1635" s="182">
        <f t="shared" si="2"/>
        <v>-10</v>
      </c>
    </row>
    <row r="1636" spans="1:6">
      <c r="A1636" s="272" t="s">
        <v>430</v>
      </c>
      <c r="B1636" s="8" t="s">
        <v>251</v>
      </c>
      <c r="C1636" s="18">
        <v>522</v>
      </c>
      <c r="D1636" s="18">
        <v>184</v>
      </c>
      <c r="E1636" s="18">
        <v>706</v>
      </c>
      <c r="F1636" s="182">
        <f t="shared" si="2"/>
        <v>-338</v>
      </c>
    </row>
    <row r="1637" spans="1:6">
      <c r="A1637" s="272" t="s">
        <v>431</v>
      </c>
      <c r="B1637" s="8" t="s">
        <v>251</v>
      </c>
      <c r="C1637" s="18">
        <v>3499</v>
      </c>
      <c r="D1637" s="18">
        <v>1212</v>
      </c>
      <c r="E1637" s="18">
        <v>4711</v>
      </c>
      <c r="F1637" s="182">
        <f t="shared" si="2"/>
        <v>-2287</v>
      </c>
    </row>
    <row r="1638" spans="1:6">
      <c r="A1638" s="272" t="s">
        <v>433</v>
      </c>
      <c r="B1638" s="8" t="s">
        <v>561</v>
      </c>
      <c r="C1638" s="18">
        <v>13335</v>
      </c>
      <c r="D1638" s="18">
        <v>12693</v>
      </c>
      <c r="E1638" s="18">
        <v>26028</v>
      </c>
      <c r="F1638" s="182">
        <f t="shared" si="2"/>
        <v>-642</v>
      </c>
    </row>
    <row r="1639" spans="1:6">
      <c r="A1639" s="272" t="s">
        <v>434</v>
      </c>
      <c r="B1639" s="8" t="s">
        <v>250</v>
      </c>
      <c r="C1639" s="18">
        <v>318</v>
      </c>
      <c r="D1639" s="18">
        <v>129</v>
      </c>
      <c r="E1639" s="18">
        <v>447</v>
      </c>
      <c r="F1639" s="182">
        <f t="shared" si="2"/>
        <v>-189</v>
      </c>
    </row>
    <row r="1640" spans="1:6">
      <c r="A1640" s="272" t="s">
        <v>435</v>
      </c>
      <c r="B1640" s="8" t="s">
        <v>251</v>
      </c>
      <c r="C1640" s="18">
        <v>38281</v>
      </c>
      <c r="D1640" s="18">
        <v>34603</v>
      </c>
      <c r="E1640" s="18">
        <v>72884</v>
      </c>
      <c r="F1640" s="182">
        <f t="shared" si="2"/>
        <v>-3678</v>
      </c>
    </row>
    <row r="1641" spans="1:6">
      <c r="A1641" s="272" t="s">
        <v>502</v>
      </c>
      <c r="B1641" s="8" t="s">
        <v>505</v>
      </c>
      <c r="C1641" s="18">
        <v>82</v>
      </c>
      <c r="D1641" s="18">
        <v>67</v>
      </c>
      <c r="E1641" s="18">
        <v>149</v>
      </c>
      <c r="F1641" s="182">
        <f t="shared" si="2"/>
        <v>-15</v>
      </c>
    </row>
    <row r="1642" spans="1:6">
      <c r="A1642" s="272" t="s">
        <v>310</v>
      </c>
      <c r="B1642" s="8" t="s">
        <v>251</v>
      </c>
      <c r="C1642" s="18">
        <v>368</v>
      </c>
      <c r="D1642" s="18">
        <v>120</v>
      </c>
      <c r="E1642" s="18">
        <v>488</v>
      </c>
      <c r="F1642" s="182">
        <f t="shared" si="2"/>
        <v>-248</v>
      </c>
    </row>
    <row r="1643" spans="1:6">
      <c r="A1643" s="272" t="s">
        <v>378</v>
      </c>
      <c r="B1643" s="8" t="s">
        <v>251</v>
      </c>
      <c r="C1643" s="18">
        <v>2</v>
      </c>
      <c r="D1643" s="18"/>
      <c r="E1643" s="18">
        <v>2</v>
      </c>
      <c r="F1643" s="182">
        <f t="shared" si="2"/>
        <v>-2</v>
      </c>
    </row>
    <row r="1644" spans="1:6">
      <c r="A1644" s="272" t="s">
        <v>562</v>
      </c>
      <c r="B1644" s="8" t="s">
        <v>251</v>
      </c>
      <c r="C1644" s="18"/>
      <c r="D1644" s="18">
        <v>1</v>
      </c>
      <c r="E1644" s="18">
        <v>1</v>
      </c>
      <c r="F1644" s="182">
        <f t="shared" si="2"/>
        <v>1</v>
      </c>
    </row>
    <row r="1645" spans="1:6">
      <c r="A1645" s="272" t="s">
        <v>299</v>
      </c>
      <c r="B1645" s="8" t="s">
        <v>505</v>
      </c>
      <c r="C1645" s="18">
        <v>12</v>
      </c>
      <c r="D1645" s="18">
        <v>7</v>
      </c>
      <c r="E1645" s="18">
        <v>19</v>
      </c>
      <c r="F1645" s="182">
        <f t="shared" si="2"/>
        <v>-5</v>
      </c>
    </row>
    <row r="1646" spans="1:6">
      <c r="A1646" s="272" t="s">
        <v>302</v>
      </c>
      <c r="B1646" s="8" t="s">
        <v>505</v>
      </c>
      <c r="C1646" s="18">
        <v>7</v>
      </c>
      <c r="D1646" s="18">
        <v>3</v>
      </c>
      <c r="E1646" s="18">
        <v>10</v>
      </c>
      <c r="F1646" s="182">
        <f t="shared" si="2"/>
        <v>-4</v>
      </c>
    </row>
    <row r="1647" spans="1:6">
      <c r="A1647" s="272" t="s">
        <v>593</v>
      </c>
      <c r="B1647" s="8" t="s">
        <v>561</v>
      </c>
      <c r="C1647" s="18">
        <v>101694</v>
      </c>
      <c r="D1647" s="18">
        <v>92539</v>
      </c>
      <c r="E1647" s="18">
        <v>194233</v>
      </c>
      <c r="F1647" s="182">
        <f t="shared" si="2"/>
        <v>-9155</v>
      </c>
    </row>
    <row r="1648" spans="1:6">
      <c r="A1648" s="272" t="s">
        <v>437</v>
      </c>
      <c r="B1648" s="8" t="s">
        <v>505</v>
      </c>
      <c r="C1648" s="18">
        <v>22</v>
      </c>
      <c r="D1648" s="18">
        <v>5</v>
      </c>
      <c r="E1648" s="18">
        <v>27</v>
      </c>
      <c r="F1648" s="182">
        <f t="shared" si="2"/>
        <v>-17</v>
      </c>
    </row>
    <row r="1649" spans="1:6">
      <c r="A1649" s="272" t="s">
        <v>439</v>
      </c>
      <c r="B1649" s="8" t="s">
        <v>251</v>
      </c>
      <c r="C1649" s="18">
        <v>147</v>
      </c>
      <c r="D1649" s="18">
        <v>71</v>
      </c>
      <c r="E1649" s="18">
        <v>218</v>
      </c>
      <c r="F1649" s="182">
        <f t="shared" si="2"/>
        <v>-76</v>
      </c>
    </row>
    <row r="1650" spans="1:6">
      <c r="A1650" s="272" t="s">
        <v>440</v>
      </c>
      <c r="B1650" s="8" t="s">
        <v>251</v>
      </c>
      <c r="C1650" s="18">
        <v>7666</v>
      </c>
      <c r="D1650" s="18">
        <v>2740</v>
      </c>
      <c r="E1650" s="18">
        <v>10406</v>
      </c>
      <c r="F1650" s="182">
        <f t="shared" si="2"/>
        <v>-4926</v>
      </c>
    </row>
    <row r="1651" spans="1:6">
      <c r="A1651" s="272" t="s">
        <v>441</v>
      </c>
      <c r="B1651" s="8" t="s">
        <v>505</v>
      </c>
      <c r="C1651" s="18">
        <v>7</v>
      </c>
      <c r="D1651" s="18"/>
      <c r="E1651" s="18">
        <v>7</v>
      </c>
      <c r="F1651" s="182">
        <f t="shared" si="2"/>
        <v>-7</v>
      </c>
    </row>
    <row r="1652" spans="1:6">
      <c r="A1652" s="272" t="s">
        <v>442</v>
      </c>
      <c r="B1652" s="8" t="s">
        <v>505</v>
      </c>
      <c r="C1652" s="18">
        <v>3</v>
      </c>
      <c r="D1652" s="18">
        <v>3</v>
      </c>
      <c r="E1652" s="18">
        <v>6</v>
      </c>
      <c r="F1652" s="182">
        <f t="shared" si="2"/>
        <v>0</v>
      </c>
    </row>
    <row r="1653" spans="1:6">
      <c r="A1653" s="272" t="s">
        <v>444</v>
      </c>
      <c r="B1653" s="8" t="s">
        <v>561</v>
      </c>
      <c r="C1653" s="18">
        <v>2</v>
      </c>
      <c r="D1653" s="18">
        <v>3</v>
      </c>
      <c r="E1653" s="18">
        <v>5</v>
      </c>
      <c r="F1653" s="182">
        <f t="shared" si="2"/>
        <v>1</v>
      </c>
    </row>
    <row r="1654" spans="1:6">
      <c r="A1654" s="272" t="s">
        <v>447</v>
      </c>
      <c r="B1654" s="8" t="s">
        <v>251</v>
      </c>
      <c r="C1654" s="18">
        <v>3</v>
      </c>
      <c r="D1654" s="18">
        <v>11</v>
      </c>
      <c r="E1654" s="18">
        <v>14</v>
      </c>
      <c r="F1654" s="182">
        <f t="shared" si="2"/>
        <v>8</v>
      </c>
    </row>
    <row r="1655" spans="1:6">
      <c r="A1655" s="272" t="s">
        <v>448</v>
      </c>
      <c r="B1655" s="8" t="s">
        <v>561</v>
      </c>
      <c r="C1655" s="18">
        <v>13</v>
      </c>
      <c r="D1655" s="18">
        <v>20</v>
      </c>
      <c r="E1655" s="18">
        <v>33</v>
      </c>
      <c r="F1655" s="182">
        <f t="shared" si="2"/>
        <v>7</v>
      </c>
    </row>
    <row r="1656" spans="1:6">
      <c r="A1656" s="272" t="s">
        <v>449</v>
      </c>
      <c r="B1656" s="8" t="s">
        <v>505</v>
      </c>
      <c r="C1656" s="18"/>
      <c r="D1656" s="18">
        <v>3</v>
      </c>
      <c r="E1656" s="18">
        <v>3</v>
      </c>
      <c r="F1656" s="182">
        <f t="shared" si="2"/>
        <v>3</v>
      </c>
    </row>
    <row r="1657" spans="1:6">
      <c r="A1657" s="272" t="s">
        <v>450</v>
      </c>
      <c r="B1657" s="8" t="s">
        <v>561</v>
      </c>
      <c r="C1657" s="18">
        <v>6</v>
      </c>
      <c r="D1657" s="18">
        <v>7</v>
      </c>
      <c r="E1657" s="18">
        <v>13</v>
      </c>
      <c r="F1657" s="182">
        <f t="shared" si="2"/>
        <v>1</v>
      </c>
    </row>
    <row r="1658" spans="1:6">
      <c r="A1658" s="272" t="s">
        <v>452</v>
      </c>
      <c r="B1658" s="8" t="s">
        <v>505</v>
      </c>
      <c r="C1658" s="18">
        <v>3</v>
      </c>
      <c r="D1658" s="18"/>
      <c r="E1658" s="18">
        <v>3</v>
      </c>
      <c r="F1658" s="182">
        <f t="shared" si="2"/>
        <v>-3</v>
      </c>
    </row>
    <row r="1659" spans="1:6">
      <c r="A1659" s="272" t="s">
        <v>453</v>
      </c>
      <c r="B1659" s="8" t="s">
        <v>505</v>
      </c>
      <c r="C1659" s="18">
        <v>19</v>
      </c>
      <c r="D1659" s="18">
        <v>11</v>
      </c>
      <c r="E1659" s="18">
        <v>30</v>
      </c>
      <c r="F1659" s="182">
        <f t="shared" si="2"/>
        <v>-8</v>
      </c>
    </row>
    <row r="1660" spans="1:6">
      <c r="A1660" s="272" t="s">
        <v>454</v>
      </c>
      <c r="B1660" s="8" t="s">
        <v>251</v>
      </c>
      <c r="C1660" s="18">
        <v>47</v>
      </c>
      <c r="D1660" s="18">
        <v>21</v>
      </c>
      <c r="E1660" s="18">
        <v>68</v>
      </c>
      <c r="F1660" s="182">
        <f t="shared" si="2"/>
        <v>-26</v>
      </c>
    </row>
    <row r="1661" spans="1:6">
      <c r="A1661" s="272" t="s">
        <v>457</v>
      </c>
      <c r="B1661" s="8" t="s">
        <v>505</v>
      </c>
      <c r="C1661" s="18">
        <v>9</v>
      </c>
      <c r="D1661" s="18">
        <v>4</v>
      </c>
      <c r="E1661" s="18">
        <v>13</v>
      </c>
      <c r="F1661" s="182">
        <f t="shared" si="2"/>
        <v>-5</v>
      </c>
    </row>
    <row r="1662" spans="1:6">
      <c r="A1662" s="272" t="s">
        <v>458</v>
      </c>
      <c r="B1662" s="8" t="s">
        <v>250</v>
      </c>
      <c r="C1662" s="18">
        <v>483</v>
      </c>
      <c r="D1662" s="18">
        <v>211</v>
      </c>
      <c r="E1662" s="18">
        <v>694</v>
      </c>
      <c r="F1662" s="182">
        <f t="shared" si="2"/>
        <v>-272</v>
      </c>
    </row>
    <row r="1663" spans="1:6">
      <c r="A1663" s="272" t="s">
        <v>459</v>
      </c>
      <c r="B1663" s="8" t="s">
        <v>250</v>
      </c>
      <c r="C1663" s="18">
        <v>2</v>
      </c>
      <c r="D1663" s="18">
        <v>4</v>
      </c>
      <c r="E1663" s="18">
        <v>6</v>
      </c>
      <c r="F1663" s="182">
        <f t="shared" si="2"/>
        <v>2</v>
      </c>
    </row>
    <row r="1664" spans="1:6">
      <c r="A1664" s="272" t="s">
        <v>460</v>
      </c>
      <c r="B1664" s="8" t="s">
        <v>505</v>
      </c>
      <c r="C1664" s="18">
        <v>2</v>
      </c>
      <c r="D1664" s="18"/>
      <c r="E1664" s="18">
        <v>2</v>
      </c>
      <c r="F1664" s="182">
        <f t="shared" si="2"/>
        <v>-2</v>
      </c>
    </row>
    <row r="1665" spans="1:6">
      <c r="A1665" s="272" t="s">
        <v>461</v>
      </c>
      <c r="B1665" s="8" t="s">
        <v>250</v>
      </c>
      <c r="C1665" s="18">
        <v>12</v>
      </c>
      <c r="D1665" s="18">
        <v>12</v>
      </c>
      <c r="E1665" s="18">
        <v>24</v>
      </c>
      <c r="F1665" s="182">
        <f t="shared" si="2"/>
        <v>0</v>
      </c>
    </row>
    <row r="1666" spans="1:6">
      <c r="A1666" s="272" t="s">
        <v>462</v>
      </c>
      <c r="B1666" s="8" t="s">
        <v>505</v>
      </c>
      <c r="C1666" s="18">
        <v>437</v>
      </c>
      <c r="D1666" s="18">
        <v>156</v>
      </c>
      <c r="E1666" s="18">
        <v>593</v>
      </c>
      <c r="F1666" s="182">
        <f t="shared" si="2"/>
        <v>-281</v>
      </c>
    </row>
    <row r="1667" spans="1:6">
      <c r="A1667" s="272" t="s">
        <v>463</v>
      </c>
      <c r="B1667" s="8" t="s">
        <v>505</v>
      </c>
      <c r="C1667" s="18">
        <v>4</v>
      </c>
      <c r="D1667" s="18">
        <v>1</v>
      </c>
      <c r="E1667" s="18">
        <v>5</v>
      </c>
      <c r="F1667" s="182">
        <f t="shared" si="2"/>
        <v>-3</v>
      </c>
    </row>
    <row r="1668" spans="1:6">
      <c r="A1668" s="272" t="s">
        <v>464</v>
      </c>
      <c r="B1668" s="8" t="s">
        <v>251</v>
      </c>
      <c r="C1668" s="18">
        <v>2547</v>
      </c>
      <c r="D1668" s="18">
        <v>1347</v>
      </c>
      <c r="E1668" s="18">
        <v>3894</v>
      </c>
      <c r="F1668" s="182">
        <f t="shared" ref="F1668:F1691" si="3">+D1668-C1668</f>
        <v>-1200</v>
      </c>
    </row>
    <row r="1669" spans="1:6">
      <c r="A1669" s="272" t="s">
        <v>465</v>
      </c>
      <c r="B1669" s="8" t="s">
        <v>251</v>
      </c>
      <c r="C1669" s="18">
        <v>7428</v>
      </c>
      <c r="D1669" s="18">
        <v>3536</v>
      </c>
      <c r="E1669" s="18">
        <v>10964</v>
      </c>
      <c r="F1669" s="182">
        <f t="shared" si="3"/>
        <v>-3892</v>
      </c>
    </row>
    <row r="1670" spans="1:6">
      <c r="A1670" s="272" t="s">
        <v>466</v>
      </c>
      <c r="B1670" s="8" t="s">
        <v>507</v>
      </c>
      <c r="C1670" s="18">
        <v>201</v>
      </c>
      <c r="D1670" s="18">
        <v>132</v>
      </c>
      <c r="E1670" s="18">
        <v>333</v>
      </c>
      <c r="F1670" s="182">
        <f t="shared" si="3"/>
        <v>-69</v>
      </c>
    </row>
    <row r="1671" spans="1:6">
      <c r="A1671" s="272" t="s">
        <v>467</v>
      </c>
      <c r="B1671" s="8" t="s">
        <v>505</v>
      </c>
      <c r="C1671" s="18"/>
      <c r="D1671" s="18">
        <v>1</v>
      </c>
      <c r="E1671" s="18">
        <v>1</v>
      </c>
      <c r="F1671" s="182">
        <f t="shared" si="3"/>
        <v>1</v>
      </c>
    </row>
    <row r="1672" spans="1:6">
      <c r="A1672" s="272" t="s">
        <v>469</v>
      </c>
      <c r="B1672" s="8" t="s">
        <v>250</v>
      </c>
      <c r="C1672" s="18">
        <v>738</v>
      </c>
      <c r="D1672" s="18">
        <v>252</v>
      </c>
      <c r="E1672" s="18">
        <v>990</v>
      </c>
      <c r="F1672" s="182">
        <f t="shared" si="3"/>
        <v>-486</v>
      </c>
    </row>
    <row r="1673" spans="1:6">
      <c r="A1673" s="272" t="s">
        <v>313</v>
      </c>
      <c r="B1673" s="8" t="s">
        <v>250</v>
      </c>
      <c r="C1673" s="18">
        <v>118</v>
      </c>
      <c r="D1673" s="18">
        <v>50</v>
      </c>
      <c r="E1673" s="18">
        <v>168</v>
      </c>
      <c r="F1673" s="182">
        <f t="shared" si="3"/>
        <v>-68</v>
      </c>
    </row>
    <row r="1674" spans="1:6">
      <c r="A1674" s="272" t="s">
        <v>472</v>
      </c>
      <c r="B1674" s="8" t="s">
        <v>505</v>
      </c>
      <c r="C1674" s="18">
        <v>34</v>
      </c>
      <c r="D1674" s="18">
        <v>17</v>
      </c>
      <c r="E1674" s="18">
        <v>51</v>
      </c>
      <c r="F1674" s="182">
        <f t="shared" si="3"/>
        <v>-17</v>
      </c>
    </row>
    <row r="1675" spans="1:6">
      <c r="A1675" s="272" t="s">
        <v>468</v>
      </c>
      <c r="B1675" s="8" t="s">
        <v>250</v>
      </c>
      <c r="C1675" s="18">
        <v>4</v>
      </c>
      <c r="D1675" s="18"/>
      <c r="E1675" s="18">
        <v>4</v>
      </c>
      <c r="F1675" s="182">
        <f t="shared" si="3"/>
        <v>-4</v>
      </c>
    </row>
    <row r="1676" spans="1:6">
      <c r="A1676" s="272" t="s">
        <v>473</v>
      </c>
      <c r="B1676" s="8" t="s">
        <v>508</v>
      </c>
      <c r="C1676" s="18"/>
      <c r="D1676" s="18">
        <v>3</v>
      </c>
      <c r="E1676" s="18">
        <v>3</v>
      </c>
      <c r="F1676" s="182">
        <f t="shared" si="3"/>
        <v>3</v>
      </c>
    </row>
    <row r="1677" spans="1:6">
      <c r="A1677" s="272" t="s">
        <v>474</v>
      </c>
      <c r="B1677" s="8" t="s">
        <v>505</v>
      </c>
      <c r="C1677" s="18">
        <v>4</v>
      </c>
      <c r="D1677" s="18"/>
      <c r="E1677" s="18">
        <v>4</v>
      </c>
      <c r="F1677" s="182">
        <f t="shared" si="3"/>
        <v>-4</v>
      </c>
    </row>
    <row r="1678" spans="1:6">
      <c r="A1678" s="272" t="s">
        <v>477</v>
      </c>
      <c r="B1678" s="8" t="s">
        <v>561</v>
      </c>
      <c r="C1678" s="18">
        <v>952</v>
      </c>
      <c r="D1678" s="18">
        <v>556</v>
      </c>
      <c r="E1678" s="18">
        <v>1508</v>
      </c>
      <c r="F1678" s="182">
        <f t="shared" si="3"/>
        <v>-396</v>
      </c>
    </row>
    <row r="1679" spans="1:6">
      <c r="A1679" s="272" t="s">
        <v>478</v>
      </c>
      <c r="B1679" s="8" t="s">
        <v>505</v>
      </c>
      <c r="C1679" s="18">
        <v>49</v>
      </c>
      <c r="D1679" s="18">
        <v>24</v>
      </c>
      <c r="E1679" s="18">
        <v>73</v>
      </c>
      <c r="F1679" s="182">
        <f t="shared" si="3"/>
        <v>-25</v>
      </c>
    </row>
    <row r="1680" spans="1:6">
      <c r="A1680" s="272" t="s">
        <v>481</v>
      </c>
      <c r="B1680" s="8" t="s">
        <v>250</v>
      </c>
      <c r="C1680" s="18">
        <v>72</v>
      </c>
      <c r="D1680" s="18">
        <v>81</v>
      </c>
      <c r="E1680" s="18">
        <v>153</v>
      </c>
      <c r="F1680" s="182">
        <f t="shared" si="3"/>
        <v>9</v>
      </c>
    </row>
    <row r="1681" spans="1:6">
      <c r="A1681" s="272" t="s">
        <v>479</v>
      </c>
      <c r="B1681" s="8" t="s">
        <v>251</v>
      </c>
      <c r="C1681" s="18">
        <v>16123</v>
      </c>
      <c r="D1681" s="18">
        <v>15440</v>
      </c>
      <c r="E1681" s="18">
        <v>31563</v>
      </c>
      <c r="F1681" s="182">
        <f t="shared" si="3"/>
        <v>-683</v>
      </c>
    </row>
    <row r="1682" spans="1:6">
      <c r="A1682" s="272" t="s">
        <v>480</v>
      </c>
      <c r="B1682" s="8" t="s">
        <v>508</v>
      </c>
      <c r="C1682" s="18"/>
      <c r="D1682" s="18">
        <v>1</v>
      </c>
      <c r="E1682" s="18">
        <v>1</v>
      </c>
      <c r="F1682" s="182">
        <f t="shared" si="3"/>
        <v>1</v>
      </c>
    </row>
    <row r="1683" spans="1:6">
      <c r="A1683" s="272" t="s">
        <v>482</v>
      </c>
      <c r="B1683" s="8" t="s">
        <v>251</v>
      </c>
      <c r="C1683" s="18">
        <v>70</v>
      </c>
      <c r="D1683" s="18">
        <v>36</v>
      </c>
      <c r="E1683" s="18">
        <v>106</v>
      </c>
      <c r="F1683" s="182">
        <f t="shared" si="3"/>
        <v>-34</v>
      </c>
    </row>
    <row r="1684" spans="1:6">
      <c r="A1684" s="272" t="s">
        <v>483</v>
      </c>
      <c r="B1684" s="8" t="s">
        <v>505</v>
      </c>
      <c r="C1684" s="18">
        <v>19</v>
      </c>
      <c r="D1684" s="18">
        <v>8</v>
      </c>
      <c r="E1684" s="18">
        <v>27</v>
      </c>
      <c r="F1684" s="182">
        <f t="shared" si="3"/>
        <v>-11</v>
      </c>
    </row>
    <row r="1685" spans="1:6">
      <c r="A1685" s="272" t="s">
        <v>485</v>
      </c>
      <c r="B1685" s="8" t="s">
        <v>507</v>
      </c>
      <c r="C1685" s="18">
        <v>9776</v>
      </c>
      <c r="D1685" s="18">
        <v>7836</v>
      </c>
      <c r="E1685" s="18">
        <v>17612</v>
      </c>
      <c r="F1685" s="182">
        <f t="shared" si="3"/>
        <v>-1940</v>
      </c>
    </row>
    <row r="1686" spans="1:6">
      <c r="A1686" s="272" t="s">
        <v>486</v>
      </c>
      <c r="B1686" s="8" t="s">
        <v>250</v>
      </c>
      <c r="C1686" s="18">
        <v>7</v>
      </c>
      <c r="D1686" s="18">
        <v>5</v>
      </c>
      <c r="E1686" s="18">
        <v>12</v>
      </c>
      <c r="F1686" s="182">
        <f t="shared" si="3"/>
        <v>-2</v>
      </c>
    </row>
    <row r="1687" spans="1:6">
      <c r="A1687" s="272" t="s">
        <v>487</v>
      </c>
      <c r="B1687" s="8" t="s">
        <v>508</v>
      </c>
      <c r="C1687" s="18">
        <v>2</v>
      </c>
      <c r="D1687" s="18">
        <v>2</v>
      </c>
      <c r="E1687" s="18">
        <v>4</v>
      </c>
      <c r="F1687" s="182">
        <f t="shared" si="3"/>
        <v>0</v>
      </c>
    </row>
    <row r="1688" spans="1:6">
      <c r="A1688" s="272" t="s">
        <v>488</v>
      </c>
      <c r="B1688" s="8" t="s">
        <v>507</v>
      </c>
      <c r="C1688" s="18">
        <v>164555</v>
      </c>
      <c r="D1688" s="18">
        <v>167850</v>
      </c>
      <c r="E1688" s="18">
        <v>332405</v>
      </c>
      <c r="F1688" s="182">
        <f t="shared" si="3"/>
        <v>3295</v>
      </c>
    </row>
    <row r="1689" spans="1:6">
      <c r="A1689" s="272" t="s">
        <v>489</v>
      </c>
      <c r="B1689" s="8" t="s">
        <v>250</v>
      </c>
      <c r="C1689" s="18">
        <v>153</v>
      </c>
      <c r="D1689" s="18">
        <v>52</v>
      </c>
      <c r="E1689" s="18">
        <v>205</v>
      </c>
      <c r="F1689" s="182">
        <f t="shared" si="3"/>
        <v>-101</v>
      </c>
    </row>
    <row r="1690" spans="1:6">
      <c r="A1690" s="272" t="s">
        <v>492</v>
      </c>
      <c r="B1690" s="8" t="s">
        <v>250</v>
      </c>
      <c r="C1690" s="18">
        <v>1</v>
      </c>
      <c r="D1690" s="18"/>
      <c r="E1690" s="18">
        <v>1</v>
      </c>
      <c r="F1690" s="182">
        <f t="shared" si="3"/>
        <v>-1</v>
      </c>
    </row>
    <row r="1691" spans="1:6">
      <c r="A1691" s="273" t="s">
        <v>494</v>
      </c>
      <c r="B1691" s="71" t="s">
        <v>505</v>
      </c>
      <c r="C1691" s="24">
        <v>3</v>
      </c>
      <c r="D1691" s="24">
        <v>3</v>
      </c>
      <c r="E1691" s="24">
        <v>6</v>
      </c>
      <c r="F1691" s="270">
        <f t="shared" si="3"/>
        <v>0</v>
      </c>
    </row>
    <row r="1693" spans="1:6">
      <c r="A1693" s="824">
        <v>2019</v>
      </c>
      <c r="B1693" s="824"/>
      <c r="C1693" s="824"/>
      <c r="D1693" s="824"/>
      <c r="E1693" s="824"/>
      <c r="F1693" s="824"/>
    </row>
    <row r="1694" spans="1:6">
      <c r="A1694" s="10" t="s">
        <v>256</v>
      </c>
      <c r="B1694" s="11" t="s">
        <v>245</v>
      </c>
      <c r="C1694" s="12" t="s">
        <v>106</v>
      </c>
      <c r="D1694" s="12" t="s">
        <v>107</v>
      </c>
      <c r="E1694" s="12" t="s">
        <v>128</v>
      </c>
      <c r="F1694" s="13" t="s">
        <v>109</v>
      </c>
    </row>
    <row r="1695" spans="1:6">
      <c r="A1695" s="179" t="s">
        <v>504</v>
      </c>
      <c r="B1695" s="179" t="s">
        <v>250</v>
      </c>
      <c r="C1695" s="594">
        <v>63</v>
      </c>
      <c r="D1695" s="594">
        <v>140</v>
      </c>
      <c r="E1695" s="594">
        <v>203</v>
      </c>
      <c r="F1695" s="596">
        <f>D1695-C1695</f>
        <v>77</v>
      </c>
    </row>
    <row r="1696" spans="1:6">
      <c r="A1696" s="179" t="s">
        <v>259</v>
      </c>
      <c r="B1696" s="179" t="s">
        <v>251</v>
      </c>
      <c r="C1696" s="594">
        <v>48</v>
      </c>
      <c r="D1696" s="594">
        <v>22</v>
      </c>
      <c r="E1696" s="594">
        <v>70</v>
      </c>
      <c r="F1696" s="597">
        <f t="shared" ref="F1696:F1759" si="4">D1696-C1696</f>
        <v>-26</v>
      </c>
    </row>
    <row r="1697" spans="1:6">
      <c r="A1697" s="179" t="s">
        <v>260</v>
      </c>
      <c r="B1697" s="179" t="s">
        <v>251</v>
      </c>
      <c r="C1697" s="594">
        <v>59773</v>
      </c>
      <c r="D1697" s="594">
        <v>59017</v>
      </c>
      <c r="E1697" s="594">
        <v>118790</v>
      </c>
      <c r="F1697" s="597">
        <f t="shared" si="4"/>
        <v>-756</v>
      </c>
    </row>
    <row r="1698" spans="1:6">
      <c r="A1698" s="179" t="s">
        <v>261</v>
      </c>
      <c r="B1698" s="179" t="s">
        <v>251</v>
      </c>
      <c r="C1698" s="594">
        <v>55</v>
      </c>
      <c r="D1698" s="594">
        <v>22</v>
      </c>
      <c r="E1698" s="594">
        <v>77</v>
      </c>
      <c r="F1698" s="597">
        <f t="shared" si="4"/>
        <v>-33</v>
      </c>
    </row>
    <row r="1699" spans="1:6">
      <c r="A1699" s="179" t="s">
        <v>262</v>
      </c>
      <c r="B1699" s="179" t="s">
        <v>505</v>
      </c>
      <c r="C1699" s="594">
        <v>61</v>
      </c>
      <c r="D1699" s="594">
        <v>11</v>
      </c>
      <c r="E1699" s="594">
        <v>72</v>
      </c>
      <c r="F1699" s="597">
        <f t="shared" si="4"/>
        <v>-50</v>
      </c>
    </row>
    <row r="1700" spans="1:6">
      <c r="A1700" s="179" t="s">
        <v>496</v>
      </c>
      <c r="B1700" s="179" t="s">
        <v>506</v>
      </c>
      <c r="C1700" s="594">
        <v>4</v>
      </c>
      <c r="D1700" s="594">
        <v>1</v>
      </c>
      <c r="E1700" s="594">
        <v>5</v>
      </c>
      <c r="F1700" s="597">
        <f t="shared" si="4"/>
        <v>-3</v>
      </c>
    </row>
    <row r="1701" spans="1:6">
      <c r="A1701" s="179" t="s">
        <v>263</v>
      </c>
      <c r="B1701" s="179" t="s">
        <v>506</v>
      </c>
      <c r="C1701" s="594">
        <v>155</v>
      </c>
      <c r="D1701" s="594">
        <v>91</v>
      </c>
      <c r="E1701" s="594">
        <v>246</v>
      </c>
      <c r="F1701" s="597">
        <f t="shared" si="4"/>
        <v>-64</v>
      </c>
    </row>
    <row r="1702" spans="1:6">
      <c r="A1702" s="179" t="s">
        <v>559</v>
      </c>
      <c r="B1702" s="179" t="s">
        <v>506</v>
      </c>
      <c r="C1702" s="594">
        <v>1</v>
      </c>
      <c r="D1702" s="594">
        <v>2</v>
      </c>
      <c r="E1702" s="594">
        <v>3</v>
      </c>
      <c r="F1702" s="597">
        <f t="shared" si="4"/>
        <v>1</v>
      </c>
    </row>
    <row r="1703" spans="1:6">
      <c r="A1703" s="179" t="s">
        <v>264</v>
      </c>
      <c r="B1703" s="179" t="s">
        <v>506</v>
      </c>
      <c r="C1703" s="594">
        <v>14470</v>
      </c>
      <c r="D1703" s="594">
        <v>7542</v>
      </c>
      <c r="E1703" s="594">
        <v>22012</v>
      </c>
      <c r="F1703" s="597">
        <f t="shared" si="4"/>
        <v>-6928</v>
      </c>
    </row>
    <row r="1704" spans="1:6">
      <c r="A1704" s="179" t="s">
        <v>265</v>
      </c>
      <c r="B1704" s="179" t="s">
        <v>250</v>
      </c>
      <c r="C1704" s="594">
        <v>613</v>
      </c>
      <c r="D1704" s="594">
        <v>221</v>
      </c>
      <c r="E1704" s="594">
        <v>834</v>
      </c>
      <c r="F1704" s="597">
        <f t="shared" si="4"/>
        <v>-392</v>
      </c>
    </row>
    <row r="1705" spans="1:6">
      <c r="A1705" s="179" t="s">
        <v>266</v>
      </c>
      <c r="B1705" s="179" t="s">
        <v>505</v>
      </c>
      <c r="C1705" s="594">
        <v>123</v>
      </c>
      <c r="D1705" s="594">
        <v>35</v>
      </c>
      <c r="E1705" s="594">
        <v>158</v>
      </c>
      <c r="F1705" s="597">
        <f t="shared" si="4"/>
        <v>-88</v>
      </c>
    </row>
    <row r="1706" spans="1:6">
      <c r="A1706" s="179" t="s">
        <v>267</v>
      </c>
      <c r="B1706" s="179" t="s">
        <v>507</v>
      </c>
      <c r="C1706" s="594">
        <v>81245</v>
      </c>
      <c r="D1706" s="594">
        <v>68120</v>
      </c>
      <c r="E1706" s="594">
        <v>149365</v>
      </c>
      <c r="F1706" s="597">
        <f t="shared" si="4"/>
        <v>-13125</v>
      </c>
    </row>
    <row r="1707" spans="1:6">
      <c r="A1707" s="179" t="s">
        <v>268</v>
      </c>
      <c r="B1707" s="179" t="s">
        <v>251</v>
      </c>
      <c r="C1707" s="594">
        <v>12</v>
      </c>
      <c r="D1707" s="594">
        <v>5</v>
      </c>
      <c r="E1707" s="594">
        <v>17</v>
      </c>
      <c r="F1707" s="597">
        <f t="shared" si="4"/>
        <v>-7</v>
      </c>
    </row>
    <row r="1708" spans="1:6">
      <c r="A1708" s="179" t="s">
        <v>269</v>
      </c>
      <c r="B1708" s="179" t="s">
        <v>506</v>
      </c>
      <c r="C1708" s="594">
        <v>96280</v>
      </c>
      <c r="D1708" s="594">
        <v>43085</v>
      </c>
      <c r="E1708" s="594">
        <v>139365</v>
      </c>
      <c r="F1708" s="597">
        <f t="shared" si="4"/>
        <v>-53195</v>
      </c>
    </row>
    <row r="1709" spans="1:6">
      <c r="A1709" s="179" t="s">
        <v>389</v>
      </c>
      <c r="B1709" s="179" t="s">
        <v>251</v>
      </c>
      <c r="C1709" s="594">
        <v>3</v>
      </c>
      <c r="D1709" s="594">
        <v>1</v>
      </c>
      <c r="E1709" s="594">
        <v>4</v>
      </c>
      <c r="F1709" s="597">
        <f t="shared" si="4"/>
        <v>-2</v>
      </c>
    </row>
    <row r="1710" spans="1:6">
      <c r="A1710" s="179" t="s">
        <v>270</v>
      </c>
      <c r="B1710" s="179" t="s">
        <v>508</v>
      </c>
      <c r="C1710" s="594">
        <v>12670</v>
      </c>
      <c r="D1710" s="594">
        <v>4681</v>
      </c>
      <c r="E1710" s="594">
        <v>17351</v>
      </c>
      <c r="F1710" s="597">
        <f t="shared" si="4"/>
        <v>-7989</v>
      </c>
    </row>
    <row r="1711" spans="1:6">
      <c r="A1711" s="179" t="s">
        <v>271</v>
      </c>
      <c r="B1711" s="179" t="s">
        <v>251</v>
      </c>
      <c r="C1711" s="594">
        <v>1324</v>
      </c>
      <c r="D1711" s="594">
        <v>529</v>
      </c>
      <c r="E1711" s="594">
        <v>1853</v>
      </c>
      <c r="F1711" s="597">
        <f t="shared" si="4"/>
        <v>-795</v>
      </c>
    </row>
    <row r="1712" spans="1:6">
      <c r="A1712" s="179" t="s">
        <v>509</v>
      </c>
      <c r="B1712" s="179" t="s">
        <v>250</v>
      </c>
      <c r="C1712" s="594">
        <v>26</v>
      </c>
      <c r="D1712" s="594">
        <v>6</v>
      </c>
      <c r="E1712" s="594">
        <v>32</v>
      </c>
      <c r="F1712" s="597">
        <f t="shared" si="4"/>
        <v>-20</v>
      </c>
    </row>
    <row r="1713" spans="1:6">
      <c r="A1713" s="179" t="s">
        <v>273</v>
      </c>
      <c r="B1713" s="179" t="s">
        <v>506</v>
      </c>
      <c r="C1713" s="594">
        <v>1428</v>
      </c>
      <c r="D1713" s="594">
        <v>946</v>
      </c>
      <c r="E1713" s="594">
        <v>2374</v>
      </c>
      <c r="F1713" s="597">
        <f t="shared" si="4"/>
        <v>-482</v>
      </c>
    </row>
    <row r="1714" spans="1:6">
      <c r="A1714" s="179" t="s">
        <v>510</v>
      </c>
      <c r="B1714" s="179" t="s">
        <v>250</v>
      </c>
      <c r="C1714" s="594">
        <v>117</v>
      </c>
      <c r="D1714" s="594">
        <v>87</v>
      </c>
      <c r="E1714" s="594">
        <v>204</v>
      </c>
      <c r="F1714" s="597">
        <f t="shared" si="4"/>
        <v>-30</v>
      </c>
    </row>
    <row r="1715" spans="1:6">
      <c r="A1715" s="179" t="s">
        <v>275</v>
      </c>
      <c r="B1715" s="179" t="s">
        <v>250</v>
      </c>
      <c r="C1715" s="594">
        <v>15</v>
      </c>
      <c r="D1715" s="594">
        <v>5</v>
      </c>
      <c r="E1715" s="594">
        <v>20</v>
      </c>
      <c r="F1715" s="597">
        <f t="shared" si="4"/>
        <v>-10</v>
      </c>
    </row>
    <row r="1716" spans="1:6">
      <c r="A1716" s="179" t="s">
        <v>276</v>
      </c>
      <c r="B1716" s="179" t="s">
        <v>506</v>
      </c>
      <c r="C1716" s="594">
        <v>299</v>
      </c>
      <c r="D1716" s="594">
        <v>198</v>
      </c>
      <c r="E1716" s="594">
        <v>497</v>
      </c>
      <c r="F1716" s="597">
        <f t="shared" si="4"/>
        <v>-101</v>
      </c>
    </row>
    <row r="1717" spans="1:6">
      <c r="A1717" s="179" t="s">
        <v>511</v>
      </c>
      <c r="B1717" s="179" t="s">
        <v>251</v>
      </c>
      <c r="C1717" s="594">
        <v>3452</v>
      </c>
      <c r="D1717" s="594">
        <v>1503</v>
      </c>
      <c r="E1717" s="594">
        <v>4955</v>
      </c>
      <c r="F1717" s="597">
        <f t="shared" si="4"/>
        <v>-1949</v>
      </c>
    </row>
    <row r="1718" spans="1:6">
      <c r="A1718" s="179" t="s">
        <v>279</v>
      </c>
      <c r="B1718" s="179" t="s">
        <v>506</v>
      </c>
      <c r="C1718" s="594">
        <v>432</v>
      </c>
      <c r="D1718" s="594">
        <v>224</v>
      </c>
      <c r="E1718" s="594">
        <v>656</v>
      </c>
      <c r="F1718" s="597">
        <f t="shared" si="4"/>
        <v>-208</v>
      </c>
    </row>
    <row r="1719" spans="1:6">
      <c r="A1719" s="179" t="s">
        <v>512</v>
      </c>
      <c r="B1719" s="179" t="s">
        <v>505</v>
      </c>
      <c r="C1719" s="594">
        <v>14</v>
      </c>
      <c r="D1719" s="594">
        <v>7</v>
      </c>
      <c r="E1719" s="594">
        <v>21</v>
      </c>
      <c r="F1719" s="597">
        <f t="shared" si="4"/>
        <v>-7</v>
      </c>
    </row>
    <row r="1720" spans="1:6">
      <c r="A1720" s="179" t="s">
        <v>281</v>
      </c>
      <c r="B1720" s="179" t="s">
        <v>506</v>
      </c>
      <c r="C1720" s="594">
        <v>74</v>
      </c>
      <c r="D1720" s="594">
        <v>39</v>
      </c>
      <c r="E1720" s="594">
        <v>113</v>
      </c>
      <c r="F1720" s="597">
        <f t="shared" si="4"/>
        <v>-35</v>
      </c>
    </row>
    <row r="1721" spans="1:6">
      <c r="A1721" s="179" t="s">
        <v>277</v>
      </c>
      <c r="B1721" s="179" t="s">
        <v>251</v>
      </c>
      <c r="C1721" s="594">
        <v>26</v>
      </c>
      <c r="D1721" s="594">
        <v>9</v>
      </c>
      <c r="E1721" s="594">
        <v>35</v>
      </c>
      <c r="F1721" s="597">
        <f t="shared" si="4"/>
        <v>-17</v>
      </c>
    </row>
    <row r="1722" spans="1:6">
      <c r="A1722" s="179" t="s">
        <v>282</v>
      </c>
      <c r="B1722" s="179" t="s">
        <v>507</v>
      </c>
      <c r="C1722" s="594">
        <v>14107</v>
      </c>
      <c r="D1722" s="594">
        <v>13035</v>
      </c>
      <c r="E1722" s="594">
        <v>27142</v>
      </c>
      <c r="F1722" s="597">
        <f t="shared" si="4"/>
        <v>-1072</v>
      </c>
    </row>
    <row r="1723" spans="1:6">
      <c r="A1723" s="179" t="s">
        <v>283</v>
      </c>
      <c r="B1723" s="179" t="s">
        <v>251</v>
      </c>
      <c r="C1723" s="594">
        <v>31</v>
      </c>
      <c r="D1723" s="594">
        <v>9</v>
      </c>
      <c r="E1723" s="594">
        <v>40</v>
      </c>
      <c r="F1723" s="597">
        <f t="shared" si="4"/>
        <v>-22</v>
      </c>
    </row>
    <row r="1724" spans="1:6">
      <c r="A1724" s="179" t="s">
        <v>513</v>
      </c>
      <c r="B1724" s="179" t="s">
        <v>505</v>
      </c>
      <c r="C1724" s="594">
        <v>1</v>
      </c>
      <c r="D1724" s="594">
        <v>0</v>
      </c>
      <c r="E1724" s="594">
        <v>1</v>
      </c>
      <c r="F1724" s="597">
        <f t="shared" si="4"/>
        <v>-1</v>
      </c>
    </row>
    <row r="1725" spans="1:6">
      <c r="A1725" s="179" t="s">
        <v>285</v>
      </c>
      <c r="B1725" s="179" t="s">
        <v>507</v>
      </c>
      <c r="C1725" s="594">
        <v>106831</v>
      </c>
      <c r="D1725" s="594">
        <v>92223</v>
      </c>
      <c r="E1725" s="594">
        <v>199054</v>
      </c>
      <c r="F1725" s="597">
        <f t="shared" si="4"/>
        <v>-14608</v>
      </c>
    </row>
    <row r="1726" spans="1:6">
      <c r="A1726" s="179" t="s">
        <v>286</v>
      </c>
      <c r="B1726" s="179" t="s">
        <v>250</v>
      </c>
      <c r="C1726" s="594">
        <v>3</v>
      </c>
      <c r="D1726" s="594">
        <v>2</v>
      </c>
      <c r="E1726" s="594">
        <v>5</v>
      </c>
      <c r="F1726" s="597">
        <f t="shared" si="4"/>
        <v>-1</v>
      </c>
    </row>
    <row r="1727" spans="1:6">
      <c r="A1727" s="179" t="s">
        <v>287</v>
      </c>
      <c r="B1727" s="179" t="s">
        <v>251</v>
      </c>
      <c r="C1727" s="594">
        <v>72</v>
      </c>
      <c r="D1727" s="594">
        <v>22</v>
      </c>
      <c r="E1727" s="594">
        <v>94</v>
      </c>
      <c r="F1727" s="597">
        <f t="shared" si="4"/>
        <v>-50</v>
      </c>
    </row>
    <row r="1728" spans="1:6">
      <c r="A1728" s="179" t="s">
        <v>288</v>
      </c>
      <c r="B1728" s="179" t="s">
        <v>505</v>
      </c>
      <c r="C1728" s="594">
        <v>3</v>
      </c>
      <c r="D1728" s="594">
        <v>1</v>
      </c>
      <c r="E1728" s="594">
        <v>4</v>
      </c>
      <c r="F1728" s="597">
        <f t="shared" si="4"/>
        <v>-2</v>
      </c>
    </row>
    <row r="1729" spans="1:6">
      <c r="A1729" s="179" t="s">
        <v>289</v>
      </c>
      <c r="B1729" s="179" t="s">
        <v>505</v>
      </c>
      <c r="C1729" s="594">
        <v>1</v>
      </c>
      <c r="D1729" s="594">
        <v>3</v>
      </c>
      <c r="E1729" s="594">
        <v>4</v>
      </c>
      <c r="F1729" s="597">
        <f t="shared" si="4"/>
        <v>2</v>
      </c>
    </row>
    <row r="1730" spans="1:6">
      <c r="A1730" s="179" t="s">
        <v>291</v>
      </c>
      <c r="B1730" s="179" t="s">
        <v>505</v>
      </c>
      <c r="C1730" s="594">
        <v>9</v>
      </c>
      <c r="D1730" s="594">
        <v>5</v>
      </c>
      <c r="E1730" s="594">
        <v>14</v>
      </c>
      <c r="F1730" s="597">
        <f t="shared" si="4"/>
        <v>-4</v>
      </c>
    </row>
    <row r="1731" spans="1:6">
      <c r="A1731" s="179" t="s">
        <v>293</v>
      </c>
      <c r="B1731" s="179" t="s">
        <v>250</v>
      </c>
      <c r="C1731" s="594">
        <v>32</v>
      </c>
      <c r="D1731" s="594">
        <v>29</v>
      </c>
      <c r="E1731" s="594">
        <v>61</v>
      </c>
      <c r="F1731" s="597">
        <f t="shared" si="4"/>
        <v>-3</v>
      </c>
    </row>
    <row r="1732" spans="1:6">
      <c r="A1732" s="179" t="s">
        <v>516</v>
      </c>
      <c r="B1732" s="179" t="s">
        <v>505</v>
      </c>
      <c r="C1732" s="594">
        <v>19</v>
      </c>
      <c r="D1732" s="594">
        <v>15</v>
      </c>
      <c r="E1732" s="594">
        <v>34</v>
      </c>
      <c r="F1732" s="597">
        <f t="shared" si="4"/>
        <v>-4</v>
      </c>
    </row>
    <row r="1733" spans="1:6">
      <c r="A1733" s="179" t="s">
        <v>517</v>
      </c>
      <c r="B1733" s="179" t="s">
        <v>518</v>
      </c>
      <c r="C1733" s="594">
        <v>73812</v>
      </c>
      <c r="D1733" s="594">
        <v>60296</v>
      </c>
      <c r="E1733" s="594">
        <v>134108</v>
      </c>
      <c r="F1733" s="597">
        <f t="shared" si="4"/>
        <v>-13516</v>
      </c>
    </row>
    <row r="1734" spans="1:6">
      <c r="A1734" s="179" t="s">
        <v>296</v>
      </c>
      <c r="B1734" s="179" t="s">
        <v>505</v>
      </c>
      <c r="C1734" s="594">
        <v>9</v>
      </c>
      <c r="D1734" s="594">
        <v>2</v>
      </c>
      <c r="E1734" s="594">
        <v>11</v>
      </c>
      <c r="F1734" s="597">
        <f t="shared" si="4"/>
        <v>-7</v>
      </c>
    </row>
    <row r="1735" spans="1:6">
      <c r="A1735" s="179" t="s">
        <v>311</v>
      </c>
      <c r="B1735" s="179" t="s">
        <v>507</v>
      </c>
      <c r="C1735" s="594">
        <v>140767</v>
      </c>
      <c r="D1735" s="594">
        <v>122417</v>
      </c>
      <c r="E1735" s="594">
        <v>263184</v>
      </c>
      <c r="F1735" s="597">
        <f t="shared" si="4"/>
        <v>-18350</v>
      </c>
    </row>
    <row r="1736" spans="1:6">
      <c r="A1736" s="179" t="s">
        <v>312</v>
      </c>
      <c r="B1736" s="179" t="s">
        <v>250</v>
      </c>
      <c r="C1736" s="594">
        <v>8832</v>
      </c>
      <c r="D1736" s="594">
        <v>2413</v>
      </c>
      <c r="E1736" s="594">
        <v>11245</v>
      </c>
      <c r="F1736" s="597">
        <f t="shared" si="4"/>
        <v>-6419</v>
      </c>
    </row>
    <row r="1737" spans="1:6">
      <c r="A1737" s="179" t="s">
        <v>314</v>
      </c>
      <c r="B1737" s="179" t="s">
        <v>251</v>
      </c>
      <c r="C1737" s="594">
        <v>58</v>
      </c>
      <c r="D1737" s="594">
        <v>26</v>
      </c>
      <c r="E1737" s="594">
        <v>84</v>
      </c>
      <c r="F1737" s="597">
        <f t="shared" si="4"/>
        <v>-32</v>
      </c>
    </row>
    <row r="1738" spans="1:6">
      <c r="A1738" s="179" t="s">
        <v>451</v>
      </c>
      <c r="B1738" s="179" t="s">
        <v>251</v>
      </c>
      <c r="C1738" s="594">
        <v>1</v>
      </c>
      <c r="D1738" s="594">
        <v>7</v>
      </c>
      <c r="E1738" s="594">
        <v>8</v>
      </c>
      <c r="F1738" s="597">
        <f t="shared" si="4"/>
        <v>6</v>
      </c>
    </row>
    <row r="1739" spans="1:6">
      <c r="A1739" s="179" t="s">
        <v>298</v>
      </c>
      <c r="B1739" s="179" t="s">
        <v>507</v>
      </c>
      <c r="C1739" s="594">
        <v>13094</v>
      </c>
      <c r="D1739" s="594">
        <v>92524</v>
      </c>
      <c r="E1739" s="594">
        <v>105618</v>
      </c>
      <c r="F1739" s="597">
        <f t="shared" si="4"/>
        <v>79430</v>
      </c>
    </row>
    <row r="1740" spans="1:6">
      <c r="A1740" s="179" t="s">
        <v>300</v>
      </c>
      <c r="B1740" s="179" t="s">
        <v>505</v>
      </c>
      <c r="C1740" s="594">
        <v>0</v>
      </c>
      <c r="D1740" s="594">
        <v>1</v>
      </c>
      <c r="E1740" s="594">
        <v>1</v>
      </c>
      <c r="F1740" s="597">
        <f t="shared" si="4"/>
        <v>1</v>
      </c>
    </row>
    <row r="1741" spans="1:6">
      <c r="A1741" s="179" t="s">
        <v>438</v>
      </c>
      <c r="B1741" s="179" t="s">
        <v>250</v>
      </c>
      <c r="C1741" s="594">
        <v>14</v>
      </c>
      <c r="D1741" s="594">
        <v>2</v>
      </c>
      <c r="E1741" s="594">
        <v>16</v>
      </c>
      <c r="F1741" s="597">
        <f t="shared" si="4"/>
        <v>-12</v>
      </c>
    </row>
    <row r="1742" spans="1:6">
      <c r="A1742" s="179" t="s">
        <v>303</v>
      </c>
      <c r="B1742" s="179" t="s">
        <v>250</v>
      </c>
      <c r="C1742" s="594">
        <v>813</v>
      </c>
      <c r="D1742" s="594">
        <v>270</v>
      </c>
      <c r="E1742" s="594">
        <v>1083</v>
      </c>
      <c r="F1742" s="597">
        <f t="shared" si="4"/>
        <v>-543</v>
      </c>
    </row>
    <row r="1743" spans="1:6">
      <c r="A1743" s="179" t="s">
        <v>305</v>
      </c>
      <c r="B1743" s="179" t="s">
        <v>505</v>
      </c>
      <c r="C1743" s="594">
        <v>103</v>
      </c>
      <c r="D1743" s="594">
        <v>71</v>
      </c>
      <c r="E1743" s="594">
        <v>174</v>
      </c>
      <c r="F1743" s="597">
        <f t="shared" si="4"/>
        <v>-32</v>
      </c>
    </row>
    <row r="1744" spans="1:6">
      <c r="A1744" s="179" t="s">
        <v>306</v>
      </c>
      <c r="B1744" s="179" t="s">
        <v>506</v>
      </c>
      <c r="C1744" s="594">
        <v>34782</v>
      </c>
      <c r="D1744" s="594">
        <v>35404</v>
      </c>
      <c r="E1744" s="594">
        <v>70186</v>
      </c>
      <c r="F1744" s="597">
        <f t="shared" si="4"/>
        <v>622</v>
      </c>
    </row>
    <row r="1745" spans="1:6">
      <c r="A1745" s="179" t="s">
        <v>307</v>
      </c>
      <c r="B1745" s="179" t="s">
        <v>251</v>
      </c>
      <c r="C1745" s="594">
        <v>235</v>
      </c>
      <c r="D1745" s="594">
        <v>36</v>
      </c>
      <c r="E1745" s="594">
        <v>271</v>
      </c>
      <c r="F1745" s="597">
        <f t="shared" si="4"/>
        <v>-199</v>
      </c>
    </row>
    <row r="1746" spans="1:6">
      <c r="A1746" s="179" t="s">
        <v>308</v>
      </c>
      <c r="B1746" s="179" t="s">
        <v>506</v>
      </c>
      <c r="C1746" s="594">
        <v>37751</v>
      </c>
      <c r="D1746" s="594">
        <v>32034</v>
      </c>
      <c r="E1746" s="594">
        <v>69785</v>
      </c>
      <c r="F1746" s="597">
        <f t="shared" si="4"/>
        <v>-5717</v>
      </c>
    </row>
    <row r="1747" spans="1:6">
      <c r="A1747" s="179" t="s">
        <v>309</v>
      </c>
      <c r="B1747" s="179" t="s">
        <v>506</v>
      </c>
      <c r="C1747" s="594">
        <v>23933</v>
      </c>
      <c r="D1747" s="594">
        <v>30398</v>
      </c>
      <c r="E1747" s="594">
        <v>54331</v>
      </c>
      <c r="F1747" s="597">
        <f t="shared" si="4"/>
        <v>6465</v>
      </c>
    </row>
    <row r="1748" spans="1:6">
      <c r="A1748" s="179" t="s">
        <v>315</v>
      </c>
      <c r="B1748" s="179" t="s">
        <v>251</v>
      </c>
      <c r="C1748" s="594">
        <v>973</v>
      </c>
      <c r="D1748" s="594">
        <v>354</v>
      </c>
      <c r="E1748" s="594">
        <v>1327</v>
      </c>
      <c r="F1748" s="597">
        <f t="shared" si="4"/>
        <v>-619</v>
      </c>
    </row>
    <row r="1749" spans="1:6">
      <c r="A1749" s="179" t="s">
        <v>317</v>
      </c>
      <c r="B1749" s="179" t="s">
        <v>506</v>
      </c>
      <c r="C1749" s="594">
        <v>60</v>
      </c>
      <c r="D1749" s="594">
        <v>58</v>
      </c>
      <c r="E1749" s="594">
        <v>118</v>
      </c>
      <c r="F1749" s="597">
        <f t="shared" si="4"/>
        <v>-2</v>
      </c>
    </row>
    <row r="1750" spans="1:6">
      <c r="A1750" s="179" t="s">
        <v>318</v>
      </c>
      <c r="B1750" s="179" t="s">
        <v>507</v>
      </c>
      <c r="C1750" s="594">
        <v>283982</v>
      </c>
      <c r="D1750" s="594">
        <v>225446</v>
      </c>
      <c r="E1750" s="594">
        <v>509428</v>
      </c>
      <c r="F1750" s="597">
        <f t="shared" si="4"/>
        <v>-58536</v>
      </c>
    </row>
    <row r="1751" spans="1:6">
      <c r="A1751" s="179" t="s">
        <v>319</v>
      </c>
      <c r="B1751" s="179" t="s">
        <v>505</v>
      </c>
      <c r="C1751" s="594">
        <v>688</v>
      </c>
      <c r="D1751" s="594">
        <v>202</v>
      </c>
      <c r="E1751" s="594">
        <v>890</v>
      </c>
      <c r="F1751" s="597">
        <f t="shared" si="4"/>
        <v>-486</v>
      </c>
    </row>
    <row r="1752" spans="1:6">
      <c r="A1752" s="179" t="s">
        <v>320</v>
      </c>
      <c r="B1752" s="179" t="s">
        <v>506</v>
      </c>
      <c r="C1752" s="594">
        <v>30953</v>
      </c>
      <c r="D1752" s="594">
        <v>42554</v>
      </c>
      <c r="E1752" s="594">
        <v>73507</v>
      </c>
      <c r="F1752" s="597">
        <f t="shared" si="4"/>
        <v>11601</v>
      </c>
    </row>
    <row r="1753" spans="1:6">
      <c r="A1753" s="179" t="s">
        <v>522</v>
      </c>
      <c r="B1753" s="179" t="s">
        <v>250</v>
      </c>
      <c r="C1753" s="594">
        <v>4970</v>
      </c>
      <c r="D1753" s="594">
        <v>1726</v>
      </c>
      <c r="E1753" s="594">
        <v>6696</v>
      </c>
      <c r="F1753" s="597">
        <f t="shared" si="4"/>
        <v>-3244</v>
      </c>
    </row>
    <row r="1754" spans="1:6">
      <c r="A1754" s="179" t="s">
        <v>323</v>
      </c>
      <c r="B1754" s="179" t="s">
        <v>505</v>
      </c>
      <c r="C1754" s="594">
        <v>18</v>
      </c>
      <c r="D1754" s="594">
        <v>10</v>
      </c>
      <c r="E1754" s="594">
        <v>28</v>
      </c>
      <c r="F1754" s="597">
        <f t="shared" si="4"/>
        <v>-8</v>
      </c>
    </row>
    <row r="1755" spans="1:6">
      <c r="A1755" s="179" t="s">
        <v>324</v>
      </c>
      <c r="B1755" s="179" t="s">
        <v>251</v>
      </c>
      <c r="C1755" s="594">
        <v>56</v>
      </c>
      <c r="D1755" s="594">
        <v>36</v>
      </c>
      <c r="E1755" s="594">
        <v>92</v>
      </c>
      <c r="F1755" s="597">
        <f t="shared" si="4"/>
        <v>-20</v>
      </c>
    </row>
    <row r="1756" spans="1:6">
      <c r="A1756" s="179" t="s">
        <v>325</v>
      </c>
      <c r="B1756" s="179" t="s">
        <v>251</v>
      </c>
      <c r="C1756" s="594">
        <v>53</v>
      </c>
      <c r="D1756" s="594">
        <v>27</v>
      </c>
      <c r="E1756" s="594">
        <v>80</v>
      </c>
      <c r="F1756" s="597">
        <f t="shared" si="4"/>
        <v>-26</v>
      </c>
    </row>
    <row r="1757" spans="1:6">
      <c r="A1757" s="179" t="s">
        <v>322</v>
      </c>
      <c r="B1757" s="179" t="s">
        <v>251</v>
      </c>
      <c r="C1757" s="594">
        <v>486468</v>
      </c>
      <c r="D1757" s="594">
        <v>409307</v>
      </c>
      <c r="E1757" s="594">
        <v>895775</v>
      </c>
      <c r="F1757" s="597">
        <f t="shared" si="4"/>
        <v>-77161</v>
      </c>
    </row>
    <row r="1758" spans="1:6">
      <c r="A1758" s="179" t="s">
        <v>326</v>
      </c>
      <c r="B1758" s="179" t="s">
        <v>518</v>
      </c>
      <c r="C1758" s="594">
        <v>1401271</v>
      </c>
      <c r="D1758" s="594">
        <v>1305111</v>
      </c>
      <c r="E1758" s="594">
        <v>2706382</v>
      </c>
      <c r="F1758" s="597">
        <f t="shared" si="4"/>
        <v>-96160</v>
      </c>
    </row>
    <row r="1759" spans="1:6">
      <c r="A1759" s="179" t="s">
        <v>327</v>
      </c>
      <c r="B1759" s="179" t="s">
        <v>251</v>
      </c>
      <c r="C1759" s="594">
        <v>68</v>
      </c>
      <c r="D1759" s="594">
        <v>20</v>
      </c>
      <c r="E1759" s="594">
        <v>88</v>
      </c>
      <c r="F1759" s="597">
        <f t="shared" si="4"/>
        <v>-48</v>
      </c>
    </row>
    <row r="1760" spans="1:6">
      <c r="A1760" s="179" t="s">
        <v>328</v>
      </c>
      <c r="B1760" s="179" t="s">
        <v>505</v>
      </c>
      <c r="C1760" s="594">
        <v>49</v>
      </c>
      <c r="D1760" s="594">
        <v>18</v>
      </c>
      <c r="E1760" s="594">
        <v>67</v>
      </c>
      <c r="F1760" s="597">
        <f t="shared" ref="F1760:F1823" si="5">D1760-C1760</f>
        <v>-31</v>
      </c>
    </row>
    <row r="1761" spans="1:6">
      <c r="A1761" s="179" t="s">
        <v>330</v>
      </c>
      <c r="B1761" s="179" t="s">
        <v>250</v>
      </c>
      <c r="C1761" s="594">
        <v>153</v>
      </c>
      <c r="D1761" s="594">
        <v>70</v>
      </c>
      <c r="E1761" s="594">
        <v>223</v>
      </c>
      <c r="F1761" s="597">
        <f t="shared" si="5"/>
        <v>-83</v>
      </c>
    </row>
    <row r="1762" spans="1:6">
      <c r="A1762" s="179" t="s">
        <v>331</v>
      </c>
      <c r="B1762" s="179" t="s">
        <v>251</v>
      </c>
      <c r="C1762" s="594">
        <v>357</v>
      </c>
      <c r="D1762" s="594">
        <v>137</v>
      </c>
      <c r="E1762" s="594">
        <v>494</v>
      </c>
      <c r="F1762" s="597">
        <f t="shared" si="5"/>
        <v>-220</v>
      </c>
    </row>
    <row r="1763" spans="1:6">
      <c r="A1763" s="179" t="s">
        <v>329</v>
      </c>
      <c r="B1763" s="179" t="s">
        <v>508</v>
      </c>
      <c r="C1763" s="594">
        <v>3</v>
      </c>
      <c r="D1763" s="594">
        <v>3</v>
      </c>
      <c r="E1763" s="594">
        <v>6</v>
      </c>
      <c r="F1763" s="597">
        <f t="shared" si="5"/>
        <v>0</v>
      </c>
    </row>
    <row r="1764" spans="1:6">
      <c r="A1764" s="179" t="s">
        <v>332</v>
      </c>
      <c r="B1764" s="179" t="s">
        <v>251</v>
      </c>
      <c r="C1764" s="594">
        <v>49470</v>
      </c>
      <c r="D1764" s="594">
        <v>41157</v>
      </c>
      <c r="E1764" s="594">
        <v>90627</v>
      </c>
      <c r="F1764" s="597">
        <f t="shared" si="5"/>
        <v>-8313</v>
      </c>
    </row>
    <row r="1765" spans="1:6">
      <c r="A1765" s="179" t="s">
        <v>523</v>
      </c>
      <c r="B1765" s="179" t="s">
        <v>505</v>
      </c>
      <c r="C1765" s="594">
        <v>20</v>
      </c>
      <c r="D1765" s="594">
        <v>2</v>
      </c>
      <c r="E1765" s="594">
        <v>22</v>
      </c>
      <c r="F1765" s="597">
        <f t="shared" si="5"/>
        <v>-18</v>
      </c>
    </row>
    <row r="1766" spans="1:6">
      <c r="A1766" s="179" t="s">
        <v>334</v>
      </c>
      <c r="B1766" s="179" t="s">
        <v>505</v>
      </c>
      <c r="C1766" s="594">
        <v>0</v>
      </c>
      <c r="D1766" s="594">
        <v>5</v>
      </c>
      <c r="E1766" s="594">
        <v>5</v>
      </c>
      <c r="F1766" s="597">
        <f t="shared" si="5"/>
        <v>5</v>
      </c>
    </row>
    <row r="1767" spans="1:6">
      <c r="A1767" s="179" t="s">
        <v>335</v>
      </c>
      <c r="B1767" s="179" t="s">
        <v>251</v>
      </c>
      <c r="C1767" s="594">
        <v>11</v>
      </c>
      <c r="D1767" s="594">
        <v>13</v>
      </c>
      <c r="E1767" s="594">
        <v>24</v>
      </c>
      <c r="F1767" s="597">
        <f t="shared" si="5"/>
        <v>2</v>
      </c>
    </row>
    <row r="1768" spans="1:6">
      <c r="A1768" s="179" t="s">
        <v>336</v>
      </c>
      <c r="B1768" s="179" t="s">
        <v>505</v>
      </c>
      <c r="C1768" s="594">
        <v>36</v>
      </c>
      <c r="D1768" s="594">
        <v>8</v>
      </c>
      <c r="E1768" s="594">
        <v>44</v>
      </c>
      <c r="F1768" s="597">
        <f t="shared" si="5"/>
        <v>-28</v>
      </c>
    </row>
    <row r="1769" spans="1:6">
      <c r="A1769" s="179" t="s">
        <v>337</v>
      </c>
      <c r="B1769" s="179" t="s">
        <v>251</v>
      </c>
      <c r="C1769" s="594">
        <v>3</v>
      </c>
      <c r="D1769" s="594">
        <v>3</v>
      </c>
      <c r="E1769" s="594">
        <v>6</v>
      </c>
      <c r="F1769" s="597">
        <f t="shared" si="5"/>
        <v>0</v>
      </c>
    </row>
    <row r="1770" spans="1:6">
      <c r="A1770" s="179" t="s">
        <v>338</v>
      </c>
      <c r="B1770" s="179" t="s">
        <v>506</v>
      </c>
      <c r="C1770" s="594">
        <v>25</v>
      </c>
      <c r="D1770" s="594">
        <v>13</v>
      </c>
      <c r="E1770" s="594">
        <v>38</v>
      </c>
      <c r="F1770" s="597">
        <f t="shared" si="5"/>
        <v>-12</v>
      </c>
    </row>
    <row r="1771" spans="1:6">
      <c r="A1771" s="179" t="s">
        <v>339</v>
      </c>
      <c r="B1771" s="179" t="s">
        <v>251</v>
      </c>
      <c r="C1771" s="594">
        <v>817</v>
      </c>
      <c r="D1771" s="594">
        <v>252</v>
      </c>
      <c r="E1771" s="594">
        <v>1069</v>
      </c>
      <c r="F1771" s="597">
        <f t="shared" si="5"/>
        <v>-565</v>
      </c>
    </row>
    <row r="1772" spans="1:6">
      <c r="A1772" s="179" t="s">
        <v>340</v>
      </c>
      <c r="B1772" s="179" t="s">
        <v>518</v>
      </c>
      <c r="C1772" s="594">
        <v>2</v>
      </c>
      <c r="D1772" s="594">
        <v>0</v>
      </c>
      <c r="E1772" s="594">
        <v>2</v>
      </c>
      <c r="F1772" s="597">
        <f t="shared" si="5"/>
        <v>-2</v>
      </c>
    </row>
    <row r="1773" spans="1:6">
      <c r="A1773" s="179" t="s">
        <v>346</v>
      </c>
      <c r="B1773" s="179" t="s">
        <v>518</v>
      </c>
      <c r="C1773" s="594">
        <v>55</v>
      </c>
      <c r="D1773" s="594">
        <v>45</v>
      </c>
      <c r="E1773" s="594">
        <v>100</v>
      </c>
      <c r="F1773" s="597">
        <f t="shared" si="5"/>
        <v>-10</v>
      </c>
    </row>
    <row r="1774" spans="1:6">
      <c r="A1774" s="179" t="s">
        <v>347</v>
      </c>
      <c r="B1774" s="179" t="s">
        <v>563</v>
      </c>
      <c r="C1774" s="594">
        <v>5</v>
      </c>
      <c r="D1774" s="594">
        <v>2</v>
      </c>
      <c r="E1774" s="594">
        <v>7</v>
      </c>
      <c r="F1774" s="597">
        <f t="shared" si="5"/>
        <v>-3</v>
      </c>
    </row>
    <row r="1775" spans="1:6">
      <c r="A1775" s="179" t="s">
        <v>341</v>
      </c>
      <c r="B1775" s="179" t="s">
        <v>506</v>
      </c>
      <c r="C1775" s="594">
        <v>20174</v>
      </c>
      <c r="D1775" s="594">
        <v>19229</v>
      </c>
      <c r="E1775" s="594">
        <v>39403</v>
      </c>
      <c r="F1775" s="597">
        <f t="shared" si="5"/>
        <v>-945</v>
      </c>
    </row>
    <row r="1776" spans="1:6">
      <c r="A1776" s="179" t="s">
        <v>348</v>
      </c>
      <c r="B1776" s="179" t="s">
        <v>507</v>
      </c>
      <c r="C1776" s="594">
        <v>40</v>
      </c>
      <c r="D1776" s="594">
        <v>37</v>
      </c>
      <c r="E1776" s="594">
        <v>77</v>
      </c>
      <c r="F1776" s="597">
        <f t="shared" si="5"/>
        <v>-3</v>
      </c>
    </row>
    <row r="1777" spans="1:6">
      <c r="A1777" s="179" t="s">
        <v>343</v>
      </c>
      <c r="B1777" s="179" t="s">
        <v>505</v>
      </c>
      <c r="C1777" s="594">
        <v>9</v>
      </c>
      <c r="D1777" s="594">
        <v>8</v>
      </c>
      <c r="E1777" s="594">
        <v>17</v>
      </c>
      <c r="F1777" s="597">
        <f t="shared" si="5"/>
        <v>-1</v>
      </c>
    </row>
    <row r="1778" spans="1:6">
      <c r="A1778" s="179" t="s">
        <v>344</v>
      </c>
      <c r="B1778" s="179" t="s">
        <v>505</v>
      </c>
      <c r="C1778" s="594">
        <v>54</v>
      </c>
      <c r="D1778" s="594">
        <v>17</v>
      </c>
      <c r="E1778" s="594">
        <v>71</v>
      </c>
      <c r="F1778" s="597">
        <f t="shared" si="5"/>
        <v>-37</v>
      </c>
    </row>
    <row r="1779" spans="1:6">
      <c r="A1779" s="179" t="s">
        <v>524</v>
      </c>
      <c r="B1779" s="179" t="s">
        <v>505</v>
      </c>
      <c r="C1779" s="594">
        <v>3</v>
      </c>
      <c r="D1779" s="594">
        <v>0</v>
      </c>
      <c r="E1779" s="594">
        <v>3</v>
      </c>
      <c r="F1779" s="597">
        <f t="shared" si="5"/>
        <v>-3</v>
      </c>
    </row>
    <row r="1780" spans="1:6">
      <c r="A1780" s="179" t="s">
        <v>342</v>
      </c>
      <c r="B1780" s="179" t="s">
        <v>507</v>
      </c>
      <c r="C1780" s="594">
        <v>294</v>
      </c>
      <c r="D1780" s="594">
        <v>125</v>
      </c>
      <c r="E1780" s="594">
        <v>419</v>
      </c>
      <c r="F1780" s="597">
        <f t="shared" si="5"/>
        <v>-169</v>
      </c>
    </row>
    <row r="1781" spans="1:6">
      <c r="A1781" s="179" t="s">
        <v>525</v>
      </c>
      <c r="B1781" s="179" t="s">
        <v>506</v>
      </c>
      <c r="C1781" s="594">
        <v>168</v>
      </c>
      <c r="D1781" s="594">
        <v>67</v>
      </c>
      <c r="E1781" s="594">
        <v>235</v>
      </c>
      <c r="F1781" s="597">
        <f t="shared" si="5"/>
        <v>-101</v>
      </c>
    </row>
    <row r="1782" spans="1:6">
      <c r="A1782" s="179" t="s">
        <v>350</v>
      </c>
      <c r="B1782" s="179" t="s">
        <v>506</v>
      </c>
      <c r="C1782" s="594">
        <v>5357</v>
      </c>
      <c r="D1782" s="594">
        <v>2614</v>
      </c>
      <c r="E1782" s="594">
        <v>7971</v>
      </c>
      <c r="F1782" s="597">
        <f t="shared" si="5"/>
        <v>-2743</v>
      </c>
    </row>
    <row r="1783" spans="1:6">
      <c r="A1783" s="179" t="s">
        <v>351</v>
      </c>
      <c r="B1783" s="179" t="s">
        <v>250</v>
      </c>
      <c r="C1783" s="594">
        <v>643</v>
      </c>
      <c r="D1783" s="594">
        <v>181</v>
      </c>
      <c r="E1783" s="594">
        <v>824</v>
      </c>
      <c r="F1783" s="597">
        <f t="shared" si="5"/>
        <v>-462</v>
      </c>
    </row>
    <row r="1784" spans="1:6">
      <c r="A1784" s="179" t="s">
        <v>526</v>
      </c>
      <c r="B1784" s="179" t="s">
        <v>251</v>
      </c>
      <c r="C1784" s="594">
        <v>284</v>
      </c>
      <c r="D1784" s="594">
        <v>115</v>
      </c>
      <c r="E1784" s="594">
        <v>399</v>
      </c>
      <c r="F1784" s="597">
        <f t="shared" si="5"/>
        <v>-169</v>
      </c>
    </row>
    <row r="1785" spans="1:6">
      <c r="A1785" s="179" t="s">
        <v>353</v>
      </c>
      <c r="B1785" s="179" t="s">
        <v>250</v>
      </c>
      <c r="C1785" s="594">
        <v>1043</v>
      </c>
      <c r="D1785" s="594">
        <v>286</v>
      </c>
      <c r="E1785" s="594">
        <v>1329</v>
      </c>
      <c r="F1785" s="597">
        <f t="shared" si="5"/>
        <v>-757</v>
      </c>
    </row>
    <row r="1786" spans="1:6">
      <c r="A1786" s="179" t="s">
        <v>354</v>
      </c>
      <c r="B1786" s="179" t="s">
        <v>250</v>
      </c>
      <c r="C1786" s="594">
        <v>168</v>
      </c>
      <c r="D1786" s="594">
        <v>45</v>
      </c>
      <c r="E1786" s="594">
        <v>213</v>
      </c>
      <c r="F1786" s="597">
        <f t="shared" si="5"/>
        <v>-123</v>
      </c>
    </row>
    <row r="1787" spans="1:6">
      <c r="A1787" s="179" t="s">
        <v>527</v>
      </c>
      <c r="B1787" s="179" t="s">
        <v>250</v>
      </c>
      <c r="C1787" s="594">
        <v>30</v>
      </c>
      <c r="D1787" s="594">
        <v>17</v>
      </c>
      <c r="E1787" s="594">
        <v>47</v>
      </c>
      <c r="F1787" s="597">
        <f t="shared" si="5"/>
        <v>-13</v>
      </c>
    </row>
    <row r="1788" spans="1:6">
      <c r="A1788" s="179" t="s">
        <v>355</v>
      </c>
      <c r="B1788" s="179" t="s">
        <v>250</v>
      </c>
      <c r="C1788" s="594">
        <v>77</v>
      </c>
      <c r="D1788" s="594">
        <v>20</v>
      </c>
      <c r="E1788" s="594">
        <v>97</v>
      </c>
      <c r="F1788" s="597">
        <f t="shared" si="5"/>
        <v>-57</v>
      </c>
    </row>
    <row r="1789" spans="1:6">
      <c r="A1789" s="179" t="s">
        <v>357</v>
      </c>
      <c r="B1789" s="179" t="s">
        <v>251</v>
      </c>
      <c r="C1789" s="594">
        <v>374</v>
      </c>
      <c r="D1789" s="594">
        <v>148</v>
      </c>
      <c r="E1789" s="594">
        <v>522</v>
      </c>
      <c r="F1789" s="597">
        <f t="shared" si="5"/>
        <v>-226</v>
      </c>
    </row>
    <row r="1790" spans="1:6">
      <c r="A1790" s="179" t="s">
        <v>359</v>
      </c>
      <c r="B1790" s="179" t="s">
        <v>251</v>
      </c>
      <c r="C1790" s="594">
        <v>4</v>
      </c>
      <c r="D1790" s="594">
        <v>1</v>
      </c>
      <c r="E1790" s="594">
        <v>5</v>
      </c>
      <c r="F1790" s="597">
        <f t="shared" si="5"/>
        <v>-3</v>
      </c>
    </row>
    <row r="1791" spans="1:6">
      <c r="A1791" s="179" t="s">
        <v>358</v>
      </c>
      <c r="B1791" s="179" t="s">
        <v>251</v>
      </c>
      <c r="C1791" s="594">
        <v>101</v>
      </c>
      <c r="D1791" s="594">
        <v>46</v>
      </c>
      <c r="E1791" s="594">
        <v>147</v>
      </c>
      <c r="F1791" s="597">
        <f t="shared" si="5"/>
        <v>-55</v>
      </c>
    </row>
    <row r="1792" spans="1:6">
      <c r="A1792" s="179" t="s">
        <v>515</v>
      </c>
      <c r="B1792" s="179" t="s">
        <v>506</v>
      </c>
      <c r="C1792" s="594">
        <v>309</v>
      </c>
      <c r="D1792" s="594">
        <v>147</v>
      </c>
      <c r="E1792" s="594">
        <v>456</v>
      </c>
      <c r="F1792" s="597">
        <f t="shared" si="5"/>
        <v>-162</v>
      </c>
    </row>
    <row r="1793" spans="1:6">
      <c r="A1793" s="179" t="s">
        <v>366</v>
      </c>
      <c r="B1793" s="179" t="s">
        <v>251</v>
      </c>
      <c r="C1793" s="594">
        <v>1</v>
      </c>
      <c r="D1793" s="594">
        <v>1</v>
      </c>
      <c r="E1793" s="594">
        <v>2</v>
      </c>
      <c r="F1793" s="597">
        <f t="shared" si="5"/>
        <v>0</v>
      </c>
    </row>
    <row r="1794" spans="1:6">
      <c r="A1794" s="179" t="s">
        <v>564</v>
      </c>
      <c r="B1794" s="179" t="s">
        <v>508</v>
      </c>
      <c r="C1794" s="594">
        <v>1</v>
      </c>
      <c r="D1794" s="594">
        <v>0</v>
      </c>
      <c r="E1794" s="594">
        <v>1</v>
      </c>
      <c r="F1794" s="597">
        <f t="shared" si="5"/>
        <v>-1</v>
      </c>
    </row>
    <row r="1795" spans="1:6">
      <c r="A1795" s="179" t="s">
        <v>304</v>
      </c>
      <c r="B1795" s="179" t="s">
        <v>507</v>
      </c>
      <c r="C1795" s="594">
        <v>1</v>
      </c>
      <c r="D1795" s="594">
        <v>2</v>
      </c>
      <c r="E1795" s="594">
        <v>3</v>
      </c>
      <c r="F1795" s="597">
        <f t="shared" si="5"/>
        <v>1</v>
      </c>
    </row>
    <row r="1796" spans="1:6">
      <c r="A1796" s="179" t="s">
        <v>368</v>
      </c>
      <c r="B1796" s="179" t="s">
        <v>508</v>
      </c>
      <c r="C1796" s="594">
        <v>1</v>
      </c>
      <c r="D1796" s="594">
        <v>0</v>
      </c>
      <c r="E1796" s="594">
        <v>1</v>
      </c>
      <c r="F1796" s="597">
        <f t="shared" si="5"/>
        <v>-1</v>
      </c>
    </row>
    <row r="1797" spans="1:6">
      <c r="A1797" s="179" t="s">
        <v>397</v>
      </c>
      <c r="B1797" s="179" t="s">
        <v>508</v>
      </c>
      <c r="C1797" s="594">
        <v>4</v>
      </c>
      <c r="D1797" s="594">
        <v>0</v>
      </c>
      <c r="E1797" s="594">
        <v>4</v>
      </c>
      <c r="F1797" s="597">
        <f t="shared" si="5"/>
        <v>-4</v>
      </c>
    </row>
    <row r="1798" spans="1:6">
      <c r="A1798" s="179" t="s">
        <v>360</v>
      </c>
      <c r="B1798" s="179" t="s">
        <v>508</v>
      </c>
      <c r="C1798" s="594">
        <v>0</v>
      </c>
      <c r="D1798" s="594">
        <v>1</v>
      </c>
      <c r="E1798" s="594">
        <v>1</v>
      </c>
      <c r="F1798" s="597">
        <f t="shared" si="5"/>
        <v>1</v>
      </c>
    </row>
    <row r="1799" spans="1:6">
      <c r="A1799" s="179" t="s">
        <v>497</v>
      </c>
      <c r="B1799" s="179" t="s">
        <v>506</v>
      </c>
      <c r="C1799" s="594">
        <v>22</v>
      </c>
      <c r="D1799" s="594">
        <v>13</v>
      </c>
      <c r="E1799" s="594">
        <v>35</v>
      </c>
      <c r="F1799" s="597">
        <f t="shared" si="5"/>
        <v>-9</v>
      </c>
    </row>
    <row r="1800" spans="1:6">
      <c r="A1800" s="179" t="s">
        <v>557</v>
      </c>
      <c r="B1800" s="179" t="s">
        <v>506</v>
      </c>
      <c r="C1800" s="594">
        <v>35</v>
      </c>
      <c r="D1800" s="594">
        <v>39</v>
      </c>
      <c r="E1800" s="594">
        <v>74</v>
      </c>
      <c r="F1800" s="597">
        <f t="shared" si="5"/>
        <v>4</v>
      </c>
    </row>
    <row r="1801" spans="1:6">
      <c r="A1801" s="179" t="s">
        <v>558</v>
      </c>
      <c r="B1801" s="179" t="s">
        <v>506</v>
      </c>
      <c r="C1801" s="594">
        <v>44</v>
      </c>
      <c r="D1801" s="594">
        <v>22</v>
      </c>
      <c r="E1801" s="594">
        <v>66</v>
      </c>
      <c r="F1801" s="597">
        <f t="shared" si="5"/>
        <v>-22</v>
      </c>
    </row>
    <row r="1802" spans="1:6">
      <c r="A1802" s="179" t="s">
        <v>361</v>
      </c>
      <c r="B1802" s="179" t="s">
        <v>250</v>
      </c>
      <c r="C1802" s="594">
        <v>3658</v>
      </c>
      <c r="D1802" s="594">
        <v>1328</v>
      </c>
      <c r="E1802" s="594">
        <v>4986</v>
      </c>
      <c r="F1802" s="597">
        <f t="shared" si="5"/>
        <v>-2330</v>
      </c>
    </row>
    <row r="1803" spans="1:6">
      <c r="A1803" s="179" t="s">
        <v>362</v>
      </c>
      <c r="B1803" s="179" t="s">
        <v>251</v>
      </c>
      <c r="C1803" s="594">
        <v>19839</v>
      </c>
      <c r="D1803" s="594">
        <v>7615</v>
      </c>
      <c r="E1803" s="594">
        <v>27454</v>
      </c>
      <c r="F1803" s="597">
        <f t="shared" si="5"/>
        <v>-12224</v>
      </c>
    </row>
    <row r="1804" spans="1:6">
      <c r="A1804" s="179" t="s">
        <v>367</v>
      </c>
      <c r="B1804" s="179" t="s">
        <v>506</v>
      </c>
      <c r="C1804" s="594">
        <v>6089</v>
      </c>
      <c r="D1804" s="594">
        <v>1149</v>
      </c>
      <c r="E1804" s="594">
        <v>7238</v>
      </c>
      <c r="F1804" s="597">
        <f t="shared" si="5"/>
        <v>-4940</v>
      </c>
    </row>
    <row r="1805" spans="1:6">
      <c r="A1805" s="179" t="s">
        <v>530</v>
      </c>
      <c r="B1805" s="179" t="s">
        <v>250</v>
      </c>
      <c r="C1805" s="594">
        <v>2979</v>
      </c>
      <c r="D1805" s="594">
        <v>983</v>
      </c>
      <c r="E1805" s="594">
        <v>3962</v>
      </c>
      <c r="F1805" s="597">
        <f t="shared" si="5"/>
        <v>-1996</v>
      </c>
    </row>
    <row r="1806" spans="1:6">
      <c r="A1806" s="179" t="s">
        <v>372</v>
      </c>
      <c r="B1806" s="179" t="s">
        <v>250</v>
      </c>
      <c r="C1806" s="594">
        <v>46</v>
      </c>
      <c r="D1806" s="594">
        <v>26</v>
      </c>
      <c r="E1806" s="594">
        <v>72</v>
      </c>
      <c r="F1806" s="597">
        <f t="shared" si="5"/>
        <v>-20</v>
      </c>
    </row>
    <row r="1807" spans="1:6">
      <c r="A1807" s="179" t="s">
        <v>531</v>
      </c>
      <c r="B1807" s="179" t="s">
        <v>250</v>
      </c>
      <c r="C1807" s="594">
        <v>59</v>
      </c>
      <c r="D1807" s="594">
        <v>9</v>
      </c>
      <c r="E1807" s="594">
        <v>68</v>
      </c>
      <c r="F1807" s="597">
        <f t="shared" si="5"/>
        <v>-50</v>
      </c>
    </row>
    <row r="1808" spans="1:6">
      <c r="A1808" s="179" t="s">
        <v>374</v>
      </c>
      <c r="B1808" s="179" t="s">
        <v>505</v>
      </c>
      <c r="C1808" s="594">
        <v>178</v>
      </c>
      <c r="D1808" s="594">
        <v>33</v>
      </c>
      <c r="E1808" s="594">
        <v>211</v>
      </c>
      <c r="F1808" s="597">
        <f t="shared" si="5"/>
        <v>-145</v>
      </c>
    </row>
    <row r="1809" spans="1:6">
      <c r="A1809" s="179" t="s">
        <v>532</v>
      </c>
      <c r="B1809" s="179" t="s">
        <v>250</v>
      </c>
      <c r="C1809" s="594">
        <v>0</v>
      </c>
      <c r="D1809" s="594">
        <v>1</v>
      </c>
      <c r="E1809" s="594">
        <v>1</v>
      </c>
      <c r="F1809" s="597">
        <f t="shared" si="5"/>
        <v>1</v>
      </c>
    </row>
    <row r="1810" spans="1:6">
      <c r="A1810" s="179" t="s">
        <v>377</v>
      </c>
      <c r="B1810" s="179" t="s">
        <v>250</v>
      </c>
      <c r="C1810" s="594">
        <v>110</v>
      </c>
      <c r="D1810" s="594">
        <v>47</v>
      </c>
      <c r="E1810" s="594">
        <v>157</v>
      </c>
      <c r="F1810" s="597">
        <f t="shared" si="5"/>
        <v>-63</v>
      </c>
    </row>
    <row r="1811" spans="1:6">
      <c r="A1811" s="179" t="s">
        <v>379</v>
      </c>
      <c r="B1811" s="179" t="s">
        <v>250</v>
      </c>
      <c r="C1811" s="594">
        <v>17</v>
      </c>
      <c r="D1811" s="594">
        <v>2</v>
      </c>
      <c r="E1811" s="594">
        <v>19</v>
      </c>
      <c r="F1811" s="597">
        <f t="shared" si="5"/>
        <v>-15</v>
      </c>
    </row>
    <row r="1812" spans="1:6">
      <c r="A1812" s="179" t="s">
        <v>533</v>
      </c>
      <c r="B1812" s="179" t="s">
        <v>505</v>
      </c>
      <c r="C1812" s="594">
        <v>1</v>
      </c>
      <c r="D1812" s="594">
        <v>3</v>
      </c>
      <c r="E1812" s="594">
        <v>4</v>
      </c>
      <c r="F1812" s="597">
        <f t="shared" si="5"/>
        <v>2</v>
      </c>
    </row>
    <row r="1813" spans="1:6">
      <c r="A1813" s="179" t="s">
        <v>381</v>
      </c>
      <c r="B1813" s="179" t="s">
        <v>251</v>
      </c>
      <c r="C1813" s="594">
        <v>16</v>
      </c>
      <c r="D1813" s="594">
        <v>7</v>
      </c>
      <c r="E1813" s="594">
        <v>23</v>
      </c>
      <c r="F1813" s="597">
        <f t="shared" si="5"/>
        <v>-9</v>
      </c>
    </row>
    <row r="1814" spans="1:6">
      <c r="A1814" s="179" t="s">
        <v>534</v>
      </c>
      <c r="B1814" s="179" t="s">
        <v>250</v>
      </c>
      <c r="C1814" s="594">
        <v>411</v>
      </c>
      <c r="D1814" s="594">
        <v>142</v>
      </c>
      <c r="E1814" s="594">
        <v>553</v>
      </c>
      <c r="F1814" s="597">
        <f t="shared" si="5"/>
        <v>-269</v>
      </c>
    </row>
    <row r="1815" spans="1:6">
      <c r="A1815" s="179" t="s">
        <v>384</v>
      </c>
      <c r="B1815" s="179" t="s">
        <v>505</v>
      </c>
      <c r="C1815" s="594">
        <v>13</v>
      </c>
      <c r="D1815" s="594">
        <v>0</v>
      </c>
      <c r="E1815" s="594">
        <v>13</v>
      </c>
      <c r="F1815" s="597">
        <f t="shared" si="5"/>
        <v>-13</v>
      </c>
    </row>
    <row r="1816" spans="1:6">
      <c r="A1816" s="179" t="s">
        <v>385</v>
      </c>
      <c r="B1816" s="179" t="s">
        <v>505</v>
      </c>
      <c r="C1816" s="594">
        <v>0</v>
      </c>
      <c r="D1816" s="594">
        <v>1</v>
      </c>
      <c r="E1816" s="594">
        <v>1</v>
      </c>
      <c r="F1816" s="597">
        <f t="shared" si="5"/>
        <v>1</v>
      </c>
    </row>
    <row r="1817" spans="1:6">
      <c r="A1817" s="179" t="s">
        <v>386</v>
      </c>
      <c r="B1817" s="179" t="s">
        <v>251</v>
      </c>
      <c r="C1817" s="594">
        <v>0</v>
      </c>
      <c r="D1817" s="594">
        <v>4</v>
      </c>
      <c r="E1817" s="594">
        <v>4</v>
      </c>
      <c r="F1817" s="597">
        <f t="shared" si="5"/>
        <v>4</v>
      </c>
    </row>
    <row r="1818" spans="1:6">
      <c r="A1818" s="179" t="s">
        <v>382</v>
      </c>
      <c r="B1818" s="179" t="s">
        <v>251</v>
      </c>
      <c r="C1818" s="594">
        <v>16</v>
      </c>
      <c r="D1818" s="594">
        <v>6</v>
      </c>
      <c r="E1818" s="594">
        <v>22</v>
      </c>
      <c r="F1818" s="597">
        <f t="shared" si="5"/>
        <v>-10</v>
      </c>
    </row>
    <row r="1819" spans="1:6">
      <c r="A1819" s="179" t="s">
        <v>387</v>
      </c>
      <c r="B1819" s="179" t="s">
        <v>251</v>
      </c>
      <c r="C1819" s="594">
        <v>282</v>
      </c>
      <c r="D1819" s="594">
        <v>98</v>
      </c>
      <c r="E1819" s="594">
        <v>380</v>
      </c>
      <c r="F1819" s="597">
        <f t="shared" si="5"/>
        <v>-184</v>
      </c>
    </row>
    <row r="1820" spans="1:6">
      <c r="A1820" s="179" t="s">
        <v>388</v>
      </c>
      <c r="B1820" s="179" t="s">
        <v>250</v>
      </c>
      <c r="C1820" s="594">
        <v>13</v>
      </c>
      <c r="D1820" s="594">
        <v>2</v>
      </c>
      <c r="E1820" s="594">
        <v>15</v>
      </c>
      <c r="F1820" s="597">
        <f t="shared" si="5"/>
        <v>-11</v>
      </c>
    </row>
    <row r="1821" spans="1:6">
      <c r="A1821" s="179" t="s">
        <v>390</v>
      </c>
      <c r="B1821" s="179" t="s">
        <v>505</v>
      </c>
      <c r="C1821" s="594">
        <v>6</v>
      </c>
      <c r="D1821" s="594">
        <v>2</v>
      </c>
      <c r="E1821" s="594">
        <v>8</v>
      </c>
      <c r="F1821" s="597">
        <f t="shared" si="5"/>
        <v>-4</v>
      </c>
    </row>
    <row r="1822" spans="1:6">
      <c r="A1822" s="179" t="s">
        <v>391</v>
      </c>
      <c r="B1822" s="179" t="s">
        <v>250</v>
      </c>
      <c r="C1822" s="594">
        <v>165</v>
      </c>
      <c r="D1822" s="594">
        <v>52</v>
      </c>
      <c r="E1822" s="594">
        <v>217</v>
      </c>
      <c r="F1822" s="597">
        <f t="shared" si="5"/>
        <v>-113</v>
      </c>
    </row>
    <row r="1823" spans="1:6">
      <c r="A1823" s="179" t="s">
        <v>392</v>
      </c>
      <c r="B1823" s="179" t="s">
        <v>505</v>
      </c>
      <c r="C1823" s="594">
        <v>3</v>
      </c>
      <c r="D1823" s="594">
        <v>0</v>
      </c>
      <c r="E1823" s="594">
        <v>3</v>
      </c>
      <c r="F1823" s="597">
        <f t="shared" si="5"/>
        <v>-3</v>
      </c>
    </row>
    <row r="1824" spans="1:6">
      <c r="A1824" s="179" t="s">
        <v>393</v>
      </c>
      <c r="B1824" s="179" t="s">
        <v>250</v>
      </c>
      <c r="C1824" s="594">
        <v>17</v>
      </c>
      <c r="D1824" s="594">
        <v>1</v>
      </c>
      <c r="E1824" s="594">
        <v>18</v>
      </c>
      <c r="F1824" s="597">
        <f t="shared" ref="F1824:F1887" si="6">D1824-C1824</f>
        <v>-16</v>
      </c>
    </row>
    <row r="1825" spans="1:6">
      <c r="A1825" s="179" t="s">
        <v>394</v>
      </c>
      <c r="B1825" s="179" t="s">
        <v>505</v>
      </c>
      <c r="C1825" s="594">
        <v>5</v>
      </c>
      <c r="D1825" s="594">
        <v>1</v>
      </c>
      <c r="E1825" s="594">
        <v>6</v>
      </c>
      <c r="F1825" s="597">
        <f t="shared" si="6"/>
        <v>-4</v>
      </c>
    </row>
    <row r="1826" spans="1:6">
      <c r="A1826" s="179" t="s">
        <v>395</v>
      </c>
      <c r="B1826" s="179" t="s">
        <v>251</v>
      </c>
      <c r="C1826" s="594">
        <v>825</v>
      </c>
      <c r="D1826" s="594">
        <v>170</v>
      </c>
      <c r="E1826" s="594">
        <v>995</v>
      </c>
      <c r="F1826" s="597">
        <f t="shared" si="6"/>
        <v>-655</v>
      </c>
    </row>
    <row r="1827" spans="1:6">
      <c r="A1827" s="179" t="s">
        <v>396</v>
      </c>
      <c r="B1827" s="179" t="s">
        <v>505</v>
      </c>
      <c r="C1827" s="594">
        <v>292</v>
      </c>
      <c r="D1827" s="594">
        <v>231</v>
      </c>
      <c r="E1827" s="594">
        <v>523</v>
      </c>
      <c r="F1827" s="597">
        <f t="shared" si="6"/>
        <v>-61</v>
      </c>
    </row>
    <row r="1828" spans="1:6">
      <c r="A1828" s="179" t="s">
        <v>400</v>
      </c>
      <c r="B1828" s="179" t="s">
        <v>506</v>
      </c>
      <c r="C1828" s="594">
        <v>26</v>
      </c>
      <c r="D1828" s="594">
        <v>13</v>
      </c>
      <c r="E1828" s="594">
        <v>39</v>
      </c>
      <c r="F1828" s="597">
        <f t="shared" si="6"/>
        <v>-13</v>
      </c>
    </row>
    <row r="1829" spans="1:6">
      <c r="A1829" s="179" t="s">
        <v>398</v>
      </c>
      <c r="B1829" s="179" t="s">
        <v>505</v>
      </c>
      <c r="C1829" s="594">
        <v>1</v>
      </c>
      <c r="D1829" s="594">
        <v>1</v>
      </c>
      <c r="E1829" s="594">
        <v>2</v>
      </c>
      <c r="F1829" s="597">
        <f t="shared" si="6"/>
        <v>0</v>
      </c>
    </row>
    <row r="1830" spans="1:6">
      <c r="A1830" s="179" t="s">
        <v>399</v>
      </c>
      <c r="B1830" s="179" t="s">
        <v>505</v>
      </c>
      <c r="C1830" s="594">
        <v>12</v>
      </c>
      <c r="D1830" s="594">
        <v>1</v>
      </c>
      <c r="E1830" s="594">
        <v>13</v>
      </c>
      <c r="F1830" s="597">
        <f t="shared" si="6"/>
        <v>-11</v>
      </c>
    </row>
    <row r="1831" spans="1:6">
      <c r="A1831" s="179" t="s">
        <v>401</v>
      </c>
      <c r="B1831" s="179" t="s">
        <v>506</v>
      </c>
      <c r="C1831" s="594">
        <v>496761</v>
      </c>
      <c r="D1831" s="594">
        <v>464014</v>
      </c>
      <c r="E1831" s="594">
        <v>960775</v>
      </c>
      <c r="F1831" s="597">
        <f t="shared" si="6"/>
        <v>-32747</v>
      </c>
    </row>
    <row r="1832" spans="1:6">
      <c r="A1832" s="179" t="s">
        <v>408</v>
      </c>
      <c r="B1832" s="179" t="s">
        <v>508</v>
      </c>
      <c r="C1832" s="594">
        <v>3</v>
      </c>
      <c r="D1832" s="594">
        <v>1</v>
      </c>
      <c r="E1832" s="594">
        <v>4</v>
      </c>
      <c r="F1832" s="597">
        <f t="shared" si="6"/>
        <v>-2</v>
      </c>
    </row>
    <row r="1833" spans="1:6">
      <c r="A1833" s="179" t="s">
        <v>403</v>
      </c>
      <c r="B1833" s="179" t="s">
        <v>251</v>
      </c>
      <c r="C1833" s="594">
        <v>4</v>
      </c>
      <c r="D1833" s="594">
        <v>1</v>
      </c>
      <c r="E1833" s="594">
        <v>5</v>
      </c>
      <c r="F1833" s="597">
        <f t="shared" si="6"/>
        <v>-3</v>
      </c>
    </row>
    <row r="1834" spans="1:6">
      <c r="A1834" s="179" t="s">
        <v>535</v>
      </c>
      <c r="B1834" s="179" t="s">
        <v>251</v>
      </c>
      <c r="C1834" s="594">
        <v>30</v>
      </c>
      <c r="D1834" s="594">
        <v>17</v>
      </c>
      <c r="E1834" s="594">
        <v>47</v>
      </c>
      <c r="F1834" s="597">
        <f t="shared" si="6"/>
        <v>-13</v>
      </c>
    </row>
    <row r="1835" spans="1:6">
      <c r="A1835" s="179" t="s">
        <v>405</v>
      </c>
      <c r="B1835" s="179" t="s">
        <v>250</v>
      </c>
      <c r="C1835" s="594">
        <v>15</v>
      </c>
      <c r="D1835" s="594">
        <v>0</v>
      </c>
      <c r="E1835" s="594">
        <v>15</v>
      </c>
      <c r="F1835" s="597">
        <f t="shared" si="6"/>
        <v>-15</v>
      </c>
    </row>
    <row r="1836" spans="1:6">
      <c r="A1836" s="179" t="s">
        <v>406</v>
      </c>
      <c r="B1836" s="179" t="s">
        <v>251</v>
      </c>
      <c r="C1836" s="594">
        <v>9</v>
      </c>
      <c r="D1836" s="594">
        <v>2</v>
      </c>
      <c r="E1836" s="594">
        <v>11</v>
      </c>
      <c r="F1836" s="597">
        <f t="shared" si="6"/>
        <v>-7</v>
      </c>
    </row>
    <row r="1837" spans="1:6">
      <c r="A1837" s="179" t="s">
        <v>407</v>
      </c>
      <c r="B1837" s="179" t="s">
        <v>518</v>
      </c>
      <c r="C1837" s="594">
        <v>1</v>
      </c>
      <c r="D1837" s="594">
        <v>0</v>
      </c>
      <c r="E1837" s="594">
        <v>1</v>
      </c>
      <c r="F1837" s="597">
        <f t="shared" si="6"/>
        <v>-1</v>
      </c>
    </row>
    <row r="1838" spans="1:6">
      <c r="A1838" s="179" t="s">
        <v>409</v>
      </c>
      <c r="B1838" s="179" t="s">
        <v>505</v>
      </c>
      <c r="C1838" s="594">
        <v>18</v>
      </c>
      <c r="D1838" s="594">
        <v>12</v>
      </c>
      <c r="E1838" s="594">
        <v>30</v>
      </c>
      <c r="F1838" s="597">
        <f t="shared" si="6"/>
        <v>-6</v>
      </c>
    </row>
    <row r="1839" spans="1:6">
      <c r="A1839" s="179" t="s">
        <v>410</v>
      </c>
      <c r="B1839" s="179" t="s">
        <v>250</v>
      </c>
      <c r="C1839" s="594">
        <v>6</v>
      </c>
      <c r="D1839" s="594">
        <v>3</v>
      </c>
      <c r="E1839" s="594">
        <v>9</v>
      </c>
      <c r="F1839" s="597">
        <f t="shared" si="6"/>
        <v>-3</v>
      </c>
    </row>
    <row r="1840" spans="1:6">
      <c r="A1840" s="179" t="s">
        <v>411</v>
      </c>
      <c r="B1840" s="179" t="s">
        <v>508</v>
      </c>
      <c r="C1840" s="594">
        <v>13</v>
      </c>
      <c r="D1840" s="594">
        <v>8</v>
      </c>
      <c r="E1840" s="594">
        <v>21</v>
      </c>
      <c r="F1840" s="597">
        <f t="shared" si="6"/>
        <v>-5</v>
      </c>
    </row>
    <row r="1841" spans="1:6">
      <c r="A1841" s="179" t="s">
        <v>413</v>
      </c>
      <c r="B1841" s="179" t="s">
        <v>250</v>
      </c>
      <c r="C1841" s="594">
        <v>25</v>
      </c>
      <c r="D1841" s="594">
        <v>15</v>
      </c>
      <c r="E1841" s="594">
        <v>40</v>
      </c>
      <c r="F1841" s="597">
        <f t="shared" si="6"/>
        <v>-10</v>
      </c>
    </row>
    <row r="1842" spans="1:6">
      <c r="A1842" s="179" t="s">
        <v>414</v>
      </c>
      <c r="B1842" s="179" t="s">
        <v>506</v>
      </c>
      <c r="C1842" s="594">
        <v>2383</v>
      </c>
      <c r="D1842" s="594">
        <v>1436</v>
      </c>
      <c r="E1842" s="594">
        <v>3819</v>
      </c>
      <c r="F1842" s="597">
        <f t="shared" si="6"/>
        <v>-947</v>
      </c>
    </row>
    <row r="1843" spans="1:6">
      <c r="A1843" s="179" t="s">
        <v>536</v>
      </c>
      <c r="B1843" s="179" t="s">
        <v>505</v>
      </c>
      <c r="C1843" s="594">
        <v>7</v>
      </c>
      <c r="D1843" s="594">
        <v>0</v>
      </c>
      <c r="E1843" s="594">
        <v>7</v>
      </c>
      <c r="F1843" s="597">
        <f t="shared" si="6"/>
        <v>-7</v>
      </c>
    </row>
    <row r="1844" spans="1:6">
      <c r="A1844" s="179" t="s">
        <v>415</v>
      </c>
      <c r="B1844" s="179" t="s">
        <v>505</v>
      </c>
      <c r="C1844" s="594">
        <v>79</v>
      </c>
      <c r="D1844" s="594">
        <v>34</v>
      </c>
      <c r="E1844" s="594">
        <v>113</v>
      </c>
      <c r="F1844" s="597">
        <f t="shared" si="6"/>
        <v>-45</v>
      </c>
    </row>
    <row r="1845" spans="1:6">
      <c r="A1845" s="179" t="s">
        <v>417</v>
      </c>
      <c r="B1845" s="179" t="s">
        <v>508</v>
      </c>
      <c r="C1845" s="594">
        <v>0</v>
      </c>
      <c r="D1845" s="594">
        <v>1</v>
      </c>
      <c r="E1845" s="594">
        <v>1</v>
      </c>
      <c r="F1845" s="597">
        <f t="shared" si="6"/>
        <v>1</v>
      </c>
    </row>
    <row r="1846" spans="1:6">
      <c r="A1846" s="179" t="s">
        <v>418</v>
      </c>
      <c r="B1846" s="179" t="s">
        <v>251</v>
      </c>
      <c r="C1846" s="594">
        <v>852</v>
      </c>
      <c r="D1846" s="594">
        <v>363</v>
      </c>
      <c r="E1846" s="594">
        <v>1215</v>
      </c>
      <c r="F1846" s="597">
        <f t="shared" si="6"/>
        <v>-489</v>
      </c>
    </row>
    <row r="1847" spans="1:6">
      <c r="A1847" s="179" t="s">
        <v>419</v>
      </c>
      <c r="B1847" s="179" t="s">
        <v>508</v>
      </c>
      <c r="C1847" s="594">
        <v>9</v>
      </c>
      <c r="D1847" s="594">
        <v>5</v>
      </c>
      <c r="E1847" s="594">
        <v>14</v>
      </c>
      <c r="F1847" s="597">
        <f t="shared" si="6"/>
        <v>-4</v>
      </c>
    </row>
    <row r="1848" spans="1:6">
      <c r="A1848" s="179" t="s">
        <v>420</v>
      </c>
      <c r="B1848" s="179" t="s">
        <v>508</v>
      </c>
      <c r="C1848" s="594">
        <v>1094</v>
      </c>
      <c r="D1848" s="594">
        <v>396</v>
      </c>
      <c r="E1848" s="594">
        <v>1490</v>
      </c>
      <c r="F1848" s="597">
        <f t="shared" si="6"/>
        <v>-698</v>
      </c>
    </row>
    <row r="1849" spans="1:6">
      <c r="A1849" s="179" t="s">
        <v>537</v>
      </c>
      <c r="B1849" s="179" t="s">
        <v>250</v>
      </c>
      <c r="C1849" s="594">
        <v>127</v>
      </c>
      <c r="D1849" s="594">
        <v>60</v>
      </c>
      <c r="E1849" s="594">
        <v>187</v>
      </c>
      <c r="F1849" s="597">
        <f t="shared" si="6"/>
        <v>-67</v>
      </c>
    </row>
    <row r="1850" spans="1:6">
      <c r="A1850" s="179" t="s">
        <v>538</v>
      </c>
      <c r="B1850" s="179" t="s">
        <v>251</v>
      </c>
      <c r="C1850" s="594">
        <v>20915</v>
      </c>
      <c r="D1850" s="594">
        <v>21468</v>
      </c>
      <c r="E1850" s="594">
        <v>42383</v>
      </c>
      <c r="F1850" s="597">
        <f t="shared" si="6"/>
        <v>553</v>
      </c>
    </row>
    <row r="1851" spans="1:6">
      <c r="A1851" s="179" t="s">
        <v>539</v>
      </c>
      <c r="B1851" s="179" t="s">
        <v>250</v>
      </c>
      <c r="C1851" s="594">
        <v>7</v>
      </c>
      <c r="D1851" s="594">
        <v>6</v>
      </c>
      <c r="E1851" s="594">
        <v>13</v>
      </c>
      <c r="F1851" s="597">
        <f t="shared" si="6"/>
        <v>-1</v>
      </c>
    </row>
    <row r="1852" spans="1:6">
      <c r="A1852" s="179" t="s">
        <v>424</v>
      </c>
      <c r="B1852" s="179" t="s">
        <v>508</v>
      </c>
      <c r="C1852" s="594">
        <v>0</v>
      </c>
      <c r="D1852" s="594">
        <v>1</v>
      </c>
      <c r="E1852" s="594">
        <v>1</v>
      </c>
      <c r="F1852" s="597">
        <f t="shared" si="6"/>
        <v>1</v>
      </c>
    </row>
    <row r="1853" spans="1:6">
      <c r="A1853" s="179" t="s">
        <v>429</v>
      </c>
      <c r="B1853" s="179" t="s">
        <v>250</v>
      </c>
      <c r="C1853" s="594">
        <v>3</v>
      </c>
      <c r="D1853" s="594">
        <v>4</v>
      </c>
      <c r="E1853" s="594">
        <v>7</v>
      </c>
      <c r="F1853" s="597">
        <f t="shared" si="6"/>
        <v>1</v>
      </c>
    </row>
    <row r="1854" spans="1:6">
      <c r="A1854" s="179" t="s">
        <v>425</v>
      </c>
      <c r="B1854" s="179" t="s">
        <v>506</v>
      </c>
      <c r="C1854" s="594">
        <v>394007</v>
      </c>
      <c r="D1854" s="594">
        <v>528868</v>
      </c>
      <c r="E1854" s="594">
        <v>922875</v>
      </c>
      <c r="F1854" s="597">
        <f t="shared" si="6"/>
        <v>134861</v>
      </c>
    </row>
    <row r="1855" spans="1:6">
      <c r="A1855" s="179" t="s">
        <v>540</v>
      </c>
      <c r="B1855" s="179" t="s">
        <v>508</v>
      </c>
      <c r="C1855" s="594">
        <v>7</v>
      </c>
      <c r="D1855" s="594">
        <v>3</v>
      </c>
      <c r="E1855" s="594">
        <v>10</v>
      </c>
      <c r="F1855" s="597">
        <f t="shared" si="6"/>
        <v>-4</v>
      </c>
    </row>
    <row r="1856" spans="1:6">
      <c r="A1856" s="179" t="s">
        <v>427</v>
      </c>
      <c r="B1856" s="179" t="s">
        <v>507</v>
      </c>
      <c r="C1856" s="594">
        <v>5385</v>
      </c>
      <c r="D1856" s="594">
        <v>2525</v>
      </c>
      <c r="E1856" s="594">
        <v>7910</v>
      </c>
      <c r="F1856" s="597">
        <f t="shared" si="6"/>
        <v>-2860</v>
      </c>
    </row>
    <row r="1857" spans="1:6">
      <c r="A1857" s="179" t="s">
        <v>428</v>
      </c>
      <c r="B1857" s="179" t="s">
        <v>507</v>
      </c>
      <c r="C1857" s="594">
        <v>187244</v>
      </c>
      <c r="D1857" s="594">
        <v>189049</v>
      </c>
      <c r="E1857" s="594">
        <v>376293</v>
      </c>
      <c r="F1857" s="597">
        <f t="shared" si="6"/>
        <v>1805</v>
      </c>
    </row>
    <row r="1858" spans="1:6">
      <c r="A1858" s="179" t="s">
        <v>432</v>
      </c>
      <c r="B1858" s="179" t="s">
        <v>508</v>
      </c>
      <c r="C1858" s="594">
        <v>4</v>
      </c>
      <c r="D1858" s="594">
        <v>1</v>
      </c>
      <c r="E1858" s="594">
        <v>5</v>
      </c>
      <c r="F1858" s="597">
        <f t="shared" si="6"/>
        <v>-3</v>
      </c>
    </row>
    <row r="1859" spans="1:6">
      <c r="A1859" s="179" t="s">
        <v>430</v>
      </c>
      <c r="B1859" s="179" t="s">
        <v>251</v>
      </c>
      <c r="C1859" s="594">
        <v>509</v>
      </c>
      <c r="D1859" s="594">
        <v>160</v>
      </c>
      <c r="E1859" s="594">
        <v>669</v>
      </c>
      <c r="F1859" s="597">
        <f t="shared" si="6"/>
        <v>-349</v>
      </c>
    </row>
    <row r="1860" spans="1:6">
      <c r="A1860" s="179" t="s">
        <v>431</v>
      </c>
      <c r="B1860" s="179" t="s">
        <v>251</v>
      </c>
      <c r="C1860" s="594">
        <v>4125</v>
      </c>
      <c r="D1860" s="594">
        <v>1143</v>
      </c>
      <c r="E1860" s="594">
        <v>5268</v>
      </c>
      <c r="F1860" s="597">
        <f t="shared" si="6"/>
        <v>-2982</v>
      </c>
    </row>
    <row r="1861" spans="1:6">
      <c r="A1861" s="179" t="s">
        <v>433</v>
      </c>
      <c r="B1861" s="179" t="s">
        <v>506</v>
      </c>
      <c r="C1861" s="594">
        <v>13821</v>
      </c>
      <c r="D1861" s="594">
        <v>13195</v>
      </c>
      <c r="E1861" s="594">
        <v>27016</v>
      </c>
      <c r="F1861" s="597">
        <f t="shared" si="6"/>
        <v>-626</v>
      </c>
    </row>
    <row r="1862" spans="1:6">
      <c r="A1862" s="179" t="s">
        <v>434</v>
      </c>
      <c r="B1862" s="179" t="s">
        <v>250</v>
      </c>
      <c r="C1862" s="594">
        <v>338</v>
      </c>
      <c r="D1862" s="594">
        <v>159</v>
      </c>
      <c r="E1862" s="594">
        <v>497</v>
      </c>
      <c r="F1862" s="597">
        <f t="shared" si="6"/>
        <v>-179</v>
      </c>
    </row>
    <row r="1863" spans="1:6">
      <c r="A1863" s="179" t="s">
        <v>435</v>
      </c>
      <c r="B1863" s="179" t="s">
        <v>251</v>
      </c>
      <c r="C1863" s="594">
        <v>38691</v>
      </c>
      <c r="D1863" s="594">
        <v>34190</v>
      </c>
      <c r="E1863" s="594">
        <v>72881</v>
      </c>
      <c r="F1863" s="597">
        <f t="shared" si="6"/>
        <v>-4501</v>
      </c>
    </row>
    <row r="1864" spans="1:6">
      <c r="A1864" s="179" t="s">
        <v>560</v>
      </c>
      <c r="B1864" s="179" t="s">
        <v>505</v>
      </c>
      <c r="C1864" s="594">
        <v>47</v>
      </c>
      <c r="D1864" s="594">
        <v>22</v>
      </c>
      <c r="E1864" s="594">
        <v>69</v>
      </c>
      <c r="F1864" s="597">
        <f t="shared" si="6"/>
        <v>-25</v>
      </c>
    </row>
    <row r="1865" spans="1:6">
      <c r="A1865" s="179" t="s">
        <v>310</v>
      </c>
      <c r="B1865" s="179" t="s">
        <v>251</v>
      </c>
      <c r="C1865" s="594">
        <v>374</v>
      </c>
      <c r="D1865" s="594">
        <v>109</v>
      </c>
      <c r="E1865" s="594">
        <v>483</v>
      </c>
      <c r="F1865" s="597">
        <f t="shared" si="6"/>
        <v>-265</v>
      </c>
    </row>
    <row r="1866" spans="1:6">
      <c r="A1866" s="179" t="s">
        <v>565</v>
      </c>
      <c r="B1866" s="179" t="s">
        <v>251</v>
      </c>
      <c r="C1866" s="594">
        <v>1</v>
      </c>
      <c r="D1866" s="594">
        <v>0</v>
      </c>
      <c r="E1866" s="594">
        <v>1</v>
      </c>
      <c r="F1866" s="597">
        <f t="shared" si="6"/>
        <v>-1</v>
      </c>
    </row>
    <row r="1867" spans="1:6">
      <c r="A1867" s="179" t="s">
        <v>566</v>
      </c>
      <c r="B1867" s="179" t="s">
        <v>505</v>
      </c>
      <c r="C1867" s="594">
        <v>1</v>
      </c>
      <c r="D1867" s="594">
        <v>0</v>
      </c>
      <c r="E1867" s="594">
        <v>1</v>
      </c>
      <c r="F1867" s="597">
        <f t="shared" si="6"/>
        <v>-1</v>
      </c>
    </row>
    <row r="1868" spans="1:6">
      <c r="A1868" s="179" t="s">
        <v>519</v>
      </c>
      <c r="B1868" s="179" t="s">
        <v>505</v>
      </c>
      <c r="C1868" s="594">
        <v>18</v>
      </c>
      <c r="D1868" s="594">
        <v>4</v>
      </c>
      <c r="E1868" s="594">
        <v>22</v>
      </c>
      <c r="F1868" s="597">
        <f t="shared" si="6"/>
        <v>-14</v>
      </c>
    </row>
    <row r="1869" spans="1:6">
      <c r="A1869" s="179" t="s">
        <v>520</v>
      </c>
      <c r="B1869" s="179" t="s">
        <v>505</v>
      </c>
      <c r="C1869" s="594">
        <v>9</v>
      </c>
      <c r="D1869" s="594">
        <v>6</v>
      </c>
      <c r="E1869" s="594">
        <v>15</v>
      </c>
      <c r="F1869" s="597">
        <f t="shared" si="6"/>
        <v>-3</v>
      </c>
    </row>
    <row r="1870" spans="1:6">
      <c r="A1870" s="179" t="s">
        <v>436</v>
      </c>
      <c r="B1870" s="179" t="s">
        <v>506</v>
      </c>
      <c r="C1870" s="594">
        <v>101337</v>
      </c>
      <c r="D1870" s="594">
        <v>90972</v>
      </c>
      <c r="E1870" s="594">
        <v>192309</v>
      </c>
      <c r="F1870" s="597">
        <f t="shared" si="6"/>
        <v>-10365</v>
      </c>
    </row>
    <row r="1871" spans="1:6">
      <c r="A1871" s="179" t="s">
        <v>541</v>
      </c>
      <c r="B1871" s="179" t="s">
        <v>505</v>
      </c>
      <c r="C1871" s="594">
        <v>13</v>
      </c>
      <c r="D1871" s="594">
        <v>7</v>
      </c>
      <c r="E1871" s="594">
        <v>20</v>
      </c>
      <c r="F1871" s="597">
        <f t="shared" si="6"/>
        <v>-6</v>
      </c>
    </row>
    <row r="1872" spans="1:6">
      <c r="A1872" s="179" t="s">
        <v>542</v>
      </c>
      <c r="B1872" s="179" t="s">
        <v>505</v>
      </c>
      <c r="C1872" s="594">
        <v>9</v>
      </c>
      <c r="D1872" s="594">
        <v>9</v>
      </c>
      <c r="E1872" s="594">
        <v>18</v>
      </c>
      <c r="F1872" s="597">
        <f t="shared" si="6"/>
        <v>0</v>
      </c>
    </row>
    <row r="1873" spans="1:6">
      <c r="A1873" s="179" t="s">
        <v>439</v>
      </c>
      <c r="B1873" s="179" t="s">
        <v>251</v>
      </c>
      <c r="C1873" s="594">
        <v>153</v>
      </c>
      <c r="D1873" s="594">
        <v>51</v>
      </c>
      <c r="E1873" s="594">
        <v>204</v>
      </c>
      <c r="F1873" s="597">
        <f t="shared" si="6"/>
        <v>-102</v>
      </c>
    </row>
    <row r="1874" spans="1:6">
      <c r="A1874" s="179" t="s">
        <v>440</v>
      </c>
      <c r="B1874" s="179" t="s">
        <v>251</v>
      </c>
      <c r="C1874" s="594">
        <v>1517</v>
      </c>
      <c r="D1874" s="594">
        <v>435</v>
      </c>
      <c r="E1874" s="594">
        <v>1952</v>
      </c>
      <c r="F1874" s="597">
        <f t="shared" si="6"/>
        <v>-1082</v>
      </c>
    </row>
    <row r="1875" spans="1:6">
      <c r="A1875" s="179" t="s">
        <v>442</v>
      </c>
      <c r="B1875" s="179" t="s">
        <v>505</v>
      </c>
      <c r="C1875" s="594">
        <v>4</v>
      </c>
      <c r="D1875" s="594">
        <v>0</v>
      </c>
      <c r="E1875" s="594">
        <v>4</v>
      </c>
      <c r="F1875" s="597">
        <f t="shared" si="6"/>
        <v>-4</v>
      </c>
    </row>
    <row r="1876" spans="1:6">
      <c r="A1876" s="179" t="s">
        <v>544</v>
      </c>
      <c r="B1876" s="179" t="s">
        <v>506</v>
      </c>
      <c r="C1876" s="594">
        <v>9</v>
      </c>
      <c r="D1876" s="594">
        <v>8</v>
      </c>
      <c r="E1876" s="594">
        <v>17</v>
      </c>
      <c r="F1876" s="597">
        <f t="shared" si="6"/>
        <v>-1</v>
      </c>
    </row>
    <row r="1877" spans="1:6">
      <c r="A1877" s="179" t="s">
        <v>447</v>
      </c>
      <c r="B1877" s="179" t="s">
        <v>251</v>
      </c>
      <c r="C1877" s="594">
        <v>16</v>
      </c>
      <c r="D1877" s="594">
        <v>12</v>
      </c>
      <c r="E1877" s="594">
        <v>28</v>
      </c>
      <c r="F1877" s="597">
        <f t="shared" si="6"/>
        <v>-4</v>
      </c>
    </row>
    <row r="1878" spans="1:6">
      <c r="A1878" s="179" t="s">
        <v>543</v>
      </c>
      <c r="B1878" s="179" t="s">
        <v>518</v>
      </c>
      <c r="C1878" s="594">
        <v>4</v>
      </c>
      <c r="D1878" s="594">
        <v>0</v>
      </c>
      <c r="E1878" s="594">
        <v>4</v>
      </c>
      <c r="F1878" s="597">
        <f t="shared" si="6"/>
        <v>-4</v>
      </c>
    </row>
    <row r="1879" spans="1:6">
      <c r="A1879" s="179" t="s">
        <v>448</v>
      </c>
      <c r="B1879" s="179" t="s">
        <v>506</v>
      </c>
      <c r="C1879" s="594">
        <v>15</v>
      </c>
      <c r="D1879" s="594">
        <v>7</v>
      </c>
      <c r="E1879" s="594">
        <v>22</v>
      </c>
      <c r="F1879" s="597">
        <f t="shared" si="6"/>
        <v>-8</v>
      </c>
    </row>
    <row r="1880" spans="1:6">
      <c r="A1880" s="179" t="s">
        <v>545</v>
      </c>
      <c r="B1880" s="179" t="s">
        <v>506</v>
      </c>
      <c r="C1880" s="594">
        <v>11</v>
      </c>
      <c r="D1880" s="594">
        <v>16</v>
      </c>
      <c r="E1880" s="594">
        <v>27</v>
      </c>
      <c r="F1880" s="597">
        <f t="shared" si="6"/>
        <v>5</v>
      </c>
    </row>
    <row r="1881" spans="1:6">
      <c r="A1881" s="179" t="s">
        <v>546</v>
      </c>
      <c r="B1881" s="179" t="s">
        <v>505</v>
      </c>
      <c r="C1881" s="594">
        <v>2</v>
      </c>
      <c r="D1881" s="594">
        <v>0</v>
      </c>
      <c r="E1881" s="594">
        <v>2</v>
      </c>
      <c r="F1881" s="597">
        <f t="shared" si="6"/>
        <v>-2</v>
      </c>
    </row>
    <row r="1882" spans="1:6">
      <c r="A1882" s="179" t="s">
        <v>453</v>
      </c>
      <c r="B1882" s="179" t="s">
        <v>505</v>
      </c>
      <c r="C1882" s="594">
        <v>16</v>
      </c>
      <c r="D1882" s="594">
        <v>8</v>
      </c>
      <c r="E1882" s="594">
        <v>24</v>
      </c>
      <c r="F1882" s="597">
        <f t="shared" si="6"/>
        <v>-8</v>
      </c>
    </row>
    <row r="1883" spans="1:6">
      <c r="A1883" s="179" t="s">
        <v>454</v>
      </c>
      <c r="B1883" s="179" t="s">
        <v>251</v>
      </c>
      <c r="C1883" s="594">
        <v>52</v>
      </c>
      <c r="D1883" s="594">
        <v>16</v>
      </c>
      <c r="E1883" s="594">
        <v>68</v>
      </c>
      <c r="F1883" s="597">
        <f t="shared" si="6"/>
        <v>-36</v>
      </c>
    </row>
    <row r="1884" spans="1:6">
      <c r="A1884" s="179" t="s">
        <v>456</v>
      </c>
      <c r="B1884" s="179" t="s">
        <v>505</v>
      </c>
      <c r="C1884" s="594">
        <v>1</v>
      </c>
      <c r="D1884" s="594">
        <v>0</v>
      </c>
      <c r="E1884" s="594">
        <v>1</v>
      </c>
      <c r="F1884" s="597">
        <f t="shared" si="6"/>
        <v>-1</v>
      </c>
    </row>
    <row r="1885" spans="1:6">
      <c r="A1885" s="179" t="s">
        <v>457</v>
      </c>
      <c r="B1885" s="179" t="s">
        <v>505</v>
      </c>
      <c r="C1885" s="594">
        <v>3</v>
      </c>
      <c r="D1885" s="594">
        <v>1</v>
      </c>
      <c r="E1885" s="594">
        <v>4</v>
      </c>
      <c r="F1885" s="597">
        <f t="shared" si="6"/>
        <v>-2</v>
      </c>
    </row>
    <row r="1886" spans="1:6">
      <c r="A1886" s="179" t="s">
        <v>458</v>
      </c>
      <c r="B1886" s="179" t="s">
        <v>250</v>
      </c>
      <c r="C1886" s="594">
        <v>527</v>
      </c>
      <c r="D1886" s="594">
        <v>172</v>
      </c>
      <c r="E1886" s="594">
        <v>699</v>
      </c>
      <c r="F1886" s="597">
        <f t="shared" si="6"/>
        <v>-355</v>
      </c>
    </row>
    <row r="1887" spans="1:6">
      <c r="A1887" s="179" t="s">
        <v>459</v>
      </c>
      <c r="B1887" s="179" t="s">
        <v>250</v>
      </c>
      <c r="C1887" s="594">
        <v>5</v>
      </c>
      <c r="D1887" s="594">
        <v>1</v>
      </c>
      <c r="E1887" s="594">
        <v>6</v>
      </c>
      <c r="F1887" s="597">
        <f t="shared" si="6"/>
        <v>-4</v>
      </c>
    </row>
    <row r="1888" spans="1:6">
      <c r="A1888" s="179" t="s">
        <v>460</v>
      </c>
      <c r="B1888" s="179" t="s">
        <v>505</v>
      </c>
      <c r="C1888" s="594">
        <v>0</v>
      </c>
      <c r="D1888" s="594">
        <v>1</v>
      </c>
      <c r="E1888" s="594">
        <v>1</v>
      </c>
      <c r="F1888" s="597">
        <f t="shared" ref="F1888:F1916" si="7">D1888-C1888</f>
        <v>1</v>
      </c>
    </row>
    <row r="1889" spans="1:6">
      <c r="A1889" s="179" t="s">
        <v>461</v>
      </c>
      <c r="B1889" s="179" t="s">
        <v>250</v>
      </c>
      <c r="C1889" s="594">
        <v>25</v>
      </c>
      <c r="D1889" s="594">
        <v>1</v>
      </c>
      <c r="E1889" s="594">
        <v>26</v>
      </c>
      <c r="F1889" s="597">
        <f t="shared" si="7"/>
        <v>-24</v>
      </c>
    </row>
    <row r="1890" spans="1:6">
      <c r="A1890" s="179" t="s">
        <v>547</v>
      </c>
      <c r="B1890" s="179" t="s">
        <v>505</v>
      </c>
      <c r="C1890" s="594">
        <v>321</v>
      </c>
      <c r="D1890" s="594">
        <v>89</v>
      </c>
      <c r="E1890" s="594">
        <v>410</v>
      </c>
      <c r="F1890" s="597">
        <f t="shared" si="7"/>
        <v>-232</v>
      </c>
    </row>
    <row r="1891" spans="1:6">
      <c r="A1891" s="179" t="s">
        <v>463</v>
      </c>
      <c r="B1891" s="179" t="s">
        <v>505</v>
      </c>
      <c r="C1891" s="594">
        <v>8</v>
      </c>
      <c r="D1891" s="594">
        <v>1</v>
      </c>
      <c r="E1891" s="594">
        <v>9</v>
      </c>
      <c r="F1891" s="597">
        <f t="shared" si="7"/>
        <v>-7</v>
      </c>
    </row>
    <row r="1892" spans="1:6">
      <c r="A1892" s="179" t="s">
        <v>464</v>
      </c>
      <c r="B1892" s="179" t="s">
        <v>251</v>
      </c>
      <c r="C1892" s="594">
        <v>2674</v>
      </c>
      <c r="D1892" s="594">
        <v>1382</v>
      </c>
      <c r="E1892" s="594">
        <v>4056</v>
      </c>
      <c r="F1892" s="597">
        <f t="shared" si="7"/>
        <v>-1292</v>
      </c>
    </row>
    <row r="1893" spans="1:6">
      <c r="A1893" s="179" t="s">
        <v>465</v>
      </c>
      <c r="B1893" s="179" t="s">
        <v>251</v>
      </c>
      <c r="C1893" s="594">
        <v>7743</v>
      </c>
      <c r="D1893" s="594">
        <v>3430</v>
      </c>
      <c r="E1893" s="594">
        <v>11173</v>
      </c>
      <c r="F1893" s="597">
        <f t="shared" si="7"/>
        <v>-4313</v>
      </c>
    </row>
    <row r="1894" spans="1:6">
      <c r="A1894" s="179" t="s">
        <v>466</v>
      </c>
      <c r="B1894" s="179" t="s">
        <v>507</v>
      </c>
      <c r="C1894" s="594">
        <v>503</v>
      </c>
      <c r="D1894" s="594">
        <v>174</v>
      </c>
      <c r="E1894" s="594">
        <v>677</v>
      </c>
      <c r="F1894" s="597">
        <f t="shared" si="7"/>
        <v>-329</v>
      </c>
    </row>
    <row r="1895" spans="1:6">
      <c r="A1895" s="179" t="s">
        <v>469</v>
      </c>
      <c r="B1895" s="179" t="s">
        <v>250</v>
      </c>
      <c r="C1895" s="594">
        <v>687</v>
      </c>
      <c r="D1895" s="594">
        <v>195</v>
      </c>
      <c r="E1895" s="594">
        <v>882</v>
      </c>
      <c r="F1895" s="597">
        <f t="shared" si="7"/>
        <v>-492</v>
      </c>
    </row>
    <row r="1896" spans="1:6">
      <c r="A1896" s="179" t="s">
        <v>521</v>
      </c>
      <c r="B1896" s="179" t="s">
        <v>250</v>
      </c>
      <c r="C1896" s="594">
        <v>109</v>
      </c>
      <c r="D1896" s="594">
        <v>37</v>
      </c>
      <c r="E1896" s="594">
        <v>146</v>
      </c>
      <c r="F1896" s="597">
        <f t="shared" si="7"/>
        <v>-72</v>
      </c>
    </row>
    <row r="1897" spans="1:6">
      <c r="A1897" s="179" t="s">
        <v>472</v>
      </c>
      <c r="B1897" s="179" t="s">
        <v>505</v>
      </c>
      <c r="C1897" s="594">
        <v>29</v>
      </c>
      <c r="D1897" s="594">
        <v>7</v>
      </c>
      <c r="E1897" s="594">
        <v>36</v>
      </c>
      <c r="F1897" s="597">
        <f t="shared" si="7"/>
        <v>-22</v>
      </c>
    </row>
    <row r="1898" spans="1:6">
      <c r="A1898" s="179" t="s">
        <v>549</v>
      </c>
      <c r="B1898" s="179" t="s">
        <v>250</v>
      </c>
      <c r="C1898" s="594">
        <v>1</v>
      </c>
      <c r="D1898" s="594">
        <v>1</v>
      </c>
      <c r="E1898" s="594">
        <v>2</v>
      </c>
      <c r="F1898" s="597">
        <f t="shared" si="7"/>
        <v>0</v>
      </c>
    </row>
    <row r="1899" spans="1:6">
      <c r="A1899" s="179" t="s">
        <v>551</v>
      </c>
      <c r="B1899" s="179" t="s">
        <v>251</v>
      </c>
      <c r="C1899" s="594">
        <v>7</v>
      </c>
      <c r="D1899" s="594">
        <v>2</v>
      </c>
      <c r="E1899" s="594">
        <v>9</v>
      </c>
      <c r="F1899" s="597">
        <f t="shared" si="7"/>
        <v>-5</v>
      </c>
    </row>
    <row r="1900" spans="1:6">
      <c r="A1900" s="179" t="s">
        <v>473</v>
      </c>
      <c r="B1900" s="179" t="s">
        <v>250</v>
      </c>
      <c r="C1900" s="594">
        <v>0</v>
      </c>
      <c r="D1900" s="594">
        <v>8</v>
      </c>
      <c r="E1900" s="594">
        <v>8</v>
      </c>
      <c r="F1900" s="597">
        <f t="shared" si="7"/>
        <v>8</v>
      </c>
    </row>
    <row r="1901" spans="1:6">
      <c r="A1901" s="179" t="s">
        <v>474</v>
      </c>
      <c r="B1901" s="179" t="s">
        <v>505</v>
      </c>
      <c r="C1901" s="594">
        <v>4</v>
      </c>
      <c r="D1901" s="594">
        <v>4</v>
      </c>
      <c r="E1901" s="594">
        <v>8</v>
      </c>
      <c r="F1901" s="597">
        <f t="shared" si="7"/>
        <v>0</v>
      </c>
    </row>
    <row r="1902" spans="1:6">
      <c r="A1902" s="179" t="s">
        <v>477</v>
      </c>
      <c r="B1902" s="179" t="s">
        <v>506</v>
      </c>
      <c r="C1902" s="594">
        <v>1230</v>
      </c>
      <c r="D1902" s="594">
        <v>581</v>
      </c>
      <c r="E1902" s="594">
        <v>1811</v>
      </c>
      <c r="F1902" s="597">
        <f t="shared" si="7"/>
        <v>-649</v>
      </c>
    </row>
    <row r="1903" spans="1:6">
      <c r="A1903" s="179" t="s">
        <v>553</v>
      </c>
      <c r="B1903" s="179" t="s">
        <v>505</v>
      </c>
      <c r="C1903" s="594">
        <v>50</v>
      </c>
      <c r="D1903" s="594">
        <v>25</v>
      </c>
      <c r="E1903" s="594">
        <v>75</v>
      </c>
      <c r="F1903" s="597">
        <f t="shared" si="7"/>
        <v>-25</v>
      </c>
    </row>
    <row r="1904" spans="1:6">
      <c r="A1904" s="179" t="s">
        <v>555</v>
      </c>
      <c r="B1904" s="179" t="s">
        <v>250</v>
      </c>
      <c r="C1904" s="594">
        <v>59</v>
      </c>
      <c r="D1904" s="594">
        <v>50</v>
      </c>
      <c r="E1904" s="594">
        <v>109</v>
      </c>
      <c r="F1904" s="597">
        <f t="shared" si="7"/>
        <v>-9</v>
      </c>
    </row>
    <row r="1905" spans="1:6">
      <c r="A1905" s="179" t="s">
        <v>554</v>
      </c>
      <c r="B1905" s="179" t="s">
        <v>251</v>
      </c>
      <c r="C1905" s="594">
        <v>20271</v>
      </c>
      <c r="D1905" s="594">
        <v>19196</v>
      </c>
      <c r="E1905" s="594">
        <v>39467</v>
      </c>
      <c r="F1905" s="597">
        <f t="shared" si="7"/>
        <v>-1075</v>
      </c>
    </row>
    <row r="1906" spans="1:6">
      <c r="A1906" s="179" t="s">
        <v>482</v>
      </c>
      <c r="B1906" s="179" t="s">
        <v>251</v>
      </c>
      <c r="C1906" s="594">
        <v>71</v>
      </c>
      <c r="D1906" s="594">
        <v>20</v>
      </c>
      <c r="E1906" s="594">
        <v>91</v>
      </c>
      <c r="F1906" s="597">
        <f t="shared" si="7"/>
        <v>-51</v>
      </c>
    </row>
    <row r="1907" spans="1:6">
      <c r="A1907" s="179" t="s">
        <v>483</v>
      </c>
      <c r="B1907" s="179" t="s">
        <v>505</v>
      </c>
      <c r="C1907" s="594">
        <v>22</v>
      </c>
      <c r="D1907" s="594">
        <v>11</v>
      </c>
      <c r="E1907" s="594">
        <v>33</v>
      </c>
      <c r="F1907" s="597">
        <f t="shared" si="7"/>
        <v>-11</v>
      </c>
    </row>
    <row r="1908" spans="1:6">
      <c r="A1908" s="179" t="s">
        <v>485</v>
      </c>
      <c r="B1908" s="179" t="s">
        <v>507</v>
      </c>
      <c r="C1908" s="594">
        <v>6071</v>
      </c>
      <c r="D1908" s="594">
        <v>3561</v>
      </c>
      <c r="E1908" s="594">
        <v>9632</v>
      </c>
      <c r="F1908" s="597">
        <f t="shared" si="7"/>
        <v>-2510</v>
      </c>
    </row>
    <row r="1909" spans="1:6">
      <c r="A1909" s="179" t="s">
        <v>556</v>
      </c>
      <c r="B1909" s="179" t="s">
        <v>250</v>
      </c>
      <c r="C1909" s="594">
        <v>7</v>
      </c>
      <c r="D1909" s="594">
        <v>0</v>
      </c>
      <c r="E1909" s="594">
        <v>7</v>
      </c>
      <c r="F1909" s="597">
        <f t="shared" si="7"/>
        <v>-7</v>
      </c>
    </row>
    <row r="1910" spans="1:6">
      <c r="A1910" s="179" t="s">
        <v>487</v>
      </c>
      <c r="B1910" s="179" t="s">
        <v>508</v>
      </c>
      <c r="C1910" s="594">
        <v>1</v>
      </c>
      <c r="D1910" s="594">
        <v>1</v>
      </c>
      <c r="E1910" s="594">
        <v>2</v>
      </c>
      <c r="F1910" s="597">
        <f t="shared" si="7"/>
        <v>0</v>
      </c>
    </row>
    <row r="1911" spans="1:6">
      <c r="A1911" s="179" t="s">
        <v>488</v>
      </c>
      <c r="B1911" s="179" t="s">
        <v>507</v>
      </c>
      <c r="C1911" s="594">
        <v>91343</v>
      </c>
      <c r="D1911" s="594">
        <v>90994</v>
      </c>
      <c r="E1911" s="594">
        <v>182337</v>
      </c>
      <c r="F1911" s="597">
        <f t="shared" si="7"/>
        <v>-349</v>
      </c>
    </row>
    <row r="1912" spans="1:6">
      <c r="A1912" s="179" t="s">
        <v>489</v>
      </c>
      <c r="B1912" s="179" t="s">
        <v>250</v>
      </c>
      <c r="C1912" s="594">
        <v>144</v>
      </c>
      <c r="D1912" s="594">
        <v>63</v>
      </c>
      <c r="E1912" s="594">
        <v>207</v>
      </c>
      <c r="F1912" s="597">
        <f t="shared" si="7"/>
        <v>-81</v>
      </c>
    </row>
    <row r="1913" spans="1:6">
      <c r="A1913" s="179" t="s">
        <v>369</v>
      </c>
      <c r="B1913" s="179" t="s">
        <v>508</v>
      </c>
      <c r="C1913" s="594">
        <v>1</v>
      </c>
      <c r="D1913" s="594">
        <v>0</v>
      </c>
      <c r="E1913" s="594">
        <v>1</v>
      </c>
      <c r="F1913" s="597">
        <f t="shared" si="7"/>
        <v>-1</v>
      </c>
    </row>
    <row r="1914" spans="1:6">
      <c r="A1914" s="179" t="s">
        <v>492</v>
      </c>
      <c r="B1914" s="179" t="s">
        <v>250</v>
      </c>
      <c r="C1914" s="594">
        <v>3</v>
      </c>
      <c r="D1914" s="594">
        <v>2</v>
      </c>
      <c r="E1914" s="594">
        <v>5</v>
      </c>
      <c r="F1914" s="597">
        <f t="shared" si="7"/>
        <v>-1</v>
      </c>
    </row>
    <row r="1915" spans="1:6">
      <c r="A1915" s="179" t="s">
        <v>494</v>
      </c>
      <c r="B1915" s="179" t="s">
        <v>505</v>
      </c>
      <c r="C1915" s="594">
        <v>4</v>
      </c>
      <c r="D1915" s="594">
        <v>1</v>
      </c>
      <c r="E1915" s="594">
        <v>5</v>
      </c>
      <c r="F1915" s="597">
        <f t="shared" si="7"/>
        <v>-3</v>
      </c>
    </row>
    <row r="1916" spans="1:6">
      <c r="A1916" s="505" t="s">
        <v>495</v>
      </c>
      <c r="B1916" s="505" t="s">
        <v>505</v>
      </c>
      <c r="C1916" s="595">
        <v>2</v>
      </c>
      <c r="D1916" s="595">
        <v>0</v>
      </c>
      <c r="E1916" s="595">
        <v>2</v>
      </c>
      <c r="F1916" s="598">
        <f t="shared" si="7"/>
        <v>-2</v>
      </c>
    </row>
    <row r="1917" spans="1:6">
      <c r="A1917" s="179"/>
      <c r="B1917" s="179"/>
      <c r="C1917" s="188"/>
      <c r="D1917" s="188"/>
      <c r="E1917" s="188"/>
      <c r="F1917" s="188"/>
    </row>
    <row r="1918" spans="1:6">
      <c r="A1918" s="824">
        <v>2020</v>
      </c>
      <c r="B1918" s="824"/>
      <c r="C1918" s="824"/>
      <c r="D1918" s="824"/>
      <c r="E1918" s="824"/>
      <c r="F1918" s="824"/>
    </row>
    <row r="1919" spans="1:6">
      <c r="A1919" s="11" t="s">
        <v>256</v>
      </c>
      <c r="B1919" s="11" t="s">
        <v>245</v>
      </c>
      <c r="C1919" s="12" t="s">
        <v>106</v>
      </c>
      <c r="D1919" s="12" t="s">
        <v>107</v>
      </c>
      <c r="E1919" s="12" t="s">
        <v>128</v>
      </c>
      <c r="F1919" s="12" t="s">
        <v>109</v>
      </c>
    </row>
    <row r="1920" spans="1:6">
      <c r="A1920" s="179" t="s">
        <v>504</v>
      </c>
      <c r="B1920" s="179" t="s">
        <v>250</v>
      </c>
      <c r="C1920" s="599">
        <v>51</v>
      </c>
      <c r="D1920" s="599">
        <v>502</v>
      </c>
      <c r="E1920" s="599">
        <v>553</v>
      </c>
      <c r="F1920" s="596">
        <f>D1920-C1920</f>
        <v>451</v>
      </c>
    </row>
    <row r="1921" spans="1:6">
      <c r="A1921" s="179" t="s">
        <v>259</v>
      </c>
      <c r="B1921" s="179" t="s">
        <v>251</v>
      </c>
      <c r="C1921" s="594">
        <v>18</v>
      </c>
      <c r="D1921" s="594">
        <v>4</v>
      </c>
      <c r="E1921" s="594">
        <v>22</v>
      </c>
      <c r="F1921" s="597">
        <f t="shared" ref="F1921:F1984" si="8">D1921-C1921</f>
        <v>-14</v>
      </c>
    </row>
    <row r="1922" spans="1:6">
      <c r="A1922" s="179" t="s">
        <v>260</v>
      </c>
      <c r="B1922" s="179" t="s">
        <v>251</v>
      </c>
      <c r="C1922" s="594">
        <v>11277</v>
      </c>
      <c r="D1922" s="594">
        <v>12244</v>
      </c>
      <c r="E1922" s="594">
        <v>23521</v>
      </c>
      <c r="F1922" s="597">
        <f t="shared" si="8"/>
        <v>967</v>
      </c>
    </row>
    <row r="1923" spans="1:6">
      <c r="A1923" s="179" t="s">
        <v>261</v>
      </c>
      <c r="B1923" s="179" t="s">
        <v>251</v>
      </c>
      <c r="C1923" s="594">
        <v>9</v>
      </c>
      <c r="D1923" s="594">
        <v>14</v>
      </c>
      <c r="E1923" s="594">
        <v>23</v>
      </c>
      <c r="F1923" s="597">
        <f t="shared" si="8"/>
        <v>5</v>
      </c>
    </row>
    <row r="1924" spans="1:6">
      <c r="A1924" s="179" t="s">
        <v>262</v>
      </c>
      <c r="B1924" s="179" t="s">
        <v>505</v>
      </c>
      <c r="C1924" s="594">
        <v>21</v>
      </c>
      <c r="D1924" s="594">
        <v>12</v>
      </c>
      <c r="E1924" s="594">
        <v>33</v>
      </c>
      <c r="F1924" s="597">
        <f t="shared" si="8"/>
        <v>-9</v>
      </c>
    </row>
    <row r="1925" spans="1:6">
      <c r="A1925" s="179" t="s">
        <v>496</v>
      </c>
      <c r="B1925" s="179" t="s">
        <v>561</v>
      </c>
      <c r="C1925" s="594">
        <v>1</v>
      </c>
      <c r="D1925" s="594">
        <v>8</v>
      </c>
      <c r="E1925" s="594">
        <v>9</v>
      </c>
      <c r="F1925" s="597">
        <f t="shared" si="8"/>
        <v>7</v>
      </c>
    </row>
    <row r="1926" spans="1:6">
      <c r="A1926" s="179" t="s">
        <v>263</v>
      </c>
      <c r="B1926" s="179" t="s">
        <v>561</v>
      </c>
      <c r="C1926" s="594">
        <v>27</v>
      </c>
      <c r="D1926" s="594">
        <v>21</v>
      </c>
      <c r="E1926" s="594">
        <v>48</v>
      </c>
      <c r="F1926" s="597">
        <f t="shared" si="8"/>
        <v>-6</v>
      </c>
    </row>
    <row r="1927" spans="1:6">
      <c r="A1927" s="179" t="s">
        <v>264</v>
      </c>
      <c r="B1927" s="179" t="s">
        <v>561</v>
      </c>
      <c r="C1927" s="594">
        <v>2039</v>
      </c>
      <c r="D1927" s="594">
        <v>1746</v>
      </c>
      <c r="E1927" s="594">
        <v>3785</v>
      </c>
      <c r="F1927" s="597">
        <f t="shared" si="8"/>
        <v>-293</v>
      </c>
    </row>
    <row r="1928" spans="1:6">
      <c r="A1928" s="179" t="s">
        <v>265</v>
      </c>
      <c r="B1928" s="179" t="s">
        <v>250</v>
      </c>
      <c r="C1928" s="594">
        <v>214</v>
      </c>
      <c r="D1928" s="594">
        <v>112</v>
      </c>
      <c r="E1928" s="594">
        <v>326</v>
      </c>
      <c r="F1928" s="597">
        <f t="shared" si="8"/>
        <v>-102</v>
      </c>
    </row>
    <row r="1929" spans="1:6">
      <c r="A1929" s="179" t="s">
        <v>266</v>
      </c>
      <c r="B1929" s="179" t="s">
        <v>505</v>
      </c>
      <c r="C1929" s="594">
        <v>19</v>
      </c>
      <c r="D1929" s="594">
        <v>21</v>
      </c>
      <c r="E1929" s="594">
        <v>40</v>
      </c>
      <c r="F1929" s="597">
        <f t="shared" si="8"/>
        <v>2</v>
      </c>
    </row>
    <row r="1930" spans="1:6">
      <c r="A1930" s="179" t="s">
        <v>267</v>
      </c>
      <c r="B1930" s="179" t="s">
        <v>507</v>
      </c>
      <c r="C1930" s="594">
        <v>22203</v>
      </c>
      <c r="D1930" s="594">
        <v>23089</v>
      </c>
      <c r="E1930" s="594">
        <v>45292</v>
      </c>
      <c r="F1930" s="597">
        <f t="shared" si="8"/>
        <v>886</v>
      </c>
    </row>
    <row r="1931" spans="1:6">
      <c r="A1931" s="179" t="s">
        <v>268</v>
      </c>
      <c r="B1931" s="179" t="s">
        <v>251</v>
      </c>
      <c r="C1931" s="594">
        <v>9</v>
      </c>
      <c r="D1931" s="594">
        <v>13</v>
      </c>
      <c r="E1931" s="594">
        <v>22</v>
      </c>
      <c r="F1931" s="597">
        <f t="shared" si="8"/>
        <v>4</v>
      </c>
    </row>
    <row r="1932" spans="1:6">
      <c r="A1932" s="179" t="s">
        <v>269</v>
      </c>
      <c r="B1932" s="179" t="s">
        <v>561</v>
      </c>
      <c r="C1932" s="594">
        <v>18627</v>
      </c>
      <c r="D1932" s="594">
        <v>10013</v>
      </c>
      <c r="E1932" s="594">
        <v>28640</v>
      </c>
      <c r="F1932" s="597">
        <f t="shared" si="8"/>
        <v>-8614</v>
      </c>
    </row>
    <row r="1933" spans="1:6">
      <c r="A1933" s="179" t="s">
        <v>389</v>
      </c>
      <c r="B1933" s="179" t="s">
        <v>251</v>
      </c>
      <c r="C1933" s="594">
        <v>2</v>
      </c>
      <c r="D1933" s="594">
        <v>0</v>
      </c>
      <c r="E1933" s="594">
        <v>2</v>
      </c>
      <c r="F1933" s="597">
        <f t="shared" si="8"/>
        <v>-2</v>
      </c>
    </row>
    <row r="1934" spans="1:6">
      <c r="A1934" s="179" t="s">
        <v>270</v>
      </c>
      <c r="B1934" s="179" t="s">
        <v>508</v>
      </c>
      <c r="C1934" s="594">
        <v>3940</v>
      </c>
      <c r="D1934" s="594">
        <v>1794</v>
      </c>
      <c r="E1934" s="594">
        <v>5734</v>
      </c>
      <c r="F1934" s="597">
        <f t="shared" si="8"/>
        <v>-2146</v>
      </c>
    </row>
    <row r="1935" spans="1:6">
      <c r="A1935" s="179" t="s">
        <v>271</v>
      </c>
      <c r="B1935" s="179" t="s">
        <v>251</v>
      </c>
      <c r="C1935" s="594">
        <v>432</v>
      </c>
      <c r="D1935" s="594">
        <v>418</v>
      </c>
      <c r="E1935" s="594">
        <v>850</v>
      </c>
      <c r="F1935" s="597">
        <f t="shared" si="8"/>
        <v>-14</v>
      </c>
    </row>
    <row r="1936" spans="1:6">
      <c r="A1936" s="179" t="s">
        <v>509</v>
      </c>
      <c r="B1936" s="179" t="s">
        <v>250</v>
      </c>
      <c r="C1936" s="594">
        <v>18</v>
      </c>
      <c r="D1936" s="594">
        <v>3</v>
      </c>
      <c r="E1936" s="594">
        <v>21</v>
      </c>
      <c r="F1936" s="597">
        <f t="shared" si="8"/>
        <v>-15</v>
      </c>
    </row>
    <row r="1937" spans="1:6">
      <c r="A1937" s="179" t="s">
        <v>273</v>
      </c>
      <c r="B1937" s="179" t="s">
        <v>561</v>
      </c>
      <c r="C1937" s="594">
        <v>494</v>
      </c>
      <c r="D1937" s="594">
        <v>310</v>
      </c>
      <c r="E1937" s="594">
        <v>804</v>
      </c>
      <c r="F1937" s="597">
        <f t="shared" si="8"/>
        <v>-184</v>
      </c>
    </row>
    <row r="1938" spans="1:6">
      <c r="A1938" s="179" t="s">
        <v>510</v>
      </c>
      <c r="B1938" s="179" t="s">
        <v>250</v>
      </c>
      <c r="C1938" s="594">
        <v>45</v>
      </c>
      <c r="D1938" s="594">
        <v>40</v>
      </c>
      <c r="E1938" s="594">
        <v>85</v>
      </c>
      <c r="F1938" s="597">
        <f t="shared" si="8"/>
        <v>-5</v>
      </c>
    </row>
    <row r="1939" spans="1:6">
      <c r="A1939" s="179" t="s">
        <v>275</v>
      </c>
      <c r="B1939" s="179" t="s">
        <v>250</v>
      </c>
      <c r="C1939" s="594">
        <v>3</v>
      </c>
      <c r="D1939" s="594">
        <v>4</v>
      </c>
      <c r="E1939" s="594">
        <v>7</v>
      </c>
      <c r="F1939" s="597">
        <f t="shared" si="8"/>
        <v>1</v>
      </c>
    </row>
    <row r="1940" spans="1:6">
      <c r="A1940" s="179" t="s">
        <v>276</v>
      </c>
      <c r="B1940" s="179" t="s">
        <v>561</v>
      </c>
      <c r="C1940" s="594">
        <v>110</v>
      </c>
      <c r="D1940" s="594">
        <v>321</v>
      </c>
      <c r="E1940" s="594">
        <v>431</v>
      </c>
      <c r="F1940" s="597">
        <f t="shared" si="8"/>
        <v>211</v>
      </c>
    </row>
    <row r="1941" spans="1:6">
      <c r="A1941" s="179" t="s">
        <v>511</v>
      </c>
      <c r="B1941" s="179" t="s">
        <v>251</v>
      </c>
      <c r="C1941" s="594">
        <v>1093</v>
      </c>
      <c r="D1941" s="594">
        <v>1068</v>
      </c>
      <c r="E1941" s="594">
        <v>2161</v>
      </c>
      <c r="F1941" s="597">
        <f t="shared" si="8"/>
        <v>-25</v>
      </c>
    </row>
    <row r="1942" spans="1:6">
      <c r="A1942" s="179" t="s">
        <v>279</v>
      </c>
      <c r="B1942" s="179" t="s">
        <v>561</v>
      </c>
      <c r="C1942" s="594">
        <v>80</v>
      </c>
      <c r="D1942" s="594">
        <v>48</v>
      </c>
      <c r="E1942" s="594">
        <v>128</v>
      </c>
      <c r="F1942" s="597">
        <f t="shared" si="8"/>
        <v>-32</v>
      </c>
    </row>
    <row r="1943" spans="1:6">
      <c r="A1943" s="179" t="s">
        <v>512</v>
      </c>
      <c r="B1943" s="179" t="s">
        <v>505</v>
      </c>
      <c r="C1943" s="594">
        <v>6</v>
      </c>
      <c r="D1943" s="594">
        <v>0</v>
      </c>
      <c r="E1943" s="594">
        <v>6</v>
      </c>
      <c r="F1943" s="597">
        <f t="shared" si="8"/>
        <v>-6</v>
      </c>
    </row>
    <row r="1944" spans="1:6">
      <c r="A1944" s="179" t="s">
        <v>281</v>
      </c>
      <c r="B1944" s="179" t="s">
        <v>561</v>
      </c>
      <c r="C1944" s="594">
        <v>29</v>
      </c>
      <c r="D1944" s="594">
        <v>17</v>
      </c>
      <c r="E1944" s="594">
        <v>46</v>
      </c>
      <c r="F1944" s="597">
        <f t="shared" si="8"/>
        <v>-12</v>
      </c>
    </row>
    <row r="1945" spans="1:6">
      <c r="A1945" s="179" t="s">
        <v>277</v>
      </c>
      <c r="B1945" s="179" t="s">
        <v>251</v>
      </c>
      <c r="C1945" s="594">
        <v>7</v>
      </c>
      <c r="D1945" s="594">
        <v>7</v>
      </c>
      <c r="E1945" s="594">
        <v>14</v>
      </c>
      <c r="F1945" s="597">
        <f t="shared" si="8"/>
        <v>0</v>
      </c>
    </row>
    <row r="1946" spans="1:6">
      <c r="A1946" s="179" t="s">
        <v>282</v>
      </c>
      <c r="B1946" s="179" t="s">
        <v>507</v>
      </c>
      <c r="C1946" s="594">
        <v>5304</v>
      </c>
      <c r="D1946" s="594">
        <v>5287</v>
      </c>
      <c r="E1946" s="594">
        <v>10591</v>
      </c>
      <c r="F1946" s="597">
        <f t="shared" si="8"/>
        <v>-17</v>
      </c>
    </row>
    <row r="1947" spans="1:6">
      <c r="A1947" s="179" t="s">
        <v>283</v>
      </c>
      <c r="B1947" s="179" t="s">
        <v>251</v>
      </c>
      <c r="C1947" s="594">
        <v>20</v>
      </c>
      <c r="D1947" s="594">
        <v>26</v>
      </c>
      <c r="E1947" s="594">
        <v>46</v>
      </c>
      <c r="F1947" s="597">
        <f t="shared" si="8"/>
        <v>6</v>
      </c>
    </row>
    <row r="1948" spans="1:6">
      <c r="A1948" s="179" t="s">
        <v>513</v>
      </c>
      <c r="B1948" s="179" t="s">
        <v>505</v>
      </c>
      <c r="C1948" s="594">
        <v>1</v>
      </c>
      <c r="D1948" s="594">
        <v>0</v>
      </c>
      <c r="E1948" s="594">
        <v>1</v>
      </c>
      <c r="F1948" s="597">
        <f t="shared" si="8"/>
        <v>-1</v>
      </c>
    </row>
    <row r="1949" spans="1:6">
      <c r="A1949" s="179" t="s">
        <v>285</v>
      </c>
      <c r="B1949" s="179" t="s">
        <v>507</v>
      </c>
      <c r="C1949" s="594">
        <v>27941</v>
      </c>
      <c r="D1949" s="594">
        <v>29876</v>
      </c>
      <c r="E1949" s="594">
        <v>57817</v>
      </c>
      <c r="F1949" s="597">
        <f t="shared" si="8"/>
        <v>1935</v>
      </c>
    </row>
    <row r="1950" spans="1:6">
      <c r="A1950" s="179" t="s">
        <v>286</v>
      </c>
      <c r="B1950" s="179" t="s">
        <v>250</v>
      </c>
      <c r="C1950" s="594">
        <v>2</v>
      </c>
      <c r="D1950" s="594">
        <v>1</v>
      </c>
      <c r="E1950" s="594">
        <v>3</v>
      </c>
      <c r="F1950" s="597">
        <f t="shared" si="8"/>
        <v>-1</v>
      </c>
    </row>
    <row r="1951" spans="1:6">
      <c r="A1951" s="179" t="s">
        <v>287</v>
      </c>
      <c r="B1951" s="179" t="s">
        <v>251</v>
      </c>
      <c r="C1951" s="594">
        <v>17</v>
      </c>
      <c r="D1951" s="594">
        <v>13</v>
      </c>
      <c r="E1951" s="594">
        <v>30</v>
      </c>
      <c r="F1951" s="597">
        <f t="shared" si="8"/>
        <v>-4</v>
      </c>
    </row>
    <row r="1952" spans="1:6">
      <c r="A1952" s="179" t="s">
        <v>288</v>
      </c>
      <c r="B1952" s="179" t="s">
        <v>505</v>
      </c>
      <c r="C1952" s="594">
        <v>4</v>
      </c>
      <c r="D1952" s="594">
        <v>1</v>
      </c>
      <c r="E1952" s="594">
        <v>5</v>
      </c>
      <c r="F1952" s="597">
        <f t="shared" si="8"/>
        <v>-3</v>
      </c>
    </row>
    <row r="1953" spans="1:6">
      <c r="A1953" s="179" t="s">
        <v>291</v>
      </c>
      <c r="B1953" s="179" t="s">
        <v>505</v>
      </c>
      <c r="C1953" s="594">
        <v>5</v>
      </c>
      <c r="D1953" s="594">
        <v>3</v>
      </c>
      <c r="E1953" s="594">
        <v>8</v>
      </c>
      <c r="F1953" s="597">
        <f t="shared" si="8"/>
        <v>-2</v>
      </c>
    </row>
    <row r="1954" spans="1:6">
      <c r="A1954" s="179" t="s">
        <v>293</v>
      </c>
      <c r="B1954" s="179" t="s">
        <v>250</v>
      </c>
      <c r="C1954" s="594">
        <v>9</v>
      </c>
      <c r="D1954" s="594">
        <v>5</v>
      </c>
      <c r="E1954" s="594">
        <v>14</v>
      </c>
      <c r="F1954" s="597">
        <f t="shared" si="8"/>
        <v>-4</v>
      </c>
    </row>
    <row r="1955" spans="1:6">
      <c r="A1955" s="179" t="s">
        <v>516</v>
      </c>
      <c r="B1955" s="179" t="s">
        <v>505</v>
      </c>
      <c r="C1955" s="594">
        <v>16</v>
      </c>
      <c r="D1955" s="594">
        <v>12</v>
      </c>
      <c r="E1955" s="594">
        <v>28</v>
      </c>
      <c r="F1955" s="597">
        <f t="shared" si="8"/>
        <v>-4</v>
      </c>
    </row>
    <row r="1956" spans="1:6">
      <c r="A1956" s="179" t="s">
        <v>517</v>
      </c>
      <c r="B1956" s="179" t="s">
        <v>518</v>
      </c>
      <c r="C1956" s="594">
        <v>25397</v>
      </c>
      <c r="D1956" s="594">
        <v>20319</v>
      </c>
      <c r="E1956" s="594">
        <v>45716</v>
      </c>
      <c r="F1956" s="597">
        <f t="shared" si="8"/>
        <v>-5078</v>
      </c>
    </row>
    <row r="1957" spans="1:6">
      <c r="A1957" s="179" t="s">
        <v>296</v>
      </c>
      <c r="B1957" s="179" t="s">
        <v>505</v>
      </c>
      <c r="C1957" s="594">
        <v>3</v>
      </c>
      <c r="D1957" s="594">
        <v>0</v>
      </c>
      <c r="E1957" s="594">
        <v>3</v>
      </c>
      <c r="F1957" s="597">
        <f t="shared" si="8"/>
        <v>-3</v>
      </c>
    </row>
    <row r="1958" spans="1:6">
      <c r="A1958" s="179" t="s">
        <v>311</v>
      </c>
      <c r="B1958" s="179" t="s">
        <v>507</v>
      </c>
      <c r="C1958" s="594">
        <v>50173</v>
      </c>
      <c r="D1958" s="594">
        <v>56195</v>
      </c>
      <c r="E1958" s="594">
        <v>106368</v>
      </c>
      <c r="F1958" s="597">
        <f t="shared" si="8"/>
        <v>6022</v>
      </c>
    </row>
    <row r="1959" spans="1:6">
      <c r="A1959" s="179" t="s">
        <v>312</v>
      </c>
      <c r="B1959" s="179" t="s">
        <v>250</v>
      </c>
      <c r="C1959" s="594">
        <v>345</v>
      </c>
      <c r="D1959" s="594">
        <v>370</v>
      </c>
      <c r="E1959" s="594">
        <v>715</v>
      </c>
      <c r="F1959" s="597">
        <f t="shared" si="8"/>
        <v>25</v>
      </c>
    </row>
    <row r="1960" spans="1:6">
      <c r="A1960" s="179" t="s">
        <v>314</v>
      </c>
      <c r="B1960" s="179" t="s">
        <v>251</v>
      </c>
      <c r="C1960" s="594">
        <v>7</v>
      </c>
      <c r="D1960" s="594">
        <v>5</v>
      </c>
      <c r="E1960" s="594">
        <v>12</v>
      </c>
      <c r="F1960" s="597">
        <f t="shared" si="8"/>
        <v>-2</v>
      </c>
    </row>
    <row r="1961" spans="1:6">
      <c r="A1961" s="179" t="s">
        <v>451</v>
      </c>
      <c r="B1961" s="179" t="s">
        <v>251</v>
      </c>
      <c r="C1961" s="594">
        <v>0</v>
      </c>
      <c r="D1961" s="594">
        <v>1</v>
      </c>
      <c r="E1961" s="594">
        <v>1</v>
      </c>
      <c r="F1961" s="597">
        <f t="shared" si="8"/>
        <v>1</v>
      </c>
    </row>
    <row r="1962" spans="1:6">
      <c r="A1962" s="179" t="s">
        <v>298</v>
      </c>
      <c r="B1962" s="179" t="s">
        <v>507</v>
      </c>
      <c r="C1962" s="594">
        <v>1810</v>
      </c>
      <c r="D1962" s="594">
        <v>1925</v>
      </c>
      <c r="E1962" s="594">
        <v>3735</v>
      </c>
      <c r="F1962" s="597">
        <f t="shared" si="8"/>
        <v>115</v>
      </c>
    </row>
    <row r="1963" spans="1:6">
      <c r="A1963" s="179" t="s">
        <v>300</v>
      </c>
      <c r="B1963" s="179" t="s">
        <v>505</v>
      </c>
      <c r="C1963" s="594">
        <v>0</v>
      </c>
      <c r="D1963" s="594">
        <v>2</v>
      </c>
      <c r="E1963" s="594">
        <v>2</v>
      </c>
      <c r="F1963" s="597">
        <f t="shared" si="8"/>
        <v>2</v>
      </c>
    </row>
    <row r="1964" spans="1:6">
      <c r="A1964" s="179" t="s">
        <v>438</v>
      </c>
      <c r="B1964" s="179" t="s">
        <v>250</v>
      </c>
      <c r="C1964" s="594">
        <v>0</v>
      </c>
      <c r="D1964" s="594">
        <v>1</v>
      </c>
      <c r="E1964" s="594">
        <v>1</v>
      </c>
      <c r="F1964" s="597">
        <f t="shared" si="8"/>
        <v>1</v>
      </c>
    </row>
    <row r="1965" spans="1:6">
      <c r="A1965" s="179" t="s">
        <v>303</v>
      </c>
      <c r="B1965" s="179" t="s">
        <v>250</v>
      </c>
      <c r="C1965" s="594">
        <v>153</v>
      </c>
      <c r="D1965" s="594">
        <v>123</v>
      </c>
      <c r="E1965" s="594">
        <v>276</v>
      </c>
      <c r="F1965" s="597">
        <f t="shared" si="8"/>
        <v>-30</v>
      </c>
    </row>
    <row r="1966" spans="1:6">
      <c r="A1966" s="179" t="s">
        <v>305</v>
      </c>
      <c r="B1966" s="179" t="s">
        <v>505</v>
      </c>
      <c r="C1966" s="594">
        <v>27</v>
      </c>
      <c r="D1966" s="594">
        <v>15</v>
      </c>
      <c r="E1966" s="594">
        <v>42</v>
      </c>
      <c r="F1966" s="597">
        <f t="shared" si="8"/>
        <v>-12</v>
      </c>
    </row>
    <row r="1967" spans="1:6">
      <c r="A1967" s="179" t="s">
        <v>306</v>
      </c>
      <c r="B1967" s="179" t="s">
        <v>561</v>
      </c>
      <c r="C1967" s="594">
        <v>10778</v>
      </c>
      <c r="D1967" s="594">
        <v>10183</v>
      </c>
      <c r="E1967" s="594">
        <v>20961</v>
      </c>
      <c r="F1967" s="597">
        <f t="shared" si="8"/>
        <v>-595</v>
      </c>
    </row>
    <row r="1968" spans="1:6">
      <c r="A1968" s="179" t="s">
        <v>307</v>
      </c>
      <c r="B1968" s="179" t="s">
        <v>251</v>
      </c>
      <c r="C1968" s="594">
        <v>69</v>
      </c>
      <c r="D1968" s="594">
        <v>20</v>
      </c>
      <c r="E1968" s="594">
        <v>89</v>
      </c>
      <c r="F1968" s="597">
        <f t="shared" si="8"/>
        <v>-49</v>
      </c>
    </row>
    <row r="1969" spans="1:6">
      <c r="A1969" s="179" t="s">
        <v>308</v>
      </c>
      <c r="B1969" s="179" t="s">
        <v>561</v>
      </c>
      <c r="C1969" s="594">
        <v>6543</v>
      </c>
      <c r="D1969" s="594">
        <v>6825</v>
      </c>
      <c r="E1969" s="594">
        <v>13368</v>
      </c>
      <c r="F1969" s="597">
        <f t="shared" si="8"/>
        <v>282</v>
      </c>
    </row>
    <row r="1970" spans="1:6">
      <c r="A1970" s="179" t="s">
        <v>309</v>
      </c>
      <c r="B1970" s="179" t="s">
        <v>561</v>
      </c>
      <c r="C1970" s="594">
        <v>8012</v>
      </c>
      <c r="D1970" s="594">
        <v>9314</v>
      </c>
      <c r="E1970" s="594">
        <v>17326</v>
      </c>
      <c r="F1970" s="597">
        <f t="shared" si="8"/>
        <v>1302</v>
      </c>
    </row>
    <row r="1971" spans="1:6">
      <c r="A1971" s="179" t="s">
        <v>315</v>
      </c>
      <c r="B1971" s="179" t="s">
        <v>251</v>
      </c>
      <c r="C1971" s="594">
        <v>256</v>
      </c>
      <c r="D1971" s="594">
        <v>146</v>
      </c>
      <c r="E1971" s="594">
        <v>402</v>
      </c>
      <c r="F1971" s="597">
        <f t="shared" si="8"/>
        <v>-110</v>
      </c>
    </row>
    <row r="1972" spans="1:6">
      <c r="A1972" s="179" t="s">
        <v>317</v>
      </c>
      <c r="B1972" s="179" t="s">
        <v>561</v>
      </c>
      <c r="C1972" s="594">
        <v>12</v>
      </c>
      <c r="D1972" s="594">
        <v>43</v>
      </c>
      <c r="E1972" s="594">
        <v>55</v>
      </c>
      <c r="F1972" s="597">
        <f t="shared" si="8"/>
        <v>31</v>
      </c>
    </row>
    <row r="1973" spans="1:6">
      <c r="A1973" s="179" t="s">
        <v>318</v>
      </c>
      <c r="B1973" s="179" t="s">
        <v>507</v>
      </c>
      <c r="C1973" s="594">
        <v>77032</v>
      </c>
      <c r="D1973" s="594">
        <v>71865</v>
      </c>
      <c r="E1973" s="594">
        <v>148897</v>
      </c>
      <c r="F1973" s="597">
        <f t="shared" si="8"/>
        <v>-5167</v>
      </c>
    </row>
    <row r="1974" spans="1:6">
      <c r="A1974" s="179" t="s">
        <v>319</v>
      </c>
      <c r="B1974" s="179" t="s">
        <v>505</v>
      </c>
      <c r="C1974" s="594">
        <v>289</v>
      </c>
      <c r="D1974" s="594">
        <v>236</v>
      </c>
      <c r="E1974" s="594">
        <v>525</v>
      </c>
      <c r="F1974" s="597">
        <f t="shared" si="8"/>
        <v>-53</v>
      </c>
    </row>
    <row r="1975" spans="1:6">
      <c r="A1975" s="179" t="s">
        <v>320</v>
      </c>
      <c r="B1975" s="179" t="s">
        <v>561</v>
      </c>
      <c r="C1975" s="594">
        <v>6545</v>
      </c>
      <c r="D1975" s="594">
        <v>8873</v>
      </c>
      <c r="E1975" s="594">
        <v>15418</v>
      </c>
      <c r="F1975" s="597">
        <f t="shared" si="8"/>
        <v>2328</v>
      </c>
    </row>
    <row r="1976" spans="1:6">
      <c r="A1976" s="179" t="s">
        <v>522</v>
      </c>
      <c r="B1976" s="179" t="s">
        <v>250</v>
      </c>
      <c r="C1976" s="594">
        <v>2182</v>
      </c>
      <c r="D1976" s="594">
        <v>1470</v>
      </c>
      <c r="E1976" s="594">
        <v>3652</v>
      </c>
      <c r="F1976" s="597">
        <f t="shared" si="8"/>
        <v>-712</v>
      </c>
    </row>
    <row r="1977" spans="1:6">
      <c r="A1977" s="179" t="s">
        <v>323</v>
      </c>
      <c r="B1977" s="179" t="s">
        <v>505</v>
      </c>
      <c r="C1977" s="594">
        <v>1</v>
      </c>
      <c r="D1977" s="594">
        <v>0</v>
      </c>
      <c r="E1977" s="594">
        <v>1</v>
      </c>
      <c r="F1977" s="597">
        <f t="shared" si="8"/>
        <v>-1</v>
      </c>
    </row>
    <row r="1978" spans="1:6">
      <c r="A1978" s="179" t="s">
        <v>324</v>
      </c>
      <c r="B1978" s="179" t="s">
        <v>251</v>
      </c>
      <c r="C1978" s="594">
        <v>19</v>
      </c>
      <c r="D1978" s="594">
        <v>15</v>
      </c>
      <c r="E1978" s="594">
        <v>34</v>
      </c>
      <c r="F1978" s="597">
        <f t="shared" si="8"/>
        <v>-4</v>
      </c>
    </row>
    <row r="1979" spans="1:6">
      <c r="A1979" s="179" t="s">
        <v>325</v>
      </c>
      <c r="B1979" s="179" t="s">
        <v>251</v>
      </c>
      <c r="C1979" s="594">
        <v>13</v>
      </c>
      <c r="D1979" s="594">
        <v>5</v>
      </c>
      <c r="E1979" s="594">
        <v>18</v>
      </c>
      <c r="F1979" s="597">
        <f t="shared" si="8"/>
        <v>-8</v>
      </c>
    </row>
    <row r="1980" spans="1:6">
      <c r="A1980" s="179" t="s">
        <v>322</v>
      </c>
      <c r="B1980" s="179" t="s">
        <v>251</v>
      </c>
      <c r="C1980" s="594">
        <v>104362</v>
      </c>
      <c r="D1980" s="594">
        <v>109234</v>
      </c>
      <c r="E1980" s="594">
        <v>213596</v>
      </c>
      <c r="F1980" s="597">
        <f t="shared" si="8"/>
        <v>4872</v>
      </c>
    </row>
    <row r="1981" spans="1:6">
      <c r="A1981" s="179" t="s">
        <v>326</v>
      </c>
      <c r="B1981" s="179" t="s">
        <v>518</v>
      </c>
      <c r="C1981" s="594">
        <v>481019</v>
      </c>
      <c r="D1981" s="594">
        <v>460241</v>
      </c>
      <c r="E1981" s="594">
        <v>941260</v>
      </c>
      <c r="F1981" s="597">
        <f t="shared" si="8"/>
        <v>-20778</v>
      </c>
    </row>
    <row r="1982" spans="1:6">
      <c r="A1982" s="179" t="s">
        <v>327</v>
      </c>
      <c r="B1982" s="179" t="s">
        <v>251</v>
      </c>
      <c r="C1982" s="594">
        <v>16</v>
      </c>
      <c r="D1982" s="594">
        <v>9</v>
      </c>
      <c r="E1982" s="594">
        <v>25</v>
      </c>
      <c r="F1982" s="597">
        <f t="shared" si="8"/>
        <v>-7</v>
      </c>
    </row>
    <row r="1983" spans="1:6">
      <c r="A1983" s="179" t="s">
        <v>328</v>
      </c>
      <c r="B1983" s="179" t="s">
        <v>505</v>
      </c>
      <c r="C1983" s="594">
        <v>30</v>
      </c>
      <c r="D1983" s="594">
        <v>22</v>
      </c>
      <c r="E1983" s="594">
        <v>52</v>
      </c>
      <c r="F1983" s="597">
        <f t="shared" si="8"/>
        <v>-8</v>
      </c>
    </row>
    <row r="1984" spans="1:6">
      <c r="A1984" s="179" t="s">
        <v>330</v>
      </c>
      <c r="B1984" s="179" t="s">
        <v>250</v>
      </c>
      <c r="C1984" s="594">
        <v>38</v>
      </c>
      <c r="D1984" s="594">
        <v>34</v>
      </c>
      <c r="E1984" s="594">
        <v>72</v>
      </c>
      <c r="F1984" s="597">
        <f t="shared" si="8"/>
        <v>-4</v>
      </c>
    </row>
    <row r="1985" spans="1:6">
      <c r="A1985" s="179" t="s">
        <v>331</v>
      </c>
      <c r="B1985" s="179" t="s">
        <v>251</v>
      </c>
      <c r="C1985" s="594">
        <v>137</v>
      </c>
      <c r="D1985" s="594">
        <v>56</v>
      </c>
      <c r="E1985" s="594">
        <v>193</v>
      </c>
      <c r="F1985" s="597">
        <f t="shared" ref="F1985:F2048" si="9">D1985-C1985</f>
        <v>-81</v>
      </c>
    </row>
    <row r="1986" spans="1:6">
      <c r="A1986" s="179" t="s">
        <v>332</v>
      </c>
      <c r="B1986" s="179" t="s">
        <v>251</v>
      </c>
      <c r="C1986" s="594">
        <v>10938</v>
      </c>
      <c r="D1986" s="594">
        <v>10657</v>
      </c>
      <c r="E1986" s="594">
        <v>21595</v>
      </c>
      <c r="F1986" s="597">
        <f t="shared" si="9"/>
        <v>-281</v>
      </c>
    </row>
    <row r="1987" spans="1:6">
      <c r="A1987" s="179" t="s">
        <v>523</v>
      </c>
      <c r="B1987" s="179" t="s">
        <v>505</v>
      </c>
      <c r="C1987" s="594">
        <v>8</v>
      </c>
      <c r="D1987" s="594">
        <v>2</v>
      </c>
      <c r="E1987" s="594">
        <v>10</v>
      </c>
      <c r="F1987" s="597">
        <f t="shared" si="9"/>
        <v>-6</v>
      </c>
    </row>
    <row r="1988" spans="1:6">
      <c r="A1988" s="179" t="s">
        <v>334</v>
      </c>
      <c r="B1988" s="179" t="s">
        <v>505</v>
      </c>
      <c r="C1988" s="594">
        <v>0</v>
      </c>
      <c r="D1988" s="594">
        <v>1</v>
      </c>
      <c r="E1988" s="594">
        <v>1</v>
      </c>
      <c r="F1988" s="597">
        <f t="shared" si="9"/>
        <v>1</v>
      </c>
    </row>
    <row r="1989" spans="1:6">
      <c r="A1989" s="179" t="s">
        <v>335</v>
      </c>
      <c r="B1989" s="179" t="s">
        <v>251</v>
      </c>
      <c r="C1989" s="594">
        <v>20</v>
      </c>
      <c r="D1989" s="594">
        <v>12</v>
      </c>
      <c r="E1989" s="594">
        <v>32</v>
      </c>
      <c r="F1989" s="597">
        <f t="shared" si="9"/>
        <v>-8</v>
      </c>
    </row>
    <row r="1990" spans="1:6">
      <c r="A1990" s="179" t="s">
        <v>336</v>
      </c>
      <c r="B1990" s="179" t="s">
        <v>505</v>
      </c>
      <c r="C1990" s="594">
        <v>18</v>
      </c>
      <c r="D1990" s="594">
        <v>10</v>
      </c>
      <c r="E1990" s="594">
        <v>28</v>
      </c>
      <c r="F1990" s="597">
        <f t="shared" si="9"/>
        <v>-8</v>
      </c>
    </row>
    <row r="1991" spans="1:6">
      <c r="A1991" s="179" t="s">
        <v>337</v>
      </c>
      <c r="B1991" s="179" t="s">
        <v>251</v>
      </c>
      <c r="C1991" s="594">
        <v>2</v>
      </c>
      <c r="D1991" s="594">
        <v>3</v>
      </c>
      <c r="E1991" s="594">
        <v>5</v>
      </c>
      <c r="F1991" s="597">
        <f t="shared" si="9"/>
        <v>1</v>
      </c>
    </row>
    <row r="1992" spans="1:6">
      <c r="A1992" s="179" t="s">
        <v>338</v>
      </c>
      <c r="B1992" s="179" t="s">
        <v>561</v>
      </c>
      <c r="C1992" s="594">
        <v>3</v>
      </c>
      <c r="D1992" s="594">
        <v>6</v>
      </c>
      <c r="E1992" s="594">
        <v>9</v>
      </c>
      <c r="F1992" s="597">
        <f t="shared" si="9"/>
        <v>3</v>
      </c>
    </row>
    <row r="1993" spans="1:6">
      <c r="A1993" s="179" t="s">
        <v>339</v>
      </c>
      <c r="B1993" s="179" t="s">
        <v>251</v>
      </c>
      <c r="C1993" s="594">
        <v>63</v>
      </c>
      <c r="D1993" s="594">
        <v>47</v>
      </c>
      <c r="E1993" s="594">
        <v>110</v>
      </c>
      <c r="F1993" s="597">
        <f t="shared" si="9"/>
        <v>-16</v>
      </c>
    </row>
    <row r="1994" spans="1:6">
      <c r="A1994" s="179" t="s">
        <v>340</v>
      </c>
      <c r="B1994" s="179" t="s">
        <v>518</v>
      </c>
      <c r="C1994" s="594">
        <v>2</v>
      </c>
      <c r="D1994" s="594">
        <v>0</v>
      </c>
      <c r="E1994" s="594">
        <v>2</v>
      </c>
      <c r="F1994" s="597">
        <f t="shared" si="9"/>
        <v>-2</v>
      </c>
    </row>
    <row r="1995" spans="1:6">
      <c r="A1995" s="179" t="s">
        <v>346</v>
      </c>
      <c r="B1995" s="179" t="s">
        <v>518</v>
      </c>
      <c r="C1995" s="594">
        <v>9</v>
      </c>
      <c r="D1995" s="594">
        <v>10</v>
      </c>
      <c r="E1995" s="594">
        <v>19</v>
      </c>
      <c r="F1995" s="597">
        <f t="shared" si="9"/>
        <v>1</v>
      </c>
    </row>
    <row r="1996" spans="1:6">
      <c r="A1996" s="179" t="s">
        <v>347</v>
      </c>
      <c r="B1996" s="179" t="s">
        <v>508</v>
      </c>
      <c r="C1996" s="594">
        <v>0</v>
      </c>
      <c r="D1996" s="594">
        <v>1</v>
      </c>
      <c r="E1996" s="594">
        <v>1</v>
      </c>
      <c r="F1996" s="597">
        <f t="shared" si="9"/>
        <v>1</v>
      </c>
    </row>
    <row r="1997" spans="1:6">
      <c r="A1997" s="179" t="s">
        <v>341</v>
      </c>
      <c r="B1997" s="179" t="s">
        <v>561</v>
      </c>
      <c r="C1997" s="594">
        <v>6053</v>
      </c>
      <c r="D1997" s="594">
        <v>6052</v>
      </c>
      <c r="E1997" s="594">
        <v>12105</v>
      </c>
      <c r="F1997" s="597">
        <f t="shared" si="9"/>
        <v>-1</v>
      </c>
    </row>
    <row r="1998" spans="1:6">
      <c r="A1998" s="179" t="s">
        <v>348</v>
      </c>
      <c r="B1998" s="179" t="s">
        <v>507</v>
      </c>
      <c r="C1998" s="594">
        <v>25</v>
      </c>
      <c r="D1998" s="594">
        <v>9</v>
      </c>
      <c r="E1998" s="594">
        <v>34</v>
      </c>
      <c r="F1998" s="597">
        <f t="shared" si="9"/>
        <v>-16</v>
      </c>
    </row>
    <row r="1999" spans="1:6">
      <c r="A1999" s="179" t="s">
        <v>343</v>
      </c>
      <c r="B1999" s="179" t="s">
        <v>505</v>
      </c>
      <c r="C1999" s="594">
        <v>3</v>
      </c>
      <c r="D1999" s="594">
        <v>2</v>
      </c>
      <c r="E1999" s="594">
        <v>5</v>
      </c>
      <c r="F1999" s="597">
        <f t="shared" si="9"/>
        <v>-1</v>
      </c>
    </row>
    <row r="2000" spans="1:6">
      <c r="A2000" s="179" t="s">
        <v>344</v>
      </c>
      <c r="B2000" s="179" t="s">
        <v>505</v>
      </c>
      <c r="C2000" s="594">
        <v>17</v>
      </c>
      <c r="D2000" s="594">
        <v>8</v>
      </c>
      <c r="E2000" s="594">
        <v>25</v>
      </c>
      <c r="F2000" s="597">
        <f t="shared" si="9"/>
        <v>-9</v>
      </c>
    </row>
    <row r="2001" spans="1:6">
      <c r="A2001" s="179" t="s">
        <v>524</v>
      </c>
      <c r="B2001" s="179" t="s">
        <v>505</v>
      </c>
      <c r="C2001" s="594">
        <v>2</v>
      </c>
      <c r="D2001" s="594">
        <v>4</v>
      </c>
      <c r="E2001" s="594">
        <v>6</v>
      </c>
      <c r="F2001" s="597">
        <f t="shared" si="9"/>
        <v>2</v>
      </c>
    </row>
    <row r="2002" spans="1:6">
      <c r="A2002" s="179" t="s">
        <v>342</v>
      </c>
      <c r="B2002" s="179" t="s">
        <v>507</v>
      </c>
      <c r="C2002" s="594">
        <v>99</v>
      </c>
      <c r="D2002" s="594">
        <v>65</v>
      </c>
      <c r="E2002" s="594">
        <v>164</v>
      </c>
      <c r="F2002" s="597">
        <f t="shared" si="9"/>
        <v>-34</v>
      </c>
    </row>
    <row r="2003" spans="1:6">
      <c r="A2003" s="179" t="s">
        <v>525</v>
      </c>
      <c r="B2003" s="179" t="s">
        <v>561</v>
      </c>
      <c r="C2003" s="594">
        <v>56</v>
      </c>
      <c r="D2003" s="594">
        <v>61</v>
      </c>
      <c r="E2003" s="594">
        <v>117</v>
      </c>
      <c r="F2003" s="597">
        <f t="shared" si="9"/>
        <v>5</v>
      </c>
    </row>
    <row r="2004" spans="1:6">
      <c r="A2004" s="179" t="s">
        <v>350</v>
      </c>
      <c r="B2004" s="179" t="s">
        <v>561</v>
      </c>
      <c r="C2004" s="594">
        <v>1403</v>
      </c>
      <c r="D2004" s="594">
        <v>947</v>
      </c>
      <c r="E2004" s="594">
        <v>2350</v>
      </c>
      <c r="F2004" s="597">
        <f t="shared" si="9"/>
        <v>-456</v>
      </c>
    </row>
    <row r="2005" spans="1:6">
      <c r="A2005" s="179" t="s">
        <v>351</v>
      </c>
      <c r="B2005" s="179" t="s">
        <v>250</v>
      </c>
      <c r="C2005" s="594">
        <v>84</v>
      </c>
      <c r="D2005" s="594">
        <v>48</v>
      </c>
      <c r="E2005" s="594">
        <v>132</v>
      </c>
      <c r="F2005" s="597">
        <f t="shared" si="9"/>
        <v>-36</v>
      </c>
    </row>
    <row r="2006" spans="1:6">
      <c r="A2006" s="179" t="s">
        <v>526</v>
      </c>
      <c r="B2006" s="179" t="s">
        <v>251</v>
      </c>
      <c r="C2006" s="594">
        <v>92</v>
      </c>
      <c r="D2006" s="594">
        <v>42</v>
      </c>
      <c r="E2006" s="594">
        <v>134</v>
      </c>
      <c r="F2006" s="597">
        <f t="shared" si="9"/>
        <v>-50</v>
      </c>
    </row>
    <row r="2007" spans="1:6">
      <c r="A2007" s="179" t="s">
        <v>353</v>
      </c>
      <c r="B2007" s="179" t="s">
        <v>250</v>
      </c>
      <c r="C2007" s="594">
        <v>242</v>
      </c>
      <c r="D2007" s="594">
        <v>144</v>
      </c>
      <c r="E2007" s="594">
        <v>386</v>
      </c>
      <c r="F2007" s="597">
        <f t="shared" si="9"/>
        <v>-98</v>
      </c>
    </row>
    <row r="2008" spans="1:6">
      <c r="A2008" s="179" t="s">
        <v>354</v>
      </c>
      <c r="B2008" s="179" t="s">
        <v>250</v>
      </c>
      <c r="C2008" s="594">
        <v>40</v>
      </c>
      <c r="D2008" s="594">
        <v>42</v>
      </c>
      <c r="E2008" s="594">
        <v>82</v>
      </c>
      <c r="F2008" s="597">
        <f t="shared" si="9"/>
        <v>2</v>
      </c>
    </row>
    <row r="2009" spans="1:6">
      <c r="A2009" s="179" t="s">
        <v>527</v>
      </c>
      <c r="B2009" s="179" t="s">
        <v>250</v>
      </c>
      <c r="C2009" s="594">
        <v>13</v>
      </c>
      <c r="D2009" s="594">
        <v>4</v>
      </c>
      <c r="E2009" s="594">
        <v>17</v>
      </c>
      <c r="F2009" s="597">
        <f t="shared" si="9"/>
        <v>-9</v>
      </c>
    </row>
    <row r="2010" spans="1:6">
      <c r="A2010" s="179" t="s">
        <v>355</v>
      </c>
      <c r="B2010" s="179" t="s">
        <v>250</v>
      </c>
      <c r="C2010" s="594">
        <v>23</v>
      </c>
      <c r="D2010" s="594">
        <v>11</v>
      </c>
      <c r="E2010" s="594">
        <v>34</v>
      </c>
      <c r="F2010" s="597">
        <f t="shared" si="9"/>
        <v>-12</v>
      </c>
    </row>
    <row r="2011" spans="1:6">
      <c r="A2011" s="179" t="s">
        <v>357</v>
      </c>
      <c r="B2011" s="179" t="s">
        <v>251</v>
      </c>
      <c r="C2011" s="594">
        <v>131</v>
      </c>
      <c r="D2011" s="594">
        <v>74</v>
      </c>
      <c r="E2011" s="594">
        <v>205</v>
      </c>
      <c r="F2011" s="597">
        <f t="shared" si="9"/>
        <v>-57</v>
      </c>
    </row>
    <row r="2012" spans="1:6">
      <c r="A2012" s="179" t="s">
        <v>359</v>
      </c>
      <c r="B2012" s="179" t="s">
        <v>251</v>
      </c>
      <c r="C2012" s="594">
        <v>1</v>
      </c>
      <c r="D2012" s="594">
        <v>0</v>
      </c>
      <c r="E2012" s="594">
        <v>1</v>
      </c>
      <c r="F2012" s="597">
        <f t="shared" si="9"/>
        <v>-1</v>
      </c>
    </row>
    <row r="2013" spans="1:6">
      <c r="A2013" s="179" t="s">
        <v>358</v>
      </c>
      <c r="B2013" s="179" t="s">
        <v>251</v>
      </c>
      <c r="C2013" s="594">
        <v>28</v>
      </c>
      <c r="D2013" s="594">
        <v>8</v>
      </c>
      <c r="E2013" s="594">
        <v>36</v>
      </c>
      <c r="F2013" s="597">
        <f t="shared" si="9"/>
        <v>-20</v>
      </c>
    </row>
    <row r="2014" spans="1:6">
      <c r="A2014" s="179" t="s">
        <v>515</v>
      </c>
      <c r="B2014" s="179" t="s">
        <v>561</v>
      </c>
      <c r="C2014" s="594">
        <v>94</v>
      </c>
      <c r="D2014" s="594">
        <v>117</v>
      </c>
      <c r="E2014" s="594">
        <v>211</v>
      </c>
      <c r="F2014" s="597">
        <f t="shared" si="9"/>
        <v>23</v>
      </c>
    </row>
    <row r="2015" spans="1:6">
      <c r="A2015" s="179" t="s">
        <v>529</v>
      </c>
      <c r="B2015" s="179" t="s">
        <v>508</v>
      </c>
      <c r="C2015" s="594">
        <v>0</v>
      </c>
      <c r="D2015" s="594">
        <v>1</v>
      </c>
      <c r="E2015" s="594">
        <v>1</v>
      </c>
      <c r="F2015" s="597">
        <f t="shared" si="9"/>
        <v>1</v>
      </c>
    </row>
    <row r="2016" spans="1:6">
      <c r="A2016" s="179" t="s">
        <v>497</v>
      </c>
      <c r="B2016" s="179" t="s">
        <v>561</v>
      </c>
      <c r="C2016" s="594">
        <v>18</v>
      </c>
      <c r="D2016" s="594">
        <v>13</v>
      </c>
      <c r="E2016" s="594">
        <v>31</v>
      </c>
      <c r="F2016" s="597">
        <f t="shared" si="9"/>
        <v>-5</v>
      </c>
    </row>
    <row r="2017" spans="1:6">
      <c r="A2017" s="179" t="s">
        <v>557</v>
      </c>
      <c r="B2017" s="179" t="s">
        <v>561</v>
      </c>
      <c r="C2017" s="594">
        <v>17</v>
      </c>
      <c r="D2017" s="594">
        <v>16</v>
      </c>
      <c r="E2017" s="594">
        <v>33</v>
      </c>
      <c r="F2017" s="597">
        <f t="shared" si="9"/>
        <v>-1</v>
      </c>
    </row>
    <row r="2018" spans="1:6">
      <c r="A2018" s="179" t="s">
        <v>558</v>
      </c>
      <c r="B2018" s="179" t="s">
        <v>561</v>
      </c>
      <c r="C2018" s="594">
        <v>5</v>
      </c>
      <c r="D2018" s="594">
        <v>1</v>
      </c>
      <c r="E2018" s="594">
        <v>6</v>
      </c>
      <c r="F2018" s="597">
        <f t="shared" si="9"/>
        <v>-4</v>
      </c>
    </row>
    <row r="2019" spans="1:6">
      <c r="A2019" s="179" t="s">
        <v>361</v>
      </c>
      <c r="B2019" s="179" t="s">
        <v>250</v>
      </c>
      <c r="C2019" s="594">
        <v>645</v>
      </c>
      <c r="D2019" s="594">
        <v>324</v>
      </c>
      <c r="E2019" s="594">
        <v>969</v>
      </c>
      <c r="F2019" s="597">
        <f t="shared" si="9"/>
        <v>-321</v>
      </c>
    </row>
    <row r="2020" spans="1:6">
      <c r="A2020" s="179" t="s">
        <v>362</v>
      </c>
      <c r="B2020" s="179" t="s">
        <v>251</v>
      </c>
      <c r="C2020" s="594">
        <v>4507</v>
      </c>
      <c r="D2020" s="594">
        <v>2904</v>
      </c>
      <c r="E2020" s="594">
        <v>7411</v>
      </c>
      <c r="F2020" s="597">
        <f t="shared" si="9"/>
        <v>-1603</v>
      </c>
    </row>
    <row r="2021" spans="1:6">
      <c r="A2021" s="179" t="s">
        <v>367</v>
      </c>
      <c r="B2021" s="179" t="s">
        <v>561</v>
      </c>
      <c r="C2021" s="594">
        <v>741</v>
      </c>
      <c r="D2021" s="594">
        <v>644</v>
      </c>
      <c r="E2021" s="594">
        <v>1385</v>
      </c>
      <c r="F2021" s="597">
        <f t="shared" si="9"/>
        <v>-97</v>
      </c>
    </row>
    <row r="2022" spans="1:6">
      <c r="A2022" s="179" t="s">
        <v>530</v>
      </c>
      <c r="B2022" s="179" t="s">
        <v>250</v>
      </c>
      <c r="C2022" s="594">
        <v>398</v>
      </c>
      <c r="D2022" s="594">
        <v>273</v>
      </c>
      <c r="E2022" s="594">
        <v>671</v>
      </c>
      <c r="F2022" s="597">
        <f t="shared" si="9"/>
        <v>-125</v>
      </c>
    </row>
    <row r="2023" spans="1:6">
      <c r="A2023" s="179" t="s">
        <v>568</v>
      </c>
      <c r="B2023" s="179" t="s">
        <v>251</v>
      </c>
      <c r="C2023" s="594">
        <v>0</v>
      </c>
      <c r="D2023" s="594">
        <v>2</v>
      </c>
      <c r="E2023" s="594">
        <v>2</v>
      </c>
      <c r="F2023" s="597">
        <f t="shared" si="9"/>
        <v>2</v>
      </c>
    </row>
    <row r="2024" spans="1:6">
      <c r="A2024" s="179" t="s">
        <v>372</v>
      </c>
      <c r="B2024" s="179" t="s">
        <v>250</v>
      </c>
      <c r="C2024" s="594">
        <v>10</v>
      </c>
      <c r="D2024" s="594">
        <v>16</v>
      </c>
      <c r="E2024" s="594">
        <v>26</v>
      </c>
      <c r="F2024" s="597">
        <f t="shared" si="9"/>
        <v>6</v>
      </c>
    </row>
    <row r="2025" spans="1:6">
      <c r="A2025" s="179" t="s">
        <v>531</v>
      </c>
      <c r="B2025" s="179" t="s">
        <v>250</v>
      </c>
      <c r="C2025" s="594">
        <v>15</v>
      </c>
      <c r="D2025" s="594">
        <v>6</v>
      </c>
      <c r="E2025" s="594">
        <v>21</v>
      </c>
      <c r="F2025" s="597">
        <f t="shared" si="9"/>
        <v>-9</v>
      </c>
    </row>
    <row r="2026" spans="1:6">
      <c r="A2026" s="179" t="s">
        <v>374</v>
      </c>
      <c r="B2026" s="179" t="s">
        <v>505</v>
      </c>
      <c r="C2026" s="594">
        <v>32</v>
      </c>
      <c r="D2026" s="594">
        <v>21</v>
      </c>
      <c r="E2026" s="594">
        <v>53</v>
      </c>
      <c r="F2026" s="597">
        <f t="shared" si="9"/>
        <v>-11</v>
      </c>
    </row>
    <row r="2027" spans="1:6">
      <c r="A2027" s="179" t="s">
        <v>377</v>
      </c>
      <c r="B2027" s="179" t="s">
        <v>250</v>
      </c>
      <c r="C2027" s="594">
        <v>24</v>
      </c>
      <c r="D2027" s="594">
        <v>16</v>
      </c>
      <c r="E2027" s="594">
        <v>40</v>
      </c>
      <c r="F2027" s="597">
        <f t="shared" si="9"/>
        <v>-8</v>
      </c>
    </row>
    <row r="2028" spans="1:6">
      <c r="A2028" s="179" t="s">
        <v>379</v>
      </c>
      <c r="B2028" s="179" t="s">
        <v>250</v>
      </c>
      <c r="C2028" s="594">
        <v>6</v>
      </c>
      <c r="D2028" s="594">
        <v>1</v>
      </c>
      <c r="E2028" s="594">
        <v>7</v>
      </c>
      <c r="F2028" s="597">
        <f t="shared" si="9"/>
        <v>-5</v>
      </c>
    </row>
    <row r="2029" spans="1:6">
      <c r="A2029" s="179" t="s">
        <v>381</v>
      </c>
      <c r="B2029" s="179" t="s">
        <v>251</v>
      </c>
      <c r="C2029" s="594">
        <v>4</v>
      </c>
      <c r="D2029" s="594">
        <v>0</v>
      </c>
      <c r="E2029" s="594">
        <v>4</v>
      </c>
      <c r="F2029" s="597">
        <f t="shared" si="9"/>
        <v>-4</v>
      </c>
    </row>
    <row r="2030" spans="1:6">
      <c r="A2030" s="179" t="s">
        <v>534</v>
      </c>
      <c r="B2030" s="179" t="s">
        <v>250</v>
      </c>
      <c r="C2030" s="594">
        <v>100</v>
      </c>
      <c r="D2030" s="594">
        <v>62</v>
      </c>
      <c r="E2030" s="594">
        <v>162</v>
      </c>
      <c r="F2030" s="597">
        <f t="shared" si="9"/>
        <v>-38</v>
      </c>
    </row>
    <row r="2031" spans="1:6">
      <c r="A2031" s="179" t="s">
        <v>384</v>
      </c>
      <c r="B2031" s="179" t="s">
        <v>505</v>
      </c>
      <c r="C2031" s="594">
        <v>1</v>
      </c>
      <c r="D2031" s="594">
        <v>0</v>
      </c>
      <c r="E2031" s="594">
        <v>1</v>
      </c>
      <c r="F2031" s="597">
        <f t="shared" si="9"/>
        <v>-1</v>
      </c>
    </row>
    <row r="2032" spans="1:6">
      <c r="A2032" s="179" t="s">
        <v>386</v>
      </c>
      <c r="B2032" s="179" t="s">
        <v>251</v>
      </c>
      <c r="C2032" s="594">
        <v>1</v>
      </c>
      <c r="D2032" s="594">
        <v>2</v>
      </c>
      <c r="E2032" s="594">
        <v>3</v>
      </c>
      <c r="F2032" s="597">
        <f t="shared" si="9"/>
        <v>1</v>
      </c>
    </row>
    <row r="2033" spans="1:6">
      <c r="A2033" s="179" t="s">
        <v>382</v>
      </c>
      <c r="B2033" s="179" t="s">
        <v>251</v>
      </c>
      <c r="C2033" s="594">
        <v>18</v>
      </c>
      <c r="D2033" s="594">
        <v>6</v>
      </c>
      <c r="E2033" s="594">
        <v>24</v>
      </c>
      <c r="F2033" s="597">
        <f t="shared" si="9"/>
        <v>-12</v>
      </c>
    </row>
    <row r="2034" spans="1:6">
      <c r="A2034" s="179" t="s">
        <v>387</v>
      </c>
      <c r="B2034" s="179" t="s">
        <v>251</v>
      </c>
      <c r="C2034" s="594">
        <v>84</v>
      </c>
      <c r="D2034" s="594">
        <v>62</v>
      </c>
      <c r="E2034" s="594">
        <v>146</v>
      </c>
      <c r="F2034" s="597">
        <f t="shared" si="9"/>
        <v>-22</v>
      </c>
    </row>
    <row r="2035" spans="1:6">
      <c r="A2035" s="179" t="s">
        <v>388</v>
      </c>
      <c r="B2035" s="179" t="s">
        <v>250</v>
      </c>
      <c r="C2035" s="594">
        <v>1</v>
      </c>
      <c r="D2035" s="594">
        <v>6</v>
      </c>
      <c r="E2035" s="594">
        <v>7</v>
      </c>
      <c r="F2035" s="597">
        <f t="shared" si="9"/>
        <v>5</v>
      </c>
    </row>
    <row r="2036" spans="1:6">
      <c r="A2036" s="179" t="s">
        <v>390</v>
      </c>
      <c r="B2036" s="179" t="s">
        <v>505</v>
      </c>
      <c r="C2036" s="594">
        <v>1</v>
      </c>
      <c r="D2036" s="594">
        <v>1</v>
      </c>
      <c r="E2036" s="594">
        <v>2</v>
      </c>
      <c r="F2036" s="597">
        <f t="shared" si="9"/>
        <v>0</v>
      </c>
    </row>
    <row r="2037" spans="1:6">
      <c r="A2037" s="179" t="s">
        <v>391</v>
      </c>
      <c r="B2037" s="179" t="s">
        <v>250</v>
      </c>
      <c r="C2037" s="594">
        <v>27</v>
      </c>
      <c r="D2037" s="594">
        <v>34</v>
      </c>
      <c r="E2037" s="594">
        <v>61</v>
      </c>
      <c r="F2037" s="597">
        <f t="shared" si="9"/>
        <v>7</v>
      </c>
    </row>
    <row r="2038" spans="1:6">
      <c r="A2038" s="179" t="s">
        <v>392</v>
      </c>
      <c r="B2038" s="179" t="s">
        <v>505</v>
      </c>
      <c r="C2038" s="594">
        <v>2</v>
      </c>
      <c r="D2038" s="594">
        <v>3</v>
      </c>
      <c r="E2038" s="594">
        <v>5</v>
      </c>
      <c r="F2038" s="597">
        <f t="shared" si="9"/>
        <v>1</v>
      </c>
    </row>
    <row r="2039" spans="1:6">
      <c r="A2039" s="179" t="s">
        <v>393</v>
      </c>
      <c r="B2039" s="179" t="s">
        <v>250</v>
      </c>
      <c r="C2039" s="594">
        <v>2</v>
      </c>
      <c r="D2039" s="594">
        <v>3</v>
      </c>
      <c r="E2039" s="594">
        <v>5</v>
      </c>
      <c r="F2039" s="597">
        <f t="shared" si="9"/>
        <v>1</v>
      </c>
    </row>
    <row r="2040" spans="1:6">
      <c r="A2040" s="179" t="s">
        <v>394</v>
      </c>
      <c r="B2040" s="179" t="s">
        <v>505</v>
      </c>
      <c r="C2040" s="594">
        <v>8</v>
      </c>
      <c r="D2040" s="594">
        <v>4</v>
      </c>
      <c r="E2040" s="594">
        <v>12</v>
      </c>
      <c r="F2040" s="597">
        <f t="shared" si="9"/>
        <v>-4</v>
      </c>
    </row>
    <row r="2041" spans="1:6">
      <c r="A2041" s="179" t="s">
        <v>395</v>
      </c>
      <c r="B2041" s="179" t="s">
        <v>251</v>
      </c>
      <c r="C2041" s="594">
        <v>254</v>
      </c>
      <c r="D2041" s="594">
        <v>135</v>
      </c>
      <c r="E2041" s="594">
        <v>389</v>
      </c>
      <c r="F2041" s="597">
        <f t="shared" si="9"/>
        <v>-119</v>
      </c>
    </row>
    <row r="2042" spans="1:6">
      <c r="A2042" s="179" t="s">
        <v>396</v>
      </c>
      <c r="B2042" s="179" t="s">
        <v>505</v>
      </c>
      <c r="C2042" s="594">
        <v>35</v>
      </c>
      <c r="D2042" s="594">
        <v>26</v>
      </c>
      <c r="E2042" s="594">
        <v>61</v>
      </c>
      <c r="F2042" s="597">
        <f t="shared" si="9"/>
        <v>-9</v>
      </c>
    </row>
    <row r="2043" spans="1:6">
      <c r="A2043" s="179" t="s">
        <v>400</v>
      </c>
      <c r="B2043" s="179" t="s">
        <v>561</v>
      </c>
      <c r="C2043" s="594">
        <v>5</v>
      </c>
      <c r="D2043" s="594">
        <v>1</v>
      </c>
      <c r="E2043" s="594">
        <v>6</v>
      </c>
      <c r="F2043" s="597">
        <f t="shared" si="9"/>
        <v>-4</v>
      </c>
    </row>
    <row r="2044" spans="1:6">
      <c r="A2044" s="179" t="s">
        <v>398</v>
      </c>
      <c r="B2044" s="179" t="s">
        <v>505</v>
      </c>
      <c r="C2044" s="594">
        <v>1</v>
      </c>
      <c r="D2044" s="594">
        <v>4</v>
      </c>
      <c r="E2044" s="594">
        <v>5</v>
      </c>
      <c r="F2044" s="597">
        <f t="shared" si="9"/>
        <v>3</v>
      </c>
    </row>
    <row r="2045" spans="1:6">
      <c r="A2045" s="179" t="s">
        <v>399</v>
      </c>
      <c r="B2045" s="179" t="s">
        <v>505</v>
      </c>
      <c r="C2045" s="594">
        <v>10</v>
      </c>
      <c r="D2045" s="594">
        <v>11</v>
      </c>
      <c r="E2045" s="594">
        <v>21</v>
      </c>
      <c r="F2045" s="597">
        <f t="shared" si="9"/>
        <v>1</v>
      </c>
    </row>
    <row r="2046" spans="1:6">
      <c r="A2046" s="179" t="s">
        <v>402</v>
      </c>
      <c r="B2046" s="179" t="s">
        <v>505</v>
      </c>
      <c r="C2046" s="594">
        <v>1</v>
      </c>
      <c r="D2046" s="594">
        <v>0</v>
      </c>
      <c r="E2046" s="594">
        <v>1</v>
      </c>
      <c r="F2046" s="597">
        <f t="shared" si="9"/>
        <v>-1</v>
      </c>
    </row>
    <row r="2047" spans="1:6">
      <c r="A2047" s="179" t="s">
        <v>401</v>
      </c>
      <c r="B2047" s="179" t="s">
        <v>561</v>
      </c>
      <c r="C2047" s="594">
        <v>137985</v>
      </c>
      <c r="D2047" s="594">
        <v>144177</v>
      </c>
      <c r="E2047" s="594">
        <v>282162</v>
      </c>
      <c r="F2047" s="597">
        <f t="shared" si="9"/>
        <v>6192</v>
      </c>
    </row>
    <row r="2048" spans="1:6">
      <c r="A2048" s="179" t="s">
        <v>408</v>
      </c>
      <c r="B2048" s="179" t="s">
        <v>508</v>
      </c>
      <c r="C2048" s="594">
        <v>3</v>
      </c>
      <c r="D2048" s="594">
        <v>1</v>
      </c>
      <c r="E2048" s="594">
        <v>4</v>
      </c>
      <c r="F2048" s="597">
        <f t="shared" si="9"/>
        <v>-2</v>
      </c>
    </row>
    <row r="2049" spans="1:6">
      <c r="A2049" s="179" t="s">
        <v>403</v>
      </c>
      <c r="B2049" s="179" t="s">
        <v>251</v>
      </c>
      <c r="C2049" s="594">
        <v>2</v>
      </c>
      <c r="D2049" s="594">
        <v>0</v>
      </c>
      <c r="E2049" s="594">
        <v>2</v>
      </c>
      <c r="F2049" s="597">
        <f t="shared" ref="F2049:F2112" si="10">D2049-C2049</f>
        <v>-2</v>
      </c>
    </row>
    <row r="2050" spans="1:6">
      <c r="A2050" s="179" t="s">
        <v>535</v>
      </c>
      <c r="B2050" s="179" t="s">
        <v>251</v>
      </c>
      <c r="C2050" s="594">
        <v>10</v>
      </c>
      <c r="D2050" s="594">
        <v>5</v>
      </c>
      <c r="E2050" s="594">
        <v>15</v>
      </c>
      <c r="F2050" s="597">
        <f t="shared" si="10"/>
        <v>-5</v>
      </c>
    </row>
    <row r="2051" spans="1:6">
      <c r="A2051" s="179" t="s">
        <v>405</v>
      </c>
      <c r="B2051" s="179" t="s">
        <v>250</v>
      </c>
      <c r="C2051" s="594">
        <v>4</v>
      </c>
      <c r="D2051" s="594">
        <v>2</v>
      </c>
      <c r="E2051" s="594">
        <v>6</v>
      </c>
      <c r="F2051" s="597">
        <f t="shared" si="10"/>
        <v>-2</v>
      </c>
    </row>
    <row r="2052" spans="1:6">
      <c r="A2052" s="179" t="s">
        <v>406</v>
      </c>
      <c r="B2052" s="179" t="s">
        <v>251</v>
      </c>
      <c r="C2052" s="594">
        <v>1</v>
      </c>
      <c r="D2052" s="594">
        <v>0</v>
      </c>
      <c r="E2052" s="594">
        <v>1</v>
      </c>
      <c r="F2052" s="597">
        <f t="shared" si="10"/>
        <v>-1</v>
      </c>
    </row>
    <row r="2053" spans="1:6">
      <c r="A2053" s="179" t="s">
        <v>409</v>
      </c>
      <c r="B2053" s="179" t="s">
        <v>505</v>
      </c>
      <c r="C2053" s="594">
        <v>15</v>
      </c>
      <c r="D2053" s="594">
        <v>7</v>
      </c>
      <c r="E2053" s="594">
        <v>22</v>
      </c>
      <c r="F2053" s="597">
        <f t="shared" si="10"/>
        <v>-8</v>
      </c>
    </row>
    <row r="2054" spans="1:6">
      <c r="A2054" s="179" t="s">
        <v>410</v>
      </c>
      <c r="B2054" s="179" t="s">
        <v>250</v>
      </c>
      <c r="C2054" s="594">
        <v>2</v>
      </c>
      <c r="D2054" s="594">
        <v>10</v>
      </c>
      <c r="E2054" s="594">
        <v>12</v>
      </c>
      <c r="F2054" s="597">
        <f t="shared" si="10"/>
        <v>8</v>
      </c>
    </row>
    <row r="2055" spans="1:6">
      <c r="A2055" s="179" t="s">
        <v>411</v>
      </c>
      <c r="B2055" s="179" t="s">
        <v>508</v>
      </c>
      <c r="C2055" s="594">
        <v>1</v>
      </c>
      <c r="D2055" s="594">
        <v>2</v>
      </c>
      <c r="E2055" s="594">
        <v>3</v>
      </c>
      <c r="F2055" s="597">
        <f t="shared" si="10"/>
        <v>1</v>
      </c>
    </row>
    <row r="2056" spans="1:6">
      <c r="A2056" s="179" t="s">
        <v>413</v>
      </c>
      <c r="B2056" s="179" t="s">
        <v>250</v>
      </c>
      <c r="C2056" s="594">
        <v>1</v>
      </c>
      <c r="D2056" s="594">
        <v>4</v>
      </c>
      <c r="E2056" s="594">
        <v>5</v>
      </c>
      <c r="F2056" s="597">
        <f t="shared" si="10"/>
        <v>3</v>
      </c>
    </row>
    <row r="2057" spans="1:6">
      <c r="A2057" s="179" t="s">
        <v>414</v>
      </c>
      <c r="B2057" s="179" t="s">
        <v>561</v>
      </c>
      <c r="C2057" s="594">
        <v>726</v>
      </c>
      <c r="D2057" s="594">
        <v>451</v>
      </c>
      <c r="E2057" s="594">
        <v>1177</v>
      </c>
      <c r="F2057" s="597">
        <f t="shared" si="10"/>
        <v>-275</v>
      </c>
    </row>
    <row r="2058" spans="1:6">
      <c r="A2058" s="179" t="s">
        <v>536</v>
      </c>
      <c r="B2058" s="179" t="s">
        <v>505</v>
      </c>
      <c r="C2058" s="594">
        <v>1</v>
      </c>
      <c r="D2058" s="594">
        <v>0</v>
      </c>
      <c r="E2058" s="594">
        <v>1</v>
      </c>
      <c r="F2058" s="597">
        <f t="shared" si="10"/>
        <v>-1</v>
      </c>
    </row>
    <row r="2059" spans="1:6">
      <c r="A2059" s="179" t="s">
        <v>415</v>
      </c>
      <c r="B2059" s="179" t="s">
        <v>505</v>
      </c>
      <c r="C2059" s="594">
        <v>26</v>
      </c>
      <c r="D2059" s="594">
        <v>13</v>
      </c>
      <c r="E2059" s="594">
        <v>39</v>
      </c>
      <c r="F2059" s="597">
        <f t="shared" si="10"/>
        <v>-13</v>
      </c>
    </row>
    <row r="2060" spans="1:6">
      <c r="A2060" s="179" t="s">
        <v>503</v>
      </c>
      <c r="B2060" s="179" t="s">
        <v>503</v>
      </c>
      <c r="C2060" s="594">
        <v>5</v>
      </c>
      <c r="D2060" s="594">
        <v>16</v>
      </c>
      <c r="E2060" s="594">
        <v>21</v>
      </c>
      <c r="F2060" s="597">
        <f t="shared" si="10"/>
        <v>11</v>
      </c>
    </row>
    <row r="2061" spans="1:6">
      <c r="A2061" s="179" t="s">
        <v>569</v>
      </c>
      <c r="B2061" s="179" t="s">
        <v>508</v>
      </c>
      <c r="C2061" s="594">
        <v>1</v>
      </c>
      <c r="D2061" s="594">
        <v>0</v>
      </c>
      <c r="E2061" s="594">
        <v>1</v>
      </c>
      <c r="F2061" s="597">
        <f t="shared" si="10"/>
        <v>-1</v>
      </c>
    </row>
    <row r="2062" spans="1:6">
      <c r="A2062" s="179" t="s">
        <v>418</v>
      </c>
      <c r="B2062" s="179" t="s">
        <v>251</v>
      </c>
      <c r="C2062" s="594">
        <v>331</v>
      </c>
      <c r="D2062" s="594">
        <v>137</v>
      </c>
      <c r="E2062" s="594">
        <v>468</v>
      </c>
      <c r="F2062" s="597">
        <f t="shared" si="10"/>
        <v>-194</v>
      </c>
    </row>
    <row r="2063" spans="1:6">
      <c r="A2063" s="179" t="s">
        <v>419</v>
      </c>
      <c r="B2063" s="179" t="s">
        <v>508</v>
      </c>
      <c r="C2063" s="594">
        <v>4</v>
      </c>
      <c r="D2063" s="594">
        <v>1</v>
      </c>
      <c r="E2063" s="594">
        <v>5</v>
      </c>
      <c r="F2063" s="597">
        <f t="shared" si="10"/>
        <v>-3</v>
      </c>
    </row>
    <row r="2064" spans="1:6">
      <c r="A2064" s="179" t="s">
        <v>420</v>
      </c>
      <c r="B2064" s="179" t="s">
        <v>508</v>
      </c>
      <c r="C2064" s="594">
        <v>291</v>
      </c>
      <c r="D2064" s="594">
        <v>176</v>
      </c>
      <c r="E2064" s="594">
        <v>467</v>
      </c>
      <c r="F2064" s="597">
        <f t="shared" si="10"/>
        <v>-115</v>
      </c>
    </row>
    <row r="2065" spans="1:6">
      <c r="A2065" s="179" t="s">
        <v>537</v>
      </c>
      <c r="B2065" s="179" t="s">
        <v>250</v>
      </c>
      <c r="C2065" s="594">
        <v>46</v>
      </c>
      <c r="D2065" s="594">
        <v>32</v>
      </c>
      <c r="E2065" s="594">
        <v>78</v>
      </c>
      <c r="F2065" s="597">
        <f t="shared" si="10"/>
        <v>-14</v>
      </c>
    </row>
    <row r="2066" spans="1:6">
      <c r="A2066" s="179" t="s">
        <v>538</v>
      </c>
      <c r="B2066" s="179" t="s">
        <v>251</v>
      </c>
      <c r="C2066" s="594">
        <v>6488</v>
      </c>
      <c r="D2066" s="594">
        <v>7386</v>
      </c>
      <c r="E2066" s="594">
        <v>13874</v>
      </c>
      <c r="F2066" s="597">
        <f t="shared" si="10"/>
        <v>898</v>
      </c>
    </row>
    <row r="2067" spans="1:6">
      <c r="A2067" s="179" t="s">
        <v>539</v>
      </c>
      <c r="B2067" s="179" t="s">
        <v>250</v>
      </c>
      <c r="C2067" s="594">
        <v>3</v>
      </c>
      <c r="D2067" s="594">
        <v>7</v>
      </c>
      <c r="E2067" s="594">
        <v>10</v>
      </c>
      <c r="F2067" s="597">
        <f t="shared" si="10"/>
        <v>4</v>
      </c>
    </row>
    <row r="2068" spans="1:6">
      <c r="A2068" s="179" t="s">
        <v>424</v>
      </c>
      <c r="B2068" s="179" t="s">
        <v>508</v>
      </c>
      <c r="C2068" s="594">
        <v>0</v>
      </c>
      <c r="D2068" s="594">
        <v>1</v>
      </c>
      <c r="E2068" s="594">
        <v>1</v>
      </c>
      <c r="F2068" s="597">
        <f t="shared" si="10"/>
        <v>1</v>
      </c>
    </row>
    <row r="2069" spans="1:6">
      <c r="A2069" s="179" t="s">
        <v>425</v>
      </c>
      <c r="B2069" s="179" t="s">
        <v>561</v>
      </c>
      <c r="C2069" s="594">
        <v>102370</v>
      </c>
      <c r="D2069" s="594">
        <v>144296</v>
      </c>
      <c r="E2069" s="594">
        <v>246666</v>
      </c>
      <c r="F2069" s="597">
        <f t="shared" si="10"/>
        <v>41926</v>
      </c>
    </row>
    <row r="2070" spans="1:6">
      <c r="A2070" s="179" t="s">
        <v>540</v>
      </c>
      <c r="B2070" s="179" t="s">
        <v>508</v>
      </c>
      <c r="C2070" s="594">
        <v>1</v>
      </c>
      <c r="D2070" s="594">
        <v>1</v>
      </c>
      <c r="E2070" s="594">
        <v>2</v>
      </c>
      <c r="F2070" s="597">
        <f t="shared" si="10"/>
        <v>0</v>
      </c>
    </row>
    <row r="2071" spans="1:6">
      <c r="A2071" s="179" t="s">
        <v>427</v>
      </c>
      <c r="B2071" s="179" t="s">
        <v>507</v>
      </c>
      <c r="C2071" s="594">
        <v>2778</v>
      </c>
      <c r="D2071" s="594">
        <v>2178</v>
      </c>
      <c r="E2071" s="594">
        <v>4956</v>
      </c>
      <c r="F2071" s="597">
        <f t="shared" si="10"/>
        <v>-600</v>
      </c>
    </row>
    <row r="2072" spans="1:6">
      <c r="A2072" s="179" t="s">
        <v>428</v>
      </c>
      <c r="B2072" s="179" t="s">
        <v>507</v>
      </c>
      <c r="C2072" s="594">
        <v>43714</v>
      </c>
      <c r="D2072" s="594">
        <v>51518</v>
      </c>
      <c r="E2072" s="594">
        <v>95232</v>
      </c>
      <c r="F2072" s="597">
        <f t="shared" si="10"/>
        <v>7804</v>
      </c>
    </row>
    <row r="2073" spans="1:6">
      <c r="A2073" s="179" t="s">
        <v>432</v>
      </c>
      <c r="B2073" s="179" t="s">
        <v>508</v>
      </c>
      <c r="C2073" s="594">
        <v>5</v>
      </c>
      <c r="D2073" s="594">
        <v>2</v>
      </c>
      <c r="E2073" s="594">
        <v>7</v>
      </c>
      <c r="F2073" s="597">
        <f t="shared" si="10"/>
        <v>-3</v>
      </c>
    </row>
    <row r="2074" spans="1:6">
      <c r="A2074" s="179" t="s">
        <v>430</v>
      </c>
      <c r="B2074" s="179" t="s">
        <v>251</v>
      </c>
      <c r="C2074" s="594">
        <v>149</v>
      </c>
      <c r="D2074" s="594">
        <v>59</v>
      </c>
      <c r="E2074" s="594">
        <v>208</v>
      </c>
      <c r="F2074" s="597">
        <f t="shared" si="10"/>
        <v>-90</v>
      </c>
    </row>
    <row r="2075" spans="1:6">
      <c r="A2075" s="179" t="s">
        <v>431</v>
      </c>
      <c r="B2075" s="179" t="s">
        <v>251</v>
      </c>
      <c r="C2075" s="594">
        <v>704</v>
      </c>
      <c r="D2075" s="594">
        <v>439</v>
      </c>
      <c r="E2075" s="594">
        <v>1143</v>
      </c>
      <c r="F2075" s="597">
        <f t="shared" si="10"/>
        <v>-265</v>
      </c>
    </row>
    <row r="2076" spans="1:6">
      <c r="A2076" s="179" t="s">
        <v>433</v>
      </c>
      <c r="B2076" s="179" t="s">
        <v>561</v>
      </c>
      <c r="C2076" s="594">
        <v>3555</v>
      </c>
      <c r="D2076" s="594">
        <v>3324</v>
      </c>
      <c r="E2076" s="594">
        <v>6879</v>
      </c>
      <c r="F2076" s="597">
        <f t="shared" si="10"/>
        <v>-231</v>
      </c>
    </row>
    <row r="2077" spans="1:6">
      <c r="A2077" s="179" t="s">
        <v>434</v>
      </c>
      <c r="B2077" s="179" t="s">
        <v>250</v>
      </c>
      <c r="C2077" s="594">
        <v>119</v>
      </c>
      <c r="D2077" s="594">
        <v>98</v>
      </c>
      <c r="E2077" s="594">
        <v>217</v>
      </c>
      <c r="F2077" s="597">
        <f t="shared" si="10"/>
        <v>-21</v>
      </c>
    </row>
    <row r="2078" spans="1:6">
      <c r="A2078" s="179" t="s">
        <v>435</v>
      </c>
      <c r="B2078" s="179" t="s">
        <v>251</v>
      </c>
      <c r="C2078" s="594">
        <v>10402</v>
      </c>
      <c r="D2078" s="594">
        <v>9715</v>
      </c>
      <c r="E2078" s="594">
        <v>20117</v>
      </c>
      <c r="F2078" s="597">
        <f t="shared" si="10"/>
        <v>-687</v>
      </c>
    </row>
    <row r="2079" spans="1:6">
      <c r="A2079" s="179" t="s">
        <v>560</v>
      </c>
      <c r="B2079" s="179" t="s">
        <v>505</v>
      </c>
      <c r="C2079" s="594">
        <v>12</v>
      </c>
      <c r="D2079" s="594">
        <v>11</v>
      </c>
      <c r="E2079" s="594">
        <v>23</v>
      </c>
      <c r="F2079" s="597">
        <f t="shared" si="10"/>
        <v>-1</v>
      </c>
    </row>
    <row r="2080" spans="1:6">
      <c r="A2080" s="179" t="s">
        <v>310</v>
      </c>
      <c r="B2080" s="179" t="s">
        <v>251</v>
      </c>
      <c r="C2080" s="594">
        <v>76</v>
      </c>
      <c r="D2080" s="594">
        <v>56</v>
      </c>
      <c r="E2080" s="594">
        <v>132</v>
      </c>
      <c r="F2080" s="597">
        <f t="shared" si="10"/>
        <v>-20</v>
      </c>
    </row>
    <row r="2081" spans="1:6">
      <c r="A2081" s="179" t="s">
        <v>566</v>
      </c>
      <c r="B2081" s="179" t="s">
        <v>505</v>
      </c>
      <c r="C2081" s="594">
        <v>1</v>
      </c>
      <c r="D2081" s="594">
        <v>0</v>
      </c>
      <c r="E2081" s="594">
        <v>1</v>
      </c>
      <c r="F2081" s="597">
        <f t="shared" si="10"/>
        <v>-1</v>
      </c>
    </row>
    <row r="2082" spans="1:6">
      <c r="A2082" s="179" t="s">
        <v>519</v>
      </c>
      <c r="B2082" s="179" t="s">
        <v>505</v>
      </c>
      <c r="C2082" s="594">
        <v>3</v>
      </c>
      <c r="D2082" s="594">
        <v>2</v>
      </c>
      <c r="E2082" s="594">
        <v>5</v>
      </c>
      <c r="F2082" s="597">
        <f t="shared" si="10"/>
        <v>-1</v>
      </c>
    </row>
    <row r="2083" spans="1:6">
      <c r="A2083" s="179" t="s">
        <v>520</v>
      </c>
      <c r="B2083" s="179" t="s">
        <v>505</v>
      </c>
      <c r="C2083" s="594">
        <v>6</v>
      </c>
      <c r="D2083" s="594">
        <v>5</v>
      </c>
      <c r="E2083" s="594">
        <v>11</v>
      </c>
      <c r="F2083" s="597">
        <f t="shared" si="10"/>
        <v>-1</v>
      </c>
    </row>
    <row r="2084" spans="1:6">
      <c r="A2084" s="179" t="s">
        <v>436</v>
      </c>
      <c r="B2084" s="179" t="s">
        <v>561</v>
      </c>
      <c r="C2084" s="594">
        <v>29128</v>
      </c>
      <c r="D2084" s="594">
        <v>30516</v>
      </c>
      <c r="E2084" s="594">
        <v>59644</v>
      </c>
      <c r="F2084" s="597">
        <f t="shared" si="10"/>
        <v>1388</v>
      </c>
    </row>
    <row r="2085" spans="1:6">
      <c r="A2085" s="179" t="s">
        <v>541</v>
      </c>
      <c r="B2085" s="179" t="s">
        <v>505</v>
      </c>
      <c r="C2085" s="594">
        <v>5</v>
      </c>
      <c r="D2085" s="594">
        <v>0</v>
      </c>
      <c r="E2085" s="594">
        <v>5</v>
      </c>
      <c r="F2085" s="597">
        <f t="shared" si="10"/>
        <v>-5</v>
      </c>
    </row>
    <row r="2086" spans="1:6">
      <c r="A2086" s="179" t="s">
        <v>542</v>
      </c>
      <c r="B2086" s="179" t="s">
        <v>505</v>
      </c>
      <c r="C2086" s="594">
        <v>6</v>
      </c>
      <c r="D2086" s="594">
        <v>4</v>
      </c>
      <c r="E2086" s="594">
        <v>10</v>
      </c>
      <c r="F2086" s="597">
        <f t="shared" si="10"/>
        <v>-2</v>
      </c>
    </row>
    <row r="2087" spans="1:6">
      <c r="A2087" s="179" t="s">
        <v>439</v>
      </c>
      <c r="B2087" s="179" t="s">
        <v>251</v>
      </c>
      <c r="C2087" s="594">
        <v>42</v>
      </c>
      <c r="D2087" s="594">
        <v>9</v>
      </c>
      <c r="E2087" s="594">
        <v>51</v>
      </c>
      <c r="F2087" s="597">
        <f t="shared" si="10"/>
        <v>-33</v>
      </c>
    </row>
    <row r="2088" spans="1:6">
      <c r="A2088" s="179" t="s">
        <v>440</v>
      </c>
      <c r="B2088" s="179" t="s">
        <v>251</v>
      </c>
      <c r="C2088" s="594">
        <v>218</v>
      </c>
      <c r="D2088" s="594">
        <v>218</v>
      </c>
      <c r="E2088" s="594">
        <v>436</v>
      </c>
      <c r="F2088" s="597">
        <f t="shared" si="10"/>
        <v>0</v>
      </c>
    </row>
    <row r="2089" spans="1:6">
      <c r="A2089" s="179" t="s">
        <v>442</v>
      </c>
      <c r="B2089" s="179" t="s">
        <v>505</v>
      </c>
      <c r="C2089" s="594">
        <v>1</v>
      </c>
      <c r="D2089" s="594">
        <v>1</v>
      </c>
      <c r="E2089" s="594">
        <v>2</v>
      </c>
      <c r="F2089" s="597">
        <f t="shared" si="10"/>
        <v>0</v>
      </c>
    </row>
    <row r="2090" spans="1:6">
      <c r="A2090" s="179" t="s">
        <v>544</v>
      </c>
      <c r="B2090" s="179" t="s">
        <v>561</v>
      </c>
      <c r="C2090" s="594">
        <v>0</v>
      </c>
      <c r="D2090" s="594">
        <v>2</v>
      </c>
      <c r="E2090" s="594">
        <v>2</v>
      </c>
      <c r="F2090" s="597">
        <f t="shared" si="10"/>
        <v>2</v>
      </c>
    </row>
    <row r="2091" spans="1:6">
      <c r="A2091" s="179" t="s">
        <v>447</v>
      </c>
      <c r="B2091" s="179" t="s">
        <v>251</v>
      </c>
      <c r="C2091" s="594">
        <v>0</v>
      </c>
      <c r="D2091" s="594">
        <v>1</v>
      </c>
      <c r="E2091" s="594">
        <v>1</v>
      </c>
      <c r="F2091" s="597">
        <f t="shared" si="10"/>
        <v>1</v>
      </c>
    </row>
    <row r="2092" spans="1:6">
      <c r="A2092" s="179" t="s">
        <v>543</v>
      </c>
      <c r="B2092" s="179" t="s">
        <v>518</v>
      </c>
      <c r="C2092" s="594">
        <v>1</v>
      </c>
      <c r="D2092" s="594">
        <v>1</v>
      </c>
      <c r="E2092" s="594">
        <v>2</v>
      </c>
      <c r="F2092" s="597">
        <f t="shared" si="10"/>
        <v>0</v>
      </c>
    </row>
    <row r="2093" spans="1:6">
      <c r="A2093" s="179" t="s">
        <v>448</v>
      </c>
      <c r="B2093" s="179" t="s">
        <v>561</v>
      </c>
      <c r="C2093" s="594">
        <v>8</v>
      </c>
      <c r="D2093" s="594">
        <v>5</v>
      </c>
      <c r="E2093" s="594">
        <v>13</v>
      </c>
      <c r="F2093" s="597">
        <f t="shared" si="10"/>
        <v>-3</v>
      </c>
    </row>
    <row r="2094" spans="1:6">
      <c r="A2094" s="179" t="s">
        <v>449</v>
      </c>
      <c r="B2094" s="179" t="s">
        <v>505</v>
      </c>
      <c r="C2094" s="594">
        <v>3</v>
      </c>
      <c r="D2094" s="594">
        <v>0</v>
      </c>
      <c r="E2094" s="594">
        <v>3</v>
      </c>
      <c r="F2094" s="597">
        <f t="shared" si="10"/>
        <v>-3</v>
      </c>
    </row>
    <row r="2095" spans="1:6">
      <c r="A2095" s="179" t="s">
        <v>545</v>
      </c>
      <c r="B2095" s="179" t="s">
        <v>561</v>
      </c>
      <c r="C2095" s="594">
        <v>4</v>
      </c>
      <c r="D2095" s="594">
        <v>3</v>
      </c>
      <c r="E2095" s="594">
        <v>7</v>
      </c>
      <c r="F2095" s="597">
        <f t="shared" si="10"/>
        <v>-1</v>
      </c>
    </row>
    <row r="2096" spans="1:6">
      <c r="A2096" s="179" t="s">
        <v>453</v>
      </c>
      <c r="B2096" s="179" t="s">
        <v>505</v>
      </c>
      <c r="C2096" s="594">
        <v>4</v>
      </c>
      <c r="D2096" s="594">
        <v>4</v>
      </c>
      <c r="E2096" s="594">
        <v>8</v>
      </c>
      <c r="F2096" s="597">
        <f t="shared" si="10"/>
        <v>0</v>
      </c>
    </row>
    <row r="2097" spans="1:6">
      <c r="A2097" s="179" t="s">
        <v>454</v>
      </c>
      <c r="B2097" s="179" t="s">
        <v>251</v>
      </c>
      <c r="C2097" s="594">
        <v>28</v>
      </c>
      <c r="D2097" s="594">
        <v>14</v>
      </c>
      <c r="E2097" s="594">
        <v>42</v>
      </c>
      <c r="F2097" s="597">
        <f t="shared" si="10"/>
        <v>-14</v>
      </c>
    </row>
    <row r="2098" spans="1:6">
      <c r="A2098" s="179" t="s">
        <v>457</v>
      </c>
      <c r="B2098" s="179" t="s">
        <v>505</v>
      </c>
      <c r="C2098" s="594">
        <v>1</v>
      </c>
      <c r="D2098" s="594">
        <v>1</v>
      </c>
      <c r="E2098" s="594">
        <v>2</v>
      </c>
      <c r="F2098" s="597">
        <f t="shared" si="10"/>
        <v>0</v>
      </c>
    </row>
    <row r="2099" spans="1:6">
      <c r="A2099" s="179" t="s">
        <v>458</v>
      </c>
      <c r="B2099" s="179" t="s">
        <v>250</v>
      </c>
      <c r="C2099" s="594">
        <v>100</v>
      </c>
      <c r="D2099" s="594">
        <v>44</v>
      </c>
      <c r="E2099" s="594">
        <v>144</v>
      </c>
      <c r="F2099" s="597">
        <f t="shared" si="10"/>
        <v>-56</v>
      </c>
    </row>
    <row r="2100" spans="1:6">
      <c r="A2100" s="179" t="s">
        <v>459</v>
      </c>
      <c r="B2100" s="179" t="s">
        <v>250</v>
      </c>
      <c r="C2100" s="594">
        <v>0</v>
      </c>
      <c r="D2100" s="594">
        <v>1</v>
      </c>
      <c r="E2100" s="594">
        <v>1</v>
      </c>
      <c r="F2100" s="597">
        <f t="shared" si="10"/>
        <v>1</v>
      </c>
    </row>
    <row r="2101" spans="1:6">
      <c r="A2101" s="179" t="s">
        <v>460</v>
      </c>
      <c r="B2101" s="179" t="s">
        <v>505</v>
      </c>
      <c r="C2101" s="594">
        <v>1</v>
      </c>
      <c r="D2101" s="594">
        <v>1</v>
      </c>
      <c r="E2101" s="594">
        <v>2</v>
      </c>
      <c r="F2101" s="597">
        <f t="shared" si="10"/>
        <v>0</v>
      </c>
    </row>
    <row r="2102" spans="1:6">
      <c r="A2102" s="179" t="s">
        <v>461</v>
      </c>
      <c r="B2102" s="179" t="s">
        <v>250</v>
      </c>
      <c r="C2102" s="594">
        <v>3</v>
      </c>
      <c r="D2102" s="594">
        <v>2</v>
      </c>
      <c r="E2102" s="594">
        <v>5</v>
      </c>
      <c r="F2102" s="597">
        <f t="shared" si="10"/>
        <v>-1</v>
      </c>
    </row>
    <row r="2103" spans="1:6">
      <c r="A2103" s="179" t="s">
        <v>548</v>
      </c>
      <c r="B2103" s="179" t="s">
        <v>505</v>
      </c>
      <c r="C2103" s="594">
        <v>0</v>
      </c>
      <c r="D2103" s="594">
        <v>1</v>
      </c>
      <c r="E2103" s="594">
        <v>1</v>
      </c>
      <c r="F2103" s="597">
        <f t="shared" si="10"/>
        <v>1</v>
      </c>
    </row>
    <row r="2104" spans="1:6">
      <c r="A2104" s="179" t="s">
        <v>547</v>
      </c>
      <c r="B2104" s="179" t="s">
        <v>505</v>
      </c>
      <c r="C2104" s="594">
        <v>93</v>
      </c>
      <c r="D2104" s="594">
        <v>60</v>
      </c>
      <c r="E2104" s="594">
        <v>153</v>
      </c>
      <c r="F2104" s="597">
        <f t="shared" si="10"/>
        <v>-33</v>
      </c>
    </row>
    <row r="2105" spans="1:6">
      <c r="A2105" s="179" t="s">
        <v>463</v>
      </c>
      <c r="B2105" s="179" t="s">
        <v>505</v>
      </c>
      <c r="C2105" s="594">
        <v>2</v>
      </c>
      <c r="D2105" s="594">
        <v>2</v>
      </c>
      <c r="E2105" s="594">
        <v>4</v>
      </c>
      <c r="F2105" s="597">
        <f t="shared" si="10"/>
        <v>0</v>
      </c>
    </row>
    <row r="2106" spans="1:6">
      <c r="A2106" s="179" t="s">
        <v>464</v>
      </c>
      <c r="B2106" s="179" t="s">
        <v>251</v>
      </c>
      <c r="C2106" s="594">
        <v>1092</v>
      </c>
      <c r="D2106" s="594">
        <v>550</v>
      </c>
      <c r="E2106" s="594">
        <v>1642</v>
      </c>
      <c r="F2106" s="597">
        <f t="shared" si="10"/>
        <v>-542</v>
      </c>
    </row>
    <row r="2107" spans="1:6">
      <c r="A2107" s="179" t="s">
        <v>465</v>
      </c>
      <c r="B2107" s="179" t="s">
        <v>251</v>
      </c>
      <c r="C2107" s="594">
        <v>2533</v>
      </c>
      <c r="D2107" s="594">
        <v>1525</v>
      </c>
      <c r="E2107" s="594">
        <v>4058</v>
      </c>
      <c r="F2107" s="597">
        <f t="shared" si="10"/>
        <v>-1008</v>
      </c>
    </row>
    <row r="2108" spans="1:6">
      <c r="A2108" s="179" t="s">
        <v>466</v>
      </c>
      <c r="B2108" s="179" t="s">
        <v>507</v>
      </c>
      <c r="C2108" s="594">
        <v>299</v>
      </c>
      <c r="D2108" s="594">
        <v>543</v>
      </c>
      <c r="E2108" s="594">
        <v>842</v>
      </c>
      <c r="F2108" s="597">
        <f t="shared" si="10"/>
        <v>244</v>
      </c>
    </row>
    <row r="2109" spans="1:6">
      <c r="A2109" s="179" t="s">
        <v>455</v>
      </c>
      <c r="B2109" s="179" t="s">
        <v>251</v>
      </c>
      <c r="C2109" s="594">
        <v>0</v>
      </c>
      <c r="D2109" s="594">
        <v>1</v>
      </c>
      <c r="E2109" s="594">
        <v>1</v>
      </c>
      <c r="F2109" s="597">
        <f t="shared" si="10"/>
        <v>1</v>
      </c>
    </row>
    <row r="2110" spans="1:6">
      <c r="A2110" s="179" t="s">
        <v>469</v>
      </c>
      <c r="B2110" s="179" t="s">
        <v>250</v>
      </c>
      <c r="C2110" s="594">
        <v>102</v>
      </c>
      <c r="D2110" s="594">
        <v>68</v>
      </c>
      <c r="E2110" s="594">
        <v>170</v>
      </c>
      <c r="F2110" s="597">
        <f t="shared" si="10"/>
        <v>-34</v>
      </c>
    </row>
    <row r="2111" spans="1:6">
      <c r="A2111" s="179" t="s">
        <v>521</v>
      </c>
      <c r="B2111" s="179" t="s">
        <v>250</v>
      </c>
      <c r="C2111" s="594">
        <v>35</v>
      </c>
      <c r="D2111" s="594">
        <v>8</v>
      </c>
      <c r="E2111" s="594">
        <v>43</v>
      </c>
      <c r="F2111" s="597">
        <f t="shared" si="10"/>
        <v>-27</v>
      </c>
    </row>
    <row r="2112" spans="1:6">
      <c r="A2112" s="179" t="s">
        <v>472</v>
      </c>
      <c r="B2112" s="179" t="s">
        <v>505</v>
      </c>
      <c r="C2112" s="594">
        <v>9</v>
      </c>
      <c r="D2112" s="594">
        <v>2</v>
      </c>
      <c r="E2112" s="594">
        <v>11</v>
      </c>
      <c r="F2112" s="597">
        <f t="shared" si="10"/>
        <v>-7</v>
      </c>
    </row>
    <row r="2113" spans="1:6">
      <c r="A2113" s="179" t="s">
        <v>549</v>
      </c>
      <c r="B2113" s="179" t="s">
        <v>250</v>
      </c>
      <c r="C2113" s="594">
        <v>1</v>
      </c>
      <c r="D2113" s="594">
        <v>0</v>
      </c>
      <c r="E2113" s="594">
        <v>1</v>
      </c>
      <c r="F2113" s="597">
        <f t="shared" ref="F2113:F2129" si="11">D2113-C2113</f>
        <v>-1</v>
      </c>
    </row>
    <row r="2114" spans="1:6">
      <c r="A2114" s="179" t="s">
        <v>551</v>
      </c>
      <c r="B2114" s="179" t="s">
        <v>251</v>
      </c>
      <c r="C2114" s="594">
        <v>1</v>
      </c>
      <c r="D2114" s="594">
        <v>1</v>
      </c>
      <c r="E2114" s="594">
        <v>2</v>
      </c>
      <c r="F2114" s="597">
        <f t="shared" si="11"/>
        <v>0</v>
      </c>
    </row>
    <row r="2115" spans="1:6">
      <c r="A2115" s="179" t="s">
        <v>473</v>
      </c>
      <c r="B2115" s="179" t="s">
        <v>250</v>
      </c>
      <c r="C2115" s="594">
        <v>3</v>
      </c>
      <c r="D2115" s="594">
        <v>0</v>
      </c>
      <c r="E2115" s="594">
        <v>3</v>
      </c>
      <c r="F2115" s="597">
        <f t="shared" si="11"/>
        <v>-3</v>
      </c>
    </row>
    <row r="2116" spans="1:6">
      <c r="A2116" s="179" t="s">
        <v>474</v>
      </c>
      <c r="B2116" s="179" t="s">
        <v>505</v>
      </c>
      <c r="C2116" s="594">
        <v>1</v>
      </c>
      <c r="D2116" s="594">
        <v>1</v>
      </c>
      <c r="E2116" s="594">
        <v>2</v>
      </c>
      <c r="F2116" s="597">
        <f t="shared" si="11"/>
        <v>0</v>
      </c>
    </row>
    <row r="2117" spans="1:6">
      <c r="A2117" s="179" t="s">
        <v>477</v>
      </c>
      <c r="B2117" s="179" t="s">
        <v>561</v>
      </c>
      <c r="C2117" s="594">
        <v>255</v>
      </c>
      <c r="D2117" s="594">
        <v>179</v>
      </c>
      <c r="E2117" s="594">
        <v>434</v>
      </c>
      <c r="F2117" s="597">
        <f t="shared" si="11"/>
        <v>-76</v>
      </c>
    </row>
    <row r="2118" spans="1:6">
      <c r="A2118" s="179" t="s">
        <v>553</v>
      </c>
      <c r="B2118" s="179" t="s">
        <v>505</v>
      </c>
      <c r="C2118" s="594">
        <v>6</v>
      </c>
      <c r="D2118" s="594">
        <v>6</v>
      </c>
      <c r="E2118" s="594">
        <v>12</v>
      </c>
      <c r="F2118" s="597">
        <f t="shared" si="11"/>
        <v>0</v>
      </c>
    </row>
    <row r="2119" spans="1:6">
      <c r="A2119" s="179" t="s">
        <v>555</v>
      </c>
      <c r="B2119" s="179" t="s">
        <v>250</v>
      </c>
      <c r="C2119" s="594">
        <v>6</v>
      </c>
      <c r="D2119" s="594">
        <v>19</v>
      </c>
      <c r="E2119" s="594">
        <v>25</v>
      </c>
      <c r="F2119" s="597">
        <f t="shared" si="11"/>
        <v>13</v>
      </c>
    </row>
    <row r="2120" spans="1:6">
      <c r="A2120" s="179" t="s">
        <v>554</v>
      </c>
      <c r="B2120" s="179" t="s">
        <v>251</v>
      </c>
      <c r="C2120" s="594">
        <v>3082</v>
      </c>
      <c r="D2120" s="594">
        <v>4901</v>
      </c>
      <c r="E2120" s="594">
        <v>7983</v>
      </c>
      <c r="F2120" s="597">
        <f t="shared" si="11"/>
        <v>1819</v>
      </c>
    </row>
    <row r="2121" spans="1:6">
      <c r="A2121" s="179" t="s">
        <v>482</v>
      </c>
      <c r="B2121" s="179" t="s">
        <v>251</v>
      </c>
      <c r="C2121" s="594">
        <v>36</v>
      </c>
      <c r="D2121" s="594">
        <v>18</v>
      </c>
      <c r="E2121" s="594">
        <v>54</v>
      </c>
      <c r="F2121" s="597">
        <f t="shared" si="11"/>
        <v>-18</v>
      </c>
    </row>
    <row r="2122" spans="1:6">
      <c r="A2122" s="179" t="s">
        <v>483</v>
      </c>
      <c r="B2122" s="179" t="s">
        <v>505</v>
      </c>
      <c r="C2122" s="594">
        <v>13</v>
      </c>
      <c r="D2122" s="594">
        <v>9</v>
      </c>
      <c r="E2122" s="594">
        <v>22</v>
      </c>
      <c r="F2122" s="597">
        <f t="shared" si="11"/>
        <v>-4</v>
      </c>
    </row>
    <row r="2123" spans="1:6">
      <c r="A2123" s="179" t="s">
        <v>485</v>
      </c>
      <c r="B2123" s="179" t="s">
        <v>507</v>
      </c>
      <c r="C2123" s="594">
        <v>2427</v>
      </c>
      <c r="D2123" s="594">
        <v>2503</v>
      </c>
      <c r="E2123" s="594">
        <v>4930</v>
      </c>
      <c r="F2123" s="597">
        <f t="shared" si="11"/>
        <v>76</v>
      </c>
    </row>
    <row r="2124" spans="1:6">
      <c r="A2124" s="179" t="s">
        <v>556</v>
      </c>
      <c r="B2124" s="179" t="s">
        <v>250</v>
      </c>
      <c r="C2124" s="594">
        <v>2</v>
      </c>
      <c r="D2124" s="594">
        <v>0</v>
      </c>
      <c r="E2124" s="594">
        <v>2</v>
      </c>
      <c r="F2124" s="597">
        <f t="shared" si="11"/>
        <v>-2</v>
      </c>
    </row>
    <row r="2125" spans="1:6">
      <c r="A2125" s="179" t="s">
        <v>488</v>
      </c>
      <c r="B2125" s="179" t="s">
        <v>507</v>
      </c>
      <c r="C2125" s="594">
        <v>20719</v>
      </c>
      <c r="D2125" s="594">
        <v>18564</v>
      </c>
      <c r="E2125" s="594">
        <v>39283</v>
      </c>
      <c r="F2125" s="597">
        <f t="shared" si="11"/>
        <v>-2155</v>
      </c>
    </row>
    <row r="2126" spans="1:6">
      <c r="A2126" s="179" t="s">
        <v>489</v>
      </c>
      <c r="B2126" s="179" t="s">
        <v>250</v>
      </c>
      <c r="C2126" s="594">
        <v>28</v>
      </c>
      <c r="D2126" s="594">
        <v>23</v>
      </c>
      <c r="E2126" s="594">
        <v>51</v>
      </c>
      <c r="F2126" s="597">
        <f t="shared" si="11"/>
        <v>-5</v>
      </c>
    </row>
    <row r="2127" spans="1:6">
      <c r="A2127" s="179" t="s">
        <v>492</v>
      </c>
      <c r="B2127" s="179" t="s">
        <v>250</v>
      </c>
      <c r="C2127" s="594">
        <v>1</v>
      </c>
      <c r="D2127" s="594">
        <v>1</v>
      </c>
      <c r="E2127" s="594">
        <v>2</v>
      </c>
      <c r="F2127" s="597">
        <f t="shared" si="11"/>
        <v>0</v>
      </c>
    </row>
    <row r="2128" spans="1:6">
      <c r="A2128" s="179" t="s">
        <v>494</v>
      </c>
      <c r="B2128" s="179" t="s">
        <v>505</v>
      </c>
      <c r="C2128" s="594">
        <v>1</v>
      </c>
      <c r="D2128" s="594">
        <v>4</v>
      </c>
      <c r="E2128" s="594">
        <v>5</v>
      </c>
      <c r="F2128" s="597">
        <f t="shared" si="11"/>
        <v>3</v>
      </c>
    </row>
    <row r="2129" spans="1:6">
      <c r="A2129" s="505" t="s">
        <v>495</v>
      </c>
      <c r="B2129" s="505" t="s">
        <v>505</v>
      </c>
      <c r="C2129" s="595">
        <v>0</v>
      </c>
      <c r="D2129" s="595">
        <v>1</v>
      </c>
      <c r="E2129" s="595">
        <v>1</v>
      </c>
      <c r="F2129" s="598">
        <f t="shared" si="11"/>
        <v>1</v>
      </c>
    </row>
    <row r="2130" spans="1:6">
      <c r="A2130" s="179"/>
      <c r="B2130" s="179"/>
      <c r="C2130" s="188"/>
      <c r="D2130" s="188"/>
      <c r="E2130" s="188"/>
      <c r="F2130" s="188"/>
    </row>
    <row r="2131" spans="1:6">
      <c r="A2131" s="824">
        <v>2021</v>
      </c>
      <c r="B2131" s="824"/>
      <c r="C2131" s="824"/>
      <c r="D2131" s="824"/>
      <c r="E2131" s="824"/>
      <c r="F2131" s="824"/>
    </row>
    <row r="2132" spans="1:6">
      <c r="A2132" s="10" t="s">
        <v>256</v>
      </c>
      <c r="B2132" s="11" t="s">
        <v>245</v>
      </c>
      <c r="C2132" s="12" t="s">
        <v>106</v>
      </c>
      <c r="D2132" s="12" t="s">
        <v>107</v>
      </c>
      <c r="E2132" s="12" t="s">
        <v>128</v>
      </c>
      <c r="F2132" s="13" t="s">
        <v>109</v>
      </c>
    </row>
    <row r="2133" spans="1:6">
      <c r="A2133" s="179" t="s">
        <v>504</v>
      </c>
      <c r="B2133" s="179" t="s">
        <v>250</v>
      </c>
      <c r="C2133" s="599">
        <v>60</v>
      </c>
      <c r="D2133" s="599">
        <v>61</v>
      </c>
      <c r="E2133" s="599">
        <f>SUM(C2133:D2133)</f>
        <v>121</v>
      </c>
      <c r="F2133" s="596">
        <f>D2133-C2133</f>
        <v>1</v>
      </c>
    </row>
    <row r="2134" spans="1:6">
      <c r="A2134" s="179" t="s">
        <v>594</v>
      </c>
      <c r="B2134" s="179" t="s">
        <v>251</v>
      </c>
      <c r="C2134" s="594">
        <v>1</v>
      </c>
      <c r="D2134" s="594">
        <v>6</v>
      </c>
      <c r="E2134" s="594">
        <f t="shared" ref="E2134:E2197" si="12">SUM(C2134:D2134)</f>
        <v>7</v>
      </c>
      <c r="F2134" s="597"/>
    </row>
    <row r="2135" spans="1:6">
      <c r="A2135" s="179" t="s">
        <v>259</v>
      </c>
      <c r="B2135" s="179" t="s">
        <v>251</v>
      </c>
      <c r="C2135" s="594">
        <v>42</v>
      </c>
      <c r="D2135" s="594">
        <v>20</v>
      </c>
      <c r="E2135" s="594">
        <f t="shared" si="12"/>
        <v>62</v>
      </c>
      <c r="F2135" s="597">
        <f t="shared" ref="F2135:F2199" si="13">D2135-C2135</f>
        <v>-22</v>
      </c>
    </row>
    <row r="2136" spans="1:6">
      <c r="A2136" s="179" t="s">
        <v>260</v>
      </c>
      <c r="B2136" s="179" t="s">
        <v>251</v>
      </c>
      <c r="C2136" s="594">
        <v>20002</v>
      </c>
      <c r="D2136" s="594">
        <v>17754</v>
      </c>
      <c r="E2136" s="594">
        <f t="shared" si="12"/>
        <v>37756</v>
      </c>
      <c r="F2136" s="597">
        <f t="shared" si="13"/>
        <v>-2248</v>
      </c>
    </row>
    <row r="2137" spans="1:6">
      <c r="A2137" s="179" t="s">
        <v>261</v>
      </c>
      <c r="B2137" s="179" t="s">
        <v>251</v>
      </c>
      <c r="C2137" s="594">
        <v>134</v>
      </c>
      <c r="D2137" s="594">
        <v>58</v>
      </c>
      <c r="E2137" s="594">
        <f t="shared" si="12"/>
        <v>192</v>
      </c>
      <c r="F2137" s="597">
        <f t="shared" si="13"/>
        <v>-76</v>
      </c>
    </row>
    <row r="2138" spans="1:6">
      <c r="A2138" s="179" t="s">
        <v>262</v>
      </c>
      <c r="B2138" s="179" t="s">
        <v>505</v>
      </c>
      <c r="C2138" s="594">
        <v>63</v>
      </c>
      <c r="D2138" s="594">
        <v>61</v>
      </c>
      <c r="E2138" s="594">
        <f t="shared" si="12"/>
        <v>124</v>
      </c>
      <c r="F2138" s="597">
        <f t="shared" si="13"/>
        <v>-2</v>
      </c>
    </row>
    <row r="2139" spans="1:6">
      <c r="A2139" s="179" t="s">
        <v>496</v>
      </c>
      <c r="B2139" s="179" t="s">
        <v>506</v>
      </c>
      <c r="C2139" s="594">
        <v>6</v>
      </c>
      <c r="D2139" s="594">
        <v>14</v>
      </c>
      <c r="E2139" s="594">
        <f t="shared" si="12"/>
        <v>20</v>
      </c>
      <c r="F2139" s="597">
        <f t="shared" si="13"/>
        <v>8</v>
      </c>
    </row>
    <row r="2140" spans="1:6">
      <c r="A2140" s="179" t="s">
        <v>263</v>
      </c>
      <c r="B2140" s="179" t="s">
        <v>506</v>
      </c>
      <c r="C2140" s="594">
        <v>59</v>
      </c>
      <c r="D2140" s="594">
        <v>33</v>
      </c>
      <c r="E2140" s="594">
        <f t="shared" si="12"/>
        <v>92</v>
      </c>
      <c r="F2140" s="597">
        <f t="shared" si="13"/>
        <v>-26</v>
      </c>
    </row>
    <row r="2141" spans="1:6">
      <c r="A2141" s="179" t="s">
        <v>559</v>
      </c>
      <c r="B2141" s="179" t="s">
        <v>506</v>
      </c>
      <c r="C2141" s="594">
        <v>0</v>
      </c>
      <c r="D2141" s="594">
        <v>1</v>
      </c>
      <c r="E2141" s="594">
        <f t="shared" si="12"/>
        <v>1</v>
      </c>
      <c r="F2141" s="597">
        <f t="shared" si="13"/>
        <v>1</v>
      </c>
    </row>
    <row r="2142" spans="1:6">
      <c r="A2142" s="179" t="s">
        <v>264</v>
      </c>
      <c r="B2142" s="179" t="s">
        <v>506</v>
      </c>
      <c r="C2142" s="594">
        <v>3033</v>
      </c>
      <c r="D2142" s="594">
        <v>1607</v>
      </c>
      <c r="E2142" s="594">
        <f t="shared" si="12"/>
        <v>4640</v>
      </c>
      <c r="F2142" s="597">
        <f t="shared" si="13"/>
        <v>-1426</v>
      </c>
    </row>
    <row r="2143" spans="1:6">
      <c r="A2143" s="179" t="s">
        <v>265</v>
      </c>
      <c r="B2143" s="179" t="s">
        <v>250</v>
      </c>
      <c r="C2143" s="594">
        <v>604</v>
      </c>
      <c r="D2143" s="594">
        <v>582</v>
      </c>
      <c r="E2143" s="594">
        <f t="shared" si="12"/>
        <v>1186</v>
      </c>
      <c r="F2143" s="597">
        <f t="shared" si="13"/>
        <v>-22</v>
      </c>
    </row>
    <row r="2144" spans="1:6">
      <c r="A2144" s="179" t="s">
        <v>266</v>
      </c>
      <c r="B2144" s="179" t="s">
        <v>505</v>
      </c>
      <c r="C2144" s="594">
        <v>37</v>
      </c>
      <c r="D2144" s="594">
        <v>34</v>
      </c>
      <c r="E2144" s="594">
        <f t="shared" si="12"/>
        <v>71</v>
      </c>
      <c r="F2144" s="597">
        <f t="shared" si="13"/>
        <v>-3</v>
      </c>
    </row>
    <row r="2145" spans="1:6">
      <c r="A2145" s="179" t="s">
        <v>267</v>
      </c>
      <c r="B2145" s="179" t="s">
        <v>507</v>
      </c>
      <c r="C2145" s="594">
        <v>21765</v>
      </c>
      <c r="D2145" s="594">
        <v>21182</v>
      </c>
      <c r="E2145" s="594">
        <f t="shared" si="12"/>
        <v>42947</v>
      </c>
      <c r="F2145" s="597">
        <f t="shared" si="13"/>
        <v>-583</v>
      </c>
    </row>
    <row r="2146" spans="1:6">
      <c r="A2146" s="179" t="s">
        <v>268</v>
      </c>
      <c r="B2146" s="179" t="s">
        <v>251</v>
      </c>
      <c r="C2146" s="594">
        <v>15</v>
      </c>
      <c r="D2146" s="594">
        <v>104</v>
      </c>
      <c r="E2146" s="594">
        <f t="shared" si="12"/>
        <v>119</v>
      </c>
      <c r="F2146" s="597">
        <f t="shared" si="13"/>
        <v>89</v>
      </c>
    </row>
    <row r="2147" spans="1:6">
      <c r="A2147" s="179" t="s">
        <v>269</v>
      </c>
      <c r="B2147" s="179" t="s">
        <v>506</v>
      </c>
      <c r="C2147" s="594">
        <v>29039</v>
      </c>
      <c r="D2147" s="594">
        <v>27850</v>
      </c>
      <c r="E2147" s="594">
        <f t="shared" si="12"/>
        <v>56889</v>
      </c>
      <c r="F2147" s="597">
        <f t="shared" si="13"/>
        <v>-1189</v>
      </c>
    </row>
    <row r="2148" spans="1:6">
      <c r="A2148" s="179" t="s">
        <v>389</v>
      </c>
      <c r="B2148" s="179" t="s">
        <v>251</v>
      </c>
      <c r="C2148" s="594">
        <v>5</v>
      </c>
      <c r="D2148" s="594">
        <v>6</v>
      </c>
      <c r="E2148" s="594">
        <f t="shared" si="12"/>
        <v>11</v>
      </c>
      <c r="F2148" s="597">
        <f t="shared" si="13"/>
        <v>1</v>
      </c>
    </row>
    <row r="2149" spans="1:6">
      <c r="A2149" s="179" t="s">
        <v>270</v>
      </c>
      <c r="B2149" s="179" t="s">
        <v>508</v>
      </c>
      <c r="C2149" s="594">
        <v>421</v>
      </c>
      <c r="D2149" s="594">
        <v>1419</v>
      </c>
      <c r="E2149" s="594">
        <f t="shared" si="12"/>
        <v>1840</v>
      </c>
      <c r="F2149" s="597">
        <f t="shared" si="13"/>
        <v>998</v>
      </c>
    </row>
    <row r="2150" spans="1:6">
      <c r="A2150" s="179" t="s">
        <v>271</v>
      </c>
      <c r="B2150" s="179" t="s">
        <v>251</v>
      </c>
      <c r="C2150" s="594">
        <v>1274</v>
      </c>
      <c r="D2150" s="594">
        <v>915</v>
      </c>
      <c r="E2150" s="594">
        <f t="shared" si="12"/>
        <v>2189</v>
      </c>
      <c r="F2150" s="597">
        <f t="shared" si="13"/>
        <v>-359</v>
      </c>
    </row>
    <row r="2151" spans="1:6">
      <c r="A2151" s="179" t="s">
        <v>509</v>
      </c>
      <c r="B2151" s="179" t="s">
        <v>250</v>
      </c>
      <c r="C2151" s="594">
        <v>39</v>
      </c>
      <c r="D2151" s="594">
        <v>26</v>
      </c>
      <c r="E2151" s="594">
        <f t="shared" si="12"/>
        <v>65</v>
      </c>
      <c r="F2151" s="597">
        <f t="shared" si="13"/>
        <v>-13</v>
      </c>
    </row>
    <row r="2152" spans="1:6">
      <c r="A2152" s="179" t="s">
        <v>273</v>
      </c>
      <c r="B2152" s="179" t="s">
        <v>506</v>
      </c>
      <c r="C2152" s="594">
        <v>1892</v>
      </c>
      <c r="D2152" s="594">
        <v>1478</v>
      </c>
      <c r="E2152" s="594">
        <f t="shared" si="12"/>
        <v>3370</v>
      </c>
      <c r="F2152" s="597">
        <f t="shared" si="13"/>
        <v>-414</v>
      </c>
    </row>
    <row r="2153" spans="1:6">
      <c r="A2153" s="179" t="s">
        <v>510</v>
      </c>
      <c r="B2153" s="179" t="s">
        <v>250</v>
      </c>
      <c r="C2153" s="594">
        <v>185</v>
      </c>
      <c r="D2153" s="594">
        <v>114</v>
      </c>
      <c r="E2153" s="594">
        <f t="shared" si="12"/>
        <v>299</v>
      </c>
      <c r="F2153" s="597">
        <f t="shared" si="13"/>
        <v>-71</v>
      </c>
    </row>
    <row r="2154" spans="1:6">
      <c r="A2154" s="179" t="s">
        <v>275</v>
      </c>
      <c r="B2154" s="179" t="s">
        <v>250</v>
      </c>
      <c r="C2154" s="594">
        <v>16</v>
      </c>
      <c r="D2154" s="594">
        <v>12</v>
      </c>
      <c r="E2154" s="594">
        <f t="shared" si="12"/>
        <v>28</v>
      </c>
      <c r="F2154" s="597">
        <f t="shared" si="13"/>
        <v>-4</v>
      </c>
    </row>
    <row r="2155" spans="1:6">
      <c r="A2155" s="179" t="s">
        <v>276</v>
      </c>
      <c r="B2155" s="179" t="s">
        <v>506</v>
      </c>
      <c r="C2155" s="594">
        <v>248</v>
      </c>
      <c r="D2155" s="594">
        <v>230</v>
      </c>
      <c r="E2155" s="594">
        <f t="shared" si="12"/>
        <v>478</v>
      </c>
      <c r="F2155" s="597">
        <f t="shared" si="13"/>
        <v>-18</v>
      </c>
    </row>
    <row r="2156" spans="1:6">
      <c r="A2156" s="179" t="s">
        <v>511</v>
      </c>
      <c r="B2156" s="179" t="s">
        <v>251</v>
      </c>
      <c r="C2156" s="594">
        <v>2366</v>
      </c>
      <c r="D2156" s="594">
        <v>1954</v>
      </c>
      <c r="E2156" s="594">
        <f t="shared" si="12"/>
        <v>4320</v>
      </c>
      <c r="F2156" s="597">
        <f t="shared" si="13"/>
        <v>-412</v>
      </c>
    </row>
    <row r="2157" spans="1:6">
      <c r="A2157" s="179" t="s">
        <v>279</v>
      </c>
      <c r="B2157" s="179" t="s">
        <v>506</v>
      </c>
      <c r="C2157" s="594">
        <v>263</v>
      </c>
      <c r="D2157" s="594">
        <v>158</v>
      </c>
      <c r="E2157" s="594">
        <f t="shared" si="12"/>
        <v>421</v>
      </c>
      <c r="F2157" s="597">
        <f t="shared" si="13"/>
        <v>-105</v>
      </c>
    </row>
    <row r="2158" spans="1:6">
      <c r="A2158" s="179" t="s">
        <v>512</v>
      </c>
      <c r="B2158" s="179" t="s">
        <v>505</v>
      </c>
      <c r="C2158" s="594">
        <v>9</v>
      </c>
      <c r="D2158" s="594">
        <v>11</v>
      </c>
      <c r="E2158" s="594">
        <f t="shared" si="12"/>
        <v>20</v>
      </c>
      <c r="F2158" s="597">
        <f t="shared" si="13"/>
        <v>2</v>
      </c>
    </row>
    <row r="2159" spans="1:6">
      <c r="A2159" s="179" t="s">
        <v>281</v>
      </c>
      <c r="B2159" s="179" t="s">
        <v>506</v>
      </c>
      <c r="C2159" s="594">
        <v>56</v>
      </c>
      <c r="D2159" s="594">
        <v>46</v>
      </c>
      <c r="E2159" s="594">
        <f t="shared" si="12"/>
        <v>102</v>
      </c>
      <c r="F2159" s="597">
        <f t="shared" si="13"/>
        <v>-10</v>
      </c>
    </row>
    <row r="2160" spans="1:6">
      <c r="A2160" s="179" t="s">
        <v>277</v>
      </c>
      <c r="B2160" s="179" t="s">
        <v>251</v>
      </c>
      <c r="C2160" s="594">
        <v>18</v>
      </c>
      <c r="D2160" s="594">
        <v>9</v>
      </c>
      <c r="E2160" s="594">
        <f t="shared" si="12"/>
        <v>27</v>
      </c>
      <c r="F2160" s="597">
        <f t="shared" si="13"/>
        <v>-9</v>
      </c>
    </row>
    <row r="2161" spans="1:6">
      <c r="A2161" s="179" t="s">
        <v>282</v>
      </c>
      <c r="B2161" s="179" t="s">
        <v>507</v>
      </c>
      <c r="C2161" s="594">
        <v>7875</v>
      </c>
      <c r="D2161" s="594">
        <v>7142</v>
      </c>
      <c r="E2161" s="594">
        <f t="shared" si="12"/>
        <v>15017</v>
      </c>
      <c r="F2161" s="597">
        <f t="shared" si="13"/>
        <v>-733</v>
      </c>
    </row>
    <row r="2162" spans="1:6">
      <c r="A2162" s="179" t="s">
        <v>283</v>
      </c>
      <c r="B2162" s="179" t="s">
        <v>251</v>
      </c>
      <c r="C2162" s="594">
        <v>167</v>
      </c>
      <c r="D2162" s="594">
        <v>31</v>
      </c>
      <c r="E2162" s="594">
        <f t="shared" si="12"/>
        <v>198</v>
      </c>
      <c r="F2162" s="597">
        <f t="shared" si="13"/>
        <v>-136</v>
      </c>
    </row>
    <row r="2163" spans="1:6">
      <c r="A2163" s="179" t="s">
        <v>513</v>
      </c>
      <c r="B2163" s="179" t="s">
        <v>505</v>
      </c>
      <c r="C2163" s="594">
        <v>5</v>
      </c>
      <c r="D2163" s="594">
        <v>5</v>
      </c>
      <c r="E2163" s="594">
        <f t="shared" si="12"/>
        <v>10</v>
      </c>
      <c r="F2163" s="597">
        <f t="shared" si="13"/>
        <v>0</v>
      </c>
    </row>
    <row r="2164" spans="1:6">
      <c r="A2164" s="179" t="s">
        <v>285</v>
      </c>
      <c r="B2164" s="179" t="s">
        <v>507</v>
      </c>
      <c r="C2164" s="594">
        <v>34306</v>
      </c>
      <c r="D2164" s="594">
        <v>30705</v>
      </c>
      <c r="E2164" s="594">
        <f t="shared" si="12"/>
        <v>65011</v>
      </c>
      <c r="F2164" s="597">
        <f t="shared" si="13"/>
        <v>-3601</v>
      </c>
    </row>
    <row r="2165" spans="1:6">
      <c r="A2165" s="179" t="s">
        <v>286</v>
      </c>
      <c r="B2165" s="179" t="s">
        <v>250</v>
      </c>
      <c r="C2165" s="594">
        <v>2</v>
      </c>
      <c r="D2165" s="594">
        <v>6</v>
      </c>
      <c r="E2165" s="594">
        <f t="shared" si="12"/>
        <v>8</v>
      </c>
      <c r="F2165" s="597">
        <f t="shared" si="13"/>
        <v>4</v>
      </c>
    </row>
    <row r="2166" spans="1:6">
      <c r="A2166" s="179" t="s">
        <v>287</v>
      </c>
      <c r="B2166" s="179" t="s">
        <v>251</v>
      </c>
      <c r="C2166" s="594">
        <v>70</v>
      </c>
      <c r="D2166" s="594">
        <v>53</v>
      </c>
      <c r="E2166" s="594">
        <f t="shared" si="12"/>
        <v>123</v>
      </c>
      <c r="F2166" s="597">
        <f t="shared" si="13"/>
        <v>-17</v>
      </c>
    </row>
    <row r="2167" spans="1:6">
      <c r="A2167" s="179" t="s">
        <v>288</v>
      </c>
      <c r="B2167" s="179" t="s">
        <v>505</v>
      </c>
      <c r="C2167" s="594">
        <v>15</v>
      </c>
      <c r="D2167" s="594">
        <v>17</v>
      </c>
      <c r="E2167" s="594">
        <f t="shared" si="12"/>
        <v>32</v>
      </c>
      <c r="F2167" s="597">
        <f t="shared" si="13"/>
        <v>2</v>
      </c>
    </row>
    <row r="2168" spans="1:6">
      <c r="A2168" s="179" t="s">
        <v>289</v>
      </c>
      <c r="B2168" s="179" t="s">
        <v>505</v>
      </c>
      <c r="C2168" s="594"/>
      <c r="D2168" s="594">
        <v>3</v>
      </c>
      <c r="E2168" s="594">
        <f t="shared" si="12"/>
        <v>3</v>
      </c>
      <c r="F2168" s="597">
        <f t="shared" si="13"/>
        <v>3</v>
      </c>
    </row>
    <row r="2169" spans="1:6">
      <c r="A2169" s="179" t="s">
        <v>290</v>
      </c>
      <c r="B2169" s="179" t="s">
        <v>250</v>
      </c>
      <c r="C2169" s="594">
        <v>1</v>
      </c>
      <c r="D2169" s="594">
        <v>5</v>
      </c>
      <c r="E2169" s="594">
        <f t="shared" si="12"/>
        <v>6</v>
      </c>
      <c r="F2169" s="597"/>
    </row>
    <row r="2170" spans="1:6">
      <c r="A2170" s="179" t="s">
        <v>291</v>
      </c>
      <c r="B2170" s="179" t="s">
        <v>505</v>
      </c>
      <c r="C2170" s="594">
        <v>15</v>
      </c>
      <c r="D2170" s="594">
        <v>8</v>
      </c>
      <c r="E2170" s="594">
        <f t="shared" si="12"/>
        <v>23</v>
      </c>
      <c r="F2170" s="597">
        <f t="shared" si="13"/>
        <v>-7</v>
      </c>
    </row>
    <row r="2171" spans="1:6">
      <c r="A2171" s="179" t="s">
        <v>293</v>
      </c>
      <c r="B2171" s="179" t="s">
        <v>250</v>
      </c>
      <c r="C2171" s="594">
        <v>10</v>
      </c>
      <c r="D2171" s="594">
        <v>15</v>
      </c>
      <c r="E2171" s="594">
        <f t="shared" si="12"/>
        <v>25</v>
      </c>
      <c r="F2171" s="597">
        <f t="shared" si="13"/>
        <v>5</v>
      </c>
    </row>
    <row r="2172" spans="1:6">
      <c r="A2172" s="179" t="s">
        <v>516</v>
      </c>
      <c r="B2172" s="179" t="s">
        <v>505</v>
      </c>
      <c r="C2172" s="594">
        <v>57</v>
      </c>
      <c r="D2172" s="594">
        <v>34</v>
      </c>
      <c r="E2172" s="594">
        <f t="shared" si="12"/>
        <v>91</v>
      </c>
      <c r="F2172" s="597">
        <f t="shared" si="13"/>
        <v>-23</v>
      </c>
    </row>
    <row r="2173" spans="1:6">
      <c r="A2173" s="179" t="s">
        <v>517</v>
      </c>
      <c r="B2173" s="179" t="s">
        <v>518</v>
      </c>
      <c r="C2173" s="594">
        <v>33627</v>
      </c>
      <c r="D2173" s="594">
        <v>30497</v>
      </c>
      <c r="E2173" s="594">
        <f t="shared" si="12"/>
        <v>64124</v>
      </c>
      <c r="F2173" s="597">
        <f t="shared" si="13"/>
        <v>-3130</v>
      </c>
    </row>
    <row r="2174" spans="1:6">
      <c r="A2174" s="179" t="s">
        <v>296</v>
      </c>
      <c r="B2174" s="179" t="s">
        <v>505</v>
      </c>
      <c r="C2174" s="594">
        <v>5</v>
      </c>
      <c r="D2174" s="594">
        <v>10</v>
      </c>
      <c r="E2174" s="594">
        <f t="shared" si="12"/>
        <v>15</v>
      </c>
      <c r="F2174" s="597">
        <f t="shared" si="13"/>
        <v>5</v>
      </c>
    </row>
    <row r="2175" spans="1:6">
      <c r="A2175" s="179" t="s">
        <v>311</v>
      </c>
      <c r="B2175" s="179" t="s">
        <v>507</v>
      </c>
      <c r="C2175" s="594">
        <v>75384</v>
      </c>
      <c r="D2175" s="594">
        <v>63310</v>
      </c>
      <c r="E2175" s="594">
        <f t="shared" si="12"/>
        <v>138694</v>
      </c>
      <c r="F2175" s="597">
        <f t="shared" si="13"/>
        <v>-12074</v>
      </c>
    </row>
    <row r="2176" spans="1:6">
      <c r="A2176" s="179" t="s">
        <v>312</v>
      </c>
      <c r="B2176" s="179" t="s">
        <v>250</v>
      </c>
      <c r="C2176" s="594">
        <v>141</v>
      </c>
      <c r="D2176" s="594">
        <v>114</v>
      </c>
      <c r="E2176" s="594">
        <f t="shared" si="12"/>
        <v>255</v>
      </c>
      <c r="F2176" s="597">
        <f t="shared" si="13"/>
        <v>-27</v>
      </c>
    </row>
    <row r="2177" spans="1:6">
      <c r="A2177" s="179" t="s">
        <v>314</v>
      </c>
      <c r="B2177" s="179" t="s">
        <v>251</v>
      </c>
      <c r="C2177" s="594">
        <v>74</v>
      </c>
      <c r="D2177" s="594">
        <v>45</v>
      </c>
      <c r="E2177" s="594">
        <f t="shared" si="12"/>
        <v>119</v>
      </c>
      <c r="F2177" s="597">
        <f t="shared" si="13"/>
        <v>-29</v>
      </c>
    </row>
    <row r="2178" spans="1:6">
      <c r="A2178" s="179" t="s">
        <v>451</v>
      </c>
      <c r="B2178" s="179" t="s">
        <v>251</v>
      </c>
      <c r="C2178" s="594">
        <v>2</v>
      </c>
      <c r="D2178" s="594">
        <v>10</v>
      </c>
      <c r="E2178" s="594">
        <f t="shared" si="12"/>
        <v>12</v>
      </c>
      <c r="F2178" s="597">
        <f t="shared" si="13"/>
        <v>8</v>
      </c>
    </row>
    <row r="2179" spans="1:6">
      <c r="A2179" s="179" t="s">
        <v>298</v>
      </c>
      <c r="B2179" s="179" t="s">
        <v>507</v>
      </c>
      <c r="C2179" s="594">
        <v>1315</v>
      </c>
      <c r="D2179" s="594">
        <v>2139</v>
      </c>
      <c r="E2179" s="594">
        <f t="shared" si="12"/>
        <v>3454</v>
      </c>
      <c r="F2179" s="597">
        <f t="shared" si="13"/>
        <v>824</v>
      </c>
    </row>
    <row r="2180" spans="1:6">
      <c r="A2180" s="179" t="s">
        <v>300</v>
      </c>
      <c r="B2180" s="179" t="s">
        <v>505</v>
      </c>
      <c r="C2180" s="594">
        <v>7</v>
      </c>
      <c r="D2180" s="594">
        <v>24</v>
      </c>
      <c r="E2180" s="594">
        <f t="shared" si="12"/>
        <v>31</v>
      </c>
      <c r="F2180" s="597">
        <f t="shared" si="13"/>
        <v>17</v>
      </c>
    </row>
    <row r="2181" spans="1:6">
      <c r="A2181" s="179" t="s">
        <v>438</v>
      </c>
      <c r="B2181" s="179" t="s">
        <v>250</v>
      </c>
      <c r="C2181" s="594">
        <v>3</v>
      </c>
      <c r="D2181" s="594">
        <v>4</v>
      </c>
      <c r="E2181" s="594">
        <f t="shared" si="12"/>
        <v>7</v>
      </c>
      <c r="F2181" s="597">
        <f t="shared" si="13"/>
        <v>1</v>
      </c>
    </row>
    <row r="2182" spans="1:6">
      <c r="A2182" s="179" t="s">
        <v>303</v>
      </c>
      <c r="B2182" s="179" t="s">
        <v>250</v>
      </c>
      <c r="C2182" s="594">
        <v>264</v>
      </c>
      <c r="D2182" s="594">
        <v>199</v>
      </c>
      <c r="E2182" s="594">
        <f t="shared" si="12"/>
        <v>463</v>
      </c>
      <c r="F2182" s="597">
        <f t="shared" si="13"/>
        <v>-65</v>
      </c>
    </row>
    <row r="2183" spans="1:6">
      <c r="A2183" s="179" t="s">
        <v>305</v>
      </c>
      <c r="B2183" s="179" t="s">
        <v>505</v>
      </c>
      <c r="C2183" s="594">
        <v>78</v>
      </c>
      <c r="D2183" s="594">
        <v>50</v>
      </c>
      <c r="E2183" s="594">
        <f t="shared" si="12"/>
        <v>128</v>
      </c>
      <c r="F2183" s="597">
        <f t="shared" si="13"/>
        <v>-28</v>
      </c>
    </row>
    <row r="2184" spans="1:6">
      <c r="A2184" s="179" t="s">
        <v>306</v>
      </c>
      <c r="B2184" s="179" t="s">
        <v>506</v>
      </c>
      <c r="C2184" s="594">
        <v>22577</v>
      </c>
      <c r="D2184" s="594">
        <v>22085</v>
      </c>
      <c r="E2184" s="594">
        <f t="shared" si="12"/>
        <v>44662</v>
      </c>
      <c r="F2184" s="597">
        <f t="shared" si="13"/>
        <v>-492</v>
      </c>
    </row>
    <row r="2185" spans="1:6">
      <c r="A2185" s="179" t="s">
        <v>307</v>
      </c>
      <c r="B2185" s="179" t="s">
        <v>251</v>
      </c>
      <c r="C2185" s="594">
        <v>403</v>
      </c>
      <c r="D2185" s="594">
        <v>171</v>
      </c>
      <c r="E2185" s="594">
        <f t="shared" si="12"/>
        <v>574</v>
      </c>
      <c r="F2185" s="597">
        <f t="shared" si="13"/>
        <v>-232</v>
      </c>
    </row>
    <row r="2186" spans="1:6">
      <c r="A2186" s="179" t="s">
        <v>308</v>
      </c>
      <c r="B2186" s="179" t="s">
        <v>506</v>
      </c>
      <c r="C2186" s="594">
        <v>3621</v>
      </c>
      <c r="D2186" s="594">
        <v>3493</v>
      </c>
      <c r="E2186" s="594">
        <f t="shared" si="12"/>
        <v>7114</v>
      </c>
      <c r="F2186" s="597">
        <f t="shared" si="13"/>
        <v>-128</v>
      </c>
    </row>
    <row r="2187" spans="1:6">
      <c r="A2187" s="179" t="s">
        <v>309</v>
      </c>
      <c r="B2187" s="179" t="s">
        <v>506</v>
      </c>
      <c r="C2187" s="594">
        <v>10617</v>
      </c>
      <c r="D2187" s="594">
        <v>11342</v>
      </c>
      <c r="E2187" s="594">
        <f t="shared" si="12"/>
        <v>21959</v>
      </c>
      <c r="F2187" s="597">
        <f t="shared" si="13"/>
        <v>725</v>
      </c>
    </row>
    <row r="2188" spans="1:6">
      <c r="A2188" s="179" t="s">
        <v>315</v>
      </c>
      <c r="B2188" s="179" t="s">
        <v>251</v>
      </c>
      <c r="C2188" s="594">
        <v>655</v>
      </c>
      <c r="D2188" s="594">
        <v>536</v>
      </c>
      <c r="E2188" s="594">
        <f t="shared" si="12"/>
        <v>1191</v>
      </c>
      <c r="F2188" s="597">
        <f t="shared" si="13"/>
        <v>-119</v>
      </c>
    </row>
    <row r="2189" spans="1:6">
      <c r="A2189" s="179" t="s">
        <v>317</v>
      </c>
      <c r="B2189" s="179" t="s">
        <v>506</v>
      </c>
      <c r="C2189" s="594">
        <v>130</v>
      </c>
      <c r="D2189" s="594">
        <v>310</v>
      </c>
      <c r="E2189" s="594">
        <f t="shared" si="12"/>
        <v>440</v>
      </c>
      <c r="F2189" s="597">
        <f t="shared" si="13"/>
        <v>180</v>
      </c>
    </row>
    <row r="2190" spans="1:6">
      <c r="A2190" s="179" t="s">
        <v>318</v>
      </c>
      <c r="B2190" s="179" t="s">
        <v>507</v>
      </c>
      <c r="C2190" s="594">
        <v>54540</v>
      </c>
      <c r="D2190" s="594">
        <v>51530</v>
      </c>
      <c r="E2190" s="594">
        <f t="shared" si="12"/>
        <v>106070</v>
      </c>
      <c r="F2190" s="597">
        <f t="shared" si="13"/>
        <v>-3010</v>
      </c>
    </row>
    <row r="2191" spans="1:6">
      <c r="A2191" s="179" t="s">
        <v>319</v>
      </c>
      <c r="B2191" s="179" t="s">
        <v>505</v>
      </c>
      <c r="C2191" s="594">
        <v>1246</v>
      </c>
      <c r="D2191" s="594">
        <v>703</v>
      </c>
      <c r="E2191" s="594">
        <f t="shared" si="12"/>
        <v>1949</v>
      </c>
      <c r="F2191" s="597">
        <f t="shared" si="13"/>
        <v>-543</v>
      </c>
    </row>
    <row r="2192" spans="1:6">
      <c r="A2192" s="179" t="s">
        <v>320</v>
      </c>
      <c r="B2192" s="179" t="s">
        <v>506</v>
      </c>
      <c r="C2192" s="594">
        <v>7317</v>
      </c>
      <c r="D2192" s="594">
        <v>9346</v>
      </c>
      <c r="E2192" s="594">
        <f t="shared" si="12"/>
        <v>16663</v>
      </c>
      <c r="F2192" s="597">
        <f t="shared" si="13"/>
        <v>2029</v>
      </c>
    </row>
    <row r="2193" spans="1:6">
      <c r="A2193" s="179" t="s">
        <v>522</v>
      </c>
      <c r="B2193" s="179" t="s">
        <v>250</v>
      </c>
      <c r="C2193" s="594">
        <v>7877</v>
      </c>
      <c r="D2193" s="594">
        <v>6018</v>
      </c>
      <c r="E2193" s="594">
        <f t="shared" si="12"/>
        <v>13895</v>
      </c>
      <c r="F2193" s="597">
        <f t="shared" si="13"/>
        <v>-1859</v>
      </c>
    </row>
    <row r="2194" spans="1:6">
      <c r="A2194" s="179" t="s">
        <v>323</v>
      </c>
      <c r="B2194" s="179" t="s">
        <v>505</v>
      </c>
      <c r="C2194" s="594">
        <v>4</v>
      </c>
      <c r="D2194" s="594">
        <v>9</v>
      </c>
      <c r="E2194" s="594">
        <f t="shared" si="12"/>
        <v>13</v>
      </c>
      <c r="F2194" s="597">
        <f t="shared" si="13"/>
        <v>5</v>
      </c>
    </row>
    <row r="2195" spans="1:6">
      <c r="A2195" s="179" t="s">
        <v>324</v>
      </c>
      <c r="B2195" s="179" t="s">
        <v>251</v>
      </c>
      <c r="C2195" s="594">
        <v>80</v>
      </c>
      <c r="D2195" s="594">
        <v>43</v>
      </c>
      <c r="E2195" s="594">
        <f t="shared" si="12"/>
        <v>123</v>
      </c>
      <c r="F2195" s="597">
        <f t="shared" si="13"/>
        <v>-37</v>
      </c>
    </row>
    <row r="2196" spans="1:6">
      <c r="A2196" s="179" t="s">
        <v>325</v>
      </c>
      <c r="B2196" s="179" t="s">
        <v>251</v>
      </c>
      <c r="C2196" s="594">
        <v>47</v>
      </c>
      <c r="D2196" s="594">
        <v>30</v>
      </c>
      <c r="E2196" s="594">
        <f t="shared" si="12"/>
        <v>77</v>
      </c>
      <c r="F2196" s="597">
        <f t="shared" si="13"/>
        <v>-17</v>
      </c>
    </row>
    <row r="2197" spans="1:6">
      <c r="A2197" s="179" t="s">
        <v>322</v>
      </c>
      <c r="B2197" s="179" t="s">
        <v>251</v>
      </c>
      <c r="C2197" s="594">
        <v>221840</v>
      </c>
      <c r="D2197" s="594">
        <v>162423</v>
      </c>
      <c r="E2197" s="594">
        <f t="shared" si="12"/>
        <v>384263</v>
      </c>
      <c r="F2197" s="597">
        <f t="shared" si="13"/>
        <v>-59417</v>
      </c>
    </row>
    <row r="2198" spans="1:6">
      <c r="A2198" s="179" t="s">
        <v>326</v>
      </c>
      <c r="B2198" s="179" t="s">
        <v>518</v>
      </c>
      <c r="C2198" s="594">
        <v>1540165</v>
      </c>
      <c r="D2198" s="594">
        <v>1417897</v>
      </c>
      <c r="E2198" s="594">
        <f t="shared" ref="E2198:E2261" si="14">SUM(C2198:D2198)</f>
        <v>2958062</v>
      </c>
      <c r="F2198" s="597">
        <f t="shared" si="13"/>
        <v>-122268</v>
      </c>
    </row>
    <row r="2199" spans="1:6">
      <c r="A2199" s="179" t="s">
        <v>327</v>
      </c>
      <c r="B2199" s="179" t="s">
        <v>251</v>
      </c>
      <c r="C2199" s="594">
        <v>58</v>
      </c>
      <c r="D2199" s="594">
        <v>46</v>
      </c>
      <c r="E2199" s="594">
        <f t="shared" si="14"/>
        <v>104</v>
      </c>
      <c r="F2199" s="597">
        <f t="shared" si="13"/>
        <v>-12</v>
      </c>
    </row>
    <row r="2200" spans="1:6">
      <c r="A2200" s="179" t="s">
        <v>328</v>
      </c>
      <c r="B2200" s="179" t="s">
        <v>505</v>
      </c>
      <c r="C2200" s="594">
        <v>59</v>
      </c>
      <c r="D2200" s="594">
        <v>34</v>
      </c>
      <c r="E2200" s="594">
        <f t="shared" si="14"/>
        <v>93</v>
      </c>
      <c r="F2200" s="597">
        <f t="shared" ref="F2200:F2266" si="15">D2200-C2200</f>
        <v>-25</v>
      </c>
    </row>
    <row r="2201" spans="1:6">
      <c r="A2201" s="179" t="s">
        <v>330</v>
      </c>
      <c r="B2201" s="179" t="s">
        <v>250</v>
      </c>
      <c r="C2201" s="594">
        <v>36</v>
      </c>
      <c r="D2201" s="594">
        <v>40</v>
      </c>
      <c r="E2201" s="594">
        <f t="shared" si="14"/>
        <v>76</v>
      </c>
      <c r="F2201" s="597">
        <f t="shared" si="15"/>
        <v>4</v>
      </c>
    </row>
    <row r="2202" spans="1:6">
      <c r="A2202" s="179" t="s">
        <v>331</v>
      </c>
      <c r="B2202" s="179" t="s">
        <v>251</v>
      </c>
      <c r="C2202" s="594">
        <v>274</v>
      </c>
      <c r="D2202" s="594">
        <v>239</v>
      </c>
      <c r="E2202" s="594">
        <f t="shared" si="14"/>
        <v>513</v>
      </c>
      <c r="F2202" s="597">
        <f t="shared" si="15"/>
        <v>-35</v>
      </c>
    </row>
    <row r="2203" spans="1:6">
      <c r="A2203" s="179" t="s">
        <v>329</v>
      </c>
      <c r="B2203" s="179" t="s">
        <v>508</v>
      </c>
      <c r="C2203" s="594">
        <v>3</v>
      </c>
      <c r="D2203" s="594">
        <v>5</v>
      </c>
      <c r="E2203" s="594">
        <f t="shared" si="14"/>
        <v>8</v>
      </c>
      <c r="F2203" s="597">
        <f t="shared" si="15"/>
        <v>2</v>
      </c>
    </row>
    <row r="2204" spans="1:6">
      <c r="A2204" s="179" t="s">
        <v>332</v>
      </c>
      <c r="B2204" s="179" t="s">
        <v>251</v>
      </c>
      <c r="C2204" s="594">
        <v>26970</v>
      </c>
      <c r="D2204" s="594">
        <v>19407</v>
      </c>
      <c r="E2204" s="594">
        <f t="shared" si="14"/>
        <v>46377</v>
      </c>
      <c r="F2204" s="597">
        <f t="shared" si="15"/>
        <v>-7563</v>
      </c>
    </row>
    <row r="2205" spans="1:6">
      <c r="A2205" s="179" t="s">
        <v>523</v>
      </c>
      <c r="B2205" s="179" t="s">
        <v>505</v>
      </c>
      <c r="C2205" s="594">
        <v>17</v>
      </c>
      <c r="D2205" s="594">
        <v>16</v>
      </c>
      <c r="E2205" s="594">
        <f t="shared" si="14"/>
        <v>33</v>
      </c>
      <c r="F2205" s="597">
        <f t="shared" si="15"/>
        <v>-1</v>
      </c>
    </row>
    <row r="2206" spans="1:6">
      <c r="A2206" s="179" t="s">
        <v>334</v>
      </c>
      <c r="B2206" s="179" t="s">
        <v>505</v>
      </c>
      <c r="C2206" s="594">
        <v>3</v>
      </c>
      <c r="D2206" s="594">
        <v>1</v>
      </c>
      <c r="E2206" s="594">
        <f t="shared" si="14"/>
        <v>4</v>
      </c>
      <c r="F2206" s="597">
        <f t="shared" si="15"/>
        <v>-2</v>
      </c>
    </row>
    <row r="2207" spans="1:6">
      <c r="A2207" s="179" t="s">
        <v>335</v>
      </c>
      <c r="B2207" s="179" t="s">
        <v>251</v>
      </c>
      <c r="C2207" s="594">
        <v>179</v>
      </c>
      <c r="D2207" s="594">
        <v>84</v>
      </c>
      <c r="E2207" s="594">
        <f t="shared" si="14"/>
        <v>263</v>
      </c>
      <c r="F2207" s="597">
        <f t="shared" si="15"/>
        <v>-95</v>
      </c>
    </row>
    <row r="2208" spans="1:6">
      <c r="A2208" s="179" t="s">
        <v>336</v>
      </c>
      <c r="B2208" s="179" t="s">
        <v>505</v>
      </c>
      <c r="C2208" s="594">
        <v>71</v>
      </c>
      <c r="D2208" s="594">
        <v>38</v>
      </c>
      <c r="E2208" s="594">
        <f t="shared" si="14"/>
        <v>109</v>
      </c>
      <c r="F2208" s="597">
        <f t="shared" si="15"/>
        <v>-33</v>
      </c>
    </row>
    <row r="2209" spans="1:6">
      <c r="A2209" s="179" t="s">
        <v>337</v>
      </c>
      <c r="B2209" s="179" t="s">
        <v>251</v>
      </c>
      <c r="C2209" s="594">
        <v>5</v>
      </c>
      <c r="D2209" s="594">
        <v>1</v>
      </c>
      <c r="E2209" s="594">
        <f t="shared" si="14"/>
        <v>6</v>
      </c>
      <c r="F2209" s="597">
        <f t="shared" si="15"/>
        <v>-4</v>
      </c>
    </row>
    <row r="2210" spans="1:6">
      <c r="A2210" s="179" t="s">
        <v>338</v>
      </c>
      <c r="B2210" s="179" t="s">
        <v>506</v>
      </c>
      <c r="C2210" s="594">
        <v>74</v>
      </c>
      <c r="D2210" s="594">
        <v>22</v>
      </c>
      <c r="E2210" s="594">
        <f t="shared" si="14"/>
        <v>96</v>
      </c>
      <c r="F2210" s="597">
        <f t="shared" si="15"/>
        <v>-52</v>
      </c>
    </row>
    <row r="2211" spans="1:6">
      <c r="A2211" s="179" t="s">
        <v>339</v>
      </c>
      <c r="B2211" s="179" t="s">
        <v>251</v>
      </c>
      <c r="C2211" s="594">
        <v>259</v>
      </c>
      <c r="D2211" s="594">
        <v>169</v>
      </c>
      <c r="E2211" s="594">
        <f t="shared" si="14"/>
        <v>428</v>
      </c>
      <c r="F2211" s="597">
        <f t="shared" si="15"/>
        <v>-90</v>
      </c>
    </row>
    <row r="2212" spans="1:6">
      <c r="A2212" s="179" t="s">
        <v>340</v>
      </c>
      <c r="B2212" s="179" t="s">
        <v>518</v>
      </c>
      <c r="C2212" s="594">
        <v>1</v>
      </c>
      <c r="D2212" s="594">
        <v>4</v>
      </c>
      <c r="E2212" s="594">
        <f t="shared" si="14"/>
        <v>5</v>
      </c>
      <c r="F2212" s="597">
        <f t="shared" si="15"/>
        <v>3</v>
      </c>
    </row>
    <row r="2213" spans="1:6">
      <c r="A2213" s="179" t="s">
        <v>346</v>
      </c>
      <c r="B2213" s="179" t="s">
        <v>518</v>
      </c>
      <c r="C2213" s="594">
        <v>22</v>
      </c>
      <c r="D2213" s="594">
        <v>38</v>
      </c>
      <c r="E2213" s="594">
        <f t="shared" si="14"/>
        <v>60</v>
      </c>
      <c r="F2213" s="597">
        <f t="shared" si="15"/>
        <v>16</v>
      </c>
    </row>
    <row r="2214" spans="1:6">
      <c r="A2214" s="179" t="s">
        <v>347</v>
      </c>
      <c r="B2214" s="179" t="s">
        <v>508</v>
      </c>
      <c r="C2214" s="594"/>
      <c r="D2214" s="594">
        <v>1</v>
      </c>
      <c r="E2214" s="594">
        <f t="shared" si="14"/>
        <v>1</v>
      </c>
      <c r="F2214" s="597">
        <f t="shared" si="15"/>
        <v>1</v>
      </c>
    </row>
    <row r="2215" spans="1:6">
      <c r="A2215" s="179" t="s">
        <v>341</v>
      </c>
      <c r="B2215" s="179" t="s">
        <v>506</v>
      </c>
      <c r="C2215" s="594">
        <v>12388</v>
      </c>
      <c r="D2215" s="594">
        <v>10572</v>
      </c>
      <c r="E2215" s="594">
        <f t="shared" si="14"/>
        <v>22960</v>
      </c>
      <c r="F2215" s="597">
        <f t="shared" si="15"/>
        <v>-1816</v>
      </c>
    </row>
    <row r="2216" spans="1:6">
      <c r="A2216" s="179" t="s">
        <v>348</v>
      </c>
      <c r="B2216" s="179" t="s">
        <v>507</v>
      </c>
      <c r="C2216" s="594">
        <v>43</v>
      </c>
      <c r="D2216" s="594">
        <v>34</v>
      </c>
      <c r="E2216" s="594">
        <f t="shared" si="14"/>
        <v>77</v>
      </c>
      <c r="F2216" s="597">
        <f t="shared" si="15"/>
        <v>-9</v>
      </c>
    </row>
    <row r="2217" spans="1:6">
      <c r="A2217" s="179" t="s">
        <v>343</v>
      </c>
      <c r="B2217" s="179" t="s">
        <v>505</v>
      </c>
      <c r="C2217" s="594">
        <v>20</v>
      </c>
      <c r="D2217" s="594">
        <v>17</v>
      </c>
      <c r="E2217" s="594">
        <f t="shared" si="14"/>
        <v>37</v>
      </c>
      <c r="F2217" s="597">
        <f t="shared" si="15"/>
        <v>-3</v>
      </c>
    </row>
    <row r="2218" spans="1:6">
      <c r="A2218" s="179" t="s">
        <v>344</v>
      </c>
      <c r="B2218" s="179" t="s">
        <v>505</v>
      </c>
      <c r="C2218" s="594">
        <v>76</v>
      </c>
      <c r="D2218" s="594">
        <v>43</v>
      </c>
      <c r="E2218" s="594">
        <f t="shared" si="14"/>
        <v>119</v>
      </c>
      <c r="F2218" s="597">
        <f t="shared" si="15"/>
        <v>-33</v>
      </c>
    </row>
    <row r="2219" spans="1:6">
      <c r="A2219" s="179" t="s">
        <v>524</v>
      </c>
      <c r="B2219" s="179" t="s">
        <v>505</v>
      </c>
      <c r="C2219" s="594">
        <v>3</v>
      </c>
      <c r="D2219" s="594">
        <v>5</v>
      </c>
      <c r="E2219" s="594">
        <f t="shared" si="14"/>
        <v>8</v>
      </c>
      <c r="F2219" s="597">
        <f t="shared" si="15"/>
        <v>2</v>
      </c>
    </row>
    <row r="2220" spans="1:6">
      <c r="A2220" s="179" t="s">
        <v>342</v>
      </c>
      <c r="B2220" s="179" t="s">
        <v>507</v>
      </c>
      <c r="C2220" s="594">
        <v>402</v>
      </c>
      <c r="D2220" s="594">
        <v>349</v>
      </c>
      <c r="E2220" s="594">
        <f t="shared" si="14"/>
        <v>751</v>
      </c>
      <c r="F2220" s="597">
        <f t="shared" si="15"/>
        <v>-53</v>
      </c>
    </row>
    <row r="2221" spans="1:6">
      <c r="A2221" s="179" t="s">
        <v>525</v>
      </c>
      <c r="B2221" s="179" t="s">
        <v>506</v>
      </c>
      <c r="C2221" s="594">
        <v>161</v>
      </c>
      <c r="D2221" s="594">
        <v>144</v>
      </c>
      <c r="E2221" s="594">
        <f t="shared" si="14"/>
        <v>305</v>
      </c>
      <c r="F2221" s="597">
        <f t="shared" si="15"/>
        <v>-17</v>
      </c>
    </row>
    <row r="2222" spans="1:6">
      <c r="A2222" s="179" t="s">
        <v>350</v>
      </c>
      <c r="B2222" s="179" t="s">
        <v>506</v>
      </c>
      <c r="C2222" s="594">
        <v>3308</v>
      </c>
      <c r="D2222" s="594">
        <v>2583</v>
      </c>
      <c r="E2222" s="594">
        <f t="shared" si="14"/>
        <v>5891</v>
      </c>
      <c r="F2222" s="597">
        <f t="shared" si="15"/>
        <v>-725</v>
      </c>
    </row>
    <row r="2223" spans="1:6">
      <c r="A2223" s="179" t="s">
        <v>351</v>
      </c>
      <c r="B2223" s="179" t="s">
        <v>250</v>
      </c>
      <c r="C2223" s="594">
        <v>51</v>
      </c>
      <c r="D2223" s="594">
        <v>54</v>
      </c>
      <c r="E2223" s="594">
        <f t="shared" si="14"/>
        <v>105</v>
      </c>
      <c r="F2223" s="597">
        <f t="shared" si="15"/>
        <v>3</v>
      </c>
    </row>
    <row r="2224" spans="1:6">
      <c r="A2224" s="179" t="s">
        <v>526</v>
      </c>
      <c r="B2224" s="179" t="s">
        <v>251</v>
      </c>
      <c r="C2224" s="594">
        <v>267</v>
      </c>
      <c r="D2224" s="594">
        <v>166</v>
      </c>
      <c r="E2224" s="594">
        <f t="shared" si="14"/>
        <v>433</v>
      </c>
      <c r="F2224" s="597">
        <f t="shared" si="15"/>
        <v>-101</v>
      </c>
    </row>
    <row r="2225" spans="1:6">
      <c r="A2225" s="179" t="s">
        <v>353</v>
      </c>
      <c r="B2225" s="179" t="s">
        <v>250</v>
      </c>
      <c r="C2225" s="594">
        <v>149</v>
      </c>
      <c r="D2225" s="594">
        <v>112</v>
      </c>
      <c r="E2225" s="594">
        <f t="shared" si="14"/>
        <v>261</v>
      </c>
      <c r="F2225" s="597">
        <f t="shared" si="15"/>
        <v>-37</v>
      </c>
    </row>
    <row r="2226" spans="1:6">
      <c r="A2226" s="179" t="s">
        <v>354</v>
      </c>
      <c r="B2226" s="179" t="s">
        <v>250</v>
      </c>
      <c r="C2226" s="594">
        <v>54</v>
      </c>
      <c r="D2226" s="594">
        <v>43</v>
      </c>
      <c r="E2226" s="594">
        <f t="shared" si="14"/>
        <v>97</v>
      </c>
      <c r="F2226" s="597">
        <f t="shared" si="15"/>
        <v>-11</v>
      </c>
    </row>
    <row r="2227" spans="1:6">
      <c r="A2227" s="179" t="s">
        <v>527</v>
      </c>
      <c r="B2227" s="179" t="s">
        <v>250</v>
      </c>
      <c r="C2227" s="594">
        <v>40</v>
      </c>
      <c r="D2227" s="594">
        <v>29</v>
      </c>
      <c r="E2227" s="594">
        <f t="shared" si="14"/>
        <v>69</v>
      </c>
      <c r="F2227" s="597">
        <f t="shared" si="15"/>
        <v>-11</v>
      </c>
    </row>
    <row r="2228" spans="1:6">
      <c r="A2228" s="179" t="s">
        <v>355</v>
      </c>
      <c r="B2228" s="179" t="s">
        <v>250</v>
      </c>
      <c r="C2228" s="594">
        <v>79</v>
      </c>
      <c r="D2228" s="594">
        <v>62</v>
      </c>
      <c r="E2228" s="594">
        <f t="shared" si="14"/>
        <v>141</v>
      </c>
      <c r="F2228" s="597">
        <f t="shared" si="15"/>
        <v>-17</v>
      </c>
    </row>
    <row r="2229" spans="1:6">
      <c r="A2229" s="179" t="s">
        <v>357</v>
      </c>
      <c r="B2229" s="179" t="s">
        <v>251</v>
      </c>
      <c r="C2229" s="594">
        <v>205</v>
      </c>
      <c r="D2229" s="594">
        <v>211</v>
      </c>
      <c r="E2229" s="594">
        <f t="shared" si="14"/>
        <v>416</v>
      </c>
      <c r="F2229" s="597">
        <f t="shared" si="15"/>
        <v>6</v>
      </c>
    </row>
    <row r="2230" spans="1:6">
      <c r="A2230" s="179" t="s">
        <v>359</v>
      </c>
      <c r="B2230" s="179" t="s">
        <v>251</v>
      </c>
      <c r="C2230" s="594">
        <v>1</v>
      </c>
      <c r="D2230" s="594"/>
      <c r="E2230" s="594">
        <f t="shared" si="14"/>
        <v>1</v>
      </c>
      <c r="F2230" s="597">
        <f t="shared" si="15"/>
        <v>-1</v>
      </c>
    </row>
    <row r="2231" spans="1:6">
      <c r="A2231" s="179" t="s">
        <v>358</v>
      </c>
      <c r="B2231" s="179" t="s">
        <v>251</v>
      </c>
      <c r="C2231" s="594">
        <v>185</v>
      </c>
      <c r="D2231" s="594">
        <v>71</v>
      </c>
      <c r="E2231" s="594">
        <f t="shared" si="14"/>
        <v>256</v>
      </c>
      <c r="F2231" s="597">
        <f t="shared" si="15"/>
        <v>-114</v>
      </c>
    </row>
    <row r="2232" spans="1:6">
      <c r="A2232" s="179" t="s">
        <v>515</v>
      </c>
      <c r="B2232" s="179" t="s">
        <v>506</v>
      </c>
      <c r="C2232" s="594">
        <v>54</v>
      </c>
      <c r="D2232" s="594">
        <v>63</v>
      </c>
      <c r="E2232" s="594">
        <f t="shared" si="14"/>
        <v>117</v>
      </c>
      <c r="F2232" s="597">
        <f t="shared" si="15"/>
        <v>9</v>
      </c>
    </row>
    <row r="2233" spans="1:6">
      <c r="A2233" s="179" t="s">
        <v>366</v>
      </c>
      <c r="B2233" s="179" t="s">
        <v>251</v>
      </c>
      <c r="C2233" s="594">
        <v>2</v>
      </c>
      <c r="D2233" s="594">
        <v>4</v>
      </c>
      <c r="E2233" s="594">
        <f t="shared" si="14"/>
        <v>6</v>
      </c>
      <c r="F2233" s="597">
        <f t="shared" si="15"/>
        <v>2</v>
      </c>
    </row>
    <row r="2234" spans="1:6">
      <c r="A2234" s="179" t="s">
        <v>564</v>
      </c>
      <c r="B2234" s="179" t="s">
        <v>508</v>
      </c>
      <c r="C2234" s="594"/>
      <c r="D2234" s="594"/>
      <c r="E2234" s="594">
        <f t="shared" si="14"/>
        <v>0</v>
      </c>
      <c r="F2234" s="597">
        <f t="shared" si="15"/>
        <v>0</v>
      </c>
    </row>
    <row r="2235" spans="1:6">
      <c r="A2235" s="179" t="s">
        <v>304</v>
      </c>
      <c r="B2235" s="179" t="s">
        <v>507</v>
      </c>
      <c r="C2235" s="594">
        <v>6</v>
      </c>
      <c r="D2235" s="594">
        <v>4</v>
      </c>
      <c r="E2235" s="594">
        <f t="shared" si="14"/>
        <v>10</v>
      </c>
      <c r="F2235" s="597">
        <f t="shared" si="15"/>
        <v>-2</v>
      </c>
    </row>
    <row r="2236" spans="1:6">
      <c r="A2236" s="179" t="s">
        <v>368</v>
      </c>
      <c r="B2236" s="179" t="s">
        <v>508</v>
      </c>
      <c r="C2236" s="594"/>
      <c r="D2236" s="594"/>
      <c r="E2236" s="594">
        <f t="shared" si="14"/>
        <v>0</v>
      </c>
      <c r="F2236" s="597">
        <f>D2236-C2236</f>
        <v>0</v>
      </c>
    </row>
    <row r="2237" spans="1:6">
      <c r="A2237" s="179" t="s">
        <v>397</v>
      </c>
      <c r="B2237" s="179" t="s">
        <v>508</v>
      </c>
      <c r="C2237" s="594">
        <v>1</v>
      </c>
      <c r="D2237" s="594">
        <v>3</v>
      </c>
      <c r="E2237" s="594">
        <f t="shared" si="14"/>
        <v>4</v>
      </c>
      <c r="F2237" s="597">
        <f>D2237-C2237</f>
        <v>2</v>
      </c>
    </row>
    <row r="2238" spans="1:6">
      <c r="A2238" s="179" t="s">
        <v>360</v>
      </c>
      <c r="B2238" s="179" t="s">
        <v>508</v>
      </c>
      <c r="C2238" s="594"/>
      <c r="D2238" s="594">
        <v>2</v>
      </c>
      <c r="E2238" s="594">
        <f t="shared" si="14"/>
        <v>2</v>
      </c>
      <c r="F2238" s="597">
        <f t="shared" si="15"/>
        <v>2</v>
      </c>
    </row>
    <row r="2239" spans="1:6">
      <c r="A2239" s="179" t="s">
        <v>497</v>
      </c>
      <c r="B2239" s="179" t="s">
        <v>506</v>
      </c>
      <c r="C2239" s="594">
        <v>115</v>
      </c>
      <c r="D2239" s="594">
        <v>74</v>
      </c>
      <c r="E2239" s="594">
        <f t="shared" si="14"/>
        <v>189</v>
      </c>
      <c r="F2239" s="597">
        <f t="shared" si="15"/>
        <v>-41</v>
      </c>
    </row>
    <row r="2240" spans="1:6">
      <c r="A2240" s="179" t="s">
        <v>595</v>
      </c>
      <c r="B2240" s="179" t="s">
        <v>518</v>
      </c>
      <c r="C2240" s="594">
        <v>3</v>
      </c>
      <c r="D2240" s="594">
        <v>3</v>
      </c>
      <c r="E2240" s="594">
        <f t="shared" si="14"/>
        <v>6</v>
      </c>
      <c r="F2240" s="597">
        <f>D2240-C2240</f>
        <v>0</v>
      </c>
    </row>
    <row r="2241" spans="1:6">
      <c r="A2241" s="179" t="s">
        <v>557</v>
      </c>
      <c r="B2241" s="179" t="s">
        <v>506</v>
      </c>
      <c r="C2241" s="594">
        <v>27</v>
      </c>
      <c r="D2241" s="594">
        <v>26</v>
      </c>
      <c r="E2241" s="594">
        <f t="shared" si="14"/>
        <v>53</v>
      </c>
      <c r="F2241" s="597">
        <f t="shared" si="15"/>
        <v>-1</v>
      </c>
    </row>
    <row r="2242" spans="1:6">
      <c r="A2242" s="179" t="s">
        <v>558</v>
      </c>
      <c r="B2242" s="179" t="s">
        <v>506</v>
      </c>
      <c r="C2242" s="594">
        <v>44</v>
      </c>
      <c r="D2242" s="594">
        <v>26</v>
      </c>
      <c r="E2242" s="594">
        <f t="shared" si="14"/>
        <v>70</v>
      </c>
      <c r="F2242" s="597">
        <f t="shared" si="15"/>
        <v>-18</v>
      </c>
    </row>
    <row r="2243" spans="1:6">
      <c r="A2243" s="179" t="s">
        <v>361</v>
      </c>
      <c r="B2243" s="179" t="s">
        <v>250</v>
      </c>
      <c r="C2243" s="594">
        <v>936</v>
      </c>
      <c r="D2243" s="594">
        <v>769</v>
      </c>
      <c r="E2243" s="594">
        <f t="shared" si="14"/>
        <v>1705</v>
      </c>
      <c r="F2243" s="597">
        <f t="shared" si="15"/>
        <v>-167</v>
      </c>
    </row>
    <row r="2244" spans="1:6">
      <c r="A2244" s="179" t="s">
        <v>362</v>
      </c>
      <c r="B2244" s="179" t="s">
        <v>251</v>
      </c>
      <c r="C2244" s="594">
        <v>10436</v>
      </c>
      <c r="D2244" s="594">
        <v>7908</v>
      </c>
      <c r="E2244" s="594">
        <f t="shared" si="14"/>
        <v>18344</v>
      </c>
      <c r="F2244" s="597">
        <f t="shared" si="15"/>
        <v>-2528</v>
      </c>
    </row>
    <row r="2245" spans="1:6">
      <c r="A2245" s="179" t="s">
        <v>367</v>
      </c>
      <c r="B2245" s="179" t="s">
        <v>506</v>
      </c>
      <c r="C2245" s="594">
        <v>551</v>
      </c>
      <c r="D2245" s="594">
        <v>471</v>
      </c>
      <c r="E2245" s="594">
        <f t="shared" si="14"/>
        <v>1022</v>
      </c>
      <c r="F2245" s="597">
        <f t="shared" si="15"/>
        <v>-80</v>
      </c>
    </row>
    <row r="2246" spans="1:6">
      <c r="A2246" s="179" t="s">
        <v>530</v>
      </c>
      <c r="B2246" s="179" t="s">
        <v>250</v>
      </c>
      <c r="C2246" s="594">
        <v>337</v>
      </c>
      <c r="D2246" s="594">
        <v>298</v>
      </c>
      <c r="E2246" s="594">
        <f t="shared" si="14"/>
        <v>635</v>
      </c>
      <c r="F2246" s="597">
        <f t="shared" si="15"/>
        <v>-39</v>
      </c>
    </row>
    <row r="2247" spans="1:6">
      <c r="A2247" s="179" t="s">
        <v>568</v>
      </c>
      <c r="B2247" s="179" t="s">
        <v>251</v>
      </c>
      <c r="C2247" s="594">
        <v>18</v>
      </c>
      <c r="D2247" s="594">
        <v>16</v>
      </c>
      <c r="E2247" s="594">
        <f t="shared" si="14"/>
        <v>34</v>
      </c>
      <c r="F2247" s="597"/>
    </row>
    <row r="2248" spans="1:6">
      <c r="A2248" s="179" t="s">
        <v>372</v>
      </c>
      <c r="B2248" s="179" t="s">
        <v>250</v>
      </c>
      <c r="C2248" s="594">
        <v>92</v>
      </c>
      <c r="D2248" s="594">
        <v>47</v>
      </c>
      <c r="E2248" s="594">
        <f t="shared" si="14"/>
        <v>139</v>
      </c>
      <c r="F2248" s="597">
        <f t="shared" si="15"/>
        <v>-45</v>
      </c>
    </row>
    <row r="2249" spans="1:6">
      <c r="A2249" s="179" t="s">
        <v>531</v>
      </c>
      <c r="B2249" s="179" t="s">
        <v>250</v>
      </c>
      <c r="C2249" s="594">
        <v>30</v>
      </c>
      <c r="D2249" s="594">
        <v>28</v>
      </c>
      <c r="E2249" s="594">
        <f t="shared" si="14"/>
        <v>58</v>
      </c>
      <c r="F2249" s="597">
        <f t="shared" si="15"/>
        <v>-2</v>
      </c>
    </row>
    <row r="2250" spans="1:6">
      <c r="A2250" s="179" t="s">
        <v>374</v>
      </c>
      <c r="B2250" s="179" t="s">
        <v>505</v>
      </c>
      <c r="C2250" s="594">
        <v>210</v>
      </c>
      <c r="D2250" s="594">
        <v>80</v>
      </c>
      <c r="E2250" s="594">
        <f t="shared" si="14"/>
        <v>290</v>
      </c>
      <c r="F2250" s="597">
        <f t="shared" si="15"/>
        <v>-130</v>
      </c>
    </row>
    <row r="2251" spans="1:6">
      <c r="A2251" s="179" t="s">
        <v>532</v>
      </c>
      <c r="B2251" s="179" t="s">
        <v>250</v>
      </c>
      <c r="C2251" s="594">
        <v>1</v>
      </c>
      <c r="D2251" s="594">
        <v>2</v>
      </c>
      <c r="E2251" s="594">
        <f t="shared" si="14"/>
        <v>3</v>
      </c>
      <c r="F2251" s="597">
        <f t="shared" si="15"/>
        <v>1</v>
      </c>
    </row>
    <row r="2252" spans="1:6">
      <c r="A2252" s="179" t="s">
        <v>375</v>
      </c>
      <c r="B2252" s="179" t="s">
        <v>508</v>
      </c>
      <c r="C2252" s="594">
        <v>1</v>
      </c>
      <c r="D2252" s="594"/>
      <c r="E2252" s="594">
        <f t="shared" si="14"/>
        <v>1</v>
      </c>
      <c r="F2252" s="597">
        <f t="shared" si="15"/>
        <v>-1</v>
      </c>
    </row>
    <row r="2253" spans="1:6">
      <c r="A2253" s="179" t="s">
        <v>377</v>
      </c>
      <c r="B2253" s="179" t="s">
        <v>250</v>
      </c>
      <c r="C2253" s="594">
        <v>44</v>
      </c>
      <c r="D2253" s="594">
        <v>45</v>
      </c>
      <c r="E2253" s="594">
        <f t="shared" si="14"/>
        <v>89</v>
      </c>
      <c r="F2253" s="597">
        <f t="shared" si="15"/>
        <v>1</v>
      </c>
    </row>
    <row r="2254" spans="1:6">
      <c r="A2254" s="179" t="s">
        <v>379</v>
      </c>
      <c r="B2254" s="179" t="s">
        <v>250</v>
      </c>
      <c r="C2254" s="594">
        <v>4</v>
      </c>
      <c r="D2254" s="594">
        <v>2</v>
      </c>
      <c r="E2254" s="594">
        <f t="shared" si="14"/>
        <v>6</v>
      </c>
      <c r="F2254" s="597">
        <f t="shared" si="15"/>
        <v>-2</v>
      </c>
    </row>
    <row r="2255" spans="1:6">
      <c r="A2255" s="179" t="s">
        <v>533</v>
      </c>
      <c r="B2255" s="179" t="s">
        <v>505</v>
      </c>
      <c r="C2255" s="594">
        <v>1</v>
      </c>
      <c r="D2255" s="594"/>
      <c r="E2255" s="594">
        <f t="shared" si="14"/>
        <v>1</v>
      </c>
      <c r="F2255" s="597">
        <f t="shared" si="15"/>
        <v>-1</v>
      </c>
    </row>
    <row r="2256" spans="1:6">
      <c r="A2256" s="179" t="s">
        <v>381</v>
      </c>
      <c r="B2256" s="179" t="s">
        <v>251</v>
      </c>
      <c r="C2256" s="594">
        <v>11</v>
      </c>
      <c r="D2256" s="594">
        <v>13</v>
      </c>
      <c r="E2256" s="594">
        <f t="shared" si="14"/>
        <v>24</v>
      </c>
      <c r="F2256" s="597">
        <f t="shared" si="15"/>
        <v>2</v>
      </c>
    </row>
    <row r="2257" spans="1:6">
      <c r="A2257" s="179" t="s">
        <v>534</v>
      </c>
      <c r="B2257" s="179" t="s">
        <v>250</v>
      </c>
      <c r="C2257" s="594">
        <v>387</v>
      </c>
      <c r="D2257" s="594">
        <v>279</v>
      </c>
      <c r="E2257" s="594">
        <f t="shared" si="14"/>
        <v>666</v>
      </c>
      <c r="F2257" s="597">
        <f t="shared" si="15"/>
        <v>-108</v>
      </c>
    </row>
    <row r="2258" spans="1:6">
      <c r="A2258" s="179" t="s">
        <v>384</v>
      </c>
      <c r="B2258" s="179" t="s">
        <v>505</v>
      </c>
      <c r="C2258" s="594">
        <v>1</v>
      </c>
      <c r="D2258" s="594">
        <v>2</v>
      </c>
      <c r="E2258" s="594">
        <f t="shared" si="14"/>
        <v>3</v>
      </c>
      <c r="F2258" s="597">
        <f t="shared" si="15"/>
        <v>1</v>
      </c>
    </row>
    <row r="2259" spans="1:6">
      <c r="A2259" s="179" t="s">
        <v>385</v>
      </c>
      <c r="B2259" s="179" t="s">
        <v>505</v>
      </c>
      <c r="C2259" s="594">
        <v>2</v>
      </c>
      <c r="D2259" s="594">
        <v>1</v>
      </c>
      <c r="E2259" s="594">
        <f t="shared" si="14"/>
        <v>3</v>
      </c>
      <c r="F2259" s="597">
        <f t="shared" si="15"/>
        <v>-1</v>
      </c>
    </row>
    <row r="2260" spans="1:6">
      <c r="A2260" s="179" t="s">
        <v>386</v>
      </c>
      <c r="B2260" s="179" t="s">
        <v>251</v>
      </c>
      <c r="C2260" s="594">
        <v>7</v>
      </c>
      <c r="D2260" s="594">
        <v>11</v>
      </c>
      <c r="E2260" s="594">
        <f t="shared" si="14"/>
        <v>18</v>
      </c>
      <c r="F2260" s="597">
        <f t="shared" si="15"/>
        <v>4</v>
      </c>
    </row>
    <row r="2261" spans="1:6">
      <c r="A2261" s="179" t="s">
        <v>382</v>
      </c>
      <c r="B2261" s="179" t="s">
        <v>251</v>
      </c>
      <c r="C2261" s="594">
        <v>41</v>
      </c>
      <c r="D2261" s="594">
        <v>36</v>
      </c>
      <c r="E2261" s="594">
        <f t="shared" si="14"/>
        <v>77</v>
      </c>
      <c r="F2261" s="597">
        <f t="shared" si="15"/>
        <v>-5</v>
      </c>
    </row>
    <row r="2262" spans="1:6">
      <c r="A2262" s="179" t="s">
        <v>387</v>
      </c>
      <c r="B2262" s="179" t="s">
        <v>251</v>
      </c>
      <c r="C2262" s="594">
        <v>263</v>
      </c>
      <c r="D2262" s="594">
        <v>196</v>
      </c>
      <c r="E2262" s="594">
        <f t="shared" ref="E2262:E2325" si="16">SUM(C2262:D2262)</f>
        <v>459</v>
      </c>
      <c r="F2262" s="597">
        <f t="shared" si="15"/>
        <v>-67</v>
      </c>
    </row>
    <row r="2263" spans="1:6">
      <c r="A2263" s="179" t="s">
        <v>388</v>
      </c>
      <c r="B2263" s="179" t="s">
        <v>250</v>
      </c>
      <c r="C2263" s="594">
        <v>5</v>
      </c>
      <c r="D2263" s="594">
        <v>4</v>
      </c>
      <c r="E2263" s="594">
        <f t="shared" si="16"/>
        <v>9</v>
      </c>
      <c r="F2263" s="597">
        <f t="shared" si="15"/>
        <v>-1</v>
      </c>
    </row>
    <row r="2264" spans="1:6">
      <c r="A2264" s="179" t="s">
        <v>390</v>
      </c>
      <c r="B2264" s="179" t="s">
        <v>505</v>
      </c>
      <c r="C2264" s="594">
        <v>2</v>
      </c>
      <c r="D2264" s="594">
        <v>7</v>
      </c>
      <c r="E2264" s="594">
        <f t="shared" si="16"/>
        <v>9</v>
      </c>
      <c r="F2264" s="597">
        <f t="shared" si="15"/>
        <v>5</v>
      </c>
    </row>
    <row r="2265" spans="1:6">
      <c r="A2265" s="179" t="s">
        <v>391</v>
      </c>
      <c r="B2265" s="179" t="s">
        <v>250</v>
      </c>
      <c r="C2265" s="594">
        <v>30</v>
      </c>
      <c r="D2265" s="594">
        <v>39</v>
      </c>
      <c r="E2265" s="594">
        <f t="shared" si="16"/>
        <v>69</v>
      </c>
      <c r="F2265" s="597">
        <f t="shared" si="15"/>
        <v>9</v>
      </c>
    </row>
    <row r="2266" spans="1:6">
      <c r="A2266" s="179" t="s">
        <v>392</v>
      </c>
      <c r="B2266" s="179" t="s">
        <v>505</v>
      </c>
      <c r="C2266" s="594">
        <v>4</v>
      </c>
      <c r="D2266" s="594">
        <v>1</v>
      </c>
      <c r="E2266" s="594">
        <f t="shared" si="16"/>
        <v>5</v>
      </c>
      <c r="F2266" s="597">
        <f t="shared" si="15"/>
        <v>-3</v>
      </c>
    </row>
    <row r="2267" spans="1:6">
      <c r="A2267" s="179" t="s">
        <v>393</v>
      </c>
      <c r="B2267" s="179" t="s">
        <v>250</v>
      </c>
      <c r="C2267" s="594">
        <v>60</v>
      </c>
      <c r="D2267" s="594">
        <v>26</v>
      </c>
      <c r="E2267" s="594">
        <f t="shared" si="16"/>
        <v>86</v>
      </c>
      <c r="F2267" s="597">
        <f t="shared" ref="F2267:F2335" si="17">D2267-C2267</f>
        <v>-34</v>
      </c>
    </row>
    <row r="2268" spans="1:6">
      <c r="A2268" s="179" t="s">
        <v>394</v>
      </c>
      <c r="B2268" s="179" t="s">
        <v>505</v>
      </c>
      <c r="C2268" s="594">
        <v>33</v>
      </c>
      <c r="D2268" s="594">
        <v>23</v>
      </c>
      <c r="E2268" s="594">
        <f t="shared" si="16"/>
        <v>56</v>
      </c>
      <c r="F2268" s="597">
        <f t="shared" si="17"/>
        <v>-10</v>
      </c>
    </row>
    <row r="2269" spans="1:6">
      <c r="A2269" s="179" t="s">
        <v>395</v>
      </c>
      <c r="B2269" s="179" t="s">
        <v>251</v>
      </c>
      <c r="C2269" s="594">
        <v>770</v>
      </c>
      <c r="D2269" s="594">
        <v>311</v>
      </c>
      <c r="E2269" s="594">
        <f t="shared" si="16"/>
        <v>1081</v>
      </c>
      <c r="F2269" s="597">
        <f t="shared" si="17"/>
        <v>-459</v>
      </c>
    </row>
    <row r="2270" spans="1:6">
      <c r="A2270" s="179" t="s">
        <v>396</v>
      </c>
      <c r="B2270" s="179" t="s">
        <v>505</v>
      </c>
      <c r="C2270" s="594">
        <v>54</v>
      </c>
      <c r="D2270" s="594">
        <v>39</v>
      </c>
      <c r="E2270" s="594">
        <f t="shared" si="16"/>
        <v>93</v>
      </c>
      <c r="F2270" s="597">
        <f t="shared" si="17"/>
        <v>-15</v>
      </c>
    </row>
    <row r="2271" spans="1:6">
      <c r="A2271" s="179" t="s">
        <v>400</v>
      </c>
      <c r="B2271" s="179" t="s">
        <v>506</v>
      </c>
      <c r="C2271" s="594">
        <v>10</v>
      </c>
      <c r="D2271" s="594">
        <v>15</v>
      </c>
      <c r="E2271" s="594">
        <f t="shared" si="16"/>
        <v>25</v>
      </c>
      <c r="F2271" s="597">
        <f t="shared" si="17"/>
        <v>5</v>
      </c>
    </row>
    <row r="2272" spans="1:6">
      <c r="A2272" s="179" t="s">
        <v>398</v>
      </c>
      <c r="B2272" s="179" t="s">
        <v>505</v>
      </c>
      <c r="C2272" s="594">
        <v>6</v>
      </c>
      <c r="D2272" s="594">
        <v>6</v>
      </c>
      <c r="E2272" s="594">
        <f t="shared" si="16"/>
        <v>12</v>
      </c>
      <c r="F2272" s="597">
        <f t="shared" si="17"/>
        <v>0</v>
      </c>
    </row>
    <row r="2273" spans="1:6">
      <c r="A2273" s="179" t="s">
        <v>399</v>
      </c>
      <c r="B2273" s="179" t="s">
        <v>505</v>
      </c>
      <c r="C2273" s="594">
        <v>49</v>
      </c>
      <c r="D2273" s="594">
        <v>31</v>
      </c>
      <c r="E2273" s="594">
        <f t="shared" si="16"/>
        <v>80</v>
      </c>
      <c r="F2273" s="597">
        <f t="shared" si="17"/>
        <v>-18</v>
      </c>
    </row>
    <row r="2274" spans="1:6">
      <c r="A2274" s="179" t="s">
        <v>402</v>
      </c>
      <c r="B2274" s="179" t="s">
        <v>505</v>
      </c>
      <c r="C2274" s="594">
        <v>2</v>
      </c>
      <c r="D2274" s="594">
        <v>3</v>
      </c>
      <c r="E2274" s="594">
        <f t="shared" si="16"/>
        <v>5</v>
      </c>
      <c r="F2274" s="597">
        <f t="shared" si="17"/>
        <v>1</v>
      </c>
    </row>
    <row r="2275" spans="1:6">
      <c r="A2275" s="179" t="s">
        <v>401</v>
      </c>
      <c r="B2275" s="179" t="s">
        <v>506</v>
      </c>
      <c r="C2275" s="594">
        <v>408853</v>
      </c>
      <c r="D2275" s="594">
        <v>357971</v>
      </c>
      <c r="E2275" s="594">
        <f t="shared" si="16"/>
        <v>766824</v>
      </c>
      <c r="F2275" s="597">
        <f t="shared" si="17"/>
        <v>-50882</v>
      </c>
    </row>
    <row r="2276" spans="1:6">
      <c r="A2276" s="179" t="s">
        <v>408</v>
      </c>
      <c r="B2276" s="179" t="s">
        <v>508</v>
      </c>
      <c r="C2276" s="594"/>
      <c r="D2276" s="594">
        <v>2</v>
      </c>
      <c r="E2276" s="594">
        <f t="shared" si="16"/>
        <v>2</v>
      </c>
      <c r="F2276" s="597">
        <f t="shared" si="17"/>
        <v>2</v>
      </c>
    </row>
    <row r="2277" spans="1:6">
      <c r="A2277" s="179" t="s">
        <v>403</v>
      </c>
      <c r="B2277" s="179" t="s">
        <v>251</v>
      </c>
      <c r="C2277" s="594">
        <v>11</v>
      </c>
      <c r="D2277" s="594">
        <v>7</v>
      </c>
      <c r="E2277" s="594">
        <f t="shared" si="16"/>
        <v>18</v>
      </c>
      <c r="F2277" s="597">
        <f t="shared" si="17"/>
        <v>-4</v>
      </c>
    </row>
    <row r="2278" spans="1:6">
      <c r="A2278" s="179" t="s">
        <v>535</v>
      </c>
      <c r="B2278" s="179" t="s">
        <v>251</v>
      </c>
      <c r="C2278" s="594">
        <v>26</v>
      </c>
      <c r="D2278" s="594">
        <v>28</v>
      </c>
      <c r="E2278" s="594">
        <f t="shared" si="16"/>
        <v>54</v>
      </c>
      <c r="F2278" s="597">
        <f t="shared" si="17"/>
        <v>2</v>
      </c>
    </row>
    <row r="2279" spans="1:6">
      <c r="A2279" s="179" t="s">
        <v>405</v>
      </c>
      <c r="B2279" s="179" t="s">
        <v>250</v>
      </c>
      <c r="C2279" s="594">
        <v>7</v>
      </c>
      <c r="D2279" s="594">
        <v>9</v>
      </c>
      <c r="E2279" s="594">
        <f t="shared" si="16"/>
        <v>16</v>
      </c>
      <c r="F2279" s="597">
        <f t="shared" si="17"/>
        <v>2</v>
      </c>
    </row>
    <row r="2280" spans="1:6">
      <c r="A2280" s="179" t="s">
        <v>406</v>
      </c>
      <c r="B2280" s="179" t="s">
        <v>251</v>
      </c>
      <c r="C2280" s="594">
        <v>94</v>
      </c>
      <c r="D2280" s="594">
        <v>3</v>
      </c>
      <c r="E2280" s="594">
        <f t="shared" si="16"/>
        <v>97</v>
      </c>
      <c r="F2280" s="597">
        <f t="shared" si="17"/>
        <v>-91</v>
      </c>
    </row>
    <row r="2281" spans="1:6">
      <c r="A2281" s="179" t="s">
        <v>407</v>
      </c>
      <c r="B2281" s="179" t="s">
        <v>518</v>
      </c>
      <c r="C2281" s="594">
        <v>1</v>
      </c>
      <c r="D2281" s="594"/>
      <c r="E2281" s="594">
        <f t="shared" si="16"/>
        <v>1</v>
      </c>
      <c r="F2281" s="597">
        <f t="shared" si="17"/>
        <v>-1</v>
      </c>
    </row>
    <row r="2282" spans="1:6">
      <c r="A2282" s="179" t="s">
        <v>409</v>
      </c>
      <c r="B2282" s="179" t="s">
        <v>505</v>
      </c>
      <c r="C2282" s="594">
        <v>31</v>
      </c>
      <c r="D2282" s="594">
        <v>22</v>
      </c>
      <c r="E2282" s="594">
        <f t="shared" si="16"/>
        <v>53</v>
      </c>
      <c r="F2282" s="597">
        <f t="shared" si="17"/>
        <v>-9</v>
      </c>
    </row>
    <row r="2283" spans="1:6">
      <c r="A2283" s="179" t="s">
        <v>410</v>
      </c>
      <c r="B2283" s="179" t="s">
        <v>250</v>
      </c>
      <c r="C2283" s="594">
        <v>2</v>
      </c>
      <c r="D2283" s="594">
        <v>5</v>
      </c>
      <c r="E2283" s="594">
        <f t="shared" si="16"/>
        <v>7</v>
      </c>
      <c r="F2283" s="597">
        <f t="shared" si="17"/>
        <v>3</v>
      </c>
    </row>
    <row r="2284" spans="1:6">
      <c r="A2284" s="179" t="s">
        <v>412</v>
      </c>
      <c r="B2284" s="179" t="s">
        <v>505</v>
      </c>
      <c r="C2284" s="594">
        <v>5</v>
      </c>
      <c r="D2284" s="594">
        <v>2</v>
      </c>
      <c r="E2284" s="594">
        <f t="shared" si="16"/>
        <v>7</v>
      </c>
      <c r="F2284" s="597"/>
    </row>
    <row r="2285" spans="1:6">
      <c r="A2285" s="179" t="s">
        <v>411</v>
      </c>
      <c r="B2285" s="179" t="s">
        <v>508</v>
      </c>
      <c r="C2285" s="594">
        <v>2</v>
      </c>
      <c r="D2285" s="594">
        <v>8</v>
      </c>
      <c r="E2285" s="594">
        <f t="shared" si="16"/>
        <v>10</v>
      </c>
      <c r="F2285" s="597">
        <f t="shared" si="17"/>
        <v>6</v>
      </c>
    </row>
    <row r="2286" spans="1:6">
      <c r="A2286" s="179" t="s">
        <v>413</v>
      </c>
      <c r="B2286" s="179" t="s">
        <v>250</v>
      </c>
      <c r="C2286" s="594">
        <v>9</v>
      </c>
      <c r="D2286" s="594">
        <v>4</v>
      </c>
      <c r="E2286" s="594">
        <f t="shared" si="16"/>
        <v>13</v>
      </c>
      <c r="F2286" s="597">
        <f t="shared" si="17"/>
        <v>-5</v>
      </c>
    </row>
    <row r="2287" spans="1:6">
      <c r="A2287" s="179" t="s">
        <v>414</v>
      </c>
      <c r="B2287" s="179" t="s">
        <v>506</v>
      </c>
      <c r="C2287" s="594">
        <v>1345</v>
      </c>
      <c r="D2287" s="594">
        <v>1101</v>
      </c>
      <c r="E2287" s="594">
        <f t="shared" si="16"/>
        <v>2446</v>
      </c>
      <c r="F2287" s="597">
        <f t="shared" si="17"/>
        <v>-244</v>
      </c>
    </row>
    <row r="2288" spans="1:6">
      <c r="A2288" s="179" t="s">
        <v>536</v>
      </c>
      <c r="B2288" s="179" t="s">
        <v>505</v>
      </c>
      <c r="C2288" s="594">
        <v>2</v>
      </c>
      <c r="D2288" s="594">
        <v>2</v>
      </c>
      <c r="E2288" s="594">
        <f t="shared" si="16"/>
        <v>4</v>
      </c>
      <c r="F2288" s="597">
        <f t="shared" si="17"/>
        <v>0</v>
      </c>
    </row>
    <row r="2289" spans="1:6">
      <c r="A2289" s="179" t="s">
        <v>415</v>
      </c>
      <c r="B2289" s="179" t="s">
        <v>505</v>
      </c>
      <c r="C2289" s="594">
        <v>55</v>
      </c>
      <c r="D2289" s="594">
        <v>41</v>
      </c>
      <c r="E2289" s="594">
        <f t="shared" si="16"/>
        <v>96</v>
      </c>
      <c r="F2289" s="597">
        <f t="shared" si="17"/>
        <v>-14</v>
      </c>
    </row>
    <row r="2290" spans="1:6">
      <c r="A2290" s="179" t="s">
        <v>417</v>
      </c>
      <c r="B2290" s="179" t="s">
        <v>508</v>
      </c>
      <c r="C2290" s="594"/>
      <c r="D2290" s="594"/>
      <c r="E2290" s="594">
        <f t="shared" si="16"/>
        <v>0</v>
      </c>
      <c r="F2290" s="597">
        <f t="shared" si="17"/>
        <v>0</v>
      </c>
    </row>
    <row r="2291" spans="1:6">
      <c r="A2291" s="179" t="s">
        <v>569</v>
      </c>
      <c r="B2291" s="179" t="s">
        <v>508</v>
      </c>
      <c r="C2291" s="594">
        <v>6</v>
      </c>
      <c r="D2291" s="594">
        <v>3</v>
      </c>
      <c r="E2291" s="594">
        <f t="shared" si="16"/>
        <v>9</v>
      </c>
      <c r="F2291" s="597"/>
    </row>
    <row r="2292" spans="1:6">
      <c r="A2292" s="179" t="s">
        <v>418</v>
      </c>
      <c r="B2292" s="179" t="s">
        <v>251</v>
      </c>
      <c r="C2292" s="594">
        <v>531</v>
      </c>
      <c r="D2292" s="594">
        <v>475</v>
      </c>
      <c r="E2292" s="594">
        <f t="shared" si="16"/>
        <v>1006</v>
      </c>
      <c r="F2292" s="597">
        <f t="shared" si="17"/>
        <v>-56</v>
      </c>
    </row>
    <row r="2293" spans="1:6">
      <c r="A2293" s="179" t="s">
        <v>419</v>
      </c>
      <c r="B2293" s="179" t="s">
        <v>508</v>
      </c>
      <c r="C2293" s="594">
        <v>4</v>
      </c>
      <c r="D2293" s="594">
        <v>1</v>
      </c>
      <c r="E2293" s="594">
        <f t="shared" si="16"/>
        <v>5</v>
      </c>
      <c r="F2293" s="597">
        <f t="shared" si="17"/>
        <v>-3</v>
      </c>
    </row>
    <row r="2294" spans="1:6">
      <c r="A2294" s="179" t="s">
        <v>420</v>
      </c>
      <c r="B2294" s="179" t="s">
        <v>508</v>
      </c>
      <c r="C2294" s="594">
        <v>48</v>
      </c>
      <c r="D2294" s="594">
        <v>70</v>
      </c>
      <c r="E2294" s="594">
        <f t="shared" si="16"/>
        <v>118</v>
      </c>
      <c r="F2294" s="597">
        <f t="shared" si="17"/>
        <v>22</v>
      </c>
    </row>
    <row r="2295" spans="1:6">
      <c r="A2295" s="179" t="s">
        <v>537</v>
      </c>
      <c r="B2295" s="179" t="s">
        <v>250</v>
      </c>
      <c r="C2295" s="594">
        <v>99</v>
      </c>
      <c r="D2295" s="594">
        <v>81</v>
      </c>
      <c r="E2295" s="594">
        <f t="shared" si="16"/>
        <v>180</v>
      </c>
      <c r="F2295" s="597">
        <f t="shared" si="17"/>
        <v>-18</v>
      </c>
    </row>
    <row r="2296" spans="1:6">
      <c r="A2296" s="179" t="s">
        <v>538</v>
      </c>
      <c r="B2296" s="179" t="s">
        <v>251</v>
      </c>
      <c r="C2296" s="594">
        <v>11577</v>
      </c>
      <c r="D2296" s="594">
        <v>11407</v>
      </c>
      <c r="E2296" s="594">
        <f t="shared" si="16"/>
        <v>22984</v>
      </c>
      <c r="F2296" s="597">
        <f t="shared" si="17"/>
        <v>-170</v>
      </c>
    </row>
    <row r="2297" spans="1:6">
      <c r="A2297" s="179" t="s">
        <v>539</v>
      </c>
      <c r="B2297" s="179" t="s">
        <v>250</v>
      </c>
      <c r="C2297" s="594">
        <v>19</v>
      </c>
      <c r="D2297" s="594">
        <v>9</v>
      </c>
      <c r="E2297" s="594">
        <f t="shared" si="16"/>
        <v>28</v>
      </c>
      <c r="F2297" s="597">
        <f t="shared" si="17"/>
        <v>-10</v>
      </c>
    </row>
    <row r="2298" spans="1:6">
      <c r="A2298" s="179" t="s">
        <v>424</v>
      </c>
      <c r="B2298" s="179" t="s">
        <v>508</v>
      </c>
      <c r="C2298" s="594"/>
      <c r="D2298" s="594"/>
      <c r="E2298" s="594">
        <f t="shared" si="16"/>
        <v>0</v>
      </c>
      <c r="F2298" s="597">
        <f t="shared" si="17"/>
        <v>0</v>
      </c>
    </row>
    <row r="2299" spans="1:6">
      <c r="A2299" s="179" t="s">
        <v>429</v>
      </c>
      <c r="B2299" s="179" t="s">
        <v>250</v>
      </c>
      <c r="C2299" s="594">
        <v>1</v>
      </c>
      <c r="D2299" s="594"/>
      <c r="E2299" s="594">
        <f t="shared" si="16"/>
        <v>1</v>
      </c>
      <c r="F2299" s="597">
        <f t="shared" si="17"/>
        <v>-1</v>
      </c>
    </row>
    <row r="2300" spans="1:6">
      <c r="A2300" s="179" t="s">
        <v>425</v>
      </c>
      <c r="B2300" s="179" t="s">
        <v>506</v>
      </c>
      <c r="C2300" s="594">
        <v>147606</v>
      </c>
      <c r="D2300" s="594">
        <v>168738</v>
      </c>
      <c r="E2300" s="594">
        <f t="shared" si="16"/>
        <v>316344</v>
      </c>
      <c r="F2300" s="597">
        <f t="shared" si="17"/>
        <v>21132</v>
      </c>
    </row>
    <row r="2301" spans="1:6">
      <c r="A2301" s="179" t="s">
        <v>540</v>
      </c>
      <c r="B2301" s="179" t="s">
        <v>508</v>
      </c>
      <c r="C2301" s="594">
        <v>4</v>
      </c>
      <c r="D2301" s="594">
        <v>7</v>
      </c>
      <c r="E2301" s="594">
        <f t="shared" si="16"/>
        <v>11</v>
      </c>
      <c r="F2301" s="597">
        <f t="shared" si="17"/>
        <v>3</v>
      </c>
    </row>
    <row r="2302" spans="1:6">
      <c r="A2302" s="179" t="s">
        <v>427</v>
      </c>
      <c r="B2302" s="179" t="s">
        <v>507</v>
      </c>
      <c r="C2302" s="594">
        <v>4274</v>
      </c>
      <c r="D2302" s="594">
        <v>3730</v>
      </c>
      <c r="E2302" s="594">
        <f t="shared" si="16"/>
        <v>8004</v>
      </c>
      <c r="F2302" s="597">
        <f t="shared" si="17"/>
        <v>-544</v>
      </c>
    </row>
    <row r="2303" spans="1:6">
      <c r="A2303" s="179" t="s">
        <v>428</v>
      </c>
      <c r="B2303" s="179" t="s">
        <v>507</v>
      </c>
      <c r="C2303" s="594">
        <v>62673</v>
      </c>
      <c r="D2303" s="594">
        <v>57826</v>
      </c>
      <c r="E2303" s="594">
        <f t="shared" si="16"/>
        <v>120499</v>
      </c>
      <c r="F2303" s="597">
        <f t="shared" si="17"/>
        <v>-4847</v>
      </c>
    </row>
    <row r="2304" spans="1:6">
      <c r="A2304" s="179" t="s">
        <v>432</v>
      </c>
      <c r="B2304" s="179" t="s">
        <v>508</v>
      </c>
      <c r="C2304" s="594">
        <v>7</v>
      </c>
      <c r="D2304" s="594">
        <v>7</v>
      </c>
      <c r="E2304" s="594">
        <f t="shared" si="16"/>
        <v>14</v>
      </c>
      <c r="F2304" s="597">
        <f t="shared" si="17"/>
        <v>0</v>
      </c>
    </row>
    <row r="2305" spans="1:6">
      <c r="A2305" s="179" t="s">
        <v>430</v>
      </c>
      <c r="B2305" s="179" t="s">
        <v>251</v>
      </c>
      <c r="C2305" s="594">
        <v>455</v>
      </c>
      <c r="D2305" s="594">
        <v>267</v>
      </c>
      <c r="E2305" s="594">
        <f t="shared" si="16"/>
        <v>722</v>
      </c>
      <c r="F2305" s="597">
        <f t="shared" si="17"/>
        <v>-188</v>
      </c>
    </row>
    <row r="2306" spans="1:6">
      <c r="A2306" s="179" t="s">
        <v>431</v>
      </c>
      <c r="B2306" s="179" t="s">
        <v>251</v>
      </c>
      <c r="C2306" s="594">
        <v>2060</v>
      </c>
      <c r="D2306" s="594">
        <v>1114</v>
      </c>
      <c r="E2306" s="594">
        <f t="shared" si="16"/>
        <v>3174</v>
      </c>
      <c r="F2306" s="597">
        <f t="shared" si="17"/>
        <v>-946</v>
      </c>
    </row>
    <row r="2307" spans="1:6">
      <c r="A2307" s="179" t="s">
        <v>433</v>
      </c>
      <c r="B2307" s="179" t="s">
        <v>506</v>
      </c>
      <c r="C2307" s="594">
        <v>7466</v>
      </c>
      <c r="D2307" s="594">
        <v>5891</v>
      </c>
      <c r="E2307" s="594">
        <f t="shared" si="16"/>
        <v>13357</v>
      </c>
      <c r="F2307" s="597">
        <f t="shared" si="17"/>
        <v>-1575</v>
      </c>
    </row>
    <row r="2308" spans="1:6">
      <c r="A2308" s="179" t="s">
        <v>434</v>
      </c>
      <c r="B2308" s="179" t="s">
        <v>250</v>
      </c>
      <c r="C2308" s="594">
        <v>389</v>
      </c>
      <c r="D2308" s="594">
        <v>270</v>
      </c>
      <c r="E2308" s="594">
        <f t="shared" si="16"/>
        <v>659</v>
      </c>
      <c r="F2308" s="597">
        <f t="shared" si="17"/>
        <v>-119</v>
      </c>
    </row>
    <row r="2309" spans="1:6">
      <c r="A2309" s="179" t="s">
        <v>435</v>
      </c>
      <c r="B2309" s="179" t="s">
        <v>251</v>
      </c>
      <c r="C2309" s="594">
        <v>3306</v>
      </c>
      <c r="D2309" s="594">
        <v>5045</v>
      </c>
      <c r="E2309" s="594">
        <f t="shared" si="16"/>
        <v>8351</v>
      </c>
      <c r="F2309" s="597">
        <f t="shared" si="17"/>
        <v>1739</v>
      </c>
    </row>
    <row r="2310" spans="1:6">
      <c r="A2310" s="179" t="s">
        <v>560</v>
      </c>
      <c r="B2310" s="179" t="s">
        <v>505</v>
      </c>
      <c r="C2310" s="594">
        <v>17</v>
      </c>
      <c r="D2310" s="594">
        <v>34</v>
      </c>
      <c r="E2310" s="594">
        <f t="shared" si="16"/>
        <v>51</v>
      </c>
      <c r="F2310" s="597">
        <f t="shared" si="17"/>
        <v>17</v>
      </c>
    </row>
    <row r="2311" spans="1:6">
      <c r="A2311" s="179" t="s">
        <v>310</v>
      </c>
      <c r="B2311" s="179" t="s">
        <v>251</v>
      </c>
      <c r="C2311" s="594">
        <v>211</v>
      </c>
      <c r="D2311" s="594">
        <v>205</v>
      </c>
      <c r="E2311" s="594">
        <f t="shared" si="16"/>
        <v>416</v>
      </c>
      <c r="F2311" s="597">
        <f t="shared" si="17"/>
        <v>-6</v>
      </c>
    </row>
    <row r="2312" spans="1:6">
      <c r="A2312" s="179" t="s">
        <v>565</v>
      </c>
      <c r="B2312" s="179" t="s">
        <v>251</v>
      </c>
      <c r="C2312" s="594">
        <v>6</v>
      </c>
      <c r="D2312" s="594">
        <v>2</v>
      </c>
      <c r="E2312" s="594">
        <f t="shared" si="16"/>
        <v>8</v>
      </c>
      <c r="F2312" s="597">
        <f t="shared" si="17"/>
        <v>-4</v>
      </c>
    </row>
    <row r="2313" spans="1:6">
      <c r="A2313" s="179" t="s">
        <v>566</v>
      </c>
      <c r="B2313" s="179" t="s">
        <v>505</v>
      </c>
      <c r="C2313" s="594">
        <v>2</v>
      </c>
      <c r="D2313" s="594">
        <v>2</v>
      </c>
      <c r="E2313" s="594">
        <f t="shared" si="16"/>
        <v>4</v>
      </c>
      <c r="F2313" s="597">
        <f t="shared" si="17"/>
        <v>0</v>
      </c>
    </row>
    <row r="2314" spans="1:6">
      <c r="A2314" s="179" t="s">
        <v>519</v>
      </c>
      <c r="B2314" s="179" t="s">
        <v>505</v>
      </c>
      <c r="C2314" s="594">
        <v>7</v>
      </c>
      <c r="D2314" s="594">
        <v>5</v>
      </c>
      <c r="E2314" s="594">
        <f t="shared" si="16"/>
        <v>12</v>
      </c>
      <c r="F2314" s="597">
        <f t="shared" si="17"/>
        <v>-2</v>
      </c>
    </row>
    <row r="2315" spans="1:6">
      <c r="A2315" s="179" t="s">
        <v>520</v>
      </c>
      <c r="B2315" s="179" t="s">
        <v>505</v>
      </c>
      <c r="C2315" s="594">
        <v>24</v>
      </c>
      <c r="D2315" s="594">
        <v>34</v>
      </c>
      <c r="E2315" s="594">
        <f t="shared" si="16"/>
        <v>58</v>
      </c>
      <c r="F2315" s="597">
        <f t="shared" si="17"/>
        <v>10</v>
      </c>
    </row>
    <row r="2316" spans="1:6">
      <c r="A2316" s="179" t="s">
        <v>436</v>
      </c>
      <c r="B2316" s="179" t="s">
        <v>506</v>
      </c>
      <c r="C2316" s="594">
        <v>124812</v>
      </c>
      <c r="D2316" s="594">
        <v>119814</v>
      </c>
      <c r="E2316" s="594">
        <f t="shared" si="16"/>
        <v>244626</v>
      </c>
      <c r="F2316" s="597">
        <f t="shared" si="17"/>
        <v>-4998</v>
      </c>
    </row>
    <row r="2317" spans="1:6">
      <c r="A2317" s="179" t="s">
        <v>541</v>
      </c>
      <c r="B2317" s="179" t="s">
        <v>505</v>
      </c>
      <c r="C2317" s="594">
        <v>5</v>
      </c>
      <c r="D2317" s="594">
        <v>6</v>
      </c>
      <c r="E2317" s="594">
        <f t="shared" si="16"/>
        <v>11</v>
      </c>
      <c r="F2317" s="597">
        <f t="shared" si="17"/>
        <v>1</v>
      </c>
    </row>
    <row r="2318" spans="1:6">
      <c r="A2318" s="179" t="s">
        <v>542</v>
      </c>
      <c r="B2318" s="179" t="s">
        <v>505</v>
      </c>
      <c r="C2318" s="594">
        <v>18</v>
      </c>
      <c r="D2318" s="594">
        <v>20</v>
      </c>
      <c r="E2318" s="594">
        <f t="shared" si="16"/>
        <v>38</v>
      </c>
      <c r="F2318" s="597">
        <f t="shared" si="17"/>
        <v>2</v>
      </c>
    </row>
    <row r="2319" spans="1:6">
      <c r="A2319" s="179" t="s">
        <v>439</v>
      </c>
      <c r="B2319" s="179" t="s">
        <v>251</v>
      </c>
      <c r="C2319" s="594">
        <v>232</v>
      </c>
      <c r="D2319" s="594">
        <v>113</v>
      </c>
      <c r="E2319" s="594">
        <f t="shared" si="16"/>
        <v>345</v>
      </c>
      <c r="F2319" s="597">
        <f t="shared" si="17"/>
        <v>-119</v>
      </c>
    </row>
    <row r="2320" spans="1:6">
      <c r="A2320" s="179" t="s">
        <v>440</v>
      </c>
      <c r="B2320" s="179" t="s">
        <v>251</v>
      </c>
      <c r="C2320" s="594">
        <v>763</v>
      </c>
      <c r="D2320" s="594">
        <v>458</v>
      </c>
      <c r="E2320" s="594">
        <f t="shared" si="16"/>
        <v>1221</v>
      </c>
      <c r="F2320" s="597">
        <f t="shared" si="17"/>
        <v>-305</v>
      </c>
    </row>
    <row r="2321" spans="1:6">
      <c r="A2321" s="179" t="s">
        <v>442</v>
      </c>
      <c r="B2321" s="179" t="s">
        <v>505</v>
      </c>
      <c r="C2321" s="594">
        <v>3</v>
      </c>
      <c r="D2321" s="594">
        <v>1</v>
      </c>
      <c r="E2321" s="594">
        <f t="shared" si="16"/>
        <v>4</v>
      </c>
      <c r="F2321" s="597">
        <f t="shared" si="17"/>
        <v>-2</v>
      </c>
    </row>
    <row r="2322" spans="1:6">
      <c r="A2322" s="179" t="s">
        <v>446</v>
      </c>
      <c r="B2322" s="179" t="s">
        <v>508</v>
      </c>
      <c r="C2322" s="594">
        <v>1</v>
      </c>
      <c r="D2322" s="594"/>
      <c r="E2322" s="594">
        <f t="shared" si="16"/>
        <v>1</v>
      </c>
      <c r="F2322" s="597">
        <f t="shared" si="17"/>
        <v>-1</v>
      </c>
    </row>
    <row r="2323" spans="1:6">
      <c r="A2323" s="179" t="s">
        <v>544</v>
      </c>
      <c r="B2323" s="179" t="s">
        <v>506</v>
      </c>
      <c r="C2323" s="594">
        <v>12</v>
      </c>
      <c r="D2323" s="594">
        <v>3</v>
      </c>
      <c r="E2323" s="594">
        <f t="shared" si="16"/>
        <v>15</v>
      </c>
      <c r="F2323" s="597">
        <f t="shared" si="17"/>
        <v>-9</v>
      </c>
    </row>
    <row r="2324" spans="1:6">
      <c r="A2324" s="179" t="s">
        <v>447</v>
      </c>
      <c r="B2324" s="179" t="s">
        <v>251</v>
      </c>
      <c r="C2324" s="594">
        <v>1</v>
      </c>
      <c r="D2324" s="594"/>
      <c r="E2324" s="594">
        <f t="shared" si="16"/>
        <v>1</v>
      </c>
      <c r="F2324" s="597">
        <f t="shared" si="17"/>
        <v>-1</v>
      </c>
    </row>
    <row r="2325" spans="1:6">
      <c r="A2325" s="179" t="s">
        <v>543</v>
      </c>
      <c r="B2325" s="179" t="s">
        <v>518</v>
      </c>
      <c r="C2325" s="594">
        <v>1</v>
      </c>
      <c r="D2325" s="594">
        <v>1</v>
      </c>
      <c r="E2325" s="594">
        <f t="shared" si="16"/>
        <v>2</v>
      </c>
      <c r="F2325" s="597">
        <f t="shared" si="17"/>
        <v>0</v>
      </c>
    </row>
    <row r="2326" spans="1:6">
      <c r="A2326" s="179" t="s">
        <v>448</v>
      </c>
      <c r="B2326" s="179" t="s">
        <v>506</v>
      </c>
      <c r="C2326" s="594">
        <v>18</v>
      </c>
      <c r="D2326" s="594">
        <v>22</v>
      </c>
      <c r="E2326" s="594">
        <f t="shared" ref="E2326:E2367" si="18">SUM(C2326:D2326)</f>
        <v>40</v>
      </c>
      <c r="F2326" s="597">
        <f t="shared" si="17"/>
        <v>4</v>
      </c>
    </row>
    <row r="2327" spans="1:6">
      <c r="A2327" s="179" t="s">
        <v>449</v>
      </c>
      <c r="B2327" s="179" t="s">
        <v>505</v>
      </c>
      <c r="C2327" s="594">
        <v>2</v>
      </c>
      <c r="D2327" s="594">
        <v>1</v>
      </c>
      <c r="E2327" s="594">
        <f t="shared" si="18"/>
        <v>3</v>
      </c>
      <c r="F2327" s="597"/>
    </row>
    <row r="2328" spans="1:6">
      <c r="A2328" s="179" t="s">
        <v>545</v>
      </c>
      <c r="B2328" s="179" t="s">
        <v>506</v>
      </c>
      <c r="C2328" s="594">
        <v>13</v>
      </c>
      <c r="D2328" s="594">
        <v>13</v>
      </c>
      <c r="E2328" s="594">
        <f t="shared" si="18"/>
        <v>26</v>
      </c>
      <c r="F2328" s="597">
        <f t="shared" si="17"/>
        <v>0</v>
      </c>
    </row>
    <row r="2329" spans="1:6">
      <c r="A2329" s="179" t="s">
        <v>546</v>
      </c>
      <c r="B2329" s="179" t="s">
        <v>505</v>
      </c>
      <c r="C2329" s="594">
        <v>2</v>
      </c>
      <c r="D2329" s="594"/>
      <c r="E2329" s="594">
        <f t="shared" si="18"/>
        <v>2</v>
      </c>
      <c r="F2329" s="597">
        <f t="shared" si="17"/>
        <v>-2</v>
      </c>
    </row>
    <row r="2330" spans="1:6">
      <c r="A2330" s="179" t="s">
        <v>453</v>
      </c>
      <c r="B2330" s="179" t="s">
        <v>505</v>
      </c>
      <c r="C2330" s="594">
        <v>24</v>
      </c>
      <c r="D2330" s="594">
        <v>15</v>
      </c>
      <c r="E2330" s="594">
        <f t="shared" si="18"/>
        <v>39</v>
      </c>
      <c r="F2330" s="597">
        <f t="shared" si="17"/>
        <v>-9</v>
      </c>
    </row>
    <row r="2331" spans="1:6">
      <c r="A2331" s="179" t="s">
        <v>454</v>
      </c>
      <c r="B2331" s="179" t="s">
        <v>251</v>
      </c>
      <c r="C2331" s="594">
        <v>111</v>
      </c>
      <c r="D2331" s="594">
        <v>55</v>
      </c>
      <c r="E2331" s="594">
        <f t="shared" si="18"/>
        <v>166</v>
      </c>
      <c r="F2331" s="597">
        <f t="shared" si="17"/>
        <v>-56</v>
      </c>
    </row>
    <row r="2332" spans="1:6">
      <c r="A2332" s="179" t="s">
        <v>456</v>
      </c>
      <c r="B2332" s="179" t="s">
        <v>505</v>
      </c>
      <c r="C2332" s="594">
        <v>1</v>
      </c>
      <c r="D2332" s="594">
        <v>2</v>
      </c>
      <c r="E2332" s="594">
        <f t="shared" si="18"/>
        <v>3</v>
      </c>
      <c r="F2332" s="597">
        <f t="shared" si="17"/>
        <v>1</v>
      </c>
    </row>
    <row r="2333" spans="1:6">
      <c r="A2333" s="179" t="s">
        <v>457</v>
      </c>
      <c r="B2333" s="179" t="s">
        <v>505</v>
      </c>
      <c r="C2333" s="594">
        <v>4</v>
      </c>
      <c r="D2333" s="594">
        <v>4</v>
      </c>
      <c r="E2333" s="594">
        <f t="shared" si="18"/>
        <v>8</v>
      </c>
      <c r="F2333" s="597">
        <f t="shared" si="17"/>
        <v>0</v>
      </c>
    </row>
    <row r="2334" spans="1:6">
      <c r="A2334" s="179" t="s">
        <v>458</v>
      </c>
      <c r="B2334" s="179" t="s">
        <v>250</v>
      </c>
      <c r="C2334" s="594">
        <v>68</v>
      </c>
      <c r="D2334" s="594">
        <v>68</v>
      </c>
      <c r="E2334" s="594">
        <f t="shared" si="18"/>
        <v>136</v>
      </c>
      <c r="F2334" s="597">
        <f t="shared" si="17"/>
        <v>0</v>
      </c>
    </row>
    <row r="2335" spans="1:6">
      <c r="A2335" s="179" t="s">
        <v>459</v>
      </c>
      <c r="B2335" s="179" t="s">
        <v>250</v>
      </c>
      <c r="C2335" s="594">
        <v>2</v>
      </c>
      <c r="D2335" s="594">
        <v>4</v>
      </c>
      <c r="E2335" s="594">
        <f t="shared" si="18"/>
        <v>6</v>
      </c>
      <c r="F2335" s="597">
        <f t="shared" si="17"/>
        <v>2</v>
      </c>
    </row>
    <row r="2336" spans="1:6">
      <c r="A2336" s="179" t="s">
        <v>460</v>
      </c>
      <c r="B2336" s="179" t="s">
        <v>505</v>
      </c>
      <c r="C2336" s="594">
        <v>4</v>
      </c>
      <c r="D2336" s="594">
        <v>2</v>
      </c>
      <c r="E2336" s="594">
        <f t="shared" si="18"/>
        <v>6</v>
      </c>
      <c r="F2336" s="597">
        <f t="shared" ref="F2336:F2367" si="19">D2336-C2336</f>
        <v>-2</v>
      </c>
    </row>
    <row r="2337" spans="1:6">
      <c r="A2337" s="179" t="s">
        <v>461</v>
      </c>
      <c r="B2337" s="179" t="s">
        <v>250</v>
      </c>
      <c r="C2337" s="594">
        <v>15</v>
      </c>
      <c r="D2337" s="594">
        <v>12</v>
      </c>
      <c r="E2337" s="594">
        <f t="shared" si="18"/>
        <v>27</v>
      </c>
      <c r="F2337" s="597">
        <f t="shared" si="19"/>
        <v>-3</v>
      </c>
    </row>
    <row r="2338" spans="1:6">
      <c r="A2338" s="179" t="s">
        <v>548</v>
      </c>
      <c r="B2338" s="179" t="s">
        <v>505</v>
      </c>
      <c r="C2338" s="594">
        <v>25</v>
      </c>
      <c r="D2338" s="594">
        <v>1</v>
      </c>
      <c r="E2338" s="594">
        <f t="shared" si="18"/>
        <v>26</v>
      </c>
      <c r="F2338" s="597">
        <f t="shared" si="19"/>
        <v>-24</v>
      </c>
    </row>
    <row r="2339" spans="1:6">
      <c r="A2339" s="179" t="s">
        <v>547</v>
      </c>
      <c r="B2339" s="179" t="s">
        <v>505</v>
      </c>
      <c r="C2339" s="594">
        <v>115</v>
      </c>
      <c r="D2339" s="594">
        <v>73</v>
      </c>
      <c r="E2339" s="594">
        <f t="shared" si="18"/>
        <v>188</v>
      </c>
      <c r="F2339" s="597">
        <f t="shared" si="19"/>
        <v>-42</v>
      </c>
    </row>
    <row r="2340" spans="1:6">
      <c r="A2340" s="179" t="s">
        <v>463</v>
      </c>
      <c r="B2340" s="179" t="s">
        <v>505</v>
      </c>
      <c r="C2340" s="594">
        <v>11</v>
      </c>
      <c r="D2340" s="594">
        <v>3</v>
      </c>
      <c r="E2340" s="594">
        <f t="shared" si="18"/>
        <v>14</v>
      </c>
      <c r="F2340" s="597">
        <f t="shared" si="19"/>
        <v>-8</v>
      </c>
    </row>
    <row r="2341" spans="1:6">
      <c r="A2341" s="179" t="s">
        <v>464</v>
      </c>
      <c r="B2341" s="179" t="s">
        <v>251</v>
      </c>
      <c r="C2341" s="594">
        <v>1712</v>
      </c>
      <c r="D2341" s="594">
        <v>1746</v>
      </c>
      <c r="E2341" s="594">
        <f t="shared" si="18"/>
        <v>3458</v>
      </c>
      <c r="F2341" s="597">
        <f t="shared" si="19"/>
        <v>34</v>
      </c>
    </row>
    <row r="2342" spans="1:6">
      <c r="A2342" s="179" t="s">
        <v>465</v>
      </c>
      <c r="B2342" s="179" t="s">
        <v>251</v>
      </c>
      <c r="C2342" s="594">
        <v>7179</v>
      </c>
      <c r="D2342" s="594">
        <v>5817</v>
      </c>
      <c r="E2342" s="594">
        <f t="shared" si="18"/>
        <v>12996</v>
      </c>
      <c r="F2342" s="597">
        <f t="shared" si="19"/>
        <v>-1362</v>
      </c>
    </row>
    <row r="2343" spans="1:6">
      <c r="A2343" s="179" t="s">
        <v>466</v>
      </c>
      <c r="B2343" s="179" t="s">
        <v>507</v>
      </c>
      <c r="C2343" s="594">
        <v>128</v>
      </c>
      <c r="D2343" s="594">
        <v>85</v>
      </c>
      <c r="E2343" s="594">
        <f t="shared" si="18"/>
        <v>213</v>
      </c>
      <c r="F2343" s="597">
        <f t="shared" si="19"/>
        <v>-43</v>
      </c>
    </row>
    <row r="2344" spans="1:6">
      <c r="A2344" s="179" t="s">
        <v>455</v>
      </c>
      <c r="B2344" s="179" t="s">
        <v>251</v>
      </c>
      <c r="C2344" s="594">
        <v>2</v>
      </c>
      <c r="D2344" s="594"/>
      <c r="E2344" s="594">
        <f t="shared" si="18"/>
        <v>2</v>
      </c>
      <c r="F2344" s="597">
        <f t="shared" si="19"/>
        <v>-2</v>
      </c>
    </row>
    <row r="2345" spans="1:6">
      <c r="A2345" s="179" t="s">
        <v>469</v>
      </c>
      <c r="B2345" s="179" t="s">
        <v>250</v>
      </c>
      <c r="C2345" s="594">
        <v>100</v>
      </c>
      <c r="D2345" s="594">
        <v>70</v>
      </c>
      <c r="E2345" s="594">
        <f t="shared" si="18"/>
        <v>170</v>
      </c>
      <c r="F2345" s="597">
        <f t="shared" si="19"/>
        <v>-30</v>
      </c>
    </row>
    <row r="2346" spans="1:6">
      <c r="A2346" s="179" t="s">
        <v>521</v>
      </c>
      <c r="B2346" s="179" t="s">
        <v>250</v>
      </c>
      <c r="C2346" s="594">
        <v>28</v>
      </c>
      <c r="D2346" s="594">
        <v>14</v>
      </c>
      <c r="E2346" s="594">
        <f t="shared" si="18"/>
        <v>42</v>
      </c>
      <c r="F2346" s="597">
        <f t="shared" si="19"/>
        <v>-14</v>
      </c>
    </row>
    <row r="2347" spans="1:6">
      <c r="A2347" s="179" t="s">
        <v>472</v>
      </c>
      <c r="B2347" s="179" t="s">
        <v>505</v>
      </c>
      <c r="C2347" s="594">
        <v>34</v>
      </c>
      <c r="D2347" s="594">
        <v>23</v>
      </c>
      <c r="E2347" s="594">
        <f t="shared" si="18"/>
        <v>57</v>
      </c>
      <c r="F2347" s="597">
        <f t="shared" si="19"/>
        <v>-11</v>
      </c>
    </row>
    <row r="2348" spans="1:6">
      <c r="A2348" s="179" t="s">
        <v>549</v>
      </c>
      <c r="B2348" s="179" t="s">
        <v>250</v>
      </c>
      <c r="C2348" s="594">
        <v>7</v>
      </c>
      <c r="D2348" s="594">
        <v>5</v>
      </c>
      <c r="E2348" s="594">
        <f t="shared" si="18"/>
        <v>12</v>
      </c>
      <c r="F2348" s="597">
        <f t="shared" si="19"/>
        <v>-2</v>
      </c>
    </row>
    <row r="2349" spans="1:6">
      <c r="A2349" s="179" t="s">
        <v>551</v>
      </c>
      <c r="B2349" s="179" t="s">
        <v>251</v>
      </c>
      <c r="C2349" s="594">
        <v>1</v>
      </c>
      <c r="D2349" s="594">
        <v>3</v>
      </c>
      <c r="E2349" s="594">
        <f t="shared" si="18"/>
        <v>4</v>
      </c>
      <c r="F2349" s="597">
        <f t="shared" si="19"/>
        <v>2</v>
      </c>
    </row>
    <row r="2350" spans="1:6">
      <c r="A2350" s="179" t="s">
        <v>473</v>
      </c>
      <c r="B2350" s="179" t="s">
        <v>250</v>
      </c>
      <c r="C2350" s="594">
        <v>1</v>
      </c>
      <c r="D2350" s="594">
        <v>2</v>
      </c>
      <c r="E2350" s="594">
        <f t="shared" si="18"/>
        <v>3</v>
      </c>
      <c r="F2350" s="597">
        <f t="shared" si="19"/>
        <v>1</v>
      </c>
    </row>
    <row r="2351" spans="1:6">
      <c r="A2351" s="179" t="s">
        <v>474</v>
      </c>
      <c r="B2351" s="179" t="s">
        <v>505</v>
      </c>
      <c r="C2351" s="594"/>
      <c r="D2351" s="594">
        <v>2</v>
      </c>
      <c r="E2351" s="594">
        <f t="shared" si="18"/>
        <v>2</v>
      </c>
      <c r="F2351" s="597">
        <f t="shared" si="19"/>
        <v>2</v>
      </c>
    </row>
    <row r="2352" spans="1:6">
      <c r="A2352" s="179" t="s">
        <v>477</v>
      </c>
      <c r="B2352" s="179" t="s">
        <v>506</v>
      </c>
      <c r="C2352" s="594"/>
      <c r="D2352" s="594">
        <v>2</v>
      </c>
      <c r="E2352" s="594">
        <f t="shared" si="18"/>
        <v>2</v>
      </c>
      <c r="F2352" s="597">
        <f t="shared" si="19"/>
        <v>2</v>
      </c>
    </row>
    <row r="2353" spans="1:6">
      <c r="A2353" s="179" t="s">
        <v>553</v>
      </c>
      <c r="B2353" s="179" t="s">
        <v>505</v>
      </c>
      <c r="C2353" s="594">
        <v>243</v>
      </c>
      <c r="D2353" s="594">
        <v>293</v>
      </c>
      <c r="E2353" s="594">
        <f t="shared" si="18"/>
        <v>536</v>
      </c>
      <c r="F2353" s="597">
        <f t="shared" si="19"/>
        <v>50</v>
      </c>
    </row>
    <row r="2354" spans="1:6">
      <c r="A2354" s="179" t="s">
        <v>555</v>
      </c>
      <c r="B2354" s="179" t="s">
        <v>250</v>
      </c>
      <c r="C2354" s="594">
        <v>51</v>
      </c>
      <c r="D2354" s="594">
        <v>39</v>
      </c>
      <c r="E2354" s="594">
        <f t="shared" si="18"/>
        <v>90</v>
      </c>
      <c r="F2354" s="597">
        <f t="shared" si="19"/>
        <v>-12</v>
      </c>
    </row>
    <row r="2355" spans="1:6">
      <c r="A2355" s="179" t="s">
        <v>554</v>
      </c>
      <c r="B2355" s="179" t="s">
        <v>251</v>
      </c>
      <c r="C2355" s="594">
        <v>28</v>
      </c>
      <c r="D2355" s="594">
        <v>31</v>
      </c>
      <c r="E2355" s="594">
        <f t="shared" si="18"/>
        <v>59</v>
      </c>
      <c r="F2355" s="597">
        <f t="shared" si="19"/>
        <v>3</v>
      </c>
    </row>
    <row r="2356" spans="1:6">
      <c r="A2356" s="179" t="s">
        <v>482</v>
      </c>
      <c r="B2356" s="179" t="s">
        <v>251</v>
      </c>
      <c r="C2356" s="594">
        <v>14797</v>
      </c>
      <c r="D2356" s="594">
        <v>13595</v>
      </c>
      <c r="E2356" s="594">
        <f t="shared" si="18"/>
        <v>28392</v>
      </c>
      <c r="F2356" s="597">
        <f t="shared" si="19"/>
        <v>-1202</v>
      </c>
    </row>
    <row r="2357" spans="1:6">
      <c r="A2357" s="179" t="s">
        <v>483</v>
      </c>
      <c r="B2357" s="179" t="s">
        <v>505</v>
      </c>
      <c r="C2357" s="594">
        <v>391</v>
      </c>
      <c r="D2357" s="594">
        <v>138</v>
      </c>
      <c r="E2357" s="594">
        <f t="shared" si="18"/>
        <v>529</v>
      </c>
      <c r="F2357" s="597">
        <f t="shared" si="19"/>
        <v>-253</v>
      </c>
    </row>
    <row r="2358" spans="1:6">
      <c r="A2358" s="179" t="s">
        <v>485</v>
      </c>
      <c r="B2358" s="179" t="s">
        <v>507</v>
      </c>
      <c r="C2358" s="594">
        <v>39</v>
      </c>
      <c r="D2358" s="594">
        <v>27</v>
      </c>
      <c r="E2358" s="594">
        <f t="shared" si="18"/>
        <v>66</v>
      </c>
      <c r="F2358" s="597">
        <f t="shared" si="19"/>
        <v>-12</v>
      </c>
    </row>
    <row r="2359" spans="1:6">
      <c r="A2359" s="179" t="s">
        <v>556</v>
      </c>
      <c r="B2359" s="179" t="s">
        <v>250</v>
      </c>
      <c r="C2359" s="594">
        <v>2508</v>
      </c>
      <c r="D2359" s="594">
        <v>2457</v>
      </c>
      <c r="E2359" s="594">
        <f t="shared" si="18"/>
        <v>4965</v>
      </c>
      <c r="F2359" s="597">
        <f t="shared" si="19"/>
        <v>-51</v>
      </c>
    </row>
    <row r="2360" spans="1:6">
      <c r="A2360" s="179" t="s">
        <v>487</v>
      </c>
      <c r="B2360" s="179" t="s">
        <v>508</v>
      </c>
      <c r="C2360" s="594">
        <v>39</v>
      </c>
      <c r="D2360" s="594">
        <v>23</v>
      </c>
      <c r="E2360" s="594">
        <f t="shared" si="18"/>
        <v>62</v>
      </c>
      <c r="F2360" s="597">
        <f t="shared" si="19"/>
        <v>-16</v>
      </c>
    </row>
    <row r="2361" spans="1:6">
      <c r="A2361" s="179" t="s">
        <v>488</v>
      </c>
      <c r="B2361" s="179" t="s">
        <v>507</v>
      </c>
      <c r="C2361" s="594">
        <v>2</v>
      </c>
      <c r="D2361" s="594">
        <v>1</v>
      </c>
      <c r="E2361" s="594">
        <f t="shared" si="18"/>
        <v>3</v>
      </c>
      <c r="F2361" s="597">
        <f t="shared" si="19"/>
        <v>-1</v>
      </c>
    </row>
    <row r="2362" spans="1:6">
      <c r="A2362" s="179" t="s">
        <v>489</v>
      </c>
      <c r="B2362" s="179" t="s">
        <v>250</v>
      </c>
      <c r="C2362" s="594">
        <v>9845</v>
      </c>
      <c r="D2362" s="594">
        <v>9482</v>
      </c>
      <c r="E2362" s="594">
        <f t="shared" si="18"/>
        <v>19327</v>
      </c>
      <c r="F2362" s="597">
        <f t="shared" si="19"/>
        <v>-363</v>
      </c>
    </row>
    <row r="2363" spans="1:6">
      <c r="A2363" s="179" t="s">
        <v>369</v>
      </c>
      <c r="B2363" s="179" t="s">
        <v>508</v>
      </c>
      <c r="C2363" s="594">
        <v>7</v>
      </c>
      <c r="D2363" s="594">
        <v>28</v>
      </c>
      <c r="E2363" s="594">
        <f t="shared" si="18"/>
        <v>35</v>
      </c>
      <c r="F2363" s="597">
        <f t="shared" si="19"/>
        <v>21</v>
      </c>
    </row>
    <row r="2364" spans="1:6">
      <c r="A2364" s="179" t="s">
        <v>492</v>
      </c>
      <c r="B2364" s="179" t="s">
        <v>250</v>
      </c>
      <c r="C2364" s="594">
        <v>3</v>
      </c>
      <c r="D2364" s="594">
        <v>11</v>
      </c>
      <c r="E2364" s="594">
        <f t="shared" si="18"/>
        <v>14</v>
      </c>
      <c r="F2364" s="597">
        <f t="shared" si="19"/>
        <v>8</v>
      </c>
    </row>
    <row r="2365" spans="1:6">
      <c r="A2365" s="179" t="s">
        <v>494</v>
      </c>
      <c r="B2365" s="179" t="s">
        <v>505</v>
      </c>
      <c r="C2365" s="594">
        <v>17</v>
      </c>
      <c r="D2365" s="594">
        <v>11</v>
      </c>
      <c r="E2365" s="594">
        <f t="shared" si="18"/>
        <v>28</v>
      </c>
      <c r="F2365" s="597">
        <f t="shared" si="19"/>
        <v>-6</v>
      </c>
    </row>
    <row r="2366" spans="1:6">
      <c r="A2366" s="179" t="s">
        <v>495</v>
      </c>
      <c r="B2366" s="179" t="s">
        <v>505</v>
      </c>
      <c r="C2366" s="594">
        <v>3</v>
      </c>
      <c r="D2366" s="594">
        <v>4</v>
      </c>
      <c r="E2366" s="594">
        <f t="shared" si="18"/>
        <v>7</v>
      </c>
      <c r="F2366" s="597">
        <f t="shared" si="19"/>
        <v>1</v>
      </c>
    </row>
    <row r="2367" spans="1:6">
      <c r="A2367" s="505" t="s">
        <v>255</v>
      </c>
      <c r="B2367" s="505" t="s">
        <v>255</v>
      </c>
      <c r="C2367" s="595">
        <v>44</v>
      </c>
      <c r="D2367" s="595">
        <v>22</v>
      </c>
      <c r="E2367" s="595">
        <f t="shared" si="18"/>
        <v>66</v>
      </c>
      <c r="F2367" s="598">
        <f t="shared" si="19"/>
        <v>-22</v>
      </c>
    </row>
    <row r="2368" spans="1:6">
      <c r="A2368" s="179"/>
      <c r="B2368" s="179"/>
      <c r="C2368" s="188"/>
      <c r="D2368" s="188"/>
      <c r="E2368" s="188"/>
      <c r="F2368" s="188"/>
    </row>
    <row r="2369" spans="1:6" ht="16.5" customHeight="1">
      <c r="A2369" s="87"/>
      <c r="B2369" s="88"/>
      <c r="C2369" s="89"/>
      <c r="D2369" s="89"/>
      <c r="E2369" s="76"/>
      <c r="F2369" s="64"/>
    </row>
    <row r="2370" spans="1:6">
      <c r="A2370" s="186" t="s">
        <v>243</v>
      </c>
      <c r="B2370" s="48"/>
      <c r="C2370" s="48"/>
      <c r="D2370" s="48"/>
      <c r="F2370" s="69"/>
    </row>
    <row r="2371" spans="1:6">
      <c r="A2371" s="763" t="s">
        <v>244</v>
      </c>
      <c r="B2371" s="764"/>
      <c r="C2371" s="764"/>
      <c r="D2371" s="764"/>
      <c r="E2371" s="764"/>
      <c r="F2371" s="765"/>
    </row>
    <row r="2372" spans="1:6">
      <c r="A2372" s="685" t="s">
        <v>637</v>
      </c>
      <c r="B2372" s="686"/>
      <c r="C2372" s="686"/>
      <c r="D2372" s="686"/>
      <c r="E2372" s="686"/>
      <c r="F2372" s="687"/>
    </row>
    <row r="2373" spans="1:6">
      <c r="A2373" s="70"/>
      <c r="B2373" s="71"/>
      <c r="C2373" s="71"/>
      <c r="D2373" s="71"/>
      <c r="E2373" s="71"/>
      <c r="F2373" s="75"/>
    </row>
  </sheetData>
  <sortState ref="A1475:F1691">
    <sortCondition ref="A1475"/>
  </sortState>
  <mergeCells count="16">
    <mergeCell ref="A1:E3"/>
    <mergeCell ref="A9:D9"/>
    <mergeCell ref="A2371:F2371"/>
    <mergeCell ref="A994:E994"/>
    <mergeCell ref="A1918:F1918"/>
    <mergeCell ref="A1693:F1693"/>
    <mergeCell ref="A2131:F2131"/>
    <mergeCell ref="A2372:F2372"/>
    <mergeCell ref="A7:F8"/>
    <mergeCell ref="A10:F10"/>
    <mergeCell ref="A4:F5"/>
    <mergeCell ref="A256:F256"/>
    <mergeCell ref="A502:F502"/>
    <mergeCell ref="A748:F748"/>
    <mergeCell ref="A1240:F1240"/>
    <mergeCell ref="A1473:F1473"/>
  </mergeCells>
  <hyperlinks>
    <hyperlink ref="H5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O125"/>
  <sheetViews>
    <sheetView showGridLines="0" zoomScaleNormal="100" workbookViewId="0">
      <selection activeCell="F5" sqref="F5"/>
    </sheetView>
  </sheetViews>
  <sheetFormatPr baseColWidth="10" defaultColWidth="11.42578125" defaultRowHeight="12"/>
  <cols>
    <col min="1" max="1" width="32.28515625" style="8" customWidth="1"/>
    <col min="2" max="4" width="21" style="8" customWidth="1"/>
    <col min="5" max="15" width="10.140625" style="8" customWidth="1"/>
    <col min="16" max="16384" width="11.42578125" style="8"/>
  </cols>
  <sheetData>
    <row r="1" spans="1:15" s="1" customFormat="1">
      <c r="A1" s="702"/>
      <c r="B1" s="702"/>
      <c r="C1" s="702"/>
      <c r="D1" s="702"/>
    </row>
    <row r="2" spans="1:15" s="1" customFormat="1">
      <c r="A2" s="702"/>
      <c r="B2" s="702"/>
      <c r="C2" s="702"/>
      <c r="D2" s="702"/>
    </row>
    <row r="3" spans="1:15" s="1" customFormat="1" ht="55.9" customHeight="1">
      <c r="A3" s="702"/>
      <c r="B3" s="702"/>
      <c r="C3" s="702"/>
      <c r="D3" s="702"/>
    </row>
    <row r="4" spans="1:15" s="1" customFormat="1" ht="12" customHeight="1">
      <c r="A4" s="688" t="s">
        <v>102</v>
      </c>
      <c r="B4" s="688"/>
      <c r="C4" s="688"/>
      <c r="D4" s="688"/>
    </row>
    <row r="5" spans="1:15" s="1" customFormat="1" ht="16.899999999999999" customHeight="1">
      <c r="A5" s="688"/>
      <c r="B5" s="688"/>
      <c r="C5" s="688"/>
      <c r="D5" s="688"/>
      <c r="F5" s="5" t="s">
        <v>103</v>
      </c>
    </row>
    <row r="6" spans="1:15" s="1" customFormat="1"/>
    <row r="7" spans="1:15" ht="12.75" customHeight="1">
      <c r="A7" s="779" t="s">
        <v>623</v>
      </c>
      <c r="B7" s="779"/>
      <c r="C7" s="779"/>
      <c r="D7" s="779"/>
    </row>
    <row r="8" spans="1:15" ht="12.75" customHeight="1">
      <c r="A8" s="779"/>
      <c r="B8" s="779"/>
      <c r="C8" s="779"/>
      <c r="D8" s="779"/>
    </row>
    <row r="9" spans="1:15" ht="12.75" customHeight="1">
      <c r="A9" s="771"/>
      <c r="B9" s="754"/>
      <c r="C9" s="754"/>
      <c r="D9" s="754"/>
    </row>
    <row r="10" spans="1:15" ht="12.75" customHeight="1">
      <c r="A10" s="713">
        <v>2012</v>
      </c>
      <c r="B10" s="713"/>
      <c r="C10" s="713"/>
      <c r="D10" s="713"/>
    </row>
    <row r="11" spans="1:15" s="48" customFormat="1" ht="23.25" customHeight="1">
      <c r="A11" s="191" t="s">
        <v>573</v>
      </c>
      <c r="B11" s="12" t="s">
        <v>106</v>
      </c>
      <c r="C11" s="12" t="s">
        <v>107</v>
      </c>
      <c r="D11" s="13" t="s">
        <v>108</v>
      </c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</row>
    <row r="12" spans="1:15" ht="12.75" customHeight="1">
      <c r="A12" s="57" t="s">
        <v>574</v>
      </c>
      <c r="B12" s="15">
        <v>1793254</v>
      </c>
      <c r="C12" s="15">
        <v>499983</v>
      </c>
      <c r="D12" s="16">
        <v>2293237</v>
      </c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</row>
    <row r="13" spans="1:15" ht="12.75" customHeight="1">
      <c r="A13" s="58" t="s">
        <v>575</v>
      </c>
      <c r="B13" s="18">
        <v>252796</v>
      </c>
      <c r="C13" s="18">
        <v>10635</v>
      </c>
      <c r="D13" s="19">
        <v>263431</v>
      </c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</row>
    <row r="14" spans="1:15" ht="12.75" customHeight="1">
      <c r="A14" s="58" t="s">
        <v>576</v>
      </c>
      <c r="B14" s="18">
        <v>161100</v>
      </c>
      <c r="C14" s="18">
        <v>144676</v>
      </c>
      <c r="D14" s="19">
        <v>305776</v>
      </c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</row>
    <row r="15" spans="1:15" ht="12.75" customHeight="1">
      <c r="A15" s="58" t="s">
        <v>577</v>
      </c>
      <c r="B15" s="18">
        <v>96613</v>
      </c>
      <c r="C15" s="18">
        <v>4437</v>
      </c>
      <c r="D15" s="19">
        <v>101050</v>
      </c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</row>
    <row r="16" spans="1:15" ht="12.75" customHeight="1">
      <c r="A16" s="58" t="s">
        <v>578</v>
      </c>
      <c r="B16" s="18">
        <v>639245</v>
      </c>
      <c r="C16" s="18">
        <v>2221049</v>
      </c>
      <c r="D16" s="19">
        <v>2860294</v>
      </c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</row>
    <row r="17" spans="1:15" ht="12.75" customHeight="1">
      <c r="A17" s="58" t="s">
        <v>579</v>
      </c>
      <c r="B17" s="18">
        <v>63769</v>
      </c>
      <c r="C17" s="18">
        <v>2981</v>
      </c>
      <c r="D17" s="19">
        <v>66750</v>
      </c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</row>
    <row r="18" spans="1:15" ht="12.75" customHeight="1">
      <c r="A18" s="58" t="s">
        <v>580</v>
      </c>
      <c r="B18" s="18">
        <v>162779</v>
      </c>
      <c r="C18" s="18">
        <v>20206</v>
      </c>
      <c r="D18" s="19">
        <v>182985</v>
      </c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</row>
    <row r="19" spans="1:15" ht="12.75" customHeight="1">
      <c r="A19" s="59" t="s">
        <v>108</v>
      </c>
      <c r="B19" s="27">
        <v>3169556</v>
      </c>
      <c r="C19" s="27">
        <v>2903967</v>
      </c>
      <c r="D19" s="28">
        <v>6073523</v>
      </c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</row>
    <row r="20" spans="1:15" ht="12.75" customHeight="1">
      <c r="A20" s="178"/>
      <c r="B20" s="178"/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</row>
    <row r="21" spans="1:15" ht="12.75" customHeight="1">
      <c r="A21" s="713">
        <v>2013</v>
      </c>
      <c r="B21" s="713"/>
      <c r="C21" s="713"/>
      <c r="D21" s="713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</row>
    <row r="22" spans="1:15" ht="12.75" customHeight="1">
      <c r="A22" s="192" t="s">
        <v>573</v>
      </c>
      <c r="B22" s="33" t="s">
        <v>106</v>
      </c>
      <c r="C22" s="33" t="s">
        <v>107</v>
      </c>
      <c r="D22" s="34" t="s">
        <v>108</v>
      </c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</row>
    <row r="23" spans="1:15" ht="12.75" customHeight="1">
      <c r="A23" s="60" t="s">
        <v>574</v>
      </c>
      <c r="B23" s="53">
        <v>2227450</v>
      </c>
      <c r="C23" s="53">
        <v>509283</v>
      </c>
      <c r="D23" s="54">
        <v>2736733</v>
      </c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</row>
    <row r="24" spans="1:15" ht="12.75" customHeight="1">
      <c r="A24" s="58" t="s">
        <v>575</v>
      </c>
      <c r="B24" s="18">
        <v>271735</v>
      </c>
      <c r="C24" s="18">
        <v>11145</v>
      </c>
      <c r="D24" s="19">
        <v>282880</v>
      </c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</row>
    <row r="25" spans="1:15" ht="12.75" customHeight="1">
      <c r="A25" s="58" t="s">
        <v>576</v>
      </c>
      <c r="B25" s="18">
        <v>173861</v>
      </c>
      <c r="C25" s="18">
        <v>158777</v>
      </c>
      <c r="D25" s="19">
        <v>332638</v>
      </c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</row>
    <row r="26" spans="1:15" ht="12.75" customHeight="1">
      <c r="A26" s="58" t="s">
        <v>577</v>
      </c>
      <c r="B26" s="18">
        <v>108206</v>
      </c>
      <c r="C26" s="18">
        <v>4153</v>
      </c>
      <c r="D26" s="19">
        <v>112359</v>
      </c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</row>
    <row r="27" spans="1:15" ht="12.75" customHeight="1">
      <c r="A27" s="58" t="s">
        <v>578</v>
      </c>
      <c r="B27" s="18">
        <v>634998</v>
      </c>
      <c r="C27" s="18">
        <v>2701395</v>
      </c>
      <c r="D27" s="19">
        <v>3336393</v>
      </c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</row>
    <row r="28" spans="1:15" ht="12.75" customHeight="1">
      <c r="A28" s="58" t="s">
        <v>579</v>
      </c>
      <c r="B28" s="18">
        <v>69933</v>
      </c>
      <c r="C28" s="18">
        <v>2265</v>
      </c>
      <c r="D28" s="19">
        <v>72198</v>
      </c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</row>
    <row r="29" spans="1:15" ht="12.75" customHeight="1">
      <c r="A29" s="58" t="s">
        <v>580</v>
      </c>
      <c r="B29" s="18">
        <v>128026</v>
      </c>
      <c r="C29" s="18">
        <v>33454</v>
      </c>
      <c r="D29" s="19">
        <v>161480</v>
      </c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</row>
    <row r="30" spans="1:15" ht="12.75" customHeight="1">
      <c r="A30" s="59" t="s">
        <v>108</v>
      </c>
      <c r="B30" s="27">
        <v>3614209</v>
      </c>
      <c r="C30" s="27">
        <v>3420472</v>
      </c>
      <c r="D30" s="28">
        <v>7034681</v>
      </c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</row>
    <row r="31" spans="1:15" ht="12.75" customHeight="1">
      <c r="A31" s="46"/>
      <c r="B31" s="47"/>
      <c r="C31" s="47"/>
      <c r="D31" s="47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</row>
    <row r="32" spans="1:15" ht="12.75" customHeight="1">
      <c r="A32" s="713">
        <v>2014</v>
      </c>
      <c r="B32" s="713"/>
      <c r="C32" s="713"/>
      <c r="D32" s="713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</row>
    <row r="33" spans="1:15" ht="12.75" customHeight="1">
      <c r="A33" s="192" t="s">
        <v>573</v>
      </c>
      <c r="B33" s="33" t="s">
        <v>106</v>
      </c>
      <c r="C33" s="33" t="s">
        <v>107</v>
      </c>
      <c r="D33" s="34" t="s">
        <v>108</v>
      </c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</row>
    <row r="34" spans="1:15" ht="12.75" customHeight="1">
      <c r="A34" s="60" t="s">
        <v>574</v>
      </c>
      <c r="B34" s="53">
        <v>2573663</v>
      </c>
      <c r="C34" s="53">
        <v>435617</v>
      </c>
      <c r="D34" s="54">
        <v>3009280</v>
      </c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</row>
    <row r="35" spans="1:15" ht="12.75" customHeight="1">
      <c r="A35" s="58" t="s">
        <v>575</v>
      </c>
      <c r="B35" s="18">
        <v>288301</v>
      </c>
      <c r="C35" s="18">
        <v>8219</v>
      </c>
      <c r="D35" s="19">
        <v>296520</v>
      </c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</row>
    <row r="36" spans="1:15" ht="12.75" customHeight="1">
      <c r="A36" s="58" t="s">
        <v>576</v>
      </c>
      <c r="B36" s="18">
        <v>175881</v>
      </c>
      <c r="C36" s="18">
        <v>162321</v>
      </c>
      <c r="D36" s="19">
        <v>338202</v>
      </c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</row>
    <row r="37" spans="1:15" ht="12.75" customHeight="1">
      <c r="A37" s="58" t="s">
        <v>577</v>
      </c>
      <c r="B37" s="18">
        <v>103097</v>
      </c>
      <c r="C37" s="18">
        <v>2554</v>
      </c>
      <c r="D37" s="19">
        <v>105651</v>
      </c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</row>
    <row r="38" spans="1:15" ht="12.75" customHeight="1">
      <c r="A38" s="58" t="s">
        <v>578</v>
      </c>
      <c r="B38" s="18">
        <v>679614</v>
      </c>
      <c r="C38" s="18">
        <v>3094868</v>
      </c>
      <c r="D38" s="19">
        <v>3774482</v>
      </c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ht="12.75" customHeight="1">
      <c r="A39" s="58" t="s">
        <v>579</v>
      </c>
      <c r="B39" s="18">
        <v>79369</v>
      </c>
      <c r="C39" s="18">
        <v>1310</v>
      </c>
      <c r="D39" s="19">
        <v>80679</v>
      </c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ht="12.75" customHeight="1">
      <c r="A40" s="58" t="s">
        <v>580</v>
      </c>
      <c r="B40" s="18">
        <v>2864</v>
      </c>
      <c r="C40" s="18">
        <v>21094</v>
      </c>
      <c r="D40" s="19">
        <v>23958</v>
      </c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ht="12.75" customHeight="1">
      <c r="A41" s="59" t="s">
        <v>108</v>
      </c>
      <c r="B41" s="27">
        <v>3902789</v>
      </c>
      <c r="C41" s="27">
        <v>3725983</v>
      </c>
      <c r="D41" s="28">
        <v>7628772</v>
      </c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ht="12.75" customHeight="1">
      <c r="A42" s="17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ht="12.75" customHeight="1">
      <c r="A43" s="713">
        <v>2015</v>
      </c>
      <c r="B43" s="713"/>
      <c r="C43" s="713"/>
      <c r="D43" s="713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  <row r="44" spans="1:15" ht="12.75" customHeight="1">
      <c r="A44" s="192" t="s">
        <v>573</v>
      </c>
      <c r="B44" s="33" t="s">
        <v>106</v>
      </c>
      <c r="C44" s="33" t="s">
        <v>107</v>
      </c>
      <c r="D44" s="34" t="s">
        <v>108</v>
      </c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</row>
    <row r="45" spans="1:15" ht="12.75" customHeight="1">
      <c r="A45" s="60" t="s">
        <v>574</v>
      </c>
      <c r="B45" s="53">
        <v>2428541</v>
      </c>
      <c r="C45" s="53">
        <v>477274</v>
      </c>
      <c r="D45" s="54">
        <v>2905815</v>
      </c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</row>
    <row r="46" spans="1:15" ht="12.75" customHeight="1">
      <c r="A46" s="58" t="s">
        <v>575</v>
      </c>
      <c r="B46" s="18">
        <v>294190</v>
      </c>
      <c r="C46" s="18">
        <v>7814</v>
      </c>
      <c r="D46" s="19">
        <v>302004</v>
      </c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</row>
    <row r="47" spans="1:15" ht="12.75" customHeight="1">
      <c r="A47" s="58" t="s">
        <v>576</v>
      </c>
      <c r="B47" s="18">
        <v>194973</v>
      </c>
      <c r="C47" s="18">
        <v>185900</v>
      </c>
      <c r="D47" s="19">
        <v>380873</v>
      </c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</row>
    <row r="48" spans="1:15" ht="12.75" customHeight="1">
      <c r="A48" s="58" t="s">
        <v>577</v>
      </c>
      <c r="B48" s="18">
        <v>87578</v>
      </c>
      <c r="C48" s="18">
        <v>1974</v>
      </c>
      <c r="D48" s="19">
        <v>89552</v>
      </c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</row>
    <row r="49" spans="1:15" ht="12.75" customHeight="1">
      <c r="A49" s="58" t="s">
        <v>578</v>
      </c>
      <c r="B49" s="18">
        <v>764359</v>
      </c>
      <c r="C49" s="18">
        <v>3028594</v>
      </c>
      <c r="D49" s="19">
        <v>3792953</v>
      </c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</row>
    <row r="50" spans="1:15" ht="12.75" customHeight="1">
      <c r="A50" s="58" t="s">
        <v>579</v>
      </c>
      <c r="B50" s="18">
        <v>87677</v>
      </c>
      <c r="C50" s="18">
        <v>1267</v>
      </c>
      <c r="D50" s="19">
        <v>88944</v>
      </c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</row>
    <row r="51" spans="1:15" ht="12.75" customHeight="1">
      <c r="A51" s="58" t="s">
        <v>580</v>
      </c>
      <c r="B51" s="18">
        <v>4178</v>
      </c>
      <c r="C51" s="18">
        <v>31868</v>
      </c>
      <c r="D51" s="19">
        <v>36046</v>
      </c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</row>
    <row r="52" spans="1:15" ht="12.75" customHeight="1">
      <c r="A52" s="59" t="s">
        <v>108</v>
      </c>
      <c r="B52" s="27">
        <v>3861496</v>
      </c>
      <c r="C52" s="27">
        <v>3734691</v>
      </c>
      <c r="D52" s="28">
        <v>7596187</v>
      </c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</row>
    <row r="53" spans="1:15" ht="12.75" customHeight="1">
      <c r="A53" s="17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</row>
    <row r="54" spans="1:15" ht="12.75" customHeight="1">
      <c r="A54" s="713">
        <v>2016</v>
      </c>
      <c r="B54" s="713"/>
      <c r="C54" s="713"/>
      <c r="D54" s="713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</row>
    <row r="55" spans="1:15" ht="12.75" customHeight="1">
      <c r="A55" s="192" t="s">
        <v>573</v>
      </c>
      <c r="B55" s="33" t="s">
        <v>106</v>
      </c>
      <c r="C55" s="33" t="s">
        <v>107</v>
      </c>
      <c r="D55" s="34" t="s">
        <v>108</v>
      </c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</row>
    <row r="56" spans="1:15" ht="12.75" customHeight="1">
      <c r="A56" s="60" t="s">
        <v>574</v>
      </c>
      <c r="B56" s="53">
        <v>2342302</v>
      </c>
      <c r="C56" s="53">
        <v>541320</v>
      </c>
      <c r="D56" s="54">
        <v>2883622</v>
      </c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</row>
    <row r="57" spans="1:15" ht="12.75" customHeight="1">
      <c r="A57" s="58" t="s">
        <v>575</v>
      </c>
      <c r="B57" s="18">
        <v>281552</v>
      </c>
      <c r="C57" s="18">
        <v>9861</v>
      </c>
      <c r="D57" s="19">
        <v>291413</v>
      </c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</row>
    <row r="58" spans="1:15" ht="12.75" customHeight="1">
      <c r="A58" s="58" t="s">
        <v>576</v>
      </c>
      <c r="B58" s="18">
        <v>201621</v>
      </c>
      <c r="C58" s="18">
        <v>194433</v>
      </c>
      <c r="D58" s="19">
        <v>396054</v>
      </c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</row>
    <row r="59" spans="1:15" ht="12.75" customHeight="1">
      <c r="A59" s="58" t="s">
        <v>577</v>
      </c>
      <c r="B59" s="18">
        <v>77770</v>
      </c>
      <c r="C59" s="18">
        <v>3901</v>
      </c>
      <c r="D59" s="19">
        <v>81671</v>
      </c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</row>
    <row r="60" spans="1:15" ht="12.75" customHeight="1">
      <c r="A60" s="58" t="s">
        <v>578</v>
      </c>
      <c r="B60" s="18">
        <v>808455</v>
      </c>
      <c r="C60" s="18">
        <v>2791983</v>
      </c>
      <c r="D60" s="19">
        <v>3600438</v>
      </c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</row>
    <row r="61" spans="1:15" ht="12.75" customHeight="1">
      <c r="A61" s="58" t="s">
        <v>579</v>
      </c>
      <c r="B61" s="18">
        <v>79118</v>
      </c>
      <c r="C61" s="18">
        <v>1892</v>
      </c>
      <c r="D61" s="19">
        <v>81010</v>
      </c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</row>
    <row r="62" spans="1:15" ht="12.75" customHeight="1">
      <c r="A62" s="58" t="s">
        <v>580</v>
      </c>
      <c r="B62" s="18">
        <v>3711</v>
      </c>
      <c r="C62" s="18">
        <v>26144</v>
      </c>
      <c r="D62" s="19">
        <v>29855</v>
      </c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</row>
    <row r="63" spans="1:15" ht="12.75" customHeight="1">
      <c r="A63" s="59" t="s">
        <v>108</v>
      </c>
      <c r="B63" s="27">
        <v>3794529</v>
      </c>
      <c r="C63" s="27">
        <v>3569534</v>
      </c>
      <c r="D63" s="28">
        <v>7364063</v>
      </c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</row>
    <row r="64" spans="1:15" ht="12.75" customHeight="1">
      <c r="A64" s="17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</row>
    <row r="65" spans="1:15" ht="12.75" customHeight="1">
      <c r="A65" s="713">
        <v>2017</v>
      </c>
      <c r="B65" s="713"/>
      <c r="C65" s="713"/>
      <c r="D65" s="713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</row>
    <row r="66" spans="1:15" ht="12.75" customHeight="1">
      <c r="A66" s="192" t="s">
        <v>573</v>
      </c>
      <c r="B66" s="33" t="s">
        <v>106</v>
      </c>
      <c r="C66" s="33" t="s">
        <v>107</v>
      </c>
      <c r="D66" s="34" t="s">
        <v>108</v>
      </c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</row>
    <row r="67" spans="1:15" ht="12.75" customHeight="1">
      <c r="A67" s="274" t="s">
        <v>574</v>
      </c>
      <c r="B67" s="21">
        <v>2588412</v>
      </c>
      <c r="C67" s="21">
        <v>591970</v>
      </c>
      <c r="D67" s="22">
        <v>3180382</v>
      </c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</row>
    <row r="68" spans="1:15" ht="12.75" customHeight="1">
      <c r="A68" s="58" t="s">
        <v>575</v>
      </c>
      <c r="B68" s="18">
        <v>266518</v>
      </c>
      <c r="C68" s="18">
        <v>8464</v>
      </c>
      <c r="D68" s="19">
        <v>274982</v>
      </c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</row>
    <row r="69" spans="1:15" ht="12.75" customHeight="1">
      <c r="A69" s="58" t="s">
        <v>576</v>
      </c>
      <c r="B69" s="18">
        <v>185942</v>
      </c>
      <c r="C69" s="18">
        <v>178620</v>
      </c>
      <c r="D69" s="19">
        <v>364562</v>
      </c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</row>
    <row r="70" spans="1:15" ht="12.75" customHeight="1">
      <c r="A70" s="45" t="s">
        <v>577</v>
      </c>
      <c r="B70" s="47">
        <v>82821</v>
      </c>
      <c r="C70" s="47">
        <v>2757</v>
      </c>
      <c r="D70" s="275">
        <v>85578</v>
      </c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</row>
    <row r="71" spans="1:15" ht="12.75" customHeight="1">
      <c r="A71" s="58" t="s">
        <v>578</v>
      </c>
      <c r="B71" s="18">
        <v>806140</v>
      </c>
      <c r="C71" s="18">
        <v>2986948</v>
      </c>
      <c r="D71" s="19">
        <v>3793088</v>
      </c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</row>
    <row r="72" spans="1:15">
      <c r="A72" s="58" t="s">
        <v>579</v>
      </c>
      <c r="B72" s="18">
        <v>79870</v>
      </c>
      <c r="C72" s="18">
        <v>2049</v>
      </c>
      <c r="D72" s="19">
        <v>81919</v>
      </c>
    </row>
    <row r="73" spans="1:15">
      <c r="A73" s="58" t="s">
        <v>580</v>
      </c>
      <c r="B73" s="18">
        <v>6894</v>
      </c>
      <c r="C73" s="18">
        <v>38980</v>
      </c>
      <c r="D73" s="19">
        <v>45874</v>
      </c>
    </row>
    <row r="74" spans="1:15">
      <c r="A74" s="59" t="s">
        <v>108</v>
      </c>
      <c r="B74" s="27">
        <v>4016597</v>
      </c>
      <c r="C74" s="27">
        <v>3809788</v>
      </c>
      <c r="D74" s="28">
        <v>7826385</v>
      </c>
    </row>
    <row r="75" spans="1:15">
      <c r="A75" s="17"/>
    </row>
    <row r="76" spans="1:15" ht="12" customHeight="1">
      <c r="A76" s="713">
        <v>2018</v>
      </c>
      <c r="B76" s="713"/>
      <c r="C76" s="713"/>
      <c r="D76" s="713"/>
    </row>
    <row r="77" spans="1:15">
      <c r="A77" s="192" t="s">
        <v>573</v>
      </c>
      <c r="B77" s="33" t="s">
        <v>106</v>
      </c>
      <c r="C77" s="33" t="s">
        <v>107</v>
      </c>
      <c r="D77" s="34" t="s">
        <v>108</v>
      </c>
    </row>
    <row r="78" spans="1:15" ht="12.75" customHeight="1">
      <c r="A78" s="274" t="s">
        <v>574</v>
      </c>
      <c r="B78" s="21">
        <v>2912578</v>
      </c>
      <c r="C78" s="21">
        <v>579394</v>
      </c>
      <c r="D78" s="22">
        <v>3491972</v>
      </c>
    </row>
    <row r="79" spans="1:15">
      <c r="A79" s="45" t="s">
        <v>575</v>
      </c>
      <c r="B79" s="47">
        <v>260174</v>
      </c>
      <c r="C79" s="47">
        <v>5560</v>
      </c>
      <c r="D79" s="275">
        <v>265734</v>
      </c>
    </row>
    <row r="80" spans="1:15" ht="12.75" customHeight="1">
      <c r="A80" s="58" t="s">
        <v>576</v>
      </c>
      <c r="B80" s="18">
        <v>189021</v>
      </c>
      <c r="C80" s="18">
        <v>80930</v>
      </c>
      <c r="D80" s="19">
        <v>269951</v>
      </c>
      <c r="E80" s="390"/>
    </row>
    <row r="81" spans="1:4">
      <c r="A81" s="58" t="s">
        <v>577</v>
      </c>
      <c r="B81" s="18">
        <v>85337</v>
      </c>
      <c r="C81" s="18">
        <v>1289</v>
      </c>
      <c r="D81" s="19">
        <v>86626</v>
      </c>
    </row>
    <row r="82" spans="1:4" ht="12.75" customHeight="1">
      <c r="A82" s="58" t="s">
        <v>578</v>
      </c>
      <c r="B82" s="18">
        <v>832391</v>
      </c>
      <c r="C82" s="18">
        <v>3396772</v>
      </c>
      <c r="D82" s="19">
        <v>4229163</v>
      </c>
    </row>
    <row r="83" spans="1:4">
      <c r="A83" s="58" t="s">
        <v>579</v>
      </c>
      <c r="B83" s="18">
        <v>82075</v>
      </c>
      <c r="C83" s="18">
        <v>1928</v>
      </c>
      <c r="D83" s="19">
        <v>84003</v>
      </c>
    </row>
    <row r="84" spans="1:4">
      <c r="A84" s="58" t="s">
        <v>580</v>
      </c>
      <c r="B84" s="18">
        <v>6584</v>
      </c>
      <c r="C84" s="18">
        <v>32631</v>
      </c>
      <c r="D84" s="19">
        <v>39215</v>
      </c>
    </row>
    <row r="85" spans="1:4">
      <c r="A85" s="59" t="s">
        <v>108</v>
      </c>
      <c r="B85" s="27">
        <v>4368160</v>
      </c>
      <c r="C85" s="27">
        <v>4098504</v>
      </c>
      <c r="D85" s="28">
        <v>8466664</v>
      </c>
    </row>
    <row r="87" spans="1:4">
      <c r="A87" s="713">
        <v>2019</v>
      </c>
      <c r="B87" s="713"/>
      <c r="C87" s="713"/>
      <c r="D87" s="713"/>
    </row>
    <row r="88" spans="1:4">
      <c r="A88" s="192" t="s">
        <v>573</v>
      </c>
      <c r="B88" s="33" t="s">
        <v>106</v>
      </c>
      <c r="C88" s="33" t="s">
        <v>107</v>
      </c>
      <c r="D88" s="34" t="s">
        <v>108</v>
      </c>
    </row>
    <row r="89" spans="1:4">
      <c r="A89" s="274" t="s">
        <v>574</v>
      </c>
      <c r="B89" s="21">
        <v>2952733</v>
      </c>
      <c r="C89" s="21">
        <v>561317</v>
      </c>
      <c r="D89" s="22">
        <v>3514050</v>
      </c>
    </row>
    <row r="90" spans="1:4">
      <c r="A90" s="45" t="s">
        <v>575</v>
      </c>
      <c r="B90" s="47">
        <v>256648</v>
      </c>
      <c r="C90" s="47">
        <v>4094</v>
      </c>
      <c r="D90" s="275">
        <v>260742</v>
      </c>
    </row>
    <row r="91" spans="1:4">
      <c r="A91" s="58" t="s">
        <v>576</v>
      </c>
      <c r="B91" s="18">
        <v>186207</v>
      </c>
      <c r="C91" s="18">
        <v>77655</v>
      </c>
      <c r="D91" s="19">
        <v>263862</v>
      </c>
    </row>
    <row r="92" spans="1:4">
      <c r="A92" s="58" t="s">
        <v>577</v>
      </c>
      <c r="B92" s="18">
        <v>91320</v>
      </c>
      <c r="C92" s="18">
        <v>1530</v>
      </c>
      <c r="D92" s="19">
        <v>92850</v>
      </c>
    </row>
    <row r="93" spans="1:4">
      <c r="A93" s="58" t="s">
        <v>578</v>
      </c>
      <c r="B93" s="18">
        <v>875403</v>
      </c>
      <c r="C93" s="18">
        <v>3521121</v>
      </c>
      <c r="D93" s="19">
        <v>4396524</v>
      </c>
    </row>
    <row r="94" spans="1:4">
      <c r="A94" s="58" t="s">
        <v>579</v>
      </c>
      <c r="B94" s="18">
        <v>85871</v>
      </c>
      <c r="C94" s="18">
        <v>1799</v>
      </c>
      <c r="D94" s="19">
        <v>87670</v>
      </c>
    </row>
    <row r="95" spans="1:4">
      <c r="A95" s="58" t="s">
        <v>580</v>
      </c>
      <c r="B95" s="18">
        <v>6826</v>
      </c>
      <c r="C95" s="18">
        <v>30799</v>
      </c>
      <c r="D95" s="19">
        <v>37625</v>
      </c>
    </row>
    <row r="96" spans="1:4">
      <c r="A96" s="59" t="s">
        <v>108</v>
      </c>
      <c r="B96" s="27">
        <f>SUM(B93:B95)</f>
        <v>968100</v>
      </c>
      <c r="C96" s="27">
        <f t="shared" ref="C96" si="0">SUM(C93:C95)</f>
        <v>3553719</v>
      </c>
      <c r="D96" s="28">
        <f>SUM(D89:D95)</f>
        <v>8653323</v>
      </c>
    </row>
    <row r="98" spans="1:4">
      <c r="A98" s="713">
        <v>2020</v>
      </c>
      <c r="B98" s="713"/>
      <c r="C98" s="713"/>
      <c r="D98" s="713"/>
    </row>
    <row r="99" spans="1:4">
      <c r="A99" s="192" t="s">
        <v>573</v>
      </c>
      <c r="B99" s="33" t="s">
        <v>106</v>
      </c>
      <c r="C99" s="33" t="s">
        <v>107</v>
      </c>
      <c r="D99" s="34" t="s">
        <v>108</v>
      </c>
    </row>
    <row r="100" spans="1:4">
      <c r="A100" s="274" t="s">
        <v>574</v>
      </c>
      <c r="B100" s="21">
        <v>675143</v>
      </c>
      <c r="C100" s="21">
        <v>225342</v>
      </c>
      <c r="D100" s="22">
        <v>900485</v>
      </c>
    </row>
    <row r="101" spans="1:4">
      <c r="A101" s="45" t="s">
        <v>575</v>
      </c>
      <c r="B101" s="47">
        <v>70938</v>
      </c>
      <c r="C101" s="47">
        <v>8715</v>
      </c>
      <c r="D101" s="275">
        <v>79653</v>
      </c>
    </row>
    <row r="102" spans="1:4">
      <c r="A102" s="58" t="s">
        <v>581</v>
      </c>
      <c r="B102" s="18">
        <v>66591</v>
      </c>
      <c r="C102" s="18">
        <v>46324</v>
      </c>
      <c r="D102" s="19">
        <v>112915</v>
      </c>
    </row>
    <row r="103" spans="1:4">
      <c r="A103" s="58" t="s">
        <v>577</v>
      </c>
      <c r="B103" s="18">
        <v>16527</v>
      </c>
      <c r="C103" s="18">
        <v>2998</v>
      </c>
      <c r="D103" s="19">
        <v>19525</v>
      </c>
    </row>
    <row r="104" spans="1:4">
      <c r="A104" s="58" t="s">
        <v>578</v>
      </c>
      <c r="B104" s="18">
        <v>400760</v>
      </c>
      <c r="C104" s="18">
        <v>939843</v>
      </c>
      <c r="D104" s="19">
        <v>1340603</v>
      </c>
    </row>
    <row r="105" spans="1:4">
      <c r="A105" s="58" t="s">
        <v>579</v>
      </c>
      <c r="B105" s="18">
        <v>30919</v>
      </c>
      <c r="C105" s="18">
        <v>2994</v>
      </c>
      <c r="D105" s="19">
        <v>33913</v>
      </c>
    </row>
    <row r="106" spans="1:4">
      <c r="A106" s="58" t="s">
        <v>580</v>
      </c>
      <c r="B106" s="18">
        <v>5065</v>
      </c>
      <c r="C106" s="18">
        <v>65318</v>
      </c>
      <c r="D106" s="19">
        <v>70383</v>
      </c>
    </row>
    <row r="107" spans="1:4">
      <c r="A107" s="45" t="s">
        <v>571</v>
      </c>
      <c r="B107" s="47">
        <v>1</v>
      </c>
      <c r="C107" s="47">
        <v>0</v>
      </c>
      <c r="D107" s="275">
        <v>1</v>
      </c>
    </row>
    <row r="108" spans="1:4">
      <c r="A108" s="59" t="s">
        <v>108</v>
      </c>
      <c r="B108" s="27">
        <f>SUM(B100:B107)</f>
        <v>1265944</v>
      </c>
      <c r="C108" s="27">
        <f t="shared" ref="C108" si="1">SUM(C100:C107)</f>
        <v>1291534</v>
      </c>
      <c r="D108" s="28">
        <f>SUM(D100:D107)</f>
        <v>2557478</v>
      </c>
    </row>
    <row r="110" spans="1:4">
      <c r="A110" s="713">
        <v>2021</v>
      </c>
      <c r="B110" s="713"/>
      <c r="C110" s="713"/>
      <c r="D110" s="713"/>
    </row>
    <row r="111" spans="1:4">
      <c r="A111" s="192" t="s">
        <v>573</v>
      </c>
      <c r="B111" s="33" t="s">
        <v>106</v>
      </c>
      <c r="C111" s="33" t="s">
        <v>107</v>
      </c>
      <c r="D111" s="34" t="s">
        <v>108</v>
      </c>
    </row>
    <row r="112" spans="1:4">
      <c r="A112" s="274" t="s">
        <v>574</v>
      </c>
      <c r="B112" s="21">
        <v>1918429</v>
      </c>
      <c r="C112" s="21">
        <v>753000</v>
      </c>
      <c r="D112" s="22">
        <f>B112+C112</f>
        <v>2671429</v>
      </c>
    </row>
    <row r="113" spans="1:4">
      <c r="A113" s="45" t="s">
        <v>575</v>
      </c>
      <c r="B113" s="47">
        <v>126979</v>
      </c>
      <c r="C113" s="47">
        <v>57091</v>
      </c>
      <c r="D113" s="19">
        <f>B113+C113</f>
        <v>184070</v>
      </c>
    </row>
    <row r="114" spans="1:4">
      <c r="A114" s="58" t="s">
        <v>576</v>
      </c>
      <c r="B114" s="18">
        <v>95046</v>
      </c>
      <c r="C114" s="18">
        <v>92384</v>
      </c>
      <c r="D114" s="19">
        <f>B114+C114</f>
        <v>187430</v>
      </c>
    </row>
    <row r="115" spans="1:4">
      <c r="A115" s="58" t="s">
        <v>577</v>
      </c>
      <c r="B115" s="18">
        <v>28535</v>
      </c>
      <c r="C115" s="18">
        <v>14243</v>
      </c>
      <c r="D115" s="19">
        <f>B115+C115</f>
        <v>42778</v>
      </c>
    </row>
    <row r="116" spans="1:4">
      <c r="A116" s="58" t="s">
        <v>578</v>
      </c>
      <c r="B116" s="18">
        <v>747915</v>
      </c>
      <c r="C116" s="18">
        <v>1734749</v>
      </c>
      <c r="D116" s="19">
        <f>B116+C116</f>
        <v>2482664</v>
      </c>
    </row>
    <row r="117" spans="1:4">
      <c r="A117" s="58" t="s">
        <v>579</v>
      </c>
      <c r="B117" s="18">
        <v>49860</v>
      </c>
      <c r="C117" s="18">
        <v>12182</v>
      </c>
      <c r="D117" s="19">
        <f t="shared" ref="D117:D119" si="2">B117+C117</f>
        <v>62042</v>
      </c>
    </row>
    <row r="118" spans="1:4">
      <c r="A118" s="58" t="s">
        <v>580</v>
      </c>
      <c r="B118" s="18">
        <v>14250</v>
      </c>
      <c r="C118" s="18">
        <v>47062</v>
      </c>
      <c r="D118" s="19">
        <f t="shared" si="2"/>
        <v>61312</v>
      </c>
    </row>
    <row r="119" spans="1:4">
      <c r="A119" s="59" t="s">
        <v>108</v>
      </c>
      <c r="B119" s="27">
        <v>2981014</v>
      </c>
      <c r="C119" s="27">
        <v>2710711</v>
      </c>
      <c r="D119" s="25">
        <f t="shared" si="2"/>
        <v>5691725</v>
      </c>
    </row>
    <row r="121" spans="1:4">
      <c r="A121" s="87"/>
      <c r="B121" s="88"/>
      <c r="C121" s="89"/>
      <c r="D121" s="109"/>
    </row>
    <row r="122" spans="1:4">
      <c r="A122" s="186" t="s">
        <v>243</v>
      </c>
      <c r="B122" s="48"/>
      <c r="C122" s="48"/>
      <c r="D122" s="67"/>
    </row>
    <row r="123" spans="1:4">
      <c r="A123" s="763" t="s">
        <v>244</v>
      </c>
      <c r="B123" s="764"/>
      <c r="C123" s="764"/>
      <c r="D123" s="765"/>
    </row>
    <row r="124" spans="1:4">
      <c r="A124" s="389" t="s">
        <v>637</v>
      </c>
      <c r="B124" s="390"/>
      <c r="C124" s="390"/>
      <c r="D124" s="391"/>
    </row>
    <row r="125" spans="1:4">
      <c r="A125" s="70"/>
      <c r="B125" s="71"/>
      <c r="C125" s="71"/>
      <c r="D125" s="75"/>
    </row>
  </sheetData>
  <mergeCells count="15">
    <mergeCell ref="A123:D123"/>
    <mergeCell ref="A98:D98"/>
    <mergeCell ref="A21:D21"/>
    <mergeCell ref="A32:D32"/>
    <mergeCell ref="A43:D43"/>
    <mergeCell ref="A54:D54"/>
    <mergeCell ref="A65:D65"/>
    <mergeCell ref="A76:D76"/>
    <mergeCell ref="A87:D87"/>
    <mergeCell ref="A110:D110"/>
    <mergeCell ref="A1:D3"/>
    <mergeCell ref="A4:D5"/>
    <mergeCell ref="A7:D8"/>
    <mergeCell ref="A9:D9"/>
    <mergeCell ref="A10:D10"/>
  </mergeCells>
  <hyperlinks>
    <hyperlink ref="F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ignoredErrors>
    <ignoredError sqref="B96:C96" formulaRange="1"/>
  </ignoredError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O662"/>
  <sheetViews>
    <sheetView showGridLines="0" zoomScaleNormal="100" workbookViewId="0">
      <selection activeCell="G5" sqref="G5"/>
    </sheetView>
  </sheetViews>
  <sheetFormatPr baseColWidth="10" defaultColWidth="11.42578125" defaultRowHeight="12"/>
  <cols>
    <col min="1" max="1" width="32.28515625" style="8" customWidth="1"/>
    <col min="2" max="2" width="21" style="8" customWidth="1"/>
    <col min="3" max="5" width="20.28515625" style="8" customWidth="1"/>
    <col min="6" max="15" width="10.140625" style="8" customWidth="1"/>
    <col min="16" max="16384" width="11.42578125" style="8"/>
  </cols>
  <sheetData>
    <row r="1" spans="1:15">
      <c r="A1" s="752"/>
      <c r="B1" s="752"/>
      <c r="C1" s="752"/>
      <c r="D1" s="752"/>
    </row>
    <row r="2" spans="1:15">
      <c r="A2" s="752"/>
      <c r="B2" s="752"/>
      <c r="C2" s="752"/>
      <c r="D2" s="752"/>
    </row>
    <row r="3" spans="1:15" ht="55.9" customHeight="1">
      <c r="A3" s="752"/>
      <c r="B3" s="752"/>
      <c r="C3" s="752"/>
      <c r="D3" s="752"/>
    </row>
    <row r="4" spans="1:15" ht="12" customHeight="1">
      <c r="A4" s="753" t="s">
        <v>102</v>
      </c>
      <c r="B4" s="753"/>
      <c r="C4" s="753"/>
      <c r="D4" s="753"/>
      <c r="E4" s="753"/>
    </row>
    <row r="5" spans="1:15" ht="16.899999999999999" customHeight="1">
      <c r="A5" s="753"/>
      <c r="B5" s="753"/>
      <c r="C5" s="753"/>
      <c r="D5" s="753"/>
      <c r="E5" s="753"/>
      <c r="G5" s="492" t="s">
        <v>103</v>
      </c>
    </row>
    <row r="7" spans="1:15" ht="19.5" customHeight="1">
      <c r="A7" s="691" t="s">
        <v>624</v>
      </c>
      <c r="B7" s="691"/>
      <c r="C7" s="691"/>
      <c r="D7" s="691"/>
      <c r="E7" s="691"/>
    </row>
    <row r="8" spans="1:15" ht="19.5" customHeight="1">
      <c r="A8" s="691"/>
      <c r="B8" s="691"/>
      <c r="C8" s="691"/>
      <c r="D8" s="691"/>
      <c r="E8" s="691"/>
    </row>
    <row r="9" spans="1:15" ht="12.75" customHeight="1">
      <c r="A9" s="771"/>
      <c r="B9" s="754"/>
      <c r="C9" s="754"/>
      <c r="D9" s="754"/>
    </row>
    <row r="10" spans="1:15" ht="12.75" customHeight="1">
      <c r="A10" s="713">
        <v>2012</v>
      </c>
      <c r="B10" s="713"/>
      <c r="C10" s="713"/>
      <c r="D10" s="713"/>
      <c r="E10" s="713"/>
    </row>
    <row r="11" spans="1:15" s="48" customFormat="1" ht="21.75" customHeight="1">
      <c r="A11" s="10" t="s">
        <v>245</v>
      </c>
      <c r="B11" s="11" t="s">
        <v>573</v>
      </c>
      <c r="C11" s="12" t="s">
        <v>106</v>
      </c>
      <c r="D11" s="12" t="s">
        <v>107</v>
      </c>
      <c r="E11" s="13" t="s">
        <v>108</v>
      </c>
      <c r="F11" s="180"/>
      <c r="G11" s="180"/>
      <c r="H11" s="180"/>
      <c r="I11" s="180"/>
      <c r="J11" s="180"/>
      <c r="K11" s="180"/>
      <c r="L11" s="180"/>
      <c r="M11" s="180"/>
      <c r="N11" s="180"/>
      <c r="O11" s="180"/>
    </row>
    <row r="12" spans="1:15" ht="12.75" customHeight="1">
      <c r="A12" s="774" t="s">
        <v>246</v>
      </c>
      <c r="B12" s="52" t="s">
        <v>574</v>
      </c>
      <c r="C12" s="53">
        <v>752151</v>
      </c>
      <c r="D12" s="53">
        <v>102499</v>
      </c>
      <c r="E12" s="54">
        <v>854650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</row>
    <row r="13" spans="1:15" ht="12.75" customHeight="1">
      <c r="A13" s="775"/>
      <c r="B13" s="17" t="s">
        <v>575</v>
      </c>
      <c r="C13" s="18">
        <v>105685</v>
      </c>
      <c r="D13" s="18">
        <v>4488</v>
      </c>
      <c r="E13" s="19">
        <v>110173</v>
      </c>
      <c r="F13" s="18"/>
      <c r="G13" s="18"/>
      <c r="H13" s="18"/>
      <c r="I13" s="18"/>
      <c r="J13" s="18"/>
      <c r="K13" s="18"/>
      <c r="L13" s="18"/>
      <c r="M13" s="18"/>
      <c r="N13" s="18"/>
      <c r="O13" s="18"/>
    </row>
    <row r="14" spans="1:15" ht="12.75" customHeight="1">
      <c r="A14" s="775"/>
      <c r="B14" s="17" t="s">
        <v>576</v>
      </c>
      <c r="C14" s="18">
        <v>42959</v>
      </c>
      <c r="D14" s="18">
        <v>40584</v>
      </c>
      <c r="E14" s="19">
        <v>83543</v>
      </c>
      <c r="F14" s="18"/>
      <c r="G14" s="18"/>
      <c r="H14" s="18"/>
      <c r="I14" s="18"/>
      <c r="J14" s="18"/>
      <c r="K14" s="18"/>
      <c r="L14" s="18"/>
      <c r="M14" s="18"/>
      <c r="N14" s="18"/>
      <c r="O14" s="18"/>
    </row>
    <row r="15" spans="1:15" ht="12.75" customHeight="1">
      <c r="A15" s="775"/>
      <c r="B15" s="17" t="s">
        <v>577</v>
      </c>
      <c r="C15" s="18">
        <v>34955</v>
      </c>
      <c r="D15" s="18">
        <v>771</v>
      </c>
      <c r="E15" s="19">
        <v>35726</v>
      </c>
      <c r="F15" s="18"/>
      <c r="G15" s="18"/>
      <c r="H15" s="18"/>
      <c r="I15" s="18"/>
      <c r="J15" s="18"/>
      <c r="K15" s="18"/>
      <c r="L15" s="18"/>
      <c r="M15" s="18"/>
      <c r="N15" s="18"/>
      <c r="O15" s="18"/>
    </row>
    <row r="16" spans="1:15" ht="12.75" customHeight="1">
      <c r="A16" s="775"/>
      <c r="B16" s="17" t="s">
        <v>578</v>
      </c>
      <c r="C16" s="18">
        <v>124314</v>
      </c>
      <c r="D16" s="18">
        <v>765458</v>
      </c>
      <c r="E16" s="19">
        <v>889772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</row>
    <row r="17" spans="1:15" ht="12.75" customHeight="1">
      <c r="A17" s="775"/>
      <c r="B17" s="17" t="s">
        <v>579</v>
      </c>
      <c r="C17" s="18">
        <v>23115</v>
      </c>
      <c r="D17" s="18">
        <v>1316</v>
      </c>
      <c r="E17" s="19">
        <v>24431</v>
      </c>
      <c r="F17" s="18"/>
      <c r="G17" s="18"/>
      <c r="H17" s="18"/>
      <c r="I17" s="18"/>
      <c r="J17" s="18"/>
      <c r="K17" s="18"/>
      <c r="L17" s="18"/>
      <c r="M17" s="18"/>
      <c r="N17" s="18"/>
      <c r="O17" s="18"/>
    </row>
    <row r="18" spans="1:15" ht="12.75" customHeight="1">
      <c r="A18" s="775"/>
      <c r="B18" s="17" t="s">
        <v>580</v>
      </c>
      <c r="C18" s="18">
        <v>50150</v>
      </c>
      <c r="D18" s="18">
        <v>8898</v>
      </c>
      <c r="E18" s="19">
        <v>59048</v>
      </c>
      <c r="F18" s="18"/>
      <c r="G18" s="18"/>
      <c r="H18" s="18"/>
      <c r="I18" s="18"/>
      <c r="J18" s="18"/>
      <c r="K18" s="18"/>
      <c r="L18" s="18"/>
      <c r="M18" s="18"/>
      <c r="N18" s="18"/>
      <c r="O18" s="18"/>
    </row>
    <row r="19" spans="1:15" ht="12.75" customHeight="1">
      <c r="A19" s="776"/>
      <c r="B19" s="23" t="s">
        <v>108</v>
      </c>
      <c r="C19" s="24">
        <v>1133329</v>
      </c>
      <c r="D19" s="24">
        <v>924014</v>
      </c>
      <c r="E19" s="25">
        <v>2057343</v>
      </c>
      <c r="F19" s="18"/>
      <c r="G19" s="18"/>
      <c r="H19" s="18"/>
      <c r="I19" s="18"/>
      <c r="J19" s="18"/>
      <c r="K19" s="18"/>
      <c r="L19" s="18"/>
      <c r="M19" s="18"/>
      <c r="N19" s="18"/>
      <c r="O19" s="18"/>
    </row>
    <row r="20" spans="1:15" ht="12.75" customHeight="1">
      <c r="A20" s="777" t="s">
        <v>247</v>
      </c>
      <c r="B20" s="20" t="s">
        <v>574</v>
      </c>
      <c r="C20" s="21">
        <v>419945</v>
      </c>
      <c r="D20" s="21">
        <v>69277</v>
      </c>
      <c r="E20" s="22">
        <v>489222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</row>
    <row r="21" spans="1:15" ht="12.75" customHeight="1">
      <c r="A21" s="775"/>
      <c r="B21" s="17" t="s">
        <v>575</v>
      </c>
      <c r="C21" s="18">
        <v>77473</v>
      </c>
      <c r="D21" s="18">
        <v>2342</v>
      </c>
      <c r="E21" s="19">
        <v>79815</v>
      </c>
      <c r="F21" s="18"/>
      <c r="G21" s="18"/>
      <c r="H21" s="18"/>
      <c r="I21" s="18"/>
      <c r="J21" s="18"/>
      <c r="K21" s="18"/>
      <c r="L21" s="18"/>
      <c r="M21" s="18"/>
      <c r="N21" s="18"/>
      <c r="O21" s="18"/>
    </row>
    <row r="22" spans="1:15" ht="12.75" customHeight="1">
      <c r="A22" s="775"/>
      <c r="B22" s="17" t="s">
        <v>576</v>
      </c>
      <c r="C22" s="18">
        <v>60206</v>
      </c>
      <c r="D22" s="18">
        <v>53084</v>
      </c>
      <c r="E22" s="19">
        <v>113290</v>
      </c>
      <c r="F22" s="18"/>
      <c r="G22" s="18"/>
      <c r="H22" s="18"/>
      <c r="I22" s="18"/>
      <c r="J22" s="18"/>
      <c r="K22" s="18"/>
      <c r="L22" s="18"/>
      <c r="M22" s="18"/>
      <c r="N22" s="18"/>
      <c r="O22" s="18"/>
    </row>
    <row r="23" spans="1:15" ht="12.75" customHeight="1">
      <c r="A23" s="775"/>
      <c r="B23" s="17" t="s">
        <v>577</v>
      </c>
      <c r="C23" s="18">
        <v>25096</v>
      </c>
      <c r="D23" s="18">
        <v>788</v>
      </c>
      <c r="E23" s="19">
        <v>25884</v>
      </c>
      <c r="F23" s="18"/>
      <c r="G23" s="18"/>
      <c r="H23" s="18"/>
      <c r="I23" s="18"/>
      <c r="J23" s="18"/>
      <c r="K23" s="18"/>
      <c r="L23" s="18"/>
      <c r="M23" s="18"/>
      <c r="N23" s="18"/>
      <c r="O23" s="18"/>
    </row>
    <row r="24" spans="1:15" ht="12.75" customHeight="1">
      <c r="A24" s="775"/>
      <c r="B24" s="17" t="s">
        <v>578</v>
      </c>
      <c r="C24" s="18">
        <v>67191</v>
      </c>
      <c r="D24" s="18">
        <v>583495</v>
      </c>
      <c r="E24" s="19">
        <v>650686</v>
      </c>
      <c r="F24" s="18"/>
      <c r="G24" s="18"/>
      <c r="H24" s="18"/>
      <c r="I24" s="18"/>
      <c r="J24" s="18"/>
      <c r="K24" s="18"/>
      <c r="L24" s="18"/>
      <c r="M24" s="18"/>
      <c r="N24" s="18"/>
      <c r="O24" s="18"/>
    </row>
    <row r="25" spans="1:15" ht="12.75" customHeight="1">
      <c r="A25" s="775"/>
      <c r="B25" s="17" t="s">
        <v>579</v>
      </c>
      <c r="C25" s="18">
        <v>6829</v>
      </c>
      <c r="D25" s="18">
        <v>551</v>
      </c>
      <c r="E25" s="19">
        <v>7380</v>
      </c>
      <c r="F25" s="18"/>
      <c r="G25" s="18"/>
      <c r="H25" s="18"/>
      <c r="I25" s="18"/>
      <c r="J25" s="18"/>
      <c r="K25" s="18"/>
      <c r="L25" s="18"/>
      <c r="M25" s="18"/>
      <c r="N25" s="18"/>
      <c r="O25" s="18"/>
    </row>
    <row r="26" spans="1:15" ht="12.75" customHeight="1">
      <c r="A26" s="775"/>
      <c r="B26" s="17" t="s">
        <v>580</v>
      </c>
      <c r="C26" s="18">
        <v>29700</v>
      </c>
      <c r="D26" s="18">
        <v>4112</v>
      </c>
      <c r="E26" s="19">
        <v>33812</v>
      </c>
      <c r="F26" s="18"/>
      <c r="G26" s="18"/>
      <c r="H26" s="18"/>
      <c r="I26" s="18"/>
      <c r="J26" s="18"/>
      <c r="K26" s="18"/>
      <c r="L26" s="18"/>
      <c r="M26" s="18"/>
      <c r="N26" s="18"/>
      <c r="O26" s="18"/>
    </row>
    <row r="27" spans="1:15" ht="12.75" customHeight="1">
      <c r="A27" s="776"/>
      <c r="B27" s="23" t="s">
        <v>108</v>
      </c>
      <c r="C27" s="24">
        <v>686440</v>
      </c>
      <c r="D27" s="24">
        <v>713649</v>
      </c>
      <c r="E27" s="25">
        <v>1400089</v>
      </c>
      <c r="F27" s="18"/>
      <c r="G27" s="18"/>
      <c r="H27" s="18"/>
      <c r="I27" s="18"/>
      <c r="J27" s="18"/>
      <c r="K27" s="18"/>
      <c r="L27" s="18"/>
      <c r="M27" s="18"/>
      <c r="N27" s="18"/>
      <c r="O27" s="18"/>
    </row>
    <row r="28" spans="1:15" ht="12.75" customHeight="1">
      <c r="A28" s="777" t="s">
        <v>248</v>
      </c>
      <c r="B28" s="20" t="s">
        <v>574</v>
      </c>
      <c r="C28" s="21">
        <v>516601</v>
      </c>
      <c r="D28" s="21">
        <v>229810</v>
      </c>
      <c r="E28" s="22">
        <v>746411</v>
      </c>
      <c r="F28" s="18"/>
      <c r="G28" s="18"/>
      <c r="H28" s="18"/>
      <c r="I28" s="18"/>
      <c r="J28" s="18"/>
      <c r="K28" s="18"/>
      <c r="L28" s="18"/>
      <c r="M28" s="18"/>
      <c r="N28" s="18"/>
      <c r="O28" s="18"/>
    </row>
    <row r="29" spans="1:15" ht="12.75" customHeight="1">
      <c r="A29" s="775"/>
      <c r="B29" s="17" t="s">
        <v>575</v>
      </c>
      <c r="C29" s="18">
        <v>49589</v>
      </c>
      <c r="D29" s="18">
        <v>3104</v>
      </c>
      <c r="E29" s="19">
        <v>52693</v>
      </c>
      <c r="F29" s="18"/>
      <c r="G29" s="18"/>
      <c r="H29" s="18"/>
      <c r="I29" s="18"/>
      <c r="J29" s="18"/>
      <c r="K29" s="18"/>
      <c r="L29" s="18"/>
      <c r="M29" s="18"/>
      <c r="N29" s="18"/>
      <c r="O29" s="18"/>
    </row>
    <row r="30" spans="1:15" ht="12.75" customHeight="1">
      <c r="A30" s="775"/>
      <c r="B30" s="17" t="s">
        <v>576</v>
      </c>
      <c r="C30" s="18">
        <v>44726</v>
      </c>
      <c r="D30" s="18">
        <v>39176</v>
      </c>
      <c r="E30" s="19">
        <v>83902</v>
      </c>
      <c r="F30" s="18"/>
      <c r="G30" s="18"/>
      <c r="H30" s="18"/>
      <c r="I30" s="18"/>
      <c r="J30" s="18"/>
      <c r="K30" s="18"/>
      <c r="L30" s="18"/>
      <c r="M30" s="18"/>
      <c r="N30" s="18"/>
      <c r="O30" s="18"/>
    </row>
    <row r="31" spans="1:15" ht="12.75" customHeight="1">
      <c r="A31" s="775"/>
      <c r="B31" s="17" t="s">
        <v>577</v>
      </c>
      <c r="C31" s="18">
        <v>25173</v>
      </c>
      <c r="D31" s="18">
        <v>2080</v>
      </c>
      <c r="E31" s="19">
        <v>27253</v>
      </c>
      <c r="F31" s="18"/>
      <c r="G31" s="18"/>
      <c r="H31" s="18"/>
      <c r="I31" s="18"/>
      <c r="J31" s="18"/>
      <c r="K31" s="18"/>
      <c r="L31" s="18"/>
      <c r="M31" s="18"/>
      <c r="N31" s="18"/>
      <c r="O31" s="18"/>
    </row>
    <row r="32" spans="1:15" ht="12.75" customHeight="1">
      <c r="A32" s="775"/>
      <c r="B32" s="17" t="s">
        <v>578</v>
      </c>
      <c r="C32" s="18">
        <v>331059</v>
      </c>
      <c r="D32" s="18">
        <v>672537</v>
      </c>
      <c r="E32" s="19">
        <v>1003596</v>
      </c>
      <c r="F32" s="18"/>
      <c r="G32" s="18"/>
      <c r="H32" s="18"/>
      <c r="I32" s="18"/>
      <c r="J32" s="18"/>
      <c r="K32" s="18"/>
      <c r="L32" s="18"/>
      <c r="M32" s="18"/>
      <c r="N32" s="18"/>
      <c r="O32" s="18"/>
    </row>
    <row r="33" spans="1:15" ht="12.75" customHeight="1">
      <c r="A33" s="775"/>
      <c r="B33" s="17" t="s">
        <v>579</v>
      </c>
      <c r="C33" s="18">
        <v>19289</v>
      </c>
      <c r="D33" s="18">
        <v>860</v>
      </c>
      <c r="E33" s="19">
        <v>20149</v>
      </c>
      <c r="F33" s="18"/>
      <c r="G33" s="18"/>
      <c r="H33" s="18"/>
      <c r="I33" s="18"/>
      <c r="J33" s="18"/>
      <c r="K33" s="18"/>
      <c r="L33" s="18"/>
      <c r="M33" s="18"/>
      <c r="N33" s="18"/>
      <c r="O33" s="18"/>
    </row>
    <row r="34" spans="1:15" ht="12.75" customHeight="1">
      <c r="A34" s="775"/>
      <c r="B34" s="17" t="s">
        <v>580</v>
      </c>
      <c r="C34" s="18">
        <v>32370</v>
      </c>
      <c r="D34" s="18">
        <v>5055</v>
      </c>
      <c r="E34" s="19">
        <v>37425</v>
      </c>
      <c r="F34" s="18"/>
      <c r="G34" s="18"/>
      <c r="H34" s="18"/>
      <c r="I34" s="18"/>
      <c r="J34" s="18"/>
      <c r="K34" s="18"/>
      <c r="L34" s="18"/>
      <c r="M34" s="18"/>
      <c r="N34" s="18"/>
      <c r="O34" s="18"/>
    </row>
    <row r="35" spans="1:15" ht="12.75" customHeight="1">
      <c r="A35" s="776"/>
      <c r="B35" s="23" t="s">
        <v>108</v>
      </c>
      <c r="C35" s="24">
        <v>1018807</v>
      </c>
      <c r="D35" s="24">
        <v>952622</v>
      </c>
      <c r="E35" s="25">
        <v>1971429</v>
      </c>
      <c r="F35" s="18"/>
      <c r="G35" s="18"/>
      <c r="H35" s="18"/>
      <c r="I35" s="18"/>
      <c r="J35" s="18"/>
      <c r="K35" s="18"/>
      <c r="L35" s="18"/>
      <c r="M35" s="18"/>
      <c r="N35" s="18"/>
      <c r="O35" s="18"/>
    </row>
    <row r="36" spans="1:15" ht="12.75" customHeight="1">
      <c r="A36" s="777" t="s">
        <v>249</v>
      </c>
      <c r="B36" s="20" t="s">
        <v>574</v>
      </c>
      <c r="C36" s="21">
        <v>1427</v>
      </c>
      <c r="D36" s="21">
        <v>167</v>
      </c>
      <c r="E36" s="22">
        <v>1594</v>
      </c>
      <c r="F36" s="18"/>
      <c r="G36" s="18"/>
      <c r="H36" s="18"/>
      <c r="I36" s="18"/>
      <c r="J36" s="18"/>
      <c r="K36" s="18"/>
      <c r="L36" s="18"/>
      <c r="M36" s="18"/>
      <c r="N36" s="18"/>
      <c r="O36" s="18"/>
    </row>
    <row r="37" spans="1:15" ht="12.75" customHeight="1">
      <c r="A37" s="775"/>
      <c r="B37" s="17" t="s">
        <v>575</v>
      </c>
      <c r="C37" s="18">
        <v>600</v>
      </c>
      <c r="D37" s="18">
        <v>4</v>
      </c>
      <c r="E37" s="19">
        <v>604</v>
      </c>
      <c r="F37" s="18"/>
      <c r="G37" s="18"/>
      <c r="H37" s="18"/>
      <c r="I37" s="18"/>
      <c r="J37" s="18"/>
      <c r="K37" s="18"/>
      <c r="L37" s="18"/>
      <c r="M37" s="18"/>
      <c r="N37" s="18"/>
      <c r="O37" s="18"/>
    </row>
    <row r="38" spans="1:15" ht="12.75" customHeight="1">
      <c r="A38" s="775"/>
      <c r="B38" s="17" t="s">
        <v>576</v>
      </c>
      <c r="C38" s="18">
        <v>2</v>
      </c>
      <c r="D38" s="18">
        <v>12</v>
      </c>
      <c r="E38" s="19">
        <v>14</v>
      </c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ht="12.75" customHeight="1">
      <c r="A39" s="775"/>
      <c r="B39" s="17" t="s">
        <v>577</v>
      </c>
      <c r="C39" s="18">
        <v>152</v>
      </c>
      <c r="D39" s="18">
        <v>2</v>
      </c>
      <c r="E39" s="19">
        <v>154</v>
      </c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ht="12.75" customHeight="1">
      <c r="A40" s="775"/>
      <c r="B40" s="17" t="s">
        <v>578</v>
      </c>
      <c r="C40" s="18">
        <v>287</v>
      </c>
      <c r="D40" s="18">
        <v>695</v>
      </c>
      <c r="E40" s="19">
        <v>982</v>
      </c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ht="12.75" customHeight="1">
      <c r="A41" s="775"/>
      <c r="B41" s="17" t="s">
        <v>579</v>
      </c>
      <c r="C41" s="18">
        <v>40</v>
      </c>
      <c r="D41" s="18">
        <v>0</v>
      </c>
      <c r="E41" s="19">
        <v>40</v>
      </c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ht="12.75" customHeight="1">
      <c r="A42" s="775"/>
      <c r="B42" s="17" t="s">
        <v>580</v>
      </c>
      <c r="C42" s="18">
        <v>2213</v>
      </c>
      <c r="D42" s="18">
        <v>12</v>
      </c>
      <c r="E42" s="19">
        <v>2225</v>
      </c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ht="12.75" customHeight="1">
      <c r="A43" s="776"/>
      <c r="B43" s="23" t="s">
        <v>108</v>
      </c>
      <c r="C43" s="24">
        <v>4721</v>
      </c>
      <c r="D43" s="24">
        <v>892</v>
      </c>
      <c r="E43" s="25">
        <v>5613</v>
      </c>
      <c r="F43" s="18"/>
      <c r="G43" s="18"/>
      <c r="H43" s="18"/>
      <c r="I43" s="18"/>
      <c r="J43" s="18"/>
      <c r="K43" s="18"/>
      <c r="L43" s="18"/>
      <c r="M43" s="18"/>
      <c r="N43" s="18"/>
      <c r="O43" s="18"/>
    </row>
    <row r="44" spans="1:15" ht="12.75" customHeight="1">
      <c r="A44" s="777" t="s">
        <v>250</v>
      </c>
      <c r="B44" s="20" t="s">
        <v>574</v>
      </c>
      <c r="C44" s="21">
        <v>4983</v>
      </c>
      <c r="D44" s="21">
        <v>708</v>
      </c>
      <c r="E44" s="22">
        <v>5691</v>
      </c>
      <c r="F44" s="18"/>
      <c r="G44" s="18"/>
      <c r="H44" s="18"/>
      <c r="I44" s="18"/>
      <c r="J44" s="18"/>
      <c r="K44" s="18"/>
      <c r="L44" s="18"/>
      <c r="M44" s="18"/>
      <c r="N44" s="18"/>
      <c r="O44" s="18"/>
    </row>
    <row r="45" spans="1:15" ht="12.75" customHeight="1">
      <c r="A45" s="775"/>
      <c r="B45" s="17" t="s">
        <v>575</v>
      </c>
      <c r="C45" s="18">
        <v>4220</v>
      </c>
      <c r="D45" s="18">
        <v>9</v>
      </c>
      <c r="E45" s="19">
        <v>4229</v>
      </c>
      <c r="F45" s="18"/>
      <c r="G45" s="18"/>
      <c r="H45" s="18"/>
      <c r="I45" s="18"/>
      <c r="J45" s="18"/>
      <c r="K45" s="18"/>
      <c r="L45" s="18"/>
      <c r="M45" s="18"/>
      <c r="N45" s="18"/>
      <c r="O45" s="18"/>
    </row>
    <row r="46" spans="1:15" ht="12.75" customHeight="1">
      <c r="A46" s="775"/>
      <c r="B46" s="17" t="s">
        <v>576</v>
      </c>
      <c r="C46" s="18">
        <v>32</v>
      </c>
      <c r="D46" s="18">
        <v>17</v>
      </c>
      <c r="E46" s="19">
        <v>49</v>
      </c>
      <c r="F46" s="18"/>
      <c r="G46" s="18"/>
      <c r="H46" s="18"/>
      <c r="I46" s="18"/>
      <c r="J46" s="18"/>
      <c r="K46" s="18"/>
      <c r="L46" s="18"/>
      <c r="M46" s="18"/>
      <c r="N46" s="18"/>
      <c r="O46" s="18"/>
    </row>
    <row r="47" spans="1:15" ht="12.75" customHeight="1">
      <c r="A47" s="775"/>
      <c r="B47" s="17" t="s">
        <v>577</v>
      </c>
      <c r="C47" s="18">
        <v>1033</v>
      </c>
      <c r="D47" s="18">
        <v>4</v>
      </c>
      <c r="E47" s="19">
        <v>1037</v>
      </c>
      <c r="F47" s="18"/>
      <c r="G47" s="18"/>
      <c r="H47" s="18"/>
      <c r="I47" s="18"/>
      <c r="J47" s="18"/>
      <c r="K47" s="18"/>
      <c r="L47" s="18"/>
      <c r="M47" s="18"/>
      <c r="N47" s="18"/>
      <c r="O47" s="18"/>
    </row>
    <row r="48" spans="1:15" ht="12.75" customHeight="1">
      <c r="A48" s="775"/>
      <c r="B48" s="17" t="s">
        <v>578</v>
      </c>
      <c r="C48" s="18">
        <v>1498</v>
      </c>
      <c r="D48" s="18">
        <v>3561</v>
      </c>
      <c r="E48" s="19">
        <v>5059</v>
      </c>
      <c r="F48" s="18"/>
      <c r="G48" s="18"/>
      <c r="H48" s="18"/>
      <c r="I48" s="18"/>
      <c r="J48" s="18"/>
      <c r="K48" s="18"/>
      <c r="L48" s="18"/>
      <c r="M48" s="18"/>
      <c r="N48" s="18"/>
      <c r="O48" s="18"/>
    </row>
    <row r="49" spans="1:15" ht="12.75" customHeight="1">
      <c r="A49" s="775"/>
      <c r="B49" s="17" t="s">
        <v>579</v>
      </c>
      <c r="C49" s="18">
        <v>480</v>
      </c>
      <c r="D49" s="18">
        <v>3</v>
      </c>
      <c r="E49" s="19">
        <v>483</v>
      </c>
      <c r="F49" s="18"/>
      <c r="G49" s="18"/>
      <c r="H49" s="18"/>
      <c r="I49" s="18"/>
      <c r="J49" s="18"/>
      <c r="K49" s="18"/>
      <c r="L49" s="18"/>
      <c r="M49" s="18"/>
      <c r="N49" s="18"/>
      <c r="O49" s="18"/>
    </row>
    <row r="50" spans="1:15" ht="12.75" customHeight="1">
      <c r="A50" s="775"/>
      <c r="B50" s="17" t="s">
        <v>580</v>
      </c>
      <c r="C50" s="18">
        <v>10745</v>
      </c>
      <c r="D50" s="18">
        <v>87</v>
      </c>
      <c r="E50" s="19">
        <v>10832</v>
      </c>
      <c r="F50" s="18"/>
      <c r="G50" s="18"/>
      <c r="H50" s="18"/>
      <c r="I50" s="18"/>
      <c r="J50" s="18"/>
      <c r="K50" s="18"/>
      <c r="L50" s="18"/>
      <c r="M50" s="18"/>
      <c r="N50" s="18"/>
      <c r="O50" s="18"/>
    </row>
    <row r="51" spans="1:15" ht="12.75" customHeight="1">
      <c r="A51" s="776"/>
      <c r="B51" s="23" t="s">
        <v>108</v>
      </c>
      <c r="C51" s="24">
        <v>22991</v>
      </c>
      <c r="D51" s="24">
        <v>4389</v>
      </c>
      <c r="E51" s="25">
        <v>27380</v>
      </c>
      <c r="F51" s="18"/>
      <c r="G51" s="18"/>
      <c r="H51" s="18"/>
      <c r="I51" s="18"/>
      <c r="J51" s="18"/>
      <c r="K51" s="18"/>
      <c r="L51" s="18"/>
      <c r="M51" s="18"/>
      <c r="N51" s="18"/>
      <c r="O51" s="18"/>
    </row>
    <row r="52" spans="1:15" ht="12.75" customHeight="1">
      <c r="A52" s="777" t="s">
        <v>251</v>
      </c>
      <c r="B52" s="20" t="s">
        <v>574</v>
      </c>
      <c r="C52" s="21">
        <v>97183</v>
      </c>
      <c r="D52" s="21">
        <v>96815</v>
      </c>
      <c r="E52" s="22">
        <v>193998</v>
      </c>
      <c r="F52" s="18"/>
      <c r="G52" s="18"/>
      <c r="H52" s="18"/>
      <c r="I52" s="18"/>
      <c r="J52" s="18"/>
      <c r="K52" s="18"/>
      <c r="L52" s="18"/>
      <c r="M52" s="18"/>
      <c r="N52" s="18"/>
      <c r="O52" s="18"/>
    </row>
    <row r="53" spans="1:15" ht="12.75" customHeight="1">
      <c r="A53" s="775"/>
      <c r="B53" s="17" t="s">
        <v>575</v>
      </c>
      <c r="C53" s="18">
        <v>15057</v>
      </c>
      <c r="D53" s="18">
        <v>685</v>
      </c>
      <c r="E53" s="19">
        <v>15742</v>
      </c>
      <c r="F53" s="18"/>
      <c r="G53" s="18"/>
      <c r="H53" s="18"/>
      <c r="I53" s="18"/>
      <c r="J53" s="18"/>
      <c r="K53" s="18"/>
      <c r="L53" s="18"/>
      <c r="M53" s="18"/>
      <c r="N53" s="18"/>
      <c r="O53" s="18"/>
    </row>
    <row r="54" spans="1:15" ht="12.75" customHeight="1">
      <c r="A54" s="775"/>
      <c r="B54" s="17" t="s">
        <v>576</v>
      </c>
      <c r="C54" s="18">
        <v>13169</v>
      </c>
      <c r="D54" s="18">
        <v>11794</v>
      </c>
      <c r="E54" s="19">
        <v>24963</v>
      </c>
      <c r="F54" s="18"/>
      <c r="G54" s="18"/>
      <c r="H54" s="18"/>
      <c r="I54" s="18"/>
      <c r="J54" s="18"/>
      <c r="K54" s="18"/>
      <c r="L54" s="18"/>
      <c r="M54" s="18"/>
      <c r="N54" s="18"/>
      <c r="O54" s="18"/>
    </row>
    <row r="55" spans="1:15" ht="12.75" customHeight="1">
      <c r="A55" s="775"/>
      <c r="B55" s="17" t="s">
        <v>577</v>
      </c>
      <c r="C55" s="18">
        <v>10131</v>
      </c>
      <c r="D55" s="18">
        <v>788</v>
      </c>
      <c r="E55" s="19">
        <v>10919</v>
      </c>
      <c r="F55" s="18"/>
      <c r="G55" s="18"/>
      <c r="H55" s="18"/>
      <c r="I55" s="18"/>
      <c r="J55" s="18"/>
      <c r="K55" s="18"/>
      <c r="L55" s="18"/>
      <c r="M55" s="18"/>
      <c r="N55" s="18"/>
      <c r="O55" s="18"/>
    </row>
    <row r="56" spans="1:15" ht="12.75" customHeight="1">
      <c r="A56" s="775"/>
      <c r="B56" s="17" t="s">
        <v>578</v>
      </c>
      <c r="C56" s="18">
        <v>113623</v>
      </c>
      <c r="D56" s="18">
        <v>194360</v>
      </c>
      <c r="E56" s="19">
        <v>307983</v>
      </c>
      <c r="F56" s="18"/>
      <c r="G56" s="18"/>
      <c r="H56" s="18"/>
      <c r="I56" s="18"/>
      <c r="J56" s="18"/>
      <c r="K56" s="18"/>
      <c r="L56" s="18"/>
      <c r="M56" s="18"/>
      <c r="N56" s="18"/>
      <c r="O56" s="18"/>
    </row>
    <row r="57" spans="1:15" ht="12.75" customHeight="1">
      <c r="A57" s="775"/>
      <c r="B57" s="17" t="s">
        <v>579</v>
      </c>
      <c r="C57" s="18">
        <v>12770</v>
      </c>
      <c r="D57" s="18">
        <v>249</v>
      </c>
      <c r="E57" s="19">
        <v>13019</v>
      </c>
      <c r="F57" s="18"/>
      <c r="G57" s="18"/>
      <c r="H57" s="18"/>
      <c r="I57" s="18"/>
      <c r="J57" s="18"/>
      <c r="K57" s="18"/>
      <c r="L57" s="18"/>
      <c r="M57" s="18"/>
      <c r="N57" s="18"/>
      <c r="O57" s="18"/>
    </row>
    <row r="58" spans="1:15" ht="12.75" customHeight="1">
      <c r="A58" s="775"/>
      <c r="B58" s="17" t="s">
        <v>580</v>
      </c>
      <c r="C58" s="18">
        <v>35009</v>
      </c>
      <c r="D58" s="18">
        <v>2021</v>
      </c>
      <c r="E58" s="19">
        <v>37030</v>
      </c>
      <c r="F58" s="18"/>
      <c r="G58" s="18"/>
      <c r="H58" s="18"/>
      <c r="I58" s="18"/>
      <c r="J58" s="18"/>
      <c r="K58" s="18"/>
      <c r="L58" s="18"/>
      <c r="M58" s="18"/>
      <c r="N58" s="18"/>
      <c r="O58" s="18"/>
    </row>
    <row r="59" spans="1:15" ht="12.75" customHeight="1">
      <c r="A59" s="776"/>
      <c r="B59" s="23" t="s">
        <v>108</v>
      </c>
      <c r="C59" s="24">
        <v>296942</v>
      </c>
      <c r="D59" s="24">
        <v>306712</v>
      </c>
      <c r="E59" s="25">
        <v>603654</v>
      </c>
      <c r="F59" s="18"/>
      <c r="G59" s="18"/>
      <c r="H59" s="18"/>
      <c r="I59" s="18"/>
      <c r="J59" s="18"/>
      <c r="K59" s="18"/>
      <c r="L59" s="18"/>
      <c r="M59" s="18"/>
      <c r="N59" s="18"/>
      <c r="O59" s="18"/>
    </row>
    <row r="60" spans="1:15" ht="12.75" customHeight="1">
      <c r="A60" s="777" t="s">
        <v>252</v>
      </c>
      <c r="B60" s="20" t="s">
        <v>574</v>
      </c>
      <c r="C60" s="21">
        <v>957</v>
      </c>
      <c r="D60" s="21">
        <v>706</v>
      </c>
      <c r="E60" s="22">
        <v>1663</v>
      </c>
      <c r="F60" s="18"/>
      <c r="G60" s="18"/>
      <c r="H60" s="18"/>
      <c r="I60" s="18"/>
      <c r="J60" s="18"/>
      <c r="K60" s="18"/>
      <c r="L60" s="18"/>
      <c r="M60" s="18"/>
      <c r="N60" s="18"/>
      <c r="O60" s="18"/>
    </row>
    <row r="61" spans="1:15" ht="12.75" customHeight="1">
      <c r="A61" s="775"/>
      <c r="B61" s="17" t="s">
        <v>575</v>
      </c>
      <c r="C61" s="18">
        <v>172</v>
      </c>
      <c r="D61" s="18">
        <v>3</v>
      </c>
      <c r="E61" s="19">
        <v>175</v>
      </c>
      <c r="F61" s="18"/>
      <c r="G61" s="18"/>
      <c r="H61" s="18"/>
      <c r="I61" s="18"/>
      <c r="J61" s="18"/>
      <c r="K61" s="18"/>
      <c r="L61" s="18"/>
      <c r="M61" s="18"/>
      <c r="N61" s="18"/>
      <c r="O61" s="18"/>
    </row>
    <row r="62" spans="1:15" ht="12.75" customHeight="1">
      <c r="A62" s="775"/>
      <c r="B62" s="17" t="s">
        <v>576</v>
      </c>
      <c r="C62" s="18">
        <v>6</v>
      </c>
      <c r="D62" s="18">
        <v>9</v>
      </c>
      <c r="E62" s="19">
        <v>15</v>
      </c>
      <c r="F62" s="18"/>
      <c r="G62" s="18"/>
      <c r="H62" s="18"/>
      <c r="I62" s="18"/>
      <c r="J62" s="18"/>
      <c r="K62" s="18"/>
      <c r="L62" s="18"/>
      <c r="M62" s="18"/>
      <c r="N62" s="18"/>
      <c r="O62" s="18"/>
    </row>
    <row r="63" spans="1:15" ht="12.75" customHeight="1">
      <c r="A63" s="775"/>
      <c r="B63" s="17" t="s">
        <v>577</v>
      </c>
      <c r="C63" s="18">
        <v>73</v>
      </c>
      <c r="D63" s="18">
        <v>4</v>
      </c>
      <c r="E63" s="19">
        <v>77</v>
      </c>
      <c r="F63" s="18"/>
      <c r="G63" s="18"/>
      <c r="H63" s="18"/>
      <c r="I63" s="18"/>
      <c r="J63" s="18"/>
      <c r="K63" s="18"/>
      <c r="L63" s="18"/>
      <c r="M63" s="18"/>
      <c r="N63" s="18"/>
      <c r="O63" s="18"/>
    </row>
    <row r="64" spans="1:15" ht="12.75" customHeight="1">
      <c r="A64" s="775"/>
      <c r="B64" s="17" t="s">
        <v>578</v>
      </c>
      <c r="C64" s="18">
        <v>1273</v>
      </c>
      <c r="D64" s="18">
        <v>942</v>
      </c>
      <c r="E64" s="19">
        <v>2215</v>
      </c>
      <c r="F64" s="18"/>
      <c r="G64" s="18"/>
      <c r="H64" s="18"/>
      <c r="I64" s="18"/>
      <c r="J64" s="18"/>
      <c r="K64" s="18"/>
      <c r="L64" s="18"/>
      <c r="M64" s="18"/>
      <c r="N64" s="18"/>
      <c r="O64" s="18"/>
    </row>
    <row r="65" spans="1:15" ht="12.75" customHeight="1">
      <c r="A65" s="775"/>
      <c r="B65" s="17" t="s">
        <v>579</v>
      </c>
      <c r="C65" s="18">
        <v>1246</v>
      </c>
      <c r="D65" s="18">
        <v>2</v>
      </c>
      <c r="E65" s="19">
        <v>1248</v>
      </c>
      <c r="F65" s="18"/>
      <c r="G65" s="18"/>
      <c r="H65" s="18"/>
      <c r="I65" s="18"/>
      <c r="J65" s="18"/>
      <c r="K65" s="18"/>
      <c r="L65" s="18"/>
      <c r="M65" s="18"/>
      <c r="N65" s="18"/>
      <c r="O65" s="18"/>
    </row>
    <row r="66" spans="1:15" ht="12.75" customHeight="1">
      <c r="A66" s="775"/>
      <c r="B66" s="17" t="s">
        <v>580</v>
      </c>
      <c r="C66" s="18">
        <v>2591</v>
      </c>
      <c r="D66" s="18">
        <v>20</v>
      </c>
      <c r="E66" s="19">
        <v>2611</v>
      </c>
      <c r="F66" s="18"/>
      <c r="G66" s="18"/>
      <c r="H66" s="18"/>
      <c r="I66" s="18"/>
      <c r="J66" s="18"/>
      <c r="K66" s="18"/>
      <c r="L66" s="18"/>
      <c r="M66" s="18"/>
      <c r="N66" s="18"/>
      <c r="O66" s="18"/>
    </row>
    <row r="67" spans="1:15" ht="12.75" customHeight="1">
      <c r="A67" s="776"/>
      <c r="B67" s="23" t="s">
        <v>108</v>
      </c>
      <c r="C67" s="24">
        <v>6318</v>
      </c>
      <c r="D67" s="24">
        <v>1686</v>
      </c>
      <c r="E67" s="25">
        <v>8004</v>
      </c>
      <c r="F67" s="18"/>
      <c r="G67" s="18"/>
      <c r="H67" s="18"/>
      <c r="I67" s="18"/>
      <c r="J67" s="18"/>
      <c r="K67" s="18"/>
      <c r="L67" s="18"/>
      <c r="M67" s="18"/>
      <c r="N67" s="18"/>
      <c r="O67" s="18"/>
    </row>
    <row r="68" spans="1:15" ht="12.75" customHeight="1">
      <c r="A68" s="775" t="s">
        <v>253</v>
      </c>
      <c r="B68" s="17" t="s">
        <v>574</v>
      </c>
      <c r="C68" s="18">
        <v>0</v>
      </c>
      <c r="D68" s="18">
        <v>0</v>
      </c>
      <c r="E68" s="19">
        <v>0</v>
      </c>
      <c r="F68" s="18"/>
      <c r="G68" s="18"/>
      <c r="H68" s="18"/>
      <c r="I68" s="18"/>
      <c r="J68" s="18"/>
      <c r="K68" s="18"/>
      <c r="L68" s="18"/>
      <c r="M68" s="18"/>
      <c r="N68" s="18"/>
      <c r="O68" s="18"/>
    </row>
    <row r="69" spans="1:15" ht="12.75" customHeight="1">
      <c r="A69" s="775"/>
      <c r="B69" s="17" t="s">
        <v>575</v>
      </c>
      <c r="C69" s="18">
        <v>0</v>
      </c>
      <c r="D69" s="18">
        <v>0</v>
      </c>
      <c r="E69" s="19">
        <v>0</v>
      </c>
      <c r="F69" s="18"/>
      <c r="G69" s="18"/>
      <c r="H69" s="18"/>
      <c r="I69" s="18"/>
      <c r="J69" s="18"/>
      <c r="K69" s="18"/>
      <c r="L69" s="18"/>
      <c r="M69" s="18"/>
      <c r="N69" s="18"/>
      <c r="O69" s="18"/>
    </row>
    <row r="70" spans="1:15" ht="12.75" customHeight="1">
      <c r="A70" s="775"/>
      <c r="B70" s="17" t="s">
        <v>576</v>
      </c>
      <c r="C70" s="18">
        <v>0</v>
      </c>
      <c r="D70" s="18">
        <v>0</v>
      </c>
      <c r="E70" s="19">
        <v>0</v>
      </c>
      <c r="F70" s="18"/>
      <c r="G70" s="18"/>
      <c r="H70" s="18"/>
      <c r="I70" s="18"/>
      <c r="J70" s="18"/>
      <c r="K70" s="18"/>
      <c r="L70" s="18"/>
      <c r="M70" s="18"/>
      <c r="N70" s="18"/>
      <c r="O70" s="18"/>
    </row>
    <row r="71" spans="1:15">
      <c r="A71" s="775"/>
      <c r="B71" s="17" t="s">
        <v>578</v>
      </c>
      <c r="C71" s="18">
        <v>0</v>
      </c>
      <c r="D71" s="18">
        <v>0</v>
      </c>
      <c r="E71" s="19">
        <v>0</v>
      </c>
    </row>
    <row r="72" spans="1:15">
      <c r="A72" s="775"/>
      <c r="B72" s="17" t="s">
        <v>580</v>
      </c>
      <c r="C72" s="18">
        <v>0</v>
      </c>
      <c r="D72" s="18">
        <v>0</v>
      </c>
      <c r="E72" s="19">
        <v>0</v>
      </c>
    </row>
    <row r="73" spans="1:15">
      <c r="A73" s="778"/>
      <c r="B73" s="26" t="s">
        <v>108</v>
      </c>
      <c r="C73" s="27">
        <v>0</v>
      </c>
      <c r="D73" s="27">
        <v>0</v>
      </c>
      <c r="E73" s="28">
        <v>0</v>
      </c>
    </row>
    <row r="74" spans="1:15">
      <c r="A74" s="17"/>
    </row>
    <row r="75" spans="1:15">
      <c r="A75" s="713">
        <v>2013</v>
      </c>
      <c r="B75" s="713"/>
      <c r="C75" s="713"/>
      <c r="D75" s="713"/>
      <c r="E75" s="713"/>
    </row>
    <row r="76" spans="1:15">
      <c r="A76" s="31" t="s">
        <v>245</v>
      </c>
      <c r="B76" s="32" t="s">
        <v>573</v>
      </c>
      <c r="C76" s="33" t="s">
        <v>106</v>
      </c>
      <c r="D76" s="33" t="s">
        <v>107</v>
      </c>
      <c r="E76" s="34" t="s">
        <v>108</v>
      </c>
    </row>
    <row r="77" spans="1:15">
      <c r="A77" s="774" t="s">
        <v>246</v>
      </c>
      <c r="B77" s="485" t="s">
        <v>574</v>
      </c>
      <c r="C77" s="35">
        <v>936454</v>
      </c>
      <c r="D77" s="35">
        <v>106603</v>
      </c>
      <c r="E77" s="36">
        <v>1043057</v>
      </c>
    </row>
    <row r="78" spans="1:15">
      <c r="A78" s="775"/>
      <c r="B78" s="481" t="s">
        <v>575</v>
      </c>
      <c r="C78" s="37">
        <v>107356</v>
      </c>
      <c r="D78" s="37">
        <v>3143</v>
      </c>
      <c r="E78" s="38">
        <v>110499</v>
      </c>
    </row>
    <row r="79" spans="1:15" ht="12" customHeight="1">
      <c r="A79" s="775"/>
      <c r="B79" s="481" t="s">
        <v>576</v>
      </c>
      <c r="C79" s="37">
        <v>42420</v>
      </c>
      <c r="D79" s="37">
        <v>40530</v>
      </c>
      <c r="E79" s="38">
        <v>82950</v>
      </c>
    </row>
    <row r="80" spans="1:15">
      <c r="A80" s="775"/>
      <c r="B80" s="481" t="s">
        <v>577</v>
      </c>
      <c r="C80" s="37">
        <v>37733</v>
      </c>
      <c r="D80" s="37">
        <v>912</v>
      </c>
      <c r="E80" s="38">
        <v>38645</v>
      </c>
    </row>
    <row r="81" spans="1:5" ht="12" customHeight="1">
      <c r="A81" s="775"/>
      <c r="B81" s="481" t="s">
        <v>578</v>
      </c>
      <c r="C81" s="37">
        <v>114463</v>
      </c>
      <c r="D81" s="37">
        <v>984477</v>
      </c>
      <c r="E81" s="38">
        <v>1098940</v>
      </c>
    </row>
    <row r="82" spans="1:5" ht="12" customHeight="1">
      <c r="A82" s="775"/>
      <c r="B82" s="481" t="s">
        <v>579</v>
      </c>
      <c r="C82" s="37">
        <v>25163</v>
      </c>
      <c r="D82" s="37">
        <v>938</v>
      </c>
      <c r="E82" s="38">
        <v>26101</v>
      </c>
    </row>
    <row r="83" spans="1:5" ht="15" customHeight="1">
      <c r="A83" s="775"/>
      <c r="B83" s="481" t="s">
        <v>580</v>
      </c>
      <c r="C83" s="37">
        <v>37268</v>
      </c>
      <c r="D83" s="37">
        <v>13705</v>
      </c>
      <c r="E83" s="38">
        <v>50973</v>
      </c>
    </row>
    <row r="84" spans="1:5">
      <c r="A84" s="775"/>
      <c r="B84" s="481" t="s">
        <v>108</v>
      </c>
      <c r="C84" s="37">
        <v>1300857</v>
      </c>
      <c r="D84" s="37">
        <v>1150308</v>
      </c>
      <c r="E84" s="38">
        <v>2451165</v>
      </c>
    </row>
    <row r="85" spans="1:5">
      <c r="A85" s="777" t="s">
        <v>247</v>
      </c>
      <c r="B85" s="482" t="s">
        <v>574</v>
      </c>
      <c r="C85" s="39">
        <v>520444</v>
      </c>
      <c r="D85" s="39">
        <v>73578</v>
      </c>
      <c r="E85" s="40">
        <v>594022</v>
      </c>
    </row>
    <row r="86" spans="1:5">
      <c r="A86" s="775"/>
      <c r="B86" s="481" t="s">
        <v>575</v>
      </c>
      <c r="C86" s="37">
        <v>86434</v>
      </c>
      <c r="D86" s="37">
        <v>2932</v>
      </c>
      <c r="E86" s="38">
        <v>89366</v>
      </c>
    </row>
    <row r="87" spans="1:5">
      <c r="A87" s="775"/>
      <c r="B87" s="481" t="s">
        <v>576</v>
      </c>
      <c r="C87" s="37">
        <v>67291</v>
      </c>
      <c r="D87" s="37">
        <v>60196</v>
      </c>
      <c r="E87" s="38">
        <v>127487</v>
      </c>
    </row>
    <row r="88" spans="1:5">
      <c r="A88" s="775"/>
      <c r="B88" s="481" t="s">
        <v>577</v>
      </c>
      <c r="C88" s="37">
        <v>27988</v>
      </c>
      <c r="D88" s="37">
        <v>910</v>
      </c>
      <c r="E88" s="38">
        <v>28898</v>
      </c>
    </row>
    <row r="89" spans="1:5">
      <c r="A89" s="775"/>
      <c r="B89" s="481" t="s">
        <v>578</v>
      </c>
      <c r="C89" s="37">
        <v>70490</v>
      </c>
      <c r="D89" s="37">
        <v>706926</v>
      </c>
      <c r="E89" s="38">
        <v>777416</v>
      </c>
    </row>
    <row r="90" spans="1:5">
      <c r="A90" s="775"/>
      <c r="B90" s="481" t="s">
        <v>579</v>
      </c>
      <c r="C90" s="37">
        <v>7719</v>
      </c>
      <c r="D90" s="37">
        <v>460</v>
      </c>
      <c r="E90" s="38">
        <v>8179</v>
      </c>
    </row>
    <row r="91" spans="1:5">
      <c r="A91" s="775"/>
      <c r="B91" s="481" t="s">
        <v>580</v>
      </c>
      <c r="C91" s="37">
        <v>24928</v>
      </c>
      <c r="D91" s="37">
        <v>7274</v>
      </c>
      <c r="E91" s="38">
        <v>32202</v>
      </c>
    </row>
    <row r="92" spans="1:5">
      <c r="A92" s="776"/>
      <c r="B92" s="483" t="s">
        <v>108</v>
      </c>
      <c r="C92" s="41">
        <v>805294</v>
      </c>
      <c r="D92" s="41">
        <v>852276</v>
      </c>
      <c r="E92" s="42">
        <v>1657570</v>
      </c>
    </row>
    <row r="93" spans="1:5">
      <c r="A93" s="775" t="s">
        <v>248</v>
      </c>
      <c r="B93" s="481" t="s">
        <v>574</v>
      </c>
      <c r="C93" s="37">
        <v>641853</v>
      </c>
      <c r="D93" s="37">
        <v>240370</v>
      </c>
      <c r="E93" s="38">
        <v>882223</v>
      </c>
    </row>
    <row r="94" spans="1:5">
      <c r="A94" s="775"/>
      <c r="B94" s="481" t="s">
        <v>575</v>
      </c>
      <c r="C94" s="37">
        <v>54722</v>
      </c>
      <c r="D94" s="37">
        <v>4174</v>
      </c>
      <c r="E94" s="38">
        <v>58896</v>
      </c>
    </row>
    <row r="95" spans="1:5">
      <c r="A95" s="775"/>
      <c r="B95" s="481" t="s">
        <v>576</v>
      </c>
      <c r="C95" s="37">
        <v>49297</v>
      </c>
      <c r="D95" s="37">
        <v>44303</v>
      </c>
      <c r="E95" s="38">
        <v>93600</v>
      </c>
    </row>
    <row r="96" spans="1:5">
      <c r="A96" s="775"/>
      <c r="B96" s="481" t="s">
        <v>577</v>
      </c>
      <c r="C96" s="37">
        <v>28511</v>
      </c>
      <c r="D96" s="37">
        <v>1866</v>
      </c>
      <c r="E96" s="38">
        <v>30377</v>
      </c>
    </row>
    <row r="97" spans="1:5">
      <c r="A97" s="775"/>
      <c r="B97" s="481" t="s">
        <v>578</v>
      </c>
      <c r="C97" s="37">
        <v>338575</v>
      </c>
      <c r="D97" s="37">
        <v>789748</v>
      </c>
      <c r="E97" s="38">
        <v>1128323</v>
      </c>
    </row>
    <row r="98" spans="1:5">
      <c r="A98" s="775"/>
      <c r="B98" s="481" t="s">
        <v>579</v>
      </c>
      <c r="C98" s="37">
        <v>20910</v>
      </c>
      <c r="D98" s="37">
        <v>645</v>
      </c>
      <c r="E98" s="38">
        <v>21555</v>
      </c>
    </row>
    <row r="99" spans="1:5">
      <c r="A99" s="775"/>
      <c r="B99" s="481" t="s">
        <v>580</v>
      </c>
      <c r="C99" s="37">
        <v>29278</v>
      </c>
      <c r="D99" s="37">
        <v>8858</v>
      </c>
      <c r="E99" s="38">
        <v>38136</v>
      </c>
    </row>
    <row r="100" spans="1:5">
      <c r="A100" s="775"/>
      <c r="B100" s="481" t="s">
        <v>108</v>
      </c>
      <c r="C100" s="37">
        <v>1163146</v>
      </c>
      <c r="D100" s="37">
        <v>1089964</v>
      </c>
      <c r="E100" s="38">
        <v>2253110</v>
      </c>
    </row>
    <row r="101" spans="1:5">
      <c r="A101" s="777" t="s">
        <v>249</v>
      </c>
      <c r="B101" s="482" t="s">
        <v>574</v>
      </c>
      <c r="C101" s="39">
        <v>1082</v>
      </c>
      <c r="D101" s="39">
        <v>168</v>
      </c>
      <c r="E101" s="40">
        <v>1250</v>
      </c>
    </row>
    <row r="102" spans="1:5">
      <c r="A102" s="775"/>
      <c r="B102" s="481" t="s">
        <v>575</v>
      </c>
      <c r="C102" s="37">
        <v>896</v>
      </c>
      <c r="D102" s="37">
        <v>1</v>
      </c>
      <c r="E102" s="38">
        <v>897</v>
      </c>
    </row>
    <row r="103" spans="1:5">
      <c r="A103" s="775"/>
      <c r="B103" s="481" t="s">
        <v>576</v>
      </c>
      <c r="C103" s="37">
        <v>18</v>
      </c>
      <c r="D103" s="37">
        <v>17</v>
      </c>
      <c r="E103" s="38">
        <v>35</v>
      </c>
    </row>
    <row r="104" spans="1:5">
      <c r="A104" s="775"/>
      <c r="B104" s="481" t="s">
        <v>577</v>
      </c>
      <c r="C104" s="37">
        <v>214</v>
      </c>
      <c r="D104" s="37">
        <v>0</v>
      </c>
      <c r="E104" s="38">
        <v>214</v>
      </c>
    </row>
    <row r="105" spans="1:5">
      <c r="A105" s="775"/>
      <c r="B105" s="481" t="s">
        <v>578</v>
      </c>
      <c r="C105" s="37">
        <v>355</v>
      </c>
      <c r="D105" s="37">
        <v>665</v>
      </c>
      <c r="E105" s="38">
        <v>1020</v>
      </c>
    </row>
    <row r="106" spans="1:5">
      <c r="A106" s="775"/>
      <c r="B106" s="481" t="s">
        <v>579</v>
      </c>
      <c r="C106" s="37">
        <v>84</v>
      </c>
      <c r="D106" s="37">
        <v>0</v>
      </c>
      <c r="E106" s="38">
        <v>84</v>
      </c>
    </row>
    <row r="107" spans="1:5">
      <c r="A107" s="775"/>
      <c r="B107" s="481" t="s">
        <v>580</v>
      </c>
      <c r="C107" s="37">
        <v>1190</v>
      </c>
      <c r="D107" s="37">
        <v>15</v>
      </c>
      <c r="E107" s="38">
        <v>1205</v>
      </c>
    </row>
    <row r="108" spans="1:5">
      <c r="A108" s="776"/>
      <c r="B108" s="483" t="s">
        <v>108</v>
      </c>
      <c r="C108" s="41">
        <v>3839</v>
      </c>
      <c r="D108" s="41">
        <v>866</v>
      </c>
      <c r="E108" s="42">
        <v>4705</v>
      </c>
    </row>
    <row r="109" spans="1:5">
      <c r="A109" s="775" t="s">
        <v>250</v>
      </c>
      <c r="B109" s="481" t="s">
        <v>574</v>
      </c>
      <c r="C109" s="37">
        <v>7578</v>
      </c>
      <c r="D109" s="37">
        <v>947</v>
      </c>
      <c r="E109" s="38">
        <v>8525</v>
      </c>
    </row>
    <row r="110" spans="1:5">
      <c r="A110" s="775"/>
      <c r="B110" s="481" t="s">
        <v>575</v>
      </c>
      <c r="C110" s="37">
        <v>5873</v>
      </c>
      <c r="D110" s="37">
        <v>11</v>
      </c>
      <c r="E110" s="38">
        <v>5884</v>
      </c>
    </row>
    <row r="111" spans="1:5">
      <c r="A111" s="775"/>
      <c r="B111" s="481" t="s">
        <v>576</v>
      </c>
      <c r="C111" s="37">
        <v>25</v>
      </c>
      <c r="D111" s="37">
        <v>10</v>
      </c>
      <c r="E111" s="38">
        <v>35</v>
      </c>
    </row>
    <row r="112" spans="1:5">
      <c r="A112" s="775"/>
      <c r="B112" s="481" t="s">
        <v>577</v>
      </c>
      <c r="C112" s="37">
        <v>1439</v>
      </c>
      <c r="D112" s="37">
        <v>9</v>
      </c>
      <c r="E112" s="38">
        <v>1448</v>
      </c>
    </row>
    <row r="113" spans="1:5">
      <c r="A113" s="775"/>
      <c r="B113" s="481" t="s">
        <v>578</v>
      </c>
      <c r="C113" s="37">
        <v>2124</v>
      </c>
      <c r="D113" s="37">
        <v>4617</v>
      </c>
      <c r="E113" s="38">
        <v>6741</v>
      </c>
    </row>
    <row r="114" spans="1:5">
      <c r="A114" s="775"/>
      <c r="B114" s="481" t="s">
        <v>579</v>
      </c>
      <c r="C114" s="37">
        <v>626</v>
      </c>
      <c r="D114" s="37">
        <v>2</v>
      </c>
      <c r="E114" s="38">
        <v>628</v>
      </c>
    </row>
    <row r="115" spans="1:5">
      <c r="A115" s="775"/>
      <c r="B115" s="481" t="s">
        <v>580</v>
      </c>
      <c r="C115" s="37">
        <v>7390</v>
      </c>
      <c r="D115" s="37">
        <v>98</v>
      </c>
      <c r="E115" s="38">
        <v>7488</v>
      </c>
    </row>
    <row r="116" spans="1:5">
      <c r="A116" s="775"/>
      <c r="B116" s="481" t="s">
        <v>108</v>
      </c>
      <c r="C116" s="37">
        <v>25055</v>
      </c>
      <c r="D116" s="37">
        <v>5694</v>
      </c>
      <c r="E116" s="38">
        <v>30749</v>
      </c>
    </row>
    <row r="117" spans="1:5">
      <c r="A117" s="777" t="s">
        <v>251</v>
      </c>
      <c r="B117" s="482" t="s">
        <v>574</v>
      </c>
      <c r="C117" s="39">
        <v>118392</v>
      </c>
      <c r="D117" s="39">
        <v>86622</v>
      </c>
      <c r="E117" s="40">
        <v>205014</v>
      </c>
    </row>
    <row r="118" spans="1:5">
      <c r="A118" s="775"/>
      <c r="B118" s="481" t="s">
        <v>575</v>
      </c>
      <c r="C118" s="37">
        <v>16237</v>
      </c>
      <c r="D118" s="37">
        <v>881</v>
      </c>
      <c r="E118" s="38">
        <v>17118</v>
      </c>
    </row>
    <row r="119" spans="1:5">
      <c r="A119" s="775"/>
      <c r="B119" s="481" t="s">
        <v>576</v>
      </c>
      <c r="C119" s="37">
        <v>14803</v>
      </c>
      <c r="D119" s="37">
        <v>13711</v>
      </c>
      <c r="E119" s="38">
        <v>28514</v>
      </c>
    </row>
    <row r="120" spans="1:5">
      <c r="A120" s="775"/>
      <c r="B120" s="481" t="s">
        <v>577</v>
      </c>
      <c r="C120" s="37">
        <v>12158</v>
      </c>
      <c r="D120" s="37">
        <v>455</v>
      </c>
      <c r="E120" s="38">
        <v>12613</v>
      </c>
    </row>
    <row r="121" spans="1:5">
      <c r="A121" s="775"/>
      <c r="B121" s="481" t="s">
        <v>578</v>
      </c>
      <c r="C121" s="37">
        <v>107382</v>
      </c>
      <c r="D121" s="37">
        <v>213648</v>
      </c>
      <c r="E121" s="38">
        <v>321030</v>
      </c>
    </row>
    <row r="122" spans="1:5">
      <c r="A122" s="775"/>
      <c r="B122" s="481" t="s">
        <v>579</v>
      </c>
      <c r="C122" s="37">
        <v>13885</v>
      </c>
      <c r="D122" s="37">
        <v>213</v>
      </c>
      <c r="E122" s="38">
        <v>14098</v>
      </c>
    </row>
    <row r="123" spans="1:5">
      <c r="A123" s="775"/>
      <c r="B123" s="481" t="s">
        <v>580</v>
      </c>
      <c r="C123" s="37">
        <v>26005</v>
      </c>
      <c r="D123" s="37">
        <v>3321</v>
      </c>
      <c r="E123" s="38">
        <v>29326</v>
      </c>
    </row>
    <row r="124" spans="1:5">
      <c r="A124" s="776"/>
      <c r="B124" s="483" t="s">
        <v>108</v>
      </c>
      <c r="C124" s="41">
        <v>308862</v>
      </c>
      <c r="D124" s="41">
        <v>318851</v>
      </c>
      <c r="E124" s="42">
        <v>627713</v>
      </c>
    </row>
    <row r="125" spans="1:5">
      <c r="A125" s="777" t="s">
        <v>252</v>
      </c>
      <c r="B125" s="482" t="s">
        <v>574</v>
      </c>
      <c r="C125" s="39">
        <v>1430</v>
      </c>
      <c r="D125" s="39">
        <v>844</v>
      </c>
      <c r="E125" s="40">
        <v>2274</v>
      </c>
    </row>
    <row r="126" spans="1:5">
      <c r="A126" s="775"/>
      <c r="B126" s="481" t="s">
        <v>575</v>
      </c>
      <c r="C126" s="37">
        <v>216</v>
      </c>
      <c r="D126" s="37">
        <v>2</v>
      </c>
      <c r="E126" s="38">
        <v>218</v>
      </c>
    </row>
    <row r="127" spans="1:5">
      <c r="A127" s="775"/>
      <c r="B127" s="481" t="s">
        <v>576</v>
      </c>
      <c r="C127" s="37">
        <v>5</v>
      </c>
      <c r="D127" s="37">
        <v>5</v>
      </c>
      <c r="E127" s="38">
        <v>10</v>
      </c>
    </row>
    <row r="128" spans="1:5">
      <c r="A128" s="775"/>
      <c r="B128" s="481" t="s">
        <v>577</v>
      </c>
      <c r="C128" s="37">
        <v>163</v>
      </c>
      <c r="D128" s="37">
        <v>1</v>
      </c>
      <c r="E128" s="38">
        <v>164</v>
      </c>
    </row>
    <row r="129" spans="1:5">
      <c r="A129" s="775"/>
      <c r="B129" s="481" t="s">
        <v>578</v>
      </c>
      <c r="C129" s="37">
        <v>1594</v>
      </c>
      <c r="D129" s="37">
        <v>1189</v>
      </c>
      <c r="E129" s="38">
        <v>2783</v>
      </c>
    </row>
    <row r="130" spans="1:5">
      <c r="A130" s="775"/>
      <c r="B130" s="481" t="s">
        <v>579</v>
      </c>
      <c r="C130" s="37">
        <v>1545</v>
      </c>
      <c r="D130" s="37">
        <v>3</v>
      </c>
      <c r="E130" s="38">
        <v>1548</v>
      </c>
    </row>
    <row r="131" spans="1:5">
      <c r="A131" s="775"/>
      <c r="B131" s="481" t="s">
        <v>580</v>
      </c>
      <c r="C131" s="37">
        <v>1963</v>
      </c>
      <c r="D131" s="37">
        <v>47</v>
      </c>
      <c r="E131" s="38">
        <v>2010</v>
      </c>
    </row>
    <row r="132" spans="1:5">
      <c r="A132" s="776"/>
      <c r="B132" s="483" t="s">
        <v>108</v>
      </c>
      <c r="C132" s="41">
        <v>6916</v>
      </c>
      <c r="D132" s="41">
        <v>2091</v>
      </c>
      <c r="E132" s="42">
        <v>9007</v>
      </c>
    </row>
    <row r="133" spans="1:5">
      <c r="A133" s="775" t="s">
        <v>253</v>
      </c>
      <c r="B133" s="481" t="s">
        <v>574</v>
      </c>
      <c r="C133" s="37">
        <v>0</v>
      </c>
      <c r="D133" s="37">
        <v>0</v>
      </c>
      <c r="E133" s="38">
        <v>0</v>
      </c>
    </row>
    <row r="134" spans="1:5">
      <c r="A134" s="775"/>
      <c r="B134" s="481" t="s">
        <v>575</v>
      </c>
      <c r="C134" s="37">
        <v>0</v>
      </c>
      <c r="D134" s="37">
        <v>0</v>
      </c>
      <c r="E134" s="38">
        <v>0</v>
      </c>
    </row>
    <row r="135" spans="1:5">
      <c r="A135" s="775"/>
      <c r="B135" s="481" t="s">
        <v>576</v>
      </c>
      <c r="C135" s="37">
        <v>0</v>
      </c>
      <c r="D135" s="37">
        <v>0</v>
      </c>
      <c r="E135" s="38">
        <v>0</v>
      </c>
    </row>
    <row r="136" spans="1:5">
      <c r="A136" s="775"/>
      <c r="B136" s="481" t="s">
        <v>578</v>
      </c>
      <c r="C136" s="37">
        <v>0</v>
      </c>
      <c r="D136" s="37">
        <v>0</v>
      </c>
      <c r="E136" s="38">
        <v>0</v>
      </c>
    </row>
    <row r="137" spans="1:5">
      <c r="A137" s="775"/>
      <c r="B137" s="481" t="s">
        <v>580</v>
      </c>
      <c r="C137" s="37">
        <v>0</v>
      </c>
      <c r="D137" s="37">
        <v>0</v>
      </c>
      <c r="E137" s="38">
        <v>0</v>
      </c>
    </row>
    <row r="138" spans="1:5">
      <c r="A138" s="778"/>
      <c r="B138" s="484" t="s">
        <v>108</v>
      </c>
      <c r="C138" s="43">
        <v>0</v>
      </c>
      <c r="D138" s="43">
        <v>0</v>
      </c>
      <c r="E138" s="44">
        <v>0</v>
      </c>
    </row>
    <row r="140" spans="1:5">
      <c r="A140" s="692">
        <v>2014</v>
      </c>
      <c r="B140" s="692"/>
      <c r="C140" s="692"/>
      <c r="D140" s="692"/>
      <c r="E140" s="894"/>
    </row>
    <row r="141" spans="1:5">
      <c r="A141" s="31" t="s">
        <v>245</v>
      </c>
      <c r="B141" s="32" t="s">
        <v>573</v>
      </c>
      <c r="C141" s="33" t="s">
        <v>106</v>
      </c>
      <c r="D141" s="33" t="s">
        <v>107</v>
      </c>
      <c r="E141" s="34" t="s">
        <v>108</v>
      </c>
    </row>
    <row r="142" spans="1:5">
      <c r="A142" s="774" t="s">
        <v>246</v>
      </c>
      <c r="B142" s="485" t="s">
        <v>574</v>
      </c>
      <c r="C142" s="35">
        <v>973277</v>
      </c>
      <c r="D142" s="35">
        <v>91290</v>
      </c>
      <c r="E142" s="36">
        <v>1064567</v>
      </c>
    </row>
    <row r="143" spans="1:5">
      <c r="A143" s="775"/>
      <c r="B143" s="481" t="s">
        <v>575</v>
      </c>
      <c r="C143" s="37">
        <v>105347</v>
      </c>
      <c r="D143" s="37">
        <v>2332</v>
      </c>
      <c r="E143" s="38">
        <v>107679</v>
      </c>
    </row>
    <row r="144" spans="1:5">
      <c r="A144" s="775"/>
      <c r="B144" s="481" t="s">
        <v>576</v>
      </c>
      <c r="C144" s="37">
        <v>37876</v>
      </c>
      <c r="D144" s="37">
        <v>34141</v>
      </c>
      <c r="E144" s="38">
        <v>72017</v>
      </c>
    </row>
    <row r="145" spans="1:5">
      <c r="A145" s="775"/>
      <c r="B145" s="481" t="s">
        <v>577</v>
      </c>
      <c r="C145" s="37">
        <v>44717</v>
      </c>
      <c r="D145" s="37">
        <v>1291</v>
      </c>
      <c r="E145" s="38">
        <v>46008</v>
      </c>
    </row>
    <row r="146" spans="1:5">
      <c r="A146" s="775"/>
      <c r="B146" s="481" t="s">
        <v>578</v>
      </c>
      <c r="C146" s="37">
        <v>103686</v>
      </c>
      <c r="D146" s="37">
        <v>1022643</v>
      </c>
      <c r="E146" s="38">
        <v>1126329</v>
      </c>
    </row>
    <row r="147" spans="1:5">
      <c r="A147" s="775"/>
      <c r="B147" s="481" t="s">
        <v>579</v>
      </c>
      <c r="C147" s="37">
        <v>25519</v>
      </c>
      <c r="D147" s="37">
        <v>563</v>
      </c>
      <c r="E147" s="38">
        <v>26082</v>
      </c>
    </row>
    <row r="148" spans="1:5">
      <c r="A148" s="775"/>
      <c r="B148" s="481" t="s">
        <v>580</v>
      </c>
      <c r="C148" s="37">
        <v>900</v>
      </c>
      <c r="D148" s="37">
        <v>6977</v>
      </c>
      <c r="E148" s="38">
        <v>7877</v>
      </c>
    </row>
    <row r="149" spans="1:5">
      <c r="A149" s="775"/>
      <c r="B149" s="481" t="s">
        <v>108</v>
      </c>
      <c r="C149" s="37">
        <v>1291322</v>
      </c>
      <c r="D149" s="37">
        <v>1159237</v>
      </c>
      <c r="E149" s="38">
        <v>2450559</v>
      </c>
    </row>
    <row r="150" spans="1:5">
      <c r="A150" s="777" t="s">
        <v>247</v>
      </c>
      <c r="B150" s="482" t="s">
        <v>574</v>
      </c>
      <c r="C150" s="39">
        <v>678747</v>
      </c>
      <c r="D150" s="39">
        <v>72115</v>
      </c>
      <c r="E150" s="40">
        <v>750862</v>
      </c>
    </row>
    <row r="151" spans="1:5">
      <c r="A151" s="775"/>
      <c r="B151" s="481" t="s">
        <v>575</v>
      </c>
      <c r="C151" s="37">
        <v>93562</v>
      </c>
      <c r="D151" s="37">
        <v>2489</v>
      </c>
      <c r="E151" s="38">
        <v>96051</v>
      </c>
    </row>
    <row r="152" spans="1:5">
      <c r="A152" s="775"/>
      <c r="B152" s="481" t="s">
        <v>576</v>
      </c>
      <c r="C152" s="37">
        <v>75931</v>
      </c>
      <c r="D152" s="37">
        <v>71428</v>
      </c>
      <c r="E152" s="38">
        <v>147359</v>
      </c>
    </row>
    <row r="153" spans="1:5">
      <c r="A153" s="775"/>
      <c r="B153" s="481" t="s">
        <v>577</v>
      </c>
      <c r="C153" s="37">
        <v>23959</v>
      </c>
      <c r="D153" s="37">
        <v>495</v>
      </c>
      <c r="E153" s="38">
        <v>24454</v>
      </c>
    </row>
    <row r="154" spans="1:5">
      <c r="A154" s="775"/>
      <c r="B154" s="481" t="s">
        <v>578</v>
      </c>
      <c r="C154" s="37">
        <v>90310</v>
      </c>
      <c r="D154" s="37">
        <v>888500</v>
      </c>
      <c r="E154" s="38">
        <v>978810</v>
      </c>
    </row>
    <row r="155" spans="1:5">
      <c r="A155" s="775"/>
      <c r="B155" s="481" t="s">
        <v>579</v>
      </c>
      <c r="C155" s="37">
        <v>10199</v>
      </c>
      <c r="D155" s="37">
        <v>248</v>
      </c>
      <c r="E155" s="38">
        <v>10447</v>
      </c>
    </row>
    <row r="156" spans="1:5">
      <c r="A156" s="775"/>
      <c r="B156" s="481" t="s">
        <v>580</v>
      </c>
      <c r="C156" s="37">
        <v>476</v>
      </c>
      <c r="D156" s="37">
        <v>6117</v>
      </c>
      <c r="E156" s="38">
        <v>6593</v>
      </c>
    </row>
    <row r="157" spans="1:5">
      <c r="A157" s="776"/>
      <c r="B157" s="483" t="s">
        <v>108</v>
      </c>
      <c r="C157" s="41">
        <v>973184</v>
      </c>
      <c r="D157" s="41">
        <v>1041392</v>
      </c>
      <c r="E157" s="42">
        <v>2014576</v>
      </c>
    </row>
    <row r="158" spans="1:5">
      <c r="A158" s="775" t="s">
        <v>248</v>
      </c>
      <c r="B158" s="481" t="s">
        <v>574</v>
      </c>
      <c r="C158" s="37">
        <v>761963</v>
      </c>
      <c r="D158" s="37">
        <v>197197</v>
      </c>
      <c r="E158" s="38">
        <v>959160</v>
      </c>
    </row>
    <row r="159" spans="1:5">
      <c r="A159" s="775"/>
      <c r="B159" s="481" t="s">
        <v>575</v>
      </c>
      <c r="C159" s="37">
        <v>59057</v>
      </c>
      <c r="D159" s="37">
        <v>2820</v>
      </c>
      <c r="E159" s="38">
        <v>61877</v>
      </c>
    </row>
    <row r="160" spans="1:5">
      <c r="A160" s="775"/>
      <c r="B160" s="481" t="s">
        <v>576</v>
      </c>
      <c r="C160" s="37">
        <v>46272</v>
      </c>
      <c r="D160" s="37">
        <v>41696</v>
      </c>
      <c r="E160" s="38">
        <v>87968</v>
      </c>
    </row>
    <row r="161" spans="1:5">
      <c r="A161" s="775"/>
      <c r="B161" s="481" t="s">
        <v>577</v>
      </c>
      <c r="C161" s="37">
        <v>22136</v>
      </c>
      <c r="D161" s="37">
        <v>582</v>
      </c>
      <c r="E161" s="38">
        <v>22718</v>
      </c>
    </row>
    <row r="162" spans="1:5">
      <c r="A162" s="775"/>
      <c r="B162" s="481" t="s">
        <v>578</v>
      </c>
      <c r="C162" s="37">
        <v>363326</v>
      </c>
      <c r="D162" s="37">
        <v>940216</v>
      </c>
      <c r="E162" s="38">
        <v>1303542</v>
      </c>
    </row>
    <row r="163" spans="1:5">
      <c r="A163" s="775"/>
      <c r="B163" s="481" t="s">
        <v>579</v>
      </c>
      <c r="C163" s="37">
        <v>23889</v>
      </c>
      <c r="D163" s="37">
        <v>384</v>
      </c>
      <c r="E163" s="38">
        <v>24273</v>
      </c>
    </row>
    <row r="164" spans="1:5">
      <c r="A164" s="775"/>
      <c r="B164" s="481" t="s">
        <v>580</v>
      </c>
      <c r="C164" s="37">
        <v>1055</v>
      </c>
      <c r="D164" s="37">
        <v>4486</v>
      </c>
      <c r="E164" s="38">
        <v>5541</v>
      </c>
    </row>
    <row r="165" spans="1:5">
      <c r="A165" s="775"/>
      <c r="B165" s="481" t="s">
        <v>108</v>
      </c>
      <c r="C165" s="37">
        <v>1277698</v>
      </c>
      <c r="D165" s="37">
        <v>1187381</v>
      </c>
      <c r="E165" s="38">
        <v>2465079</v>
      </c>
    </row>
    <row r="166" spans="1:5">
      <c r="A166" s="777" t="s">
        <v>249</v>
      </c>
      <c r="B166" s="482" t="s">
        <v>574</v>
      </c>
      <c r="C166" s="39">
        <v>1309</v>
      </c>
      <c r="D166" s="39">
        <v>163</v>
      </c>
      <c r="E166" s="40">
        <v>1472</v>
      </c>
    </row>
    <row r="167" spans="1:5">
      <c r="A167" s="775"/>
      <c r="B167" s="481" t="s">
        <v>575</v>
      </c>
      <c r="C167" s="37">
        <v>1414</v>
      </c>
      <c r="D167" s="37">
        <v>4</v>
      </c>
      <c r="E167" s="38">
        <v>1418</v>
      </c>
    </row>
    <row r="168" spans="1:5">
      <c r="A168" s="775"/>
      <c r="B168" s="481" t="s">
        <v>576</v>
      </c>
      <c r="C168" s="37">
        <v>5</v>
      </c>
      <c r="D168" s="37">
        <v>12</v>
      </c>
      <c r="E168" s="38">
        <v>17</v>
      </c>
    </row>
    <row r="169" spans="1:5">
      <c r="A169" s="775"/>
      <c r="B169" s="481" t="s">
        <v>577</v>
      </c>
      <c r="C169" s="37">
        <v>201</v>
      </c>
      <c r="D169" s="37">
        <v>1</v>
      </c>
      <c r="E169" s="38">
        <v>202</v>
      </c>
    </row>
    <row r="170" spans="1:5">
      <c r="A170" s="775"/>
      <c r="B170" s="481" t="s">
        <v>578</v>
      </c>
      <c r="C170" s="37">
        <v>442</v>
      </c>
      <c r="D170" s="37">
        <v>929</v>
      </c>
      <c r="E170" s="38">
        <v>1371</v>
      </c>
    </row>
    <row r="171" spans="1:5">
      <c r="A171" s="775"/>
      <c r="B171" s="481" t="s">
        <v>579</v>
      </c>
      <c r="C171" s="37">
        <v>127</v>
      </c>
      <c r="D171" s="37">
        <v>1</v>
      </c>
      <c r="E171" s="38">
        <v>128</v>
      </c>
    </row>
    <row r="172" spans="1:5">
      <c r="A172" s="775"/>
      <c r="B172" s="481" t="s">
        <v>580</v>
      </c>
      <c r="C172" s="37">
        <v>1</v>
      </c>
      <c r="D172" s="37">
        <v>8</v>
      </c>
      <c r="E172" s="38">
        <v>9</v>
      </c>
    </row>
    <row r="173" spans="1:5">
      <c r="A173" s="776"/>
      <c r="B173" s="483" t="s">
        <v>108</v>
      </c>
      <c r="C173" s="41">
        <v>3499</v>
      </c>
      <c r="D173" s="41">
        <v>1118</v>
      </c>
      <c r="E173" s="42">
        <v>4617</v>
      </c>
    </row>
    <row r="174" spans="1:5">
      <c r="A174" s="775" t="s">
        <v>250</v>
      </c>
      <c r="B174" s="481" t="s">
        <v>574</v>
      </c>
      <c r="C174" s="37">
        <v>10978</v>
      </c>
      <c r="D174" s="37">
        <v>1186</v>
      </c>
      <c r="E174" s="38">
        <v>12164</v>
      </c>
    </row>
    <row r="175" spans="1:5">
      <c r="A175" s="775"/>
      <c r="B175" s="481" t="s">
        <v>575</v>
      </c>
      <c r="C175" s="37">
        <v>9116</v>
      </c>
      <c r="D175" s="37">
        <v>12</v>
      </c>
      <c r="E175" s="38">
        <v>9128</v>
      </c>
    </row>
    <row r="176" spans="1:5">
      <c r="A176" s="775"/>
      <c r="B176" s="481" t="s">
        <v>576</v>
      </c>
      <c r="C176" s="37">
        <v>24</v>
      </c>
      <c r="D176" s="37">
        <v>90</v>
      </c>
      <c r="E176" s="38">
        <v>114</v>
      </c>
    </row>
    <row r="177" spans="1:5">
      <c r="A177" s="775"/>
      <c r="B177" s="481" t="s">
        <v>577</v>
      </c>
      <c r="C177" s="37">
        <v>1554</v>
      </c>
      <c r="D177" s="37">
        <v>2</v>
      </c>
      <c r="E177" s="38">
        <v>1556</v>
      </c>
    </row>
    <row r="178" spans="1:5">
      <c r="A178" s="775"/>
      <c r="B178" s="481" t="s">
        <v>578</v>
      </c>
      <c r="C178" s="37">
        <v>3161</v>
      </c>
      <c r="D178" s="37">
        <v>6003</v>
      </c>
      <c r="E178" s="38">
        <v>9164</v>
      </c>
    </row>
    <row r="179" spans="1:5">
      <c r="A179" s="775"/>
      <c r="B179" s="481" t="s">
        <v>579</v>
      </c>
      <c r="C179" s="37">
        <v>860</v>
      </c>
      <c r="D179" s="37">
        <v>2</v>
      </c>
      <c r="E179" s="38">
        <v>862</v>
      </c>
    </row>
    <row r="180" spans="1:5">
      <c r="A180" s="775"/>
      <c r="B180" s="481" t="s">
        <v>580</v>
      </c>
      <c r="C180" s="37">
        <v>19</v>
      </c>
      <c r="D180" s="37">
        <v>113</v>
      </c>
      <c r="E180" s="38">
        <v>132</v>
      </c>
    </row>
    <row r="181" spans="1:5">
      <c r="A181" s="775"/>
      <c r="B181" s="481" t="s">
        <v>108</v>
      </c>
      <c r="C181" s="37">
        <v>25712</v>
      </c>
      <c r="D181" s="37">
        <v>7408</v>
      </c>
      <c r="E181" s="38">
        <v>33120</v>
      </c>
    </row>
    <row r="182" spans="1:5">
      <c r="A182" s="777" t="s">
        <v>251</v>
      </c>
      <c r="B182" s="482" t="s">
        <v>574</v>
      </c>
      <c r="C182" s="39">
        <v>144050</v>
      </c>
      <c r="D182" s="39">
        <v>71467</v>
      </c>
      <c r="E182" s="40">
        <v>215517</v>
      </c>
    </row>
    <row r="183" spans="1:5">
      <c r="A183" s="775"/>
      <c r="B183" s="481" t="s">
        <v>575</v>
      </c>
      <c r="C183" s="37">
        <v>19485</v>
      </c>
      <c r="D183" s="37">
        <v>550</v>
      </c>
      <c r="E183" s="38">
        <v>20035</v>
      </c>
    </row>
    <row r="184" spans="1:5">
      <c r="A184" s="775"/>
      <c r="B184" s="481" t="s">
        <v>576</v>
      </c>
      <c r="C184" s="37">
        <v>15421</v>
      </c>
      <c r="D184" s="37">
        <v>14567</v>
      </c>
      <c r="E184" s="38">
        <v>29988</v>
      </c>
    </row>
    <row r="185" spans="1:5">
      <c r="A185" s="775"/>
      <c r="B185" s="481" t="s">
        <v>577</v>
      </c>
      <c r="C185" s="37">
        <v>10447</v>
      </c>
      <c r="D185" s="37">
        <v>181</v>
      </c>
      <c r="E185" s="38">
        <v>10628</v>
      </c>
    </row>
    <row r="186" spans="1:5">
      <c r="A186" s="775"/>
      <c r="B186" s="481" t="s">
        <v>578</v>
      </c>
      <c r="C186" s="37">
        <v>116489</v>
      </c>
      <c r="D186" s="37">
        <v>234654</v>
      </c>
      <c r="E186" s="38">
        <v>351143</v>
      </c>
    </row>
    <row r="187" spans="1:5">
      <c r="A187" s="775"/>
      <c r="B187" s="481" t="s">
        <v>579</v>
      </c>
      <c r="C187" s="37">
        <v>16904</v>
      </c>
      <c r="D187" s="37">
        <v>109</v>
      </c>
      <c r="E187" s="38">
        <v>17013</v>
      </c>
    </row>
    <row r="188" spans="1:5">
      <c r="A188" s="775"/>
      <c r="B188" s="481" t="s">
        <v>580</v>
      </c>
      <c r="C188" s="37">
        <v>398</v>
      </c>
      <c r="D188" s="37">
        <v>3303</v>
      </c>
      <c r="E188" s="38">
        <v>3701</v>
      </c>
    </row>
    <row r="189" spans="1:5">
      <c r="A189" s="776"/>
      <c r="B189" s="483" t="s">
        <v>108</v>
      </c>
      <c r="C189" s="41">
        <v>323194</v>
      </c>
      <c r="D189" s="41">
        <v>324831</v>
      </c>
      <c r="E189" s="42">
        <v>648025</v>
      </c>
    </row>
    <row r="190" spans="1:5">
      <c r="A190" s="775" t="s">
        <v>252</v>
      </c>
      <c r="B190" s="481" t="s">
        <v>574</v>
      </c>
      <c r="C190" s="37">
        <v>1737</v>
      </c>
      <c r="D190" s="37">
        <v>956</v>
      </c>
      <c r="E190" s="38">
        <v>2693</v>
      </c>
    </row>
    <row r="191" spans="1:5">
      <c r="A191" s="775"/>
      <c r="B191" s="481" t="s">
        <v>575</v>
      </c>
      <c r="C191" s="37">
        <v>157</v>
      </c>
      <c r="D191" s="37">
        <v>4</v>
      </c>
      <c r="E191" s="38">
        <v>161</v>
      </c>
    </row>
    <row r="192" spans="1:5">
      <c r="A192" s="775"/>
      <c r="B192" s="481" t="s">
        <v>576</v>
      </c>
      <c r="C192" s="37">
        <v>2</v>
      </c>
      <c r="D192" s="37">
        <v>2</v>
      </c>
      <c r="E192" s="38">
        <v>4</v>
      </c>
    </row>
    <row r="193" spans="1:5">
      <c r="A193" s="775"/>
      <c r="B193" s="481" t="s">
        <v>577</v>
      </c>
      <c r="C193" s="37">
        <v>82</v>
      </c>
      <c r="D193" s="37">
        <v>1</v>
      </c>
      <c r="E193" s="38">
        <v>83</v>
      </c>
    </row>
    <row r="194" spans="1:5">
      <c r="A194" s="775"/>
      <c r="B194" s="481" t="s">
        <v>578</v>
      </c>
      <c r="C194" s="37">
        <v>2192</v>
      </c>
      <c r="D194" s="37">
        <v>1694</v>
      </c>
      <c r="E194" s="38">
        <v>3886</v>
      </c>
    </row>
    <row r="195" spans="1:5">
      <c r="A195" s="775"/>
      <c r="B195" s="481" t="s">
        <v>579</v>
      </c>
      <c r="C195" s="37">
        <v>1871</v>
      </c>
      <c r="D195" s="37">
        <v>3</v>
      </c>
      <c r="E195" s="38">
        <v>1874</v>
      </c>
    </row>
    <row r="196" spans="1:5">
      <c r="A196" s="775"/>
      <c r="B196" s="481" t="s">
        <v>580</v>
      </c>
      <c r="C196" s="37">
        <v>7</v>
      </c>
      <c r="D196" s="37">
        <v>86</v>
      </c>
      <c r="E196" s="38">
        <v>93</v>
      </c>
    </row>
    <row r="197" spans="1:5">
      <c r="A197" s="775"/>
      <c r="B197" s="481" t="s">
        <v>108</v>
      </c>
      <c r="C197" s="37">
        <v>6048</v>
      </c>
      <c r="D197" s="37">
        <v>2746</v>
      </c>
      <c r="E197" s="38">
        <v>8794</v>
      </c>
    </row>
    <row r="198" spans="1:5">
      <c r="A198" s="777" t="s">
        <v>253</v>
      </c>
      <c r="B198" s="482" t="s">
        <v>574</v>
      </c>
      <c r="C198" s="39">
        <v>0</v>
      </c>
      <c r="D198" s="39">
        <v>0</v>
      </c>
      <c r="E198" s="40">
        <v>0</v>
      </c>
    </row>
    <row r="199" spans="1:5">
      <c r="A199" s="775"/>
      <c r="B199" s="481" t="s">
        <v>575</v>
      </c>
      <c r="C199" s="37">
        <v>79</v>
      </c>
      <c r="D199" s="37">
        <v>0</v>
      </c>
      <c r="E199" s="38">
        <v>79</v>
      </c>
    </row>
    <row r="200" spans="1:5">
      <c r="A200" s="775"/>
      <c r="B200" s="481" t="s">
        <v>576</v>
      </c>
      <c r="C200" s="37">
        <v>1</v>
      </c>
      <c r="D200" s="37">
        <v>0</v>
      </c>
      <c r="E200" s="38">
        <v>1</v>
      </c>
    </row>
    <row r="201" spans="1:5">
      <c r="A201" s="775"/>
      <c r="B201" s="481" t="s">
        <v>578</v>
      </c>
      <c r="C201" s="37">
        <v>0</v>
      </c>
      <c r="D201" s="37">
        <v>0</v>
      </c>
      <c r="E201" s="38">
        <v>0</v>
      </c>
    </row>
    <row r="202" spans="1:5">
      <c r="A202" s="775"/>
      <c r="B202" s="481" t="s">
        <v>580</v>
      </c>
      <c r="C202" s="37">
        <v>0</v>
      </c>
      <c r="D202" s="37">
        <v>0</v>
      </c>
      <c r="E202" s="38">
        <v>0</v>
      </c>
    </row>
    <row r="203" spans="1:5">
      <c r="A203" s="778"/>
      <c r="B203" s="484" t="s">
        <v>108</v>
      </c>
      <c r="C203" s="43">
        <v>80</v>
      </c>
      <c r="D203" s="43">
        <v>0</v>
      </c>
      <c r="E203" s="44">
        <v>80</v>
      </c>
    </row>
    <row r="205" spans="1:5">
      <c r="A205" s="713">
        <v>2015</v>
      </c>
      <c r="B205" s="713"/>
      <c r="C205" s="713"/>
      <c r="D205" s="713"/>
      <c r="E205" s="713"/>
    </row>
    <row r="206" spans="1:5">
      <c r="A206" s="31" t="s">
        <v>245</v>
      </c>
      <c r="B206" s="32" t="s">
        <v>573</v>
      </c>
      <c r="C206" s="33" t="s">
        <v>106</v>
      </c>
      <c r="D206" s="33" t="s">
        <v>107</v>
      </c>
      <c r="E206" s="34" t="s">
        <v>108</v>
      </c>
    </row>
    <row r="207" spans="1:5">
      <c r="A207" s="774" t="s">
        <v>246</v>
      </c>
      <c r="B207" s="485" t="s">
        <v>574</v>
      </c>
      <c r="C207" s="35">
        <v>793460</v>
      </c>
      <c r="D207" s="35">
        <v>90014</v>
      </c>
      <c r="E207" s="36">
        <v>883474</v>
      </c>
    </row>
    <row r="208" spans="1:5">
      <c r="A208" s="775"/>
      <c r="B208" s="481" t="s">
        <v>575</v>
      </c>
      <c r="C208" s="37">
        <v>102761</v>
      </c>
      <c r="D208" s="37">
        <v>1962</v>
      </c>
      <c r="E208" s="38">
        <v>104723</v>
      </c>
    </row>
    <row r="209" spans="1:5">
      <c r="A209" s="775"/>
      <c r="B209" s="481" t="s">
        <v>576</v>
      </c>
      <c r="C209" s="37">
        <v>43850</v>
      </c>
      <c r="D209" s="37">
        <v>40510</v>
      </c>
      <c r="E209" s="38">
        <v>84360</v>
      </c>
    </row>
    <row r="210" spans="1:5">
      <c r="A210" s="775"/>
      <c r="B210" s="481" t="s">
        <v>577</v>
      </c>
      <c r="C210" s="37">
        <v>32622</v>
      </c>
      <c r="D210" s="37">
        <v>511</v>
      </c>
      <c r="E210" s="38">
        <v>33133</v>
      </c>
    </row>
    <row r="211" spans="1:5">
      <c r="A211" s="775"/>
      <c r="B211" s="481" t="s">
        <v>578</v>
      </c>
      <c r="C211" s="37">
        <v>114309</v>
      </c>
      <c r="D211" s="37">
        <v>892134</v>
      </c>
      <c r="E211" s="38">
        <v>1006443</v>
      </c>
    </row>
    <row r="212" spans="1:5">
      <c r="A212" s="775"/>
      <c r="B212" s="481" t="s">
        <v>579</v>
      </c>
      <c r="C212" s="37">
        <v>28885</v>
      </c>
      <c r="D212" s="37">
        <v>434</v>
      </c>
      <c r="E212" s="38">
        <v>29319</v>
      </c>
    </row>
    <row r="213" spans="1:5">
      <c r="A213" s="775"/>
      <c r="B213" s="481" t="s">
        <v>580</v>
      </c>
      <c r="C213" s="37">
        <v>1406</v>
      </c>
      <c r="D213" s="37">
        <v>13566</v>
      </c>
      <c r="E213" s="38">
        <v>14972</v>
      </c>
    </row>
    <row r="214" spans="1:5">
      <c r="A214" s="775"/>
      <c r="B214" s="481" t="s">
        <v>108</v>
      </c>
      <c r="C214" s="37">
        <v>1117293</v>
      </c>
      <c r="D214" s="37">
        <v>1039131</v>
      </c>
      <c r="E214" s="38">
        <v>2156424</v>
      </c>
    </row>
    <row r="215" spans="1:5">
      <c r="A215" s="777" t="s">
        <v>247</v>
      </c>
      <c r="B215" s="482" t="s">
        <v>574</v>
      </c>
      <c r="C215" s="39">
        <v>703838</v>
      </c>
      <c r="D215" s="39">
        <v>84801</v>
      </c>
      <c r="E215" s="40">
        <v>788639</v>
      </c>
    </row>
    <row r="216" spans="1:5">
      <c r="A216" s="775"/>
      <c r="B216" s="481" t="s">
        <v>575</v>
      </c>
      <c r="C216" s="37">
        <v>101035</v>
      </c>
      <c r="D216" s="37">
        <v>2511</v>
      </c>
      <c r="E216" s="38">
        <v>103546</v>
      </c>
    </row>
    <row r="217" spans="1:5">
      <c r="A217" s="775"/>
      <c r="B217" s="481" t="s">
        <v>576</v>
      </c>
      <c r="C217" s="37">
        <v>82542</v>
      </c>
      <c r="D217" s="37">
        <v>81551</v>
      </c>
      <c r="E217" s="38">
        <v>164093</v>
      </c>
    </row>
    <row r="218" spans="1:5">
      <c r="A218" s="775"/>
      <c r="B218" s="481" t="s">
        <v>577</v>
      </c>
      <c r="C218" s="37">
        <v>22876</v>
      </c>
      <c r="D218" s="37">
        <v>380</v>
      </c>
      <c r="E218" s="38">
        <v>23256</v>
      </c>
    </row>
    <row r="219" spans="1:5">
      <c r="A219" s="775"/>
      <c r="B219" s="481" t="s">
        <v>578</v>
      </c>
      <c r="C219" s="37">
        <v>107609</v>
      </c>
      <c r="D219" s="37">
        <v>905310</v>
      </c>
      <c r="E219" s="38">
        <v>1012919</v>
      </c>
    </row>
    <row r="220" spans="1:5">
      <c r="A220" s="775"/>
      <c r="B220" s="481" t="s">
        <v>579</v>
      </c>
      <c r="C220" s="37">
        <v>12281</v>
      </c>
      <c r="D220" s="37">
        <v>291</v>
      </c>
      <c r="E220" s="38">
        <v>12572</v>
      </c>
    </row>
    <row r="221" spans="1:5">
      <c r="A221" s="775"/>
      <c r="B221" s="481" t="s">
        <v>580</v>
      </c>
      <c r="C221" s="37">
        <v>608</v>
      </c>
      <c r="D221" s="37">
        <v>8126</v>
      </c>
      <c r="E221" s="38">
        <v>8734</v>
      </c>
    </row>
    <row r="222" spans="1:5">
      <c r="A222" s="776"/>
      <c r="B222" s="483" t="s">
        <v>108</v>
      </c>
      <c r="C222" s="41">
        <v>1030789</v>
      </c>
      <c r="D222" s="41">
        <v>1082970</v>
      </c>
      <c r="E222" s="42">
        <v>2113759</v>
      </c>
    </row>
    <row r="223" spans="1:5">
      <c r="A223" s="775" t="s">
        <v>248</v>
      </c>
      <c r="B223" s="481" t="s">
        <v>574</v>
      </c>
      <c r="C223" s="37">
        <v>742744</v>
      </c>
      <c r="D223" s="37">
        <v>217666</v>
      </c>
      <c r="E223" s="38">
        <v>960410</v>
      </c>
    </row>
    <row r="224" spans="1:5">
      <c r="A224" s="775"/>
      <c r="B224" s="481" t="s">
        <v>575</v>
      </c>
      <c r="C224" s="37">
        <v>59865</v>
      </c>
      <c r="D224" s="37">
        <v>2694</v>
      </c>
      <c r="E224" s="38">
        <v>62559</v>
      </c>
    </row>
    <row r="225" spans="1:5">
      <c r="A225" s="775"/>
      <c r="B225" s="481" t="s">
        <v>576</v>
      </c>
      <c r="C225" s="37">
        <v>47442</v>
      </c>
      <c r="D225" s="37">
        <v>43854</v>
      </c>
      <c r="E225" s="38">
        <v>91296</v>
      </c>
    </row>
    <row r="226" spans="1:5">
      <c r="A226" s="775"/>
      <c r="B226" s="481" t="s">
        <v>577</v>
      </c>
      <c r="C226" s="37">
        <v>20030</v>
      </c>
      <c r="D226" s="37">
        <v>781</v>
      </c>
      <c r="E226" s="38">
        <v>20811</v>
      </c>
    </row>
    <row r="227" spans="1:5">
      <c r="A227" s="775"/>
      <c r="B227" s="481" t="s">
        <v>578</v>
      </c>
      <c r="C227" s="37">
        <v>406977</v>
      </c>
      <c r="D227" s="37">
        <v>957210</v>
      </c>
      <c r="E227" s="38">
        <v>1364187</v>
      </c>
    </row>
    <row r="228" spans="1:5">
      <c r="A228" s="775"/>
      <c r="B228" s="481" t="s">
        <v>579</v>
      </c>
      <c r="C228" s="37">
        <v>24553</v>
      </c>
      <c r="D228" s="37">
        <v>387</v>
      </c>
      <c r="E228" s="38">
        <v>24940</v>
      </c>
    </row>
    <row r="229" spans="1:5">
      <c r="A229" s="775"/>
      <c r="B229" s="481" t="s">
        <v>580</v>
      </c>
      <c r="C229" s="37">
        <v>1562</v>
      </c>
      <c r="D229" s="37">
        <v>6339</v>
      </c>
      <c r="E229" s="38">
        <v>7901</v>
      </c>
    </row>
    <row r="230" spans="1:5">
      <c r="A230" s="775"/>
      <c r="B230" s="481" t="s">
        <v>108</v>
      </c>
      <c r="C230" s="37">
        <v>1303173</v>
      </c>
      <c r="D230" s="37">
        <v>1228931</v>
      </c>
      <c r="E230" s="38">
        <v>2532104</v>
      </c>
    </row>
    <row r="231" spans="1:5">
      <c r="A231" s="777" t="s">
        <v>249</v>
      </c>
      <c r="B231" s="482" t="s">
        <v>574</v>
      </c>
      <c r="C231" s="39">
        <v>1117</v>
      </c>
      <c r="D231" s="39">
        <v>179</v>
      </c>
      <c r="E231" s="40">
        <v>1296</v>
      </c>
    </row>
    <row r="232" spans="1:5">
      <c r="A232" s="775"/>
      <c r="B232" s="481" t="s">
        <v>575</v>
      </c>
      <c r="C232" s="37">
        <v>1033</v>
      </c>
      <c r="D232" s="37">
        <v>4</v>
      </c>
      <c r="E232" s="38">
        <v>1037</v>
      </c>
    </row>
    <row r="233" spans="1:5">
      <c r="A233" s="775"/>
      <c r="B233" s="481" t="s">
        <v>576</v>
      </c>
      <c r="C233" s="37">
        <v>12</v>
      </c>
      <c r="D233" s="37">
        <v>11</v>
      </c>
      <c r="E233" s="38">
        <v>23</v>
      </c>
    </row>
    <row r="234" spans="1:5">
      <c r="A234" s="775"/>
      <c r="B234" s="481" t="s">
        <v>577</v>
      </c>
      <c r="C234" s="37">
        <v>182</v>
      </c>
      <c r="D234" s="37">
        <v>0</v>
      </c>
      <c r="E234" s="38">
        <v>182</v>
      </c>
    </row>
    <row r="235" spans="1:5">
      <c r="A235" s="775"/>
      <c r="B235" s="481" t="s">
        <v>578</v>
      </c>
      <c r="C235" s="37">
        <v>456</v>
      </c>
      <c r="D235" s="37">
        <v>833</v>
      </c>
      <c r="E235" s="38">
        <v>1289</v>
      </c>
    </row>
    <row r="236" spans="1:5">
      <c r="A236" s="775"/>
      <c r="B236" s="481" t="s">
        <v>579</v>
      </c>
      <c r="C236" s="37">
        <v>83</v>
      </c>
      <c r="D236" s="37">
        <v>0</v>
      </c>
      <c r="E236" s="38">
        <v>83</v>
      </c>
    </row>
    <row r="237" spans="1:5">
      <c r="A237" s="775"/>
      <c r="B237" s="481" t="s">
        <v>580</v>
      </c>
      <c r="C237" s="37">
        <v>4</v>
      </c>
      <c r="D237" s="37">
        <v>23</v>
      </c>
      <c r="E237" s="38">
        <v>27</v>
      </c>
    </row>
    <row r="238" spans="1:5">
      <c r="A238" s="776"/>
      <c r="B238" s="483" t="s">
        <v>108</v>
      </c>
      <c r="C238" s="41">
        <v>2887</v>
      </c>
      <c r="D238" s="41">
        <v>1050</v>
      </c>
      <c r="E238" s="42">
        <v>3937</v>
      </c>
    </row>
    <row r="239" spans="1:5">
      <c r="A239" s="775" t="s">
        <v>250</v>
      </c>
      <c r="B239" s="481" t="s">
        <v>574</v>
      </c>
      <c r="C239" s="37">
        <v>10993</v>
      </c>
      <c r="D239" s="37">
        <v>1606</v>
      </c>
      <c r="E239" s="38">
        <v>12599</v>
      </c>
    </row>
    <row r="240" spans="1:5">
      <c r="A240" s="775"/>
      <c r="B240" s="481" t="s">
        <v>575</v>
      </c>
      <c r="C240" s="37">
        <v>8384</v>
      </c>
      <c r="D240" s="37">
        <v>71</v>
      </c>
      <c r="E240" s="38">
        <v>8455</v>
      </c>
    </row>
    <row r="241" spans="1:5">
      <c r="A241" s="775"/>
      <c r="B241" s="481" t="s">
        <v>576</v>
      </c>
      <c r="C241" s="37">
        <v>41</v>
      </c>
      <c r="D241" s="37">
        <v>21</v>
      </c>
      <c r="E241" s="38">
        <v>62</v>
      </c>
    </row>
    <row r="242" spans="1:5">
      <c r="A242" s="775"/>
      <c r="B242" s="481" t="s">
        <v>577</v>
      </c>
      <c r="C242" s="37">
        <v>1438</v>
      </c>
      <c r="D242" s="37">
        <v>3</v>
      </c>
      <c r="E242" s="38">
        <v>1441</v>
      </c>
    </row>
    <row r="243" spans="1:5">
      <c r="A243" s="775"/>
      <c r="B243" s="481" t="s">
        <v>578</v>
      </c>
      <c r="C243" s="37">
        <v>3776</v>
      </c>
      <c r="D243" s="37">
        <v>7208</v>
      </c>
      <c r="E243" s="38">
        <v>10984</v>
      </c>
    </row>
    <row r="244" spans="1:5">
      <c r="A244" s="775"/>
      <c r="B244" s="481" t="s">
        <v>579</v>
      </c>
      <c r="C244" s="37">
        <v>905</v>
      </c>
      <c r="D244" s="37">
        <v>1</v>
      </c>
      <c r="E244" s="38">
        <v>906</v>
      </c>
    </row>
    <row r="245" spans="1:5">
      <c r="A245" s="775"/>
      <c r="B245" s="481" t="s">
        <v>580</v>
      </c>
      <c r="C245" s="37">
        <v>28</v>
      </c>
      <c r="D245" s="37">
        <v>230</v>
      </c>
      <c r="E245" s="38">
        <v>258</v>
      </c>
    </row>
    <row r="246" spans="1:5">
      <c r="A246" s="775"/>
      <c r="B246" s="481" t="s">
        <v>108</v>
      </c>
      <c r="C246" s="37">
        <v>25565</v>
      </c>
      <c r="D246" s="37">
        <v>9140</v>
      </c>
      <c r="E246" s="38">
        <v>34705</v>
      </c>
    </row>
    <row r="247" spans="1:5">
      <c r="A247" s="777" t="s">
        <v>251</v>
      </c>
      <c r="B247" s="482" t="s">
        <v>574</v>
      </c>
      <c r="C247" s="39">
        <v>168086</v>
      </c>
      <c r="D247" s="39">
        <v>75698</v>
      </c>
      <c r="E247" s="40">
        <v>243784</v>
      </c>
    </row>
    <row r="248" spans="1:5">
      <c r="A248" s="775"/>
      <c r="B248" s="481" t="s">
        <v>575</v>
      </c>
      <c r="C248" s="37">
        <v>20952</v>
      </c>
      <c r="D248" s="37">
        <v>560</v>
      </c>
      <c r="E248" s="38">
        <v>21512</v>
      </c>
    </row>
    <row r="249" spans="1:5">
      <c r="A249" s="775"/>
      <c r="B249" s="481" t="s">
        <v>576</v>
      </c>
      <c r="C249" s="37">
        <v>21086</v>
      </c>
      <c r="D249" s="37">
        <v>19944</v>
      </c>
      <c r="E249" s="38">
        <v>41030</v>
      </c>
    </row>
    <row r="250" spans="1:5">
      <c r="A250" s="775"/>
      <c r="B250" s="481" t="s">
        <v>577</v>
      </c>
      <c r="C250" s="37">
        <v>10324</v>
      </c>
      <c r="D250" s="37">
        <v>299</v>
      </c>
      <c r="E250" s="38">
        <v>10623</v>
      </c>
    </row>
    <row r="251" spans="1:5">
      <c r="A251" s="775"/>
      <c r="B251" s="481" t="s">
        <v>578</v>
      </c>
      <c r="C251" s="37">
        <v>128894</v>
      </c>
      <c r="D251" s="37">
        <v>263473</v>
      </c>
      <c r="E251" s="38">
        <v>392367</v>
      </c>
    </row>
    <row r="252" spans="1:5">
      <c r="A252" s="775"/>
      <c r="B252" s="481" t="s">
        <v>579</v>
      </c>
      <c r="C252" s="37">
        <v>18575</v>
      </c>
      <c r="D252" s="37">
        <v>146</v>
      </c>
      <c r="E252" s="38">
        <v>18721</v>
      </c>
    </row>
    <row r="253" spans="1:5">
      <c r="A253" s="775"/>
      <c r="B253" s="481" t="s">
        <v>580</v>
      </c>
      <c r="C253" s="37">
        <v>553</v>
      </c>
      <c r="D253" s="37">
        <v>3299</v>
      </c>
      <c r="E253" s="38">
        <v>3852</v>
      </c>
    </row>
    <row r="254" spans="1:5">
      <c r="A254" s="776"/>
      <c r="B254" s="483" t="s">
        <v>108</v>
      </c>
      <c r="C254" s="41">
        <v>368470</v>
      </c>
      <c r="D254" s="41">
        <v>363419</v>
      </c>
      <c r="E254" s="42">
        <v>731889</v>
      </c>
    </row>
    <row r="255" spans="1:5">
      <c r="A255" s="775" t="s">
        <v>252</v>
      </c>
      <c r="B255" s="481" t="s">
        <v>574</v>
      </c>
      <c r="C255" s="37">
        <v>2176</v>
      </c>
      <c r="D255" s="37">
        <v>1141</v>
      </c>
      <c r="E255" s="38">
        <v>3317</v>
      </c>
    </row>
    <row r="256" spans="1:5">
      <c r="A256" s="775"/>
      <c r="B256" s="481" t="s">
        <v>575</v>
      </c>
      <c r="C256" s="37">
        <v>153</v>
      </c>
      <c r="D256" s="37">
        <v>6</v>
      </c>
      <c r="E256" s="38">
        <v>159</v>
      </c>
    </row>
    <row r="257" spans="1:5">
      <c r="A257" s="775"/>
      <c r="B257" s="481" t="s">
        <v>576</v>
      </c>
      <c r="C257" s="37">
        <v>0</v>
      </c>
      <c r="D257" s="37">
        <v>2</v>
      </c>
      <c r="E257" s="38">
        <v>2</v>
      </c>
    </row>
    <row r="258" spans="1:5">
      <c r="A258" s="775"/>
      <c r="B258" s="481" t="s">
        <v>577</v>
      </c>
      <c r="C258" s="37">
        <v>106</v>
      </c>
      <c r="D258" s="37">
        <v>0</v>
      </c>
      <c r="E258" s="38">
        <v>106</v>
      </c>
    </row>
    <row r="259" spans="1:5">
      <c r="A259" s="775"/>
      <c r="B259" s="481" t="s">
        <v>578</v>
      </c>
      <c r="C259" s="37">
        <v>2336</v>
      </c>
      <c r="D259" s="37">
        <v>2252</v>
      </c>
      <c r="E259" s="38">
        <v>4588</v>
      </c>
    </row>
    <row r="260" spans="1:5">
      <c r="A260" s="775"/>
      <c r="B260" s="481" t="s">
        <v>579</v>
      </c>
      <c r="C260" s="37">
        <v>2394</v>
      </c>
      <c r="D260" s="37">
        <v>7</v>
      </c>
      <c r="E260" s="38">
        <v>2401</v>
      </c>
    </row>
    <row r="261" spans="1:5">
      <c r="A261" s="775"/>
      <c r="B261" s="481" t="s">
        <v>580</v>
      </c>
      <c r="C261" s="37">
        <v>7</v>
      </c>
      <c r="D261" s="37">
        <v>142</v>
      </c>
      <c r="E261" s="38">
        <v>149</v>
      </c>
    </row>
    <row r="262" spans="1:5">
      <c r="A262" s="775"/>
      <c r="B262" s="481" t="s">
        <v>108</v>
      </c>
      <c r="C262" s="37">
        <v>7172</v>
      </c>
      <c r="D262" s="37">
        <v>3550</v>
      </c>
      <c r="E262" s="38">
        <v>10722</v>
      </c>
    </row>
    <row r="263" spans="1:5">
      <c r="A263" s="777" t="s">
        <v>253</v>
      </c>
      <c r="B263" s="482" t="s">
        <v>574</v>
      </c>
      <c r="C263" s="39">
        <v>0</v>
      </c>
      <c r="D263" s="39">
        <v>0</v>
      </c>
      <c r="E263" s="40">
        <v>0</v>
      </c>
    </row>
    <row r="264" spans="1:5">
      <c r="A264" s="775"/>
      <c r="B264" s="481" t="s">
        <v>575</v>
      </c>
      <c r="C264" s="37">
        <v>0</v>
      </c>
      <c r="D264" s="37">
        <v>0</v>
      </c>
      <c r="E264" s="38">
        <v>0</v>
      </c>
    </row>
    <row r="265" spans="1:5">
      <c r="A265" s="775"/>
      <c r="B265" s="481" t="s">
        <v>576</v>
      </c>
      <c r="C265" s="37">
        <v>0</v>
      </c>
      <c r="D265" s="37">
        <v>0</v>
      </c>
      <c r="E265" s="38">
        <v>0</v>
      </c>
    </row>
    <row r="266" spans="1:5">
      <c r="A266" s="775"/>
      <c r="B266" s="481" t="s">
        <v>578</v>
      </c>
      <c r="C266" s="37">
        <v>0</v>
      </c>
      <c r="D266" s="37">
        <v>74</v>
      </c>
      <c r="E266" s="38">
        <v>74</v>
      </c>
    </row>
    <row r="267" spans="1:5">
      <c r="A267" s="775"/>
      <c r="B267" s="481" t="s">
        <v>580</v>
      </c>
      <c r="C267" s="37">
        <v>0</v>
      </c>
      <c r="D267" s="37">
        <v>1</v>
      </c>
      <c r="E267" s="38">
        <v>1</v>
      </c>
    </row>
    <row r="268" spans="1:5">
      <c r="A268" s="778"/>
      <c r="B268" s="484" t="s">
        <v>108</v>
      </c>
      <c r="C268" s="43">
        <v>0</v>
      </c>
      <c r="D268" s="43">
        <v>75</v>
      </c>
      <c r="E268" s="44">
        <v>75</v>
      </c>
    </row>
    <row r="270" spans="1:5">
      <c r="A270" s="713">
        <v>2016</v>
      </c>
      <c r="B270" s="713"/>
      <c r="C270" s="713"/>
      <c r="D270" s="713"/>
      <c r="E270" s="713"/>
    </row>
    <row r="271" spans="1:5">
      <c r="A271" s="31" t="s">
        <v>245</v>
      </c>
      <c r="B271" s="32" t="s">
        <v>573</v>
      </c>
      <c r="C271" s="33" t="s">
        <v>106</v>
      </c>
      <c r="D271" s="33" t="s">
        <v>107</v>
      </c>
      <c r="E271" s="34" t="s">
        <v>108</v>
      </c>
    </row>
    <row r="272" spans="1:5">
      <c r="A272" s="774" t="s">
        <v>246</v>
      </c>
      <c r="B272" s="485" t="s">
        <v>574</v>
      </c>
      <c r="C272" s="35">
        <v>548466</v>
      </c>
      <c r="D272" s="35">
        <v>97193</v>
      </c>
      <c r="E272" s="36">
        <v>645659</v>
      </c>
    </row>
    <row r="273" spans="1:5">
      <c r="A273" s="775"/>
      <c r="B273" s="481" t="s">
        <v>575</v>
      </c>
      <c r="C273" s="37">
        <v>94248</v>
      </c>
      <c r="D273" s="37">
        <v>2625</v>
      </c>
      <c r="E273" s="38">
        <v>96873</v>
      </c>
    </row>
    <row r="274" spans="1:5">
      <c r="A274" s="775"/>
      <c r="B274" s="481" t="s">
        <v>576</v>
      </c>
      <c r="C274" s="37">
        <v>48313</v>
      </c>
      <c r="D274" s="37">
        <v>47481</v>
      </c>
      <c r="E274" s="38">
        <v>95794</v>
      </c>
    </row>
    <row r="275" spans="1:5">
      <c r="A275" s="775"/>
      <c r="B275" s="481" t="s">
        <v>577</v>
      </c>
      <c r="C275" s="37">
        <v>21508</v>
      </c>
      <c r="D275" s="37">
        <v>814</v>
      </c>
      <c r="E275" s="38">
        <v>22322</v>
      </c>
    </row>
    <row r="276" spans="1:5">
      <c r="A276" s="775"/>
      <c r="B276" s="481" t="s">
        <v>578</v>
      </c>
      <c r="C276" s="37">
        <v>112349</v>
      </c>
      <c r="D276" s="37">
        <v>589281</v>
      </c>
      <c r="E276" s="38">
        <v>701630</v>
      </c>
    </row>
    <row r="277" spans="1:5">
      <c r="A277" s="775"/>
      <c r="B277" s="481" t="s">
        <v>579</v>
      </c>
      <c r="C277" s="37">
        <v>18255</v>
      </c>
      <c r="D277" s="37">
        <v>449</v>
      </c>
      <c r="E277" s="38">
        <v>18704</v>
      </c>
    </row>
    <row r="278" spans="1:5">
      <c r="A278" s="775"/>
      <c r="B278" s="481" t="s">
        <v>580</v>
      </c>
      <c r="C278" s="37">
        <v>1230</v>
      </c>
      <c r="D278" s="37">
        <v>9433</v>
      </c>
      <c r="E278" s="38">
        <v>10663</v>
      </c>
    </row>
    <row r="279" spans="1:5">
      <c r="A279" s="775"/>
      <c r="B279" s="481" t="s">
        <v>108</v>
      </c>
      <c r="C279" s="37">
        <v>844369</v>
      </c>
      <c r="D279" s="37">
        <v>747276</v>
      </c>
      <c r="E279" s="38">
        <v>1591645</v>
      </c>
    </row>
    <row r="280" spans="1:5">
      <c r="A280" s="777" t="s">
        <v>247</v>
      </c>
      <c r="B280" s="482" t="s">
        <v>574</v>
      </c>
      <c r="C280" s="39">
        <v>746721</v>
      </c>
      <c r="D280" s="39">
        <v>115417</v>
      </c>
      <c r="E280" s="40">
        <v>862138</v>
      </c>
    </row>
    <row r="281" spans="1:5">
      <c r="A281" s="775"/>
      <c r="B281" s="481" t="s">
        <v>575</v>
      </c>
      <c r="C281" s="37">
        <v>99716</v>
      </c>
      <c r="D281" s="37">
        <v>3441</v>
      </c>
      <c r="E281" s="38">
        <v>103157</v>
      </c>
    </row>
    <row r="282" spans="1:5">
      <c r="A282" s="775"/>
      <c r="B282" s="481" t="s">
        <v>576</v>
      </c>
      <c r="C282" s="37">
        <v>80467</v>
      </c>
      <c r="D282" s="37">
        <v>77755</v>
      </c>
      <c r="E282" s="38">
        <v>158222</v>
      </c>
    </row>
    <row r="283" spans="1:5">
      <c r="A283" s="775"/>
      <c r="B283" s="481" t="s">
        <v>577</v>
      </c>
      <c r="C283" s="37">
        <v>23353</v>
      </c>
      <c r="D283" s="37">
        <v>879</v>
      </c>
      <c r="E283" s="38">
        <v>24232</v>
      </c>
    </row>
    <row r="284" spans="1:5">
      <c r="A284" s="775"/>
      <c r="B284" s="481" t="s">
        <v>578</v>
      </c>
      <c r="C284" s="37">
        <v>117383</v>
      </c>
      <c r="D284" s="37">
        <v>916080</v>
      </c>
      <c r="E284" s="38">
        <v>1033463</v>
      </c>
    </row>
    <row r="285" spans="1:5">
      <c r="A285" s="775"/>
      <c r="B285" s="481" t="s">
        <v>579</v>
      </c>
      <c r="C285" s="37">
        <v>13429</v>
      </c>
      <c r="D285" s="37">
        <v>434</v>
      </c>
      <c r="E285" s="38">
        <v>13863</v>
      </c>
    </row>
    <row r="286" spans="1:5">
      <c r="A286" s="775"/>
      <c r="B286" s="481" t="s">
        <v>580</v>
      </c>
      <c r="C286" s="37">
        <v>849</v>
      </c>
      <c r="D286" s="37">
        <v>7964</v>
      </c>
      <c r="E286" s="38">
        <v>8813</v>
      </c>
    </row>
    <row r="287" spans="1:5">
      <c r="A287" s="776"/>
      <c r="B287" s="483" t="s">
        <v>108</v>
      </c>
      <c r="C287" s="41">
        <v>1081918</v>
      </c>
      <c r="D287" s="41">
        <v>1121970</v>
      </c>
      <c r="E287" s="42">
        <v>2203888</v>
      </c>
    </row>
    <row r="288" spans="1:5">
      <c r="A288" s="775" t="s">
        <v>248</v>
      </c>
      <c r="B288" s="481" t="s">
        <v>574</v>
      </c>
      <c r="C288" s="37">
        <v>751842</v>
      </c>
      <c r="D288" s="37">
        <v>242452</v>
      </c>
      <c r="E288" s="38">
        <v>994294</v>
      </c>
    </row>
    <row r="289" spans="1:5">
      <c r="A289" s="775"/>
      <c r="B289" s="481" t="s">
        <v>575</v>
      </c>
      <c r="C289" s="37">
        <v>56485</v>
      </c>
      <c r="D289" s="37">
        <v>2852</v>
      </c>
      <c r="E289" s="38">
        <v>59337</v>
      </c>
    </row>
    <row r="290" spans="1:5">
      <c r="A290" s="775"/>
      <c r="B290" s="481" t="s">
        <v>576</v>
      </c>
      <c r="C290" s="37">
        <v>50078</v>
      </c>
      <c r="D290" s="37">
        <v>47243</v>
      </c>
      <c r="E290" s="38">
        <v>97321</v>
      </c>
    </row>
    <row r="291" spans="1:5">
      <c r="A291" s="775"/>
      <c r="B291" s="481" t="s">
        <v>577</v>
      </c>
      <c r="C291" s="37">
        <v>19486</v>
      </c>
      <c r="D291" s="37">
        <v>1568</v>
      </c>
      <c r="E291" s="38">
        <v>21054</v>
      </c>
    </row>
    <row r="292" spans="1:5">
      <c r="A292" s="775"/>
      <c r="B292" s="481" t="s">
        <v>578</v>
      </c>
      <c r="C292" s="37">
        <v>437880</v>
      </c>
      <c r="D292" s="37">
        <v>939841</v>
      </c>
      <c r="E292" s="38">
        <v>1377721</v>
      </c>
    </row>
    <row r="293" spans="1:5">
      <c r="A293" s="775"/>
      <c r="B293" s="481" t="s">
        <v>579</v>
      </c>
      <c r="C293" s="37">
        <v>24430</v>
      </c>
      <c r="D293" s="37">
        <v>617</v>
      </c>
      <c r="E293" s="38">
        <v>25047</v>
      </c>
    </row>
    <row r="294" spans="1:5">
      <c r="A294" s="775"/>
      <c r="B294" s="481" t="s">
        <v>580</v>
      </c>
      <c r="C294" s="37">
        <v>1115</v>
      </c>
      <c r="D294" s="37">
        <v>4887</v>
      </c>
      <c r="E294" s="38">
        <v>6002</v>
      </c>
    </row>
    <row r="295" spans="1:5">
      <c r="A295" s="775"/>
      <c r="B295" s="481" t="s">
        <v>108</v>
      </c>
      <c r="C295" s="37">
        <v>1341316</v>
      </c>
      <c r="D295" s="37">
        <v>1239460</v>
      </c>
      <c r="E295" s="38">
        <v>2580776</v>
      </c>
    </row>
    <row r="296" spans="1:5">
      <c r="A296" s="777" t="s">
        <v>249</v>
      </c>
      <c r="B296" s="482" t="s">
        <v>574</v>
      </c>
      <c r="C296" s="39">
        <v>859</v>
      </c>
      <c r="D296" s="39">
        <v>190</v>
      </c>
      <c r="E296" s="40">
        <v>1049</v>
      </c>
    </row>
    <row r="297" spans="1:5">
      <c r="A297" s="775"/>
      <c r="B297" s="481" t="s">
        <v>575</v>
      </c>
      <c r="C297" s="37">
        <v>690</v>
      </c>
      <c r="D297" s="37">
        <v>9</v>
      </c>
      <c r="E297" s="38">
        <v>699</v>
      </c>
    </row>
    <row r="298" spans="1:5">
      <c r="A298" s="775"/>
      <c r="B298" s="481" t="s">
        <v>576</v>
      </c>
      <c r="C298" s="37">
        <v>16</v>
      </c>
      <c r="D298" s="37">
        <v>14</v>
      </c>
      <c r="E298" s="38">
        <v>30</v>
      </c>
    </row>
    <row r="299" spans="1:5">
      <c r="A299" s="775"/>
      <c r="B299" s="481" t="s">
        <v>577</v>
      </c>
      <c r="C299" s="37">
        <v>153</v>
      </c>
      <c r="D299" s="37">
        <v>0</v>
      </c>
      <c r="E299" s="38">
        <v>153</v>
      </c>
    </row>
    <row r="300" spans="1:5">
      <c r="A300" s="775"/>
      <c r="B300" s="481" t="s">
        <v>578</v>
      </c>
      <c r="C300" s="37">
        <v>434</v>
      </c>
      <c r="D300" s="37">
        <v>731</v>
      </c>
      <c r="E300" s="38">
        <v>1165</v>
      </c>
    </row>
    <row r="301" spans="1:5">
      <c r="A301" s="775"/>
      <c r="B301" s="481" t="s">
        <v>579</v>
      </c>
      <c r="C301" s="37">
        <v>67</v>
      </c>
      <c r="D301" s="37">
        <v>2</v>
      </c>
      <c r="E301" s="38">
        <v>69</v>
      </c>
    </row>
    <row r="302" spans="1:5">
      <c r="A302" s="775"/>
      <c r="B302" s="481" t="s">
        <v>580</v>
      </c>
      <c r="C302" s="37">
        <v>4</v>
      </c>
      <c r="D302" s="37">
        <v>15</v>
      </c>
      <c r="E302" s="38">
        <v>19</v>
      </c>
    </row>
    <row r="303" spans="1:5">
      <c r="A303" s="776"/>
      <c r="B303" s="483" t="s">
        <v>108</v>
      </c>
      <c r="C303" s="41">
        <v>2223</v>
      </c>
      <c r="D303" s="41">
        <v>961</v>
      </c>
      <c r="E303" s="42">
        <v>3184</v>
      </c>
    </row>
    <row r="304" spans="1:5">
      <c r="A304" s="775" t="s">
        <v>250</v>
      </c>
      <c r="B304" s="481" t="s">
        <v>574</v>
      </c>
      <c r="C304" s="37">
        <v>10432</v>
      </c>
      <c r="D304" s="37">
        <v>1815</v>
      </c>
      <c r="E304" s="38">
        <v>12247</v>
      </c>
    </row>
    <row r="305" spans="1:5">
      <c r="A305" s="775"/>
      <c r="B305" s="481" t="s">
        <v>575</v>
      </c>
      <c r="C305" s="37">
        <v>7921</v>
      </c>
      <c r="D305" s="37">
        <v>97</v>
      </c>
      <c r="E305" s="38">
        <v>8018</v>
      </c>
    </row>
    <row r="306" spans="1:5">
      <c r="A306" s="775"/>
      <c r="B306" s="481" t="s">
        <v>576</v>
      </c>
      <c r="C306" s="37">
        <v>28</v>
      </c>
      <c r="D306" s="37">
        <v>16</v>
      </c>
      <c r="E306" s="38">
        <v>44</v>
      </c>
    </row>
    <row r="307" spans="1:5">
      <c r="A307" s="775"/>
      <c r="B307" s="481" t="s">
        <v>577</v>
      </c>
      <c r="C307" s="37">
        <v>1243</v>
      </c>
      <c r="D307" s="37">
        <v>10</v>
      </c>
      <c r="E307" s="38">
        <v>1253</v>
      </c>
    </row>
    <row r="308" spans="1:5">
      <c r="A308" s="775"/>
      <c r="B308" s="481" t="s">
        <v>578</v>
      </c>
      <c r="C308" s="37">
        <v>3791</v>
      </c>
      <c r="D308" s="37">
        <v>7694</v>
      </c>
      <c r="E308" s="38">
        <v>11485</v>
      </c>
    </row>
    <row r="309" spans="1:5">
      <c r="A309" s="775"/>
      <c r="B309" s="481" t="s">
        <v>579</v>
      </c>
      <c r="C309" s="37">
        <v>801</v>
      </c>
      <c r="D309" s="37">
        <v>12</v>
      </c>
      <c r="E309" s="38">
        <v>813</v>
      </c>
    </row>
    <row r="310" spans="1:5">
      <c r="A310" s="775"/>
      <c r="B310" s="481" t="s">
        <v>580</v>
      </c>
      <c r="C310" s="37">
        <v>45</v>
      </c>
      <c r="D310" s="37">
        <v>168</v>
      </c>
      <c r="E310" s="38">
        <v>213</v>
      </c>
    </row>
    <row r="311" spans="1:5">
      <c r="A311" s="775"/>
      <c r="B311" s="481" t="s">
        <v>108</v>
      </c>
      <c r="C311" s="37">
        <v>24261</v>
      </c>
      <c r="D311" s="37">
        <v>9812</v>
      </c>
      <c r="E311" s="38">
        <v>34073</v>
      </c>
    </row>
    <row r="312" spans="1:5">
      <c r="A312" s="777" t="s">
        <v>251</v>
      </c>
      <c r="B312" s="482" t="s">
        <v>574</v>
      </c>
      <c r="C312" s="39">
        <v>281615</v>
      </c>
      <c r="D312" s="39">
        <v>82877</v>
      </c>
      <c r="E312" s="40">
        <v>364492</v>
      </c>
    </row>
    <row r="313" spans="1:5">
      <c r="A313" s="775"/>
      <c r="B313" s="481" t="s">
        <v>575</v>
      </c>
      <c r="C313" s="37">
        <v>22334</v>
      </c>
      <c r="D313" s="37">
        <v>834</v>
      </c>
      <c r="E313" s="38">
        <v>23168</v>
      </c>
    </row>
    <row r="314" spans="1:5">
      <c r="A314" s="775"/>
      <c r="B314" s="481" t="s">
        <v>576</v>
      </c>
      <c r="C314" s="37">
        <v>22714</v>
      </c>
      <c r="D314" s="37">
        <v>21924</v>
      </c>
      <c r="E314" s="38">
        <v>44638</v>
      </c>
    </row>
    <row r="315" spans="1:5">
      <c r="A315" s="775"/>
      <c r="B315" s="481" t="s">
        <v>577</v>
      </c>
      <c r="C315" s="37">
        <v>11949</v>
      </c>
      <c r="D315" s="37">
        <v>623</v>
      </c>
      <c r="E315" s="38">
        <v>12572</v>
      </c>
    </row>
    <row r="316" spans="1:5">
      <c r="A316" s="775"/>
      <c r="B316" s="481" t="s">
        <v>578</v>
      </c>
      <c r="C316" s="37">
        <v>133634</v>
      </c>
      <c r="D316" s="37">
        <v>335723</v>
      </c>
      <c r="E316" s="38">
        <v>469357</v>
      </c>
    </row>
    <row r="317" spans="1:5">
      <c r="A317" s="775"/>
      <c r="B317" s="481" t="s">
        <v>579</v>
      </c>
      <c r="C317" s="37">
        <v>19193</v>
      </c>
      <c r="D317" s="37">
        <v>352</v>
      </c>
      <c r="E317" s="38">
        <v>19545</v>
      </c>
    </row>
    <row r="318" spans="1:5">
      <c r="A318" s="775"/>
      <c r="B318" s="481" t="s">
        <v>580</v>
      </c>
      <c r="C318" s="37">
        <v>460</v>
      </c>
      <c r="D318" s="37">
        <v>3555</v>
      </c>
      <c r="E318" s="38">
        <v>4015</v>
      </c>
    </row>
    <row r="319" spans="1:5">
      <c r="A319" s="776"/>
      <c r="B319" s="483" t="s">
        <v>108</v>
      </c>
      <c r="C319" s="41">
        <v>491899</v>
      </c>
      <c r="D319" s="41">
        <v>445888</v>
      </c>
      <c r="E319" s="42">
        <v>937787</v>
      </c>
    </row>
    <row r="320" spans="1:5">
      <c r="A320" s="775" t="s">
        <v>252</v>
      </c>
      <c r="B320" s="481" t="s">
        <v>574</v>
      </c>
      <c r="C320" s="37">
        <v>2362</v>
      </c>
      <c r="D320" s="37">
        <v>1376</v>
      </c>
      <c r="E320" s="38">
        <v>3738</v>
      </c>
    </row>
    <row r="321" spans="1:5">
      <c r="A321" s="775"/>
      <c r="B321" s="481" t="s">
        <v>575</v>
      </c>
      <c r="C321" s="37">
        <v>158</v>
      </c>
      <c r="D321" s="37">
        <v>3</v>
      </c>
      <c r="E321" s="38">
        <v>161</v>
      </c>
    </row>
    <row r="322" spans="1:5">
      <c r="A322" s="775"/>
      <c r="B322" s="481" t="s">
        <v>576</v>
      </c>
      <c r="C322" s="37">
        <v>5</v>
      </c>
      <c r="D322" s="37">
        <v>0</v>
      </c>
      <c r="E322" s="38">
        <v>5</v>
      </c>
    </row>
    <row r="323" spans="1:5">
      <c r="A323" s="775"/>
      <c r="B323" s="481" t="s">
        <v>577</v>
      </c>
      <c r="C323" s="37">
        <v>76</v>
      </c>
      <c r="D323" s="37">
        <v>1</v>
      </c>
      <c r="E323" s="38">
        <v>77</v>
      </c>
    </row>
    <row r="324" spans="1:5">
      <c r="A324" s="775"/>
      <c r="B324" s="481" t="s">
        <v>578</v>
      </c>
      <c r="C324" s="37">
        <v>2984</v>
      </c>
      <c r="D324" s="37">
        <v>2630</v>
      </c>
      <c r="E324" s="38">
        <v>5614</v>
      </c>
    </row>
    <row r="325" spans="1:5">
      <c r="A325" s="775"/>
      <c r="B325" s="481" t="s">
        <v>579</v>
      </c>
      <c r="C325" s="37">
        <v>2943</v>
      </c>
      <c r="D325" s="37">
        <v>26</v>
      </c>
      <c r="E325" s="38">
        <v>2969</v>
      </c>
    </row>
    <row r="326" spans="1:5">
      <c r="A326" s="775"/>
      <c r="B326" s="481" t="s">
        <v>580</v>
      </c>
      <c r="C326" s="37">
        <v>4</v>
      </c>
      <c r="D326" s="37">
        <v>121</v>
      </c>
      <c r="E326" s="38">
        <v>125</v>
      </c>
    </row>
    <row r="327" spans="1:5">
      <c r="A327" s="775"/>
      <c r="B327" s="481" t="s">
        <v>108</v>
      </c>
      <c r="C327" s="37">
        <v>8532</v>
      </c>
      <c r="D327" s="37">
        <v>4157</v>
      </c>
      <c r="E327" s="38">
        <v>12689</v>
      </c>
    </row>
    <row r="328" spans="1:5">
      <c r="A328" s="777" t="s">
        <v>253</v>
      </c>
      <c r="B328" s="482" t="s">
        <v>574</v>
      </c>
      <c r="C328" s="39">
        <v>1</v>
      </c>
      <c r="D328" s="39">
        <v>0</v>
      </c>
      <c r="E328" s="40">
        <v>1</v>
      </c>
    </row>
    <row r="329" spans="1:5">
      <c r="A329" s="775"/>
      <c r="B329" s="481" t="s">
        <v>575</v>
      </c>
      <c r="C329" s="37">
        <v>0</v>
      </c>
      <c r="D329" s="37">
        <v>0</v>
      </c>
      <c r="E329" s="38">
        <v>0</v>
      </c>
    </row>
    <row r="330" spans="1:5">
      <c r="A330" s="775"/>
      <c r="B330" s="481" t="s">
        <v>576</v>
      </c>
      <c r="C330" s="37">
        <v>0</v>
      </c>
      <c r="D330" s="37">
        <v>0</v>
      </c>
      <c r="E330" s="38">
        <v>0</v>
      </c>
    </row>
    <row r="331" spans="1:5">
      <c r="A331" s="775"/>
      <c r="B331" s="481" t="s">
        <v>578</v>
      </c>
      <c r="C331" s="37">
        <v>0</v>
      </c>
      <c r="D331" s="37">
        <v>1</v>
      </c>
      <c r="E331" s="38">
        <v>1</v>
      </c>
    </row>
    <row r="332" spans="1:5">
      <c r="A332" s="775"/>
      <c r="B332" s="481" t="s">
        <v>580</v>
      </c>
      <c r="C332" s="37">
        <v>0</v>
      </c>
      <c r="D332" s="37">
        <v>0</v>
      </c>
      <c r="E332" s="38">
        <v>0</v>
      </c>
    </row>
    <row r="333" spans="1:5">
      <c r="A333" s="778"/>
      <c r="B333" s="484" t="s">
        <v>108</v>
      </c>
      <c r="C333" s="43">
        <v>1</v>
      </c>
      <c r="D333" s="43">
        <v>1</v>
      </c>
      <c r="E333" s="44">
        <v>2</v>
      </c>
    </row>
    <row r="335" spans="1:5">
      <c r="A335" s="713">
        <v>2017</v>
      </c>
      <c r="B335" s="713"/>
      <c r="C335" s="713"/>
      <c r="D335" s="713"/>
      <c r="E335" s="713"/>
    </row>
    <row r="336" spans="1:5">
      <c r="A336" s="31" t="s">
        <v>245</v>
      </c>
      <c r="B336" s="32" t="s">
        <v>573</v>
      </c>
      <c r="C336" s="33" t="s">
        <v>106</v>
      </c>
      <c r="D336" s="33" t="s">
        <v>107</v>
      </c>
      <c r="E336" s="34" t="s">
        <v>108</v>
      </c>
    </row>
    <row r="337" spans="1:5">
      <c r="A337" s="774" t="s">
        <v>246</v>
      </c>
      <c r="B337" s="485" t="s">
        <v>579</v>
      </c>
      <c r="C337" s="39">
        <v>17906</v>
      </c>
      <c r="D337" s="39">
        <v>460</v>
      </c>
      <c r="E337" s="40">
        <v>18366</v>
      </c>
    </row>
    <row r="338" spans="1:5">
      <c r="A338" s="775"/>
      <c r="B338" s="481" t="s">
        <v>577</v>
      </c>
      <c r="C338" s="37">
        <v>23245</v>
      </c>
      <c r="D338" s="37">
        <v>705</v>
      </c>
      <c r="E338" s="38">
        <v>23950</v>
      </c>
    </row>
    <row r="339" spans="1:5">
      <c r="A339" s="775"/>
      <c r="B339" s="481" t="s">
        <v>580</v>
      </c>
      <c r="C339" s="37">
        <v>2205</v>
      </c>
      <c r="D339" s="37">
        <v>9901</v>
      </c>
      <c r="E339" s="38">
        <v>12106</v>
      </c>
    </row>
    <row r="340" spans="1:5">
      <c r="A340" s="775"/>
      <c r="B340" s="481" t="s">
        <v>578</v>
      </c>
      <c r="C340" s="37">
        <v>124378</v>
      </c>
      <c r="D340" s="37">
        <v>727081</v>
      </c>
      <c r="E340" s="38">
        <v>851459</v>
      </c>
    </row>
    <row r="341" spans="1:5">
      <c r="A341" s="775"/>
      <c r="B341" s="481" t="s">
        <v>575</v>
      </c>
      <c r="C341" s="37">
        <v>88797</v>
      </c>
      <c r="D341" s="37">
        <v>2666</v>
      </c>
      <c r="E341" s="38">
        <v>91463</v>
      </c>
    </row>
    <row r="342" spans="1:5">
      <c r="A342" s="775"/>
      <c r="B342" s="481" t="s">
        <v>576</v>
      </c>
      <c r="C342" s="37">
        <v>48067</v>
      </c>
      <c r="D342" s="37">
        <v>47969</v>
      </c>
      <c r="E342" s="38">
        <v>96036</v>
      </c>
    </row>
    <row r="343" spans="1:5">
      <c r="A343" s="775"/>
      <c r="B343" s="481" t="s">
        <v>574</v>
      </c>
      <c r="C343" s="37">
        <v>678821</v>
      </c>
      <c r="D343" s="37">
        <v>120821</v>
      </c>
      <c r="E343" s="38">
        <v>799642</v>
      </c>
    </row>
    <row r="344" spans="1:5">
      <c r="A344" s="775"/>
      <c r="B344" s="481" t="s">
        <v>108</v>
      </c>
      <c r="C344" s="37">
        <v>983419</v>
      </c>
      <c r="D344" s="37">
        <v>909603</v>
      </c>
      <c r="E344" s="42">
        <v>1893022</v>
      </c>
    </row>
    <row r="345" spans="1:5">
      <c r="A345" s="777" t="s">
        <v>247</v>
      </c>
      <c r="B345" s="482" t="s">
        <v>579</v>
      </c>
      <c r="C345" s="39">
        <v>15132</v>
      </c>
      <c r="D345" s="39">
        <v>496</v>
      </c>
      <c r="E345" s="40">
        <v>15628</v>
      </c>
    </row>
    <row r="346" spans="1:5">
      <c r="A346" s="775"/>
      <c r="B346" s="481" t="s">
        <v>577</v>
      </c>
      <c r="C346" s="37">
        <v>26841</v>
      </c>
      <c r="D346" s="37">
        <v>646</v>
      </c>
      <c r="E346" s="38">
        <v>27487</v>
      </c>
    </row>
    <row r="347" spans="1:5">
      <c r="A347" s="775"/>
      <c r="B347" s="481" t="s">
        <v>580</v>
      </c>
      <c r="C347" s="37">
        <v>1826</v>
      </c>
      <c r="D347" s="37">
        <v>14267</v>
      </c>
      <c r="E347" s="38">
        <v>16093</v>
      </c>
    </row>
    <row r="348" spans="1:5">
      <c r="A348" s="775"/>
      <c r="B348" s="481" t="s">
        <v>578</v>
      </c>
      <c r="C348" s="37">
        <v>125074</v>
      </c>
      <c r="D348" s="37">
        <v>968939</v>
      </c>
      <c r="E348" s="38">
        <v>1094013</v>
      </c>
    </row>
    <row r="349" spans="1:5">
      <c r="A349" s="775"/>
      <c r="B349" s="481" t="s">
        <v>575</v>
      </c>
      <c r="C349" s="37">
        <v>97277</v>
      </c>
      <c r="D349" s="37">
        <v>2815</v>
      </c>
      <c r="E349" s="38">
        <v>100092</v>
      </c>
    </row>
    <row r="350" spans="1:5">
      <c r="A350" s="775"/>
      <c r="B350" s="481" t="s">
        <v>576</v>
      </c>
      <c r="C350" s="37">
        <v>72691</v>
      </c>
      <c r="D350" s="37">
        <v>69202</v>
      </c>
      <c r="E350" s="38">
        <v>141893</v>
      </c>
    </row>
    <row r="351" spans="1:5">
      <c r="A351" s="775"/>
      <c r="B351" s="481" t="s">
        <v>574</v>
      </c>
      <c r="C351" s="37">
        <v>825471</v>
      </c>
      <c r="D351" s="37">
        <v>137837</v>
      </c>
      <c r="E351" s="38">
        <v>963308</v>
      </c>
    </row>
    <row r="352" spans="1:5">
      <c r="A352" s="776"/>
      <c r="B352" s="483" t="s">
        <v>108</v>
      </c>
      <c r="C352" s="41">
        <v>1164312</v>
      </c>
      <c r="D352" s="41">
        <v>1194202</v>
      </c>
      <c r="E352" s="42">
        <v>2358514</v>
      </c>
    </row>
    <row r="353" spans="1:5">
      <c r="A353" s="775" t="s">
        <v>248</v>
      </c>
      <c r="B353" s="481" t="s">
        <v>579</v>
      </c>
      <c r="C353" s="37">
        <v>23042</v>
      </c>
      <c r="D353" s="37">
        <v>597</v>
      </c>
      <c r="E353" s="38">
        <v>23639</v>
      </c>
    </row>
    <row r="354" spans="1:5">
      <c r="A354" s="775"/>
      <c r="B354" s="481" t="s">
        <v>577</v>
      </c>
      <c r="C354" s="37">
        <v>18068</v>
      </c>
      <c r="D354" s="37">
        <v>956</v>
      </c>
      <c r="E354" s="38">
        <v>19024</v>
      </c>
    </row>
    <row r="355" spans="1:5">
      <c r="A355" s="775"/>
      <c r="B355" s="481" t="s">
        <v>580</v>
      </c>
      <c r="C355" s="37">
        <v>1908</v>
      </c>
      <c r="D355" s="37">
        <v>8741</v>
      </c>
      <c r="E355" s="38">
        <v>10649</v>
      </c>
    </row>
    <row r="356" spans="1:5">
      <c r="A356" s="775"/>
      <c r="B356" s="481" t="s">
        <v>578</v>
      </c>
      <c r="C356" s="37">
        <v>421008</v>
      </c>
      <c r="D356" s="37">
        <v>906200</v>
      </c>
      <c r="E356" s="38">
        <v>1327208</v>
      </c>
    </row>
    <row r="357" spans="1:5">
      <c r="A357" s="775"/>
      <c r="B357" s="481" t="s">
        <v>575</v>
      </c>
      <c r="C357" s="37">
        <v>49939</v>
      </c>
      <c r="D357" s="37">
        <v>2276</v>
      </c>
      <c r="E357" s="38">
        <v>52215</v>
      </c>
    </row>
    <row r="358" spans="1:5">
      <c r="A358" s="775"/>
      <c r="B358" s="481" t="s">
        <v>576</v>
      </c>
      <c r="C358" s="37">
        <v>44552</v>
      </c>
      <c r="D358" s="37">
        <v>40851</v>
      </c>
      <c r="E358" s="38">
        <v>85403</v>
      </c>
    </row>
    <row r="359" spans="1:5">
      <c r="A359" s="775"/>
      <c r="B359" s="481" t="s">
        <v>574</v>
      </c>
      <c r="C359" s="37">
        <v>740052</v>
      </c>
      <c r="D359" s="37">
        <v>246628</v>
      </c>
      <c r="E359" s="38">
        <v>986680</v>
      </c>
    </row>
    <row r="360" spans="1:5">
      <c r="A360" s="775"/>
      <c r="B360" s="481" t="s">
        <v>108</v>
      </c>
      <c r="C360" s="37">
        <v>1298569</v>
      </c>
      <c r="D360" s="37">
        <v>1206249</v>
      </c>
      <c r="E360" s="42">
        <v>2504818</v>
      </c>
    </row>
    <row r="361" spans="1:5">
      <c r="A361" s="777" t="s">
        <v>249</v>
      </c>
      <c r="B361" s="482" t="s">
        <v>579</v>
      </c>
      <c r="C361" s="39">
        <v>52</v>
      </c>
      <c r="D361" s="39">
        <v>1</v>
      </c>
      <c r="E361" s="40">
        <v>53</v>
      </c>
    </row>
    <row r="362" spans="1:5">
      <c r="A362" s="775"/>
      <c r="B362" s="481" t="s">
        <v>577</v>
      </c>
      <c r="C362" s="37">
        <v>100</v>
      </c>
      <c r="D362" s="37">
        <v>2</v>
      </c>
      <c r="E362" s="38">
        <v>102</v>
      </c>
    </row>
    <row r="363" spans="1:5">
      <c r="A363" s="775"/>
      <c r="B363" s="481" t="s">
        <v>580</v>
      </c>
      <c r="C363" s="37">
        <v>18</v>
      </c>
      <c r="D363" s="37">
        <v>15</v>
      </c>
      <c r="E363" s="38">
        <v>33</v>
      </c>
    </row>
    <row r="364" spans="1:5">
      <c r="A364" s="775"/>
      <c r="B364" s="481" t="s">
        <v>578</v>
      </c>
      <c r="C364" s="37">
        <v>400</v>
      </c>
      <c r="D364" s="37">
        <v>697</v>
      </c>
      <c r="E364" s="38">
        <v>1097</v>
      </c>
    </row>
    <row r="365" spans="1:5">
      <c r="A365" s="775"/>
      <c r="B365" s="481" t="s">
        <v>575</v>
      </c>
      <c r="C365" s="37">
        <v>526</v>
      </c>
      <c r="D365" s="37">
        <v>8</v>
      </c>
      <c r="E365" s="38">
        <v>534</v>
      </c>
    </row>
    <row r="366" spans="1:5">
      <c r="A366" s="775"/>
      <c r="B366" s="481" t="s">
        <v>576</v>
      </c>
      <c r="C366" s="37">
        <v>51</v>
      </c>
      <c r="D366" s="37">
        <v>15</v>
      </c>
      <c r="E366" s="38">
        <v>66</v>
      </c>
    </row>
    <row r="367" spans="1:5">
      <c r="A367" s="775"/>
      <c r="B367" s="481" t="s">
        <v>574</v>
      </c>
      <c r="C367" s="37">
        <v>907</v>
      </c>
      <c r="D367" s="37">
        <v>139</v>
      </c>
      <c r="E367" s="38">
        <v>1046</v>
      </c>
    </row>
    <row r="368" spans="1:5">
      <c r="A368" s="776"/>
      <c r="B368" s="483" t="s">
        <v>108</v>
      </c>
      <c r="C368" s="41">
        <v>2054</v>
      </c>
      <c r="D368" s="41">
        <v>877</v>
      </c>
      <c r="E368" s="42">
        <v>2931</v>
      </c>
    </row>
    <row r="369" spans="1:5">
      <c r="A369" s="775" t="s">
        <v>250</v>
      </c>
      <c r="B369" s="481" t="s">
        <v>579</v>
      </c>
      <c r="C369" s="37">
        <v>784</v>
      </c>
      <c r="D369" s="37">
        <v>19</v>
      </c>
      <c r="E369" s="38">
        <v>803</v>
      </c>
    </row>
    <row r="370" spans="1:5">
      <c r="A370" s="775"/>
      <c r="B370" s="481" t="s">
        <v>577</v>
      </c>
      <c r="C370" s="37">
        <v>1238</v>
      </c>
      <c r="D370" s="37">
        <v>4</v>
      </c>
      <c r="E370" s="38">
        <v>1242</v>
      </c>
    </row>
    <row r="371" spans="1:5">
      <c r="A371" s="775"/>
      <c r="B371" s="481" t="s">
        <v>580</v>
      </c>
      <c r="C371" s="37">
        <v>72</v>
      </c>
      <c r="D371" s="37">
        <v>148</v>
      </c>
      <c r="E371" s="38">
        <v>220</v>
      </c>
    </row>
    <row r="372" spans="1:5">
      <c r="A372" s="775"/>
      <c r="B372" s="481" t="s">
        <v>578</v>
      </c>
      <c r="C372" s="37">
        <v>3836</v>
      </c>
      <c r="D372" s="37">
        <v>6657</v>
      </c>
      <c r="E372" s="38">
        <v>10493</v>
      </c>
    </row>
    <row r="373" spans="1:5">
      <c r="A373" s="775"/>
      <c r="B373" s="481" t="s">
        <v>575</v>
      </c>
      <c r="C373" s="37">
        <v>6708</v>
      </c>
      <c r="D373" s="37">
        <v>78</v>
      </c>
      <c r="E373" s="38">
        <v>6786</v>
      </c>
    </row>
    <row r="374" spans="1:5">
      <c r="A374" s="775"/>
      <c r="B374" s="481" t="s">
        <v>576</v>
      </c>
      <c r="C374" s="37">
        <v>44</v>
      </c>
      <c r="D374" s="37">
        <v>22</v>
      </c>
      <c r="E374" s="38">
        <v>66</v>
      </c>
    </row>
    <row r="375" spans="1:5">
      <c r="A375" s="775"/>
      <c r="B375" s="481" t="s">
        <v>574</v>
      </c>
      <c r="C375" s="37">
        <v>9135</v>
      </c>
      <c r="D375" s="37">
        <v>1626</v>
      </c>
      <c r="E375" s="38">
        <v>10761</v>
      </c>
    </row>
    <row r="376" spans="1:5">
      <c r="A376" s="775"/>
      <c r="B376" s="481" t="s">
        <v>108</v>
      </c>
      <c r="C376" s="37">
        <v>21817</v>
      </c>
      <c r="D376" s="37">
        <v>8554</v>
      </c>
      <c r="E376" s="42">
        <v>30371</v>
      </c>
    </row>
    <row r="377" spans="1:5">
      <c r="A377" s="777" t="s">
        <v>251</v>
      </c>
      <c r="B377" s="482" t="s">
        <v>579</v>
      </c>
      <c r="C377" s="39">
        <v>19637</v>
      </c>
      <c r="D377" s="39">
        <v>439</v>
      </c>
      <c r="E377" s="40">
        <v>20076</v>
      </c>
    </row>
    <row r="378" spans="1:5">
      <c r="A378" s="775"/>
      <c r="B378" s="481" t="s">
        <v>577</v>
      </c>
      <c r="C378" s="37">
        <v>13231</v>
      </c>
      <c r="D378" s="37">
        <v>441</v>
      </c>
      <c r="E378" s="38">
        <v>13672</v>
      </c>
    </row>
    <row r="379" spans="1:5">
      <c r="A379" s="775"/>
      <c r="B379" s="481" t="s">
        <v>580</v>
      </c>
      <c r="C379" s="37">
        <v>861</v>
      </c>
      <c r="D379" s="37">
        <v>5795</v>
      </c>
      <c r="E379" s="38">
        <v>6656</v>
      </c>
    </row>
    <row r="380" spans="1:5">
      <c r="A380" s="775"/>
      <c r="B380" s="481" t="s">
        <v>578</v>
      </c>
      <c r="C380" s="37">
        <v>128184</v>
      </c>
      <c r="D380" s="37">
        <v>373754</v>
      </c>
      <c r="E380" s="38">
        <v>501938</v>
      </c>
    </row>
    <row r="381" spans="1:5">
      <c r="A381" s="775"/>
      <c r="B381" s="481" t="s">
        <v>575</v>
      </c>
      <c r="C381" s="37">
        <v>23088</v>
      </c>
      <c r="D381" s="37">
        <v>615</v>
      </c>
      <c r="E381" s="38">
        <v>23703</v>
      </c>
    </row>
    <row r="382" spans="1:5">
      <c r="A382" s="775"/>
      <c r="B382" s="481" t="s">
        <v>576</v>
      </c>
      <c r="C382" s="37">
        <v>20482</v>
      </c>
      <c r="D382" s="37">
        <v>20513</v>
      </c>
      <c r="E382" s="38">
        <v>40995</v>
      </c>
    </row>
    <row r="383" spans="1:5">
      <c r="A383" s="775"/>
      <c r="B383" s="481" t="s">
        <v>574</v>
      </c>
      <c r="C383" s="37">
        <v>330991</v>
      </c>
      <c r="D383" s="37">
        <v>83261</v>
      </c>
      <c r="E383" s="38">
        <v>414252</v>
      </c>
    </row>
    <row r="384" spans="1:5">
      <c r="A384" s="776"/>
      <c r="B384" s="483" t="s">
        <v>108</v>
      </c>
      <c r="C384" s="41">
        <v>536474</v>
      </c>
      <c r="D384" s="41">
        <v>484818</v>
      </c>
      <c r="E384" s="42">
        <v>1021292</v>
      </c>
    </row>
    <row r="385" spans="1:5">
      <c r="A385" s="777" t="s">
        <v>252</v>
      </c>
      <c r="B385" s="482" t="s">
        <v>579</v>
      </c>
      <c r="C385" s="39">
        <v>3286</v>
      </c>
      <c r="D385" s="39">
        <v>36</v>
      </c>
      <c r="E385" s="40">
        <v>3322</v>
      </c>
    </row>
    <row r="386" spans="1:5">
      <c r="A386" s="775"/>
      <c r="B386" s="481" t="s">
        <v>577</v>
      </c>
      <c r="C386" s="37">
        <v>88</v>
      </c>
      <c r="D386" s="37">
        <v>3</v>
      </c>
      <c r="E386" s="38">
        <v>91</v>
      </c>
    </row>
    <row r="387" spans="1:5">
      <c r="A387" s="775"/>
      <c r="B387" s="481" t="s">
        <v>580</v>
      </c>
      <c r="C387" s="37">
        <v>4</v>
      </c>
      <c r="D387" s="37">
        <v>101</v>
      </c>
      <c r="E387" s="38">
        <v>105</v>
      </c>
    </row>
    <row r="388" spans="1:5">
      <c r="A388" s="775"/>
      <c r="B388" s="481" t="s">
        <v>578</v>
      </c>
      <c r="C388" s="37">
        <v>2952</v>
      </c>
      <c r="D388" s="37">
        <v>2802</v>
      </c>
      <c r="E388" s="38">
        <v>5754</v>
      </c>
    </row>
    <row r="389" spans="1:5">
      <c r="A389" s="775"/>
      <c r="B389" s="481" t="s">
        <v>575</v>
      </c>
      <c r="C389" s="37">
        <v>149</v>
      </c>
      <c r="D389" s="37">
        <v>6</v>
      </c>
      <c r="E389" s="38">
        <v>155</v>
      </c>
    </row>
    <row r="390" spans="1:5">
      <c r="A390" s="775"/>
      <c r="B390" s="481" t="s">
        <v>576</v>
      </c>
      <c r="C390" s="37">
        <v>6</v>
      </c>
      <c r="D390" s="37">
        <v>2</v>
      </c>
      <c r="E390" s="38">
        <v>8</v>
      </c>
    </row>
    <row r="391" spans="1:5">
      <c r="A391" s="775"/>
      <c r="B391" s="481" t="s">
        <v>574</v>
      </c>
      <c r="C391" s="37">
        <v>2442</v>
      </c>
      <c r="D391" s="37">
        <v>1490</v>
      </c>
      <c r="E391" s="38">
        <v>3932</v>
      </c>
    </row>
    <row r="392" spans="1:5">
      <c r="A392" s="776"/>
      <c r="B392" s="483" t="s">
        <v>108</v>
      </c>
      <c r="C392" s="41">
        <v>8927</v>
      </c>
      <c r="D392" s="41">
        <v>4440</v>
      </c>
      <c r="E392" s="42">
        <v>13367</v>
      </c>
    </row>
    <row r="393" spans="1:5">
      <c r="A393" s="775" t="s">
        <v>253</v>
      </c>
      <c r="B393" s="147" t="s">
        <v>574</v>
      </c>
      <c r="C393" s="37">
        <v>0</v>
      </c>
      <c r="D393" s="37">
        <v>0</v>
      </c>
      <c r="E393" s="38">
        <v>0</v>
      </c>
    </row>
    <row r="394" spans="1:5">
      <c r="A394" s="826"/>
      <c r="B394" s="276" t="s">
        <v>108</v>
      </c>
      <c r="C394" s="37">
        <v>0</v>
      </c>
      <c r="D394" s="37">
        <v>0</v>
      </c>
      <c r="E394" s="38">
        <v>0</v>
      </c>
    </row>
    <row r="395" spans="1:5">
      <c r="A395" s="825" t="s">
        <v>503</v>
      </c>
      <c r="B395" s="277" t="s">
        <v>579</v>
      </c>
      <c r="C395" s="39">
        <v>31</v>
      </c>
      <c r="D395" s="39">
        <v>1</v>
      </c>
      <c r="E395" s="40">
        <v>32</v>
      </c>
    </row>
    <row r="396" spans="1:5">
      <c r="A396" s="826"/>
      <c r="B396" s="276" t="s">
        <v>577</v>
      </c>
      <c r="C396" s="37">
        <v>10</v>
      </c>
      <c r="D396" s="37">
        <v>0</v>
      </c>
      <c r="E396" s="38">
        <v>10</v>
      </c>
    </row>
    <row r="397" spans="1:5">
      <c r="A397" s="826"/>
      <c r="B397" s="276" t="s">
        <v>580</v>
      </c>
      <c r="C397" s="37">
        <v>0</v>
      </c>
      <c r="D397" s="37">
        <v>12</v>
      </c>
      <c r="E397" s="38">
        <v>12</v>
      </c>
    </row>
    <row r="398" spans="1:5">
      <c r="A398" s="826"/>
      <c r="B398" s="276" t="s">
        <v>578</v>
      </c>
      <c r="C398" s="37">
        <v>308</v>
      </c>
      <c r="D398" s="37">
        <v>818</v>
      </c>
      <c r="E398" s="38">
        <v>1126</v>
      </c>
    </row>
    <row r="399" spans="1:5">
      <c r="A399" s="826"/>
      <c r="B399" s="276" t="s">
        <v>575</v>
      </c>
      <c r="C399" s="37">
        <v>34</v>
      </c>
      <c r="D399" s="37">
        <v>0</v>
      </c>
      <c r="E399" s="38">
        <v>34</v>
      </c>
    </row>
    <row r="400" spans="1:5">
      <c r="A400" s="826"/>
      <c r="B400" s="276" t="s">
        <v>576</v>
      </c>
      <c r="C400" s="37">
        <v>49</v>
      </c>
      <c r="D400" s="37">
        <v>46</v>
      </c>
      <c r="E400" s="38">
        <v>95</v>
      </c>
    </row>
    <row r="401" spans="1:5">
      <c r="A401" s="826"/>
      <c r="B401" s="276" t="s">
        <v>574</v>
      </c>
      <c r="C401" s="37">
        <v>593</v>
      </c>
      <c r="D401" s="37">
        <v>168</v>
      </c>
      <c r="E401" s="38">
        <v>761</v>
      </c>
    </row>
    <row r="402" spans="1:5">
      <c r="A402" s="778"/>
      <c r="B402" s="484" t="s">
        <v>108</v>
      </c>
      <c r="C402" s="41">
        <v>1025</v>
      </c>
      <c r="D402" s="41">
        <v>1045</v>
      </c>
      <c r="E402" s="42">
        <v>2070</v>
      </c>
    </row>
    <row r="403" spans="1:5">
      <c r="A403" s="276"/>
      <c r="B403" s="276"/>
      <c r="C403" s="37"/>
      <c r="D403" s="37"/>
      <c r="E403" s="37"/>
    </row>
    <row r="404" spans="1:5">
      <c r="A404" s="713">
        <v>2018</v>
      </c>
      <c r="B404" s="713"/>
      <c r="C404" s="713"/>
      <c r="D404" s="713"/>
      <c r="E404" s="713"/>
    </row>
    <row r="405" spans="1:5">
      <c r="A405" s="10" t="s">
        <v>245</v>
      </c>
      <c r="B405" s="11" t="s">
        <v>573</v>
      </c>
      <c r="C405" s="12" t="s">
        <v>106</v>
      </c>
      <c r="D405" s="12" t="s">
        <v>107</v>
      </c>
      <c r="E405" s="13" t="s">
        <v>108</v>
      </c>
    </row>
    <row r="406" spans="1:5" ht="12.75" customHeight="1">
      <c r="A406" s="760" t="s">
        <v>248</v>
      </c>
      <c r="B406" s="8" t="s">
        <v>578</v>
      </c>
      <c r="C406" s="407">
        <v>452497</v>
      </c>
      <c r="D406" s="407">
        <v>1054565</v>
      </c>
      <c r="E406" s="414">
        <v>1507062</v>
      </c>
    </row>
    <row r="407" spans="1:5" ht="12.75" customHeight="1">
      <c r="A407" s="761"/>
      <c r="B407" s="8" t="s">
        <v>574</v>
      </c>
      <c r="C407" s="407">
        <v>851462</v>
      </c>
      <c r="D407" s="407">
        <v>245268</v>
      </c>
      <c r="E407" s="414">
        <v>1096730</v>
      </c>
    </row>
    <row r="408" spans="1:5" ht="12.75" customHeight="1">
      <c r="A408" s="761"/>
      <c r="B408" s="8" t="s">
        <v>576</v>
      </c>
      <c r="C408" s="407">
        <v>47405</v>
      </c>
      <c r="D408" s="407">
        <v>21603</v>
      </c>
      <c r="E408" s="414">
        <v>69008</v>
      </c>
    </row>
    <row r="409" spans="1:5">
      <c r="A409" s="761"/>
      <c r="B409" s="8" t="s">
        <v>575</v>
      </c>
      <c r="C409" s="407">
        <v>51935</v>
      </c>
      <c r="D409" s="407">
        <v>1785</v>
      </c>
      <c r="E409" s="414">
        <v>53720</v>
      </c>
    </row>
    <row r="410" spans="1:5">
      <c r="A410" s="761"/>
      <c r="B410" s="8" t="s">
        <v>579</v>
      </c>
      <c r="C410" s="407">
        <v>24064</v>
      </c>
      <c r="D410" s="407">
        <v>656</v>
      </c>
      <c r="E410" s="414">
        <v>24720</v>
      </c>
    </row>
    <row r="411" spans="1:5">
      <c r="A411" s="761"/>
      <c r="B411" s="8" t="s">
        <v>577</v>
      </c>
      <c r="C411" s="407">
        <v>19058</v>
      </c>
      <c r="D411" s="407">
        <v>449</v>
      </c>
      <c r="E411" s="414">
        <v>19507</v>
      </c>
    </row>
    <row r="412" spans="1:5">
      <c r="A412" s="761"/>
      <c r="B412" s="8" t="s">
        <v>580</v>
      </c>
      <c r="C412" s="407">
        <v>2115</v>
      </c>
      <c r="D412" s="407">
        <v>8389</v>
      </c>
      <c r="E412" s="414">
        <v>10504</v>
      </c>
    </row>
    <row r="413" spans="1:5">
      <c r="A413" s="762"/>
      <c r="B413" s="398" t="s">
        <v>108</v>
      </c>
      <c r="C413" s="417">
        <v>1448536</v>
      </c>
      <c r="D413" s="417">
        <v>1332715</v>
      </c>
      <c r="E413" s="418">
        <v>2781251</v>
      </c>
    </row>
    <row r="414" spans="1:5">
      <c r="A414" s="757" t="s">
        <v>247</v>
      </c>
      <c r="B414" s="76" t="s">
        <v>578</v>
      </c>
      <c r="C414" s="408">
        <v>124261</v>
      </c>
      <c r="D414" s="408">
        <v>1068289</v>
      </c>
      <c r="E414" s="412">
        <v>1192550</v>
      </c>
    </row>
    <row r="415" spans="1:5">
      <c r="A415" s="758"/>
      <c r="B415" s="8" t="s">
        <v>574</v>
      </c>
      <c r="C415" s="407">
        <v>906087</v>
      </c>
      <c r="D415" s="407">
        <v>149896</v>
      </c>
      <c r="E415" s="414">
        <v>1055983</v>
      </c>
    </row>
    <row r="416" spans="1:5">
      <c r="A416" s="758"/>
      <c r="B416" s="8" t="s">
        <v>576</v>
      </c>
      <c r="C416" s="407">
        <v>77112</v>
      </c>
      <c r="D416" s="407">
        <v>37436</v>
      </c>
      <c r="E416" s="414">
        <v>114548</v>
      </c>
    </row>
    <row r="417" spans="1:5">
      <c r="A417" s="758"/>
      <c r="B417" s="8" t="s">
        <v>575</v>
      </c>
      <c r="C417" s="407">
        <v>90756</v>
      </c>
      <c r="D417" s="407">
        <v>1716</v>
      </c>
      <c r="E417" s="414">
        <v>92472</v>
      </c>
    </row>
    <row r="418" spans="1:5">
      <c r="A418" s="758"/>
      <c r="B418" s="8" t="s">
        <v>577</v>
      </c>
      <c r="C418" s="407">
        <v>27049</v>
      </c>
      <c r="D418" s="407">
        <v>297</v>
      </c>
      <c r="E418" s="414">
        <v>27346</v>
      </c>
    </row>
    <row r="419" spans="1:5">
      <c r="A419" s="758"/>
      <c r="B419" s="8" t="s">
        <v>579</v>
      </c>
      <c r="C419" s="407">
        <v>15082</v>
      </c>
      <c r="D419" s="407">
        <v>467</v>
      </c>
      <c r="E419" s="414">
        <v>15549</v>
      </c>
    </row>
    <row r="420" spans="1:5">
      <c r="A420" s="758"/>
      <c r="B420" s="8" t="s">
        <v>580</v>
      </c>
      <c r="C420" s="407">
        <v>1598</v>
      </c>
      <c r="D420" s="407">
        <v>12655</v>
      </c>
      <c r="E420" s="414">
        <v>14253</v>
      </c>
    </row>
    <row r="421" spans="1:5">
      <c r="A421" s="759"/>
      <c r="B421" s="400" t="s">
        <v>108</v>
      </c>
      <c r="C421" s="415">
        <v>1241945</v>
      </c>
      <c r="D421" s="415">
        <v>1270756</v>
      </c>
      <c r="E421" s="416">
        <v>2512701</v>
      </c>
    </row>
    <row r="422" spans="1:5">
      <c r="A422" s="757" t="s">
        <v>246</v>
      </c>
      <c r="B422" s="76" t="s">
        <v>578</v>
      </c>
      <c r="C422" s="408">
        <v>116138</v>
      </c>
      <c r="D422" s="408">
        <v>801965</v>
      </c>
      <c r="E422" s="412">
        <v>918103</v>
      </c>
    </row>
    <row r="423" spans="1:5">
      <c r="A423" s="758"/>
      <c r="B423" s="8" t="s">
        <v>574</v>
      </c>
      <c r="C423" s="407">
        <v>716806</v>
      </c>
      <c r="D423" s="407">
        <v>106416</v>
      </c>
      <c r="E423" s="414">
        <v>823222</v>
      </c>
    </row>
    <row r="424" spans="1:5">
      <c r="A424" s="758"/>
      <c r="B424" s="8" t="s">
        <v>575</v>
      </c>
      <c r="C424" s="407">
        <v>85662</v>
      </c>
      <c r="D424" s="407">
        <v>1524</v>
      </c>
      <c r="E424" s="414">
        <v>87186</v>
      </c>
    </row>
    <row r="425" spans="1:5">
      <c r="A425" s="758"/>
      <c r="B425" s="8" t="s">
        <v>576</v>
      </c>
      <c r="C425" s="407">
        <v>43304</v>
      </c>
      <c r="D425" s="407">
        <v>16300</v>
      </c>
      <c r="E425" s="414">
        <v>59604</v>
      </c>
    </row>
    <row r="426" spans="1:5">
      <c r="A426" s="758"/>
      <c r="B426" s="8" t="s">
        <v>577</v>
      </c>
      <c r="C426" s="407">
        <v>23969</v>
      </c>
      <c r="D426" s="407">
        <v>338</v>
      </c>
      <c r="E426" s="414">
        <v>24307</v>
      </c>
    </row>
    <row r="427" spans="1:5">
      <c r="A427" s="758"/>
      <c r="B427" s="8" t="s">
        <v>579</v>
      </c>
      <c r="C427" s="407">
        <v>17272</v>
      </c>
      <c r="D427" s="407">
        <v>392</v>
      </c>
      <c r="E427" s="414">
        <v>17664</v>
      </c>
    </row>
    <row r="428" spans="1:5">
      <c r="A428" s="758"/>
      <c r="B428" s="8" t="s">
        <v>580</v>
      </c>
      <c r="C428" s="407">
        <v>1891</v>
      </c>
      <c r="D428" s="407">
        <v>5739</v>
      </c>
      <c r="E428" s="414">
        <v>7630</v>
      </c>
    </row>
    <row r="429" spans="1:5">
      <c r="A429" s="759"/>
      <c r="B429" s="400" t="s">
        <v>108</v>
      </c>
      <c r="C429" s="415">
        <v>1005042</v>
      </c>
      <c r="D429" s="415">
        <v>932674</v>
      </c>
      <c r="E429" s="416">
        <v>1937716</v>
      </c>
    </row>
    <row r="430" spans="1:5">
      <c r="A430" s="757" t="s">
        <v>251</v>
      </c>
      <c r="B430" s="76" t="s">
        <v>578</v>
      </c>
      <c r="C430" s="408">
        <v>130633</v>
      </c>
      <c r="D430" s="408">
        <v>444661</v>
      </c>
      <c r="E430" s="412">
        <v>575294</v>
      </c>
    </row>
    <row r="431" spans="1:5">
      <c r="A431" s="758"/>
      <c r="B431" s="8" t="s">
        <v>574</v>
      </c>
      <c r="C431" s="407">
        <v>406777</v>
      </c>
      <c r="D431" s="407">
        <v>73248</v>
      </c>
      <c r="E431" s="414">
        <v>480025</v>
      </c>
    </row>
    <row r="432" spans="1:5">
      <c r="A432" s="758"/>
      <c r="B432" s="8" t="s">
        <v>576</v>
      </c>
      <c r="C432" s="407">
        <v>21112</v>
      </c>
      <c r="D432" s="407">
        <v>5584</v>
      </c>
      <c r="E432" s="414">
        <v>26696</v>
      </c>
    </row>
    <row r="433" spans="1:5">
      <c r="A433" s="758"/>
      <c r="B433" s="8" t="s">
        <v>575</v>
      </c>
      <c r="C433" s="407">
        <v>23341</v>
      </c>
      <c r="D433" s="407">
        <v>404</v>
      </c>
      <c r="E433" s="414">
        <v>23745</v>
      </c>
    </row>
    <row r="434" spans="1:5">
      <c r="A434" s="758"/>
      <c r="B434" s="8" t="s">
        <v>579</v>
      </c>
      <c r="C434" s="407">
        <v>20782</v>
      </c>
      <c r="D434" s="407">
        <v>354</v>
      </c>
      <c r="E434" s="414">
        <v>21136</v>
      </c>
    </row>
    <row r="435" spans="1:5">
      <c r="A435" s="758"/>
      <c r="B435" s="8" t="s">
        <v>577</v>
      </c>
      <c r="C435" s="407">
        <v>13469</v>
      </c>
      <c r="D435" s="407">
        <v>196</v>
      </c>
      <c r="E435" s="414">
        <v>13665</v>
      </c>
    </row>
    <row r="436" spans="1:5">
      <c r="A436" s="758"/>
      <c r="B436" s="8" t="s">
        <v>580</v>
      </c>
      <c r="C436" s="407">
        <v>813</v>
      </c>
      <c r="D436" s="407">
        <v>5380</v>
      </c>
      <c r="E436" s="414">
        <v>6193</v>
      </c>
    </row>
    <row r="437" spans="1:5">
      <c r="A437" s="759"/>
      <c r="B437" s="400" t="s">
        <v>108</v>
      </c>
      <c r="C437" s="415">
        <v>616927</v>
      </c>
      <c r="D437" s="415">
        <v>529827</v>
      </c>
      <c r="E437" s="416">
        <v>1146754</v>
      </c>
    </row>
    <row r="438" spans="1:5">
      <c r="A438" s="757" t="s">
        <v>250</v>
      </c>
      <c r="B438" s="76" t="s">
        <v>574</v>
      </c>
      <c r="C438" s="408">
        <v>27142</v>
      </c>
      <c r="D438" s="408">
        <v>3022</v>
      </c>
      <c r="E438" s="412">
        <v>30164</v>
      </c>
    </row>
    <row r="439" spans="1:5">
      <c r="A439" s="758"/>
      <c r="B439" s="8" t="s">
        <v>578</v>
      </c>
      <c r="C439" s="407">
        <v>4647</v>
      </c>
      <c r="D439" s="407">
        <v>22495</v>
      </c>
      <c r="E439" s="414">
        <v>27142</v>
      </c>
    </row>
    <row r="440" spans="1:5">
      <c r="A440" s="758"/>
      <c r="B440" s="8" t="s">
        <v>575</v>
      </c>
      <c r="C440" s="407">
        <v>7735</v>
      </c>
      <c r="D440" s="407">
        <v>109</v>
      </c>
      <c r="E440" s="414">
        <v>7844</v>
      </c>
    </row>
    <row r="441" spans="1:5">
      <c r="A441" s="758"/>
      <c r="B441" s="8" t="s">
        <v>577</v>
      </c>
      <c r="C441" s="407">
        <v>1553</v>
      </c>
      <c r="D441" s="407">
        <v>7</v>
      </c>
      <c r="E441" s="414">
        <v>1560</v>
      </c>
    </row>
    <row r="442" spans="1:5">
      <c r="A442" s="758"/>
      <c r="B442" s="8" t="s">
        <v>579</v>
      </c>
      <c r="C442" s="407">
        <v>965</v>
      </c>
      <c r="D442" s="407">
        <v>22</v>
      </c>
      <c r="E442" s="414">
        <v>987</v>
      </c>
    </row>
    <row r="443" spans="1:5">
      <c r="A443" s="758"/>
      <c r="B443" s="8" t="s">
        <v>580</v>
      </c>
      <c r="C443" s="407">
        <v>105</v>
      </c>
      <c r="D443" s="407">
        <v>346</v>
      </c>
      <c r="E443" s="414">
        <v>451</v>
      </c>
    </row>
    <row r="444" spans="1:5">
      <c r="A444" s="758"/>
      <c r="B444" s="8" t="s">
        <v>576</v>
      </c>
      <c r="C444" s="407">
        <v>61</v>
      </c>
      <c r="D444" s="407">
        <v>3</v>
      </c>
      <c r="E444" s="414">
        <v>64</v>
      </c>
    </row>
    <row r="445" spans="1:5">
      <c r="A445" s="759"/>
      <c r="B445" s="400" t="s">
        <v>108</v>
      </c>
      <c r="C445" s="415">
        <v>42208</v>
      </c>
      <c r="D445" s="415">
        <v>26004</v>
      </c>
      <c r="E445" s="416">
        <v>68212</v>
      </c>
    </row>
    <row r="446" spans="1:5">
      <c r="A446" s="757" t="s">
        <v>508</v>
      </c>
      <c r="B446" s="76" t="s">
        <v>578</v>
      </c>
      <c r="C446" s="408">
        <v>3810</v>
      </c>
      <c r="D446" s="408">
        <v>3900</v>
      </c>
      <c r="E446" s="412">
        <v>7710</v>
      </c>
    </row>
    <row r="447" spans="1:5">
      <c r="A447" s="758"/>
      <c r="B447" s="8" t="s">
        <v>574</v>
      </c>
      <c r="C447" s="407">
        <v>3056</v>
      </c>
      <c r="D447" s="407">
        <v>1381</v>
      </c>
      <c r="E447" s="414">
        <v>4437</v>
      </c>
    </row>
    <row r="448" spans="1:5">
      <c r="A448" s="758"/>
      <c r="B448" s="8" t="s">
        <v>579</v>
      </c>
      <c r="C448" s="407">
        <v>3863</v>
      </c>
      <c r="D448" s="407">
        <v>37</v>
      </c>
      <c r="E448" s="414">
        <v>3900</v>
      </c>
    </row>
    <row r="449" spans="1:5">
      <c r="A449" s="758"/>
      <c r="B449" s="8" t="s">
        <v>575</v>
      </c>
      <c r="C449" s="407">
        <v>249</v>
      </c>
      <c r="D449" s="407">
        <v>8</v>
      </c>
      <c r="E449" s="414">
        <v>257</v>
      </c>
    </row>
    <row r="450" spans="1:5">
      <c r="A450" s="758"/>
      <c r="B450" s="8" t="s">
        <v>580</v>
      </c>
      <c r="C450" s="407">
        <v>6</v>
      </c>
      <c r="D450" s="407">
        <v>100</v>
      </c>
      <c r="E450" s="414">
        <v>106</v>
      </c>
    </row>
    <row r="451" spans="1:5">
      <c r="A451" s="758"/>
      <c r="B451" s="8" t="s">
        <v>577</v>
      </c>
      <c r="C451" s="407">
        <v>79</v>
      </c>
      <c r="D451" s="407">
        <v>1</v>
      </c>
      <c r="E451" s="414">
        <v>80</v>
      </c>
    </row>
    <row r="452" spans="1:5">
      <c r="A452" s="758"/>
      <c r="B452" s="8" t="s">
        <v>576</v>
      </c>
      <c r="C452" s="407">
        <v>5</v>
      </c>
      <c r="D452" s="407">
        <v>1</v>
      </c>
      <c r="E452" s="414">
        <v>6</v>
      </c>
    </row>
    <row r="453" spans="1:5">
      <c r="A453" s="759"/>
      <c r="B453" s="400" t="s">
        <v>108</v>
      </c>
      <c r="C453" s="415">
        <v>11068</v>
      </c>
      <c r="D453" s="415">
        <v>5428</v>
      </c>
      <c r="E453" s="416">
        <v>16496</v>
      </c>
    </row>
    <row r="454" spans="1:5">
      <c r="A454" s="757" t="s">
        <v>505</v>
      </c>
      <c r="B454" s="76" t="s">
        <v>574</v>
      </c>
      <c r="C454" s="408">
        <v>1248</v>
      </c>
      <c r="D454" s="408">
        <v>163</v>
      </c>
      <c r="E454" s="412">
        <v>1411</v>
      </c>
    </row>
    <row r="455" spans="1:5">
      <c r="A455" s="758"/>
      <c r="B455" s="8" t="s">
        <v>578</v>
      </c>
      <c r="C455" s="407">
        <v>405</v>
      </c>
      <c r="D455" s="407">
        <v>897</v>
      </c>
      <c r="E455" s="414">
        <v>1302</v>
      </c>
    </row>
    <row r="456" spans="1:5">
      <c r="A456" s="758"/>
      <c r="B456" s="8" t="s">
        <v>575</v>
      </c>
      <c r="C456" s="407">
        <v>496</v>
      </c>
      <c r="D456" s="407">
        <v>13</v>
      </c>
      <c r="E456" s="414">
        <v>509</v>
      </c>
    </row>
    <row r="457" spans="1:5">
      <c r="A457" s="758"/>
      <c r="B457" s="8" t="s">
        <v>577</v>
      </c>
      <c r="C457" s="407">
        <v>158</v>
      </c>
      <c r="D457" s="407">
        <v>1</v>
      </c>
      <c r="E457" s="414">
        <v>159</v>
      </c>
    </row>
    <row r="458" spans="1:5">
      <c r="A458" s="758"/>
      <c r="B458" s="8" t="s">
        <v>580</v>
      </c>
      <c r="C458" s="407">
        <v>55</v>
      </c>
      <c r="D458" s="407">
        <v>22</v>
      </c>
      <c r="E458" s="414">
        <v>77</v>
      </c>
    </row>
    <row r="459" spans="1:5">
      <c r="A459" s="758"/>
      <c r="B459" s="8" t="s">
        <v>579</v>
      </c>
      <c r="C459" s="407">
        <v>47</v>
      </c>
      <c r="D459" s="407"/>
      <c r="E459" s="414">
        <v>47</v>
      </c>
    </row>
    <row r="460" spans="1:5">
      <c r="A460" s="758"/>
      <c r="B460" s="8" t="s">
        <v>576</v>
      </c>
      <c r="C460" s="407">
        <v>22</v>
      </c>
      <c r="D460" s="407">
        <v>3</v>
      </c>
      <c r="E460" s="414">
        <v>25</v>
      </c>
    </row>
    <row r="461" spans="1:5">
      <c r="A461" s="759"/>
      <c r="B461" s="400" t="s">
        <v>108</v>
      </c>
      <c r="C461" s="415">
        <v>2431</v>
      </c>
      <c r="D461" s="415">
        <v>1099</v>
      </c>
      <c r="E461" s="416">
        <v>3530</v>
      </c>
    </row>
    <row r="462" spans="1:5">
      <c r="A462" s="758" t="s">
        <v>552</v>
      </c>
      <c r="B462" s="8" t="s">
        <v>577</v>
      </c>
      <c r="C462" s="407">
        <v>2</v>
      </c>
      <c r="D462" s="407"/>
      <c r="E462" s="414">
        <v>2</v>
      </c>
    </row>
    <row r="463" spans="1:5">
      <c r="A463" s="758"/>
      <c r="B463" s="8" t="s">
        <v>575</v>
      </c>
      <c r="C463" s="407"/>
      <c r="D463" s="407">
        <v>1</v>
      </c>
      <c r="E463" s="414">
        <v>1</v>
      </c>
    </row>
    <row r="464" spans="1:5">
      <c r="A464" s="758"/>
      <c r="B464" s="8" t="s">
        <v>580</v>
      </c>
      <c r="C464" s="407">
        <v>1</v>
      </c>
      <c r="D464" s="407"/>
      <c r="E464" s="414">
        <v>1</v>
      </c>
    </row>
    <row r="465" spans="1:5">
      <c r="A465" s="759"/>
      <c r="B465" s="400" t="s">
        <v>108</v>
      </c>
      <c r="C465" s="415">
        <v>3</v>
      </c>
      <c r="D465" s="415">
        <v>1</v>
      </c>
      <c r="E465" s="416">
        <v>4</v>
      </c>
    </row>
    <row r="466" spans="1:5">
      <c r="A466" s="476"/>
      <c r="B466" s="398"/>
      <c r="C466" s="417"/>
      <c r="D466" s="417"/>
      <c r="E466" s="417"/>
    </row>
    <row r="467" spans="1:5">
      <c r="A467" s="713">
        <v>2019</v>
      </c>
      <c r="B467" s="713"/>
      <c r="C467" s="713"/>
      <c r="D467" s="713"/>
      <c r="E467" s="713"/>
    </row>
    <row r="468" spans="1:5">
      <c r="A468" s="10" t="s">
        <v>245</v>
      </c>
      <c r="B468" s="11" t="s">
        <v>573</v>
      </c>
      <c r="C468" s="12" t="s">
        <v>106</v>
      </c>
      <c r="D468" s="12" t="s">
        <v>107</v>
      </c>
      <c r="E468" s="13" t="s">
        <v>108</v>
      </c>
    </row>
    <row r="469" spans="1:5">
      <c r="A469" s="807" t="s">
        <v>505</v>
      </c>
      <c r="B469" s="76" t="s">
        <v>579</v>
      </c>
      <c r="C469" s="408">
        <v>52</v>
      </c>
      <c r="D469" s="408">
        <v>0</v>
      </c>
      <c r="E469" s="412">
        <v>52</v>
      </c>
    </row>
    <row r="470" spans="1:5">
      <c r="A470" s="808"/>
      <c r="B470" s="8" t="s">
        <v>577</v>
      </c>
      <c r="C470" s="407">
        <v>118</v>
      </c>
      <c r="D470" s="407">
        <v>2</v>
      </c>
      <c r="E470" s="414">
        <v>120</v>
      </c>
    </row>
    <row r="471" spans="1:5">
      <c r="A471" s="808"/>
      <c r="B471" s="8" t="s">
        <v>580</v>
      </c>
      <c r="C471" s="407">
        <v>16</v>
      </c>
      <c r="D471" s="407">
        <v>21</v>
      </c>
      <c r="E471" s="414">
        <v>37</v>
      </c>
    </row>
    <row r="472" spans="1:5">
      <c r="A472" s="808"/>
      <c r="B472" s="8" t="s">
        <v>578</v>
      </c>
      <c r="C472" s="407">
        <v>367</v>
      </c>
      <c r="D472" s="407">
        <v>804</v>
      </c>
      <c r="E472" s="414">
        <v>1171</v>
      </c>
    </row>
    <row r="473" spans="1:5">
      <c r="A473" s="808"/>
      <c r="B473" s="8" t="s">
        <v>575</v>
      </c>
      <c r="C473" s="407">
        <v>536</v>
      </c>
      <c r="D473" s="407">
        <v>7</v>
      </c>
      <c r="E473" s="414">
        <v>543</v>
      </c>
    </row>
    <row r="474" spans="1:5">
      <c r="A474" s="808"/>
      <c r="B474" s="8" t="s">
        <v>576</v>
      </c>
      <c r="C474" s="407">
        <v>18</v>
      </c>
      <c r="D474" s="407">
        <v>3</v>
      </c>
      <c r="E474" s="414">
        <v>21</v>
      </c>
    </row>
    <row r="475" spans="1:5">
      <c r="A475" s="808"/>
      <c r="B475" s="8" t="s">
        <v>574</v>
      </c>
      <c r="C475" s="407">
        <v>1291</v>
      </c>
      <c r="D475" s="407">
        <v>99</v>
      </c>
      <c r="E475" s="414">
        <v>1390</v>
      </c>
    </row>
    <row r="476" spans="1:5">
      <c r="A476" s="809"/>
      <c r="B476" s="71" t="s">
        <v>108</v>
      </c>
      <c r="C476" s="409">
        <v>2398</v>
      </c>
      <c r="D476" s="409">
        <v>936</v>
      </c>
      <c r="E476" s="600">
        <v>3334</v>
      </c>
    </row>
    <row r="477" spans="1:5">
      <c r="A477" s="807" t="s">
        <v>506</v>
      </c>
      <c r="B477" s="76" t="s">
        <v>579</v>
      </c>
      <c r="C477" s="408">
        <v>15425</v>
      </c>
      <c r="D477" s="408">
        <v>486</v>
      </c>
      <c r="E477" s="412">
        <v>15911</v>
      </c>
    </row>
    <row r="478" spans="1:5">
      <c r="A478" s="808" t="s">
        <v>572</v>
      </c>
      <c r="B478" s="8" t="s">
        <v>577</v>
      </c>
      <c r="C478" s="407">
        <v>30111</v>
      </c>
      <c r="D478" s="407">
        <v>443</v>
      </c>
      <c r="E478" s="414">
        <v>30554</v>
      </c>
    </row>
    <row r="479" spans="1:5">
      <c r="A479" s="808" t="s">
        <v>572</v>
      </c>
      <c r="B479" s="8" t="s">
        <v>580</v>
      </c>
      <c r="C479" s="407">
        <v>1559</v>
      </c>
      <c r="D479" s="407">
        <v>13451</v>
      </c>
      <c r="E479" s="414">
        <v>15010</v>
      </c>
    </row>
    <row r="480" spans="1:5">
      <c r="A480" s="808" t="s">
        <v>572</v>
      </c>
      <c r="B480" s="8" t="s">
        <v>578</v>
      </c>
      <c r="C480" s="407">
        <v>126729</v>
      </c>
      <c r="D480" s="407">
        <v>1109779</v>
      </c>
      <c r="E480" s="414">
        <v>1236508</v>
      </c>
    </row>
    <row r="481" spans="1:5">
      <c r="A481" s="808" t="s">
        <v>572</v>
      </c>
      <c r="B481" s="8" t="s">
        <v>575</v>
      </c>
      <c r="C481" s="407">
        <v>89074</v>
      </c>
      <c r="D481" s="407">
        <v>1437</v>
      </c>
      <c r="E481" s="414">
        <v>90511</v>
      </c>
    </row>
    <row r="482" spans="1:5">
      <c r="A482" s="808" t="s">
        <v>572</v>
      </c>
      <c r="B482" s="8" t="s">
        <v>576</v>
      </c>
      <c r="C482" s="407">
        <v>66892</v>
      </c>
      <c r="D482" s="407">
        <v>31895</v>
      </c>
      <c r="E482" s="414">
        <v>98787</v>
      </c>
    </row>
    <row r="483" spans="1:5">
      <c r="A483" s="808" t="s">
        <v>572</v>
      </c>
      <c r="B483" s="8" t="s">
        <v>574</v>
      </c>
      <c r="C483" s="407">
        <v>952655</v>
      </c>
      <c r="D483" s="407">
        <v>157488</v>
      </c>
      <c r="E483" s="414">
        <v>1110143</v>
      </c>
    </row>
    <row r="484" spans="1:5">
      <c r="A484" s="809" t="s">
        <v>572</v>
      </c>
      <c r="B484" s="71" t="s">
        <v>108</v>
      </c>
      <c r="C484" s="409">
        <v>1282445</v>
      </c>
      <c r="D484" s="409">
        <v>1314979</v>
      </c>
      <c r="E484" s="600">
        <v>2597424</v>
      </c>
    </row>
    <row r="485" spans="1:5">
      <c r="A485" s="807" t="s">
        <v>518</v>
      </c>
      <c r="B485" s="76" t="s">
        <v>579</v>
      </c>
      <c r="C485" s="408">
        <v>25386</v>
      </c>
      <c r="D485" s="408">
        <v>514</v>
      </c>
      <c r="E485" s="412">
        <v>25900</v>
      </c>
    </row>
    <row r="486" spans="1:5">
      <c r="A486" s="808" t="s">
        <v>572</v>
      </c>
      <c r="B486" s="8" t="s">
        <v>577</v>
      </c>
      <c r="C486" s="407">
        <v>19809</v>
      </c>
      <c r="D486" s="407">
        <v>504</v>
      </c>
      <c r="E486" s="414">
        <v>20313</v>
      </c>
    </row>
    <row r="487" spans="1:5">
      <c r="A487" s="808" t="s">
        <v>572</v>
      </c>
      <c r="B487" s="8" t="s">
        <v>580</v>
      </c>
      <c r="C487" s="407">
        <v>2346</v>
      </c>
      <c r="D487" s="407">
        <v>7161</v>
      </c>
      <c r="E487" s="414">
        <v>9507</v>
      </c>
    </row>
    <row r="488" spans="1:5">
      <c r="A488" s="808" t="s">
        <v>572</v>
      </c>
      <c r="B488" s="8" t="s">
        <v>578</v>
      </c>
      <c r="C488" s="407">
        <v>482345</v>
      </c>
      <c r="D488" s="407">
        <v>1095863</v>
      </c>
      <c r="E488" s="414">
        <v>1578208</v>
      </c>
    </row>
    <row r="489" spans="1:5">
      <c r="A489" s="808" t="s">
        <v>572</v>
      </c>
      <c r="B489" s="8" t="s">
        <v>575</v>
      </c>
      <c r="C489" s="407">
        <v>49914</v>
      </c>
      <c r="D489" s="407">
        <v>1203</v>
      </c>
      <c r="E489" s="414">
        <v>51117</v>
      </c>
    </row>
    <row r="490" spans="1:5">
      <c r="A490" s="808" t="s">
        <v>572</v>
      </c>
      <c r="B490" s="8" t="s">
        <v>576</v>
      </c>
      <c r="C490" s="407">
        <v>49119</v>
      </c>
      <c r="D490" s="407">
        <v>21189</v>
      </c>
      <c r="E490" s="414">
        <v>70308</v>
      </c>
    </row>
    <row r="491" spans="1:5">
      <c r="A491" s="808" t="s">
        <v>572</v>
      </c>
      <c r="B491" s="8" t="s">
        <v>574</v>
      </c>
      <c r="C491" s="407">
        <v>846226</v>
      </c>
      <c r="D491" s="407">
        <v>239018</v>
      </c>
      <c r="E491" s="414">
        <v>1085244</v>
      </c>
    </row>
    <row r="492" spans="1:5">
      <c r="A492" s="809" t="s">
        <v>572</v>
      </c>
      <c r="B492" s="71" t="s">
        <v>108</v>
      </c>
      <c r="C492" s="409">
        <v>1475145</v>
      </c>
      <c r="D492" s="409">
        <v>1365452</v>
      </c>
      <c r="E492" s="600">
        <v>2840597</v>
      </c>
    </row>
    <row r="493" spans="1:5">
      <c r="A493" s="807" t="s">
        <v>507</v>
      </c>
      <c r="B493" s="76" t="s">
        <v>579</v>
      </c>
      <c r="C493" s="408">
        <v>16643</v>
      </c>
      <c r="D493" s="408">
        <v>370</v>
      </c>
      <c r="E493" s="412">
        <v>17013</v>
      </c>
    </row>
    <row r="494" spans="1:5">
      <c r="A494" s="808" t="s">
        <v>572</v>
      </c>
      <c r="B494" s="8" t="s">
        <v>577</v>
      </c>
      <c r="C494" s="407">
        <v>24339</v>
      </c>
      <c r="D494" s="407">
        <v>337</v>
      </c>
      <c r="E494" s="414">
        <v>24676</v>
      </c>
    </row>
    <row r="495" spans="1:5">
      <c r="A495" s="808" t="s">
        <v>572</v>
      </c>
      <c r="B495" s="8" t="s">
        <v>580</v>
      </c>
      <c r="C495" s="407">
        <v>1596</v>
      </c>
      <c r="D495" s="407">
        <v>4306</v>
      </c>
      <c r="E495" s="414">
        <v>5902</v>
      </c>
    </row>
    <row r="496" spans="1:5">
      <c r="A496" s="808" t="s">
        <v>572</v>
      </c>
      <c r="B496" s="8" t="s">
        <v>578</v>
      </c>
      <c r="C496" s="407">
        <v>119527</v>
      </c>
      <c r="D496" s="407">
        <v>784797</v>
      </c>
      <c r="E496" s="414">
        <v>904324</v>
      </c>
    </row>
    <row r="497" spans="1:5">
      <c r="A497" s="808" t="s">
        <v>572</v>
      </c>
      <c r="B497" s="8" t="s">
        <v>575</v>
      </c>
      <c r="C497" s="407">
        <v>83764</v>
      </c>
      <c r="D497" s="407">
        <v>1020</v>
      </c>
      <c r="E497" s="414">
        <v>84784</v>
      </c>
    </row>
    <row r="498" spans="1:5">
      <c r="A498" s="808" t="s">
        <v>572</v>
      </c>
      <c r="B498" s="8" t="s">
        <v>576</v>
      </c>
      <c r="C498" s="407">
        <v>45824</v>
      </c>
      <c r="D498" s="407">
        <v>17313</v>
      </c>
      <c r="E498" s="414">
        <v>63137</v>
      </c>
    </row>
    <row r="499" spans="1:5">
      <c r="A499" s="808" t="s">
        <v>572</v>
      </c>
      <c r="B499" s="8" t="s">
        <v>574</v>
      </c>
      <c r="C499" s="407">
        <v>639214</v>
      </c>
      <c r="D499" s="407">
        <v>92089</v>
      </c>
      <c r="E499" s="414">
        <v>731303</v>
      </c>
    </row>
    <row r="500" spans="1:5">
      <c r="A500" s="809" t="s">
        <v>572</v>
      </c>
      <c r="B500" s="71" t="s">
        <v>108</v>
      </c>
      <c r="C500" s="409">
        <v>930907</v>
      </c>
      <c r="D500" s="409">
        <v>900232</v>
      </c>
      <c r="E500" s="600">
        <v>1831139</v>
      </c>
    </row>
    <row r="501" spans="1:5">
      <c r="A501" s="807" t="s">
        <v>250</v>
      </c>
      <c r="B501" s="76" t="s">
        <v>579</v>
      </c>
      <c r="C501" s="408">
        <v>916</v>
      </c>
      <c r="D501" s="408">
        <v>19</v>
      </c>
      <c r="E501" s="412">
        <v>935</v>
      </c>
    </row>
    <row r="502" spans="1:5">
      <c r="A502" s="808" t="s">
        <v>572</v>
      </c>
      <c r="B502" s="8" t="s">
        <v>577</v>
      </c>
      <c r="C502" s="407">
        <v>1532</v>
      </c>
      <c r="D502" s="407">
        <v>9</v>
      </c>
      <c r="E502" s="414">
        <v>1541</v>
      </c>
    </row>
    <row r="503" spans="1:5">
      <c r="A503" s="808" t="s">
        <v>572</v>
      </c>
      <c r="B503" s="8" t="s">
        <v>580</v>
      </c>
      <c r="C503" s="407">
        <v>137</v>
      </c>
      <c r="D503" s="407">
        <v>156</v>
      </c>
      <c r="E503" s="414">
        <v>293</v>
      </c>
    </row>
    <row r="504" spans="1:5">
      <c r="A504" s="808" t="s">
        <v>572</v>
      </c>
      <c r="B504" s="8" t="s">
        <v>578</v>
      </c>
      <c r="C504" s="407">
        <v>4289</v>
      </c>
      <c r="D504" s="407">
        <v>7302</v>
      </c>
      <c r="E504" s="414">
        <v>11591</v>
      </c>
    </row>
    <row r="505" spans="1:5">
      <c r="A505" s="808" t="s">
        <v>572</v>
      </c>
      <c r="B505" s="8" t="s">
        <v>575</v>
      </c>
      <c r="C505" s="407">
        <v>7564</v>
      </c>
      <c r="D505" s="407">
        <v>84</v>
      </c>
      <c r="E505" s="414">
        <v>7648</v>
      </c>
    </row>
    <row r="506" spans="1:5">
      <c r="A506" s="808" t="s">
        <v>572</v>
      </c>
      <c r="B506" s="8" t="s">
        <v>576</v>
      </c>
      <c r="C506" s="407">
        <v>41</v>
      </c>
      <c r="D506" s="407">
        <v>15</v>
      </c>
      <c r="E506" s="414">
        <v>56</v>
      </c>
    </row>
    <row r="507" spans="1:5">
      <c r="A507" s="808" t="s">
        <v>572</v>
      </c>
      <c r="B507" s="8" t="s">
        <v>574</v>
      </c>
      <c r="C507" s="407">
        <v>12696</v>
      </c>
      <c r="D507" s="407">
        <v>1305</v>
      </c>
      <c r="E507" s="414">
        <v>14001</v>
      </c>
    </row>
    <row r="508" spans="1:5">
      <c r="A508" s="809" t="s">
        <v>572</v>
      </c>
      <c r="B508" s="71" t="s">
        <v>108</v>
      </c>
      <c r="C508" s="409">
        <v>27175</v>
      </c>
      <c r="D508" s="409">
        <v>8890</v>
      </c>
      <c r="E508" s="600">
        <v>36065</v>
      </c>
    </row>
    <row r="509" spans="1:5">
      <c r="A509" s="807" t="s">
        <v>251</v>
      </c>
      <c r="B509" s="76" t="s">
        <v>579</v>
      </c>
      <c r="C509" s="408">
        <v>21940</v>
      </c>
      <c r="D509" s="408">
        <v>368</v>
      </c>
      <c r="E509" s="412">
        <v>22308</v>
      </c>
    </row>
    <row r="510" spans="1:5">
      <c r="A510" s="808" t="s">
        <v>572</v>
      </c>
      <c r="B510" s="8" t="s">
        <v>577</v>
      </c>
      <c r="C510" s="407">
        <v>15324</v>
      </c>
      <c r="D510" s="407">
        <v>235</v>
      </c>
      <c r="E510" s="414">
        <v>15559</v>
      </c>
    </row>
    <row r="511" spans="1:5">
      <c r="A511" s="808" t="s">
        <v>572</v>
      </c>
      <c r="B511" s="8" t="s">
        <v>580</v>
      </c>
      <c r="C511" s="407">
        <v>1164</v>
      </c>
      <c r="D511" s="407">
        <v>5648</v>
      </c>
      <c r="E511" s="414">
        <v>6812</v>
      </c>
    </row>
    <row r="512" spans="1:5">
      <c r="A512" s="808" t="s">
        <v>572</v>
      </c>
      <c r="B512" s="8" t="s">
        <v>578</v>
      </c>
      <c r="C512" s="407">
        <v>137753</v>
      </c>
      <c r="D512" s="407">
        <v>518871</v>
      </c>
      <c r="E512" s="414">
        <v>656624</v>
      </c>
    </row>
    <row r="513" spans="1:5">
      <c r="A513" s="808" t="s">
        <v>572</v>
      </c>
      <c r="B513" s="8" t="s">
        <v>575</v>
      </c>
      <c r="C513" s="407">
        <v>25554</v>
      </c>
      <c r="D513" s="407">
        <v>334</v>
      </c>
      <c r="E513" s="414">
        <v>25888</v>
      </c>
    </row>
    <row r="514" spans="1:5">
      <c r="A514" s="808" t="s">
        <v>572</v>
      </c>
      <c r="B514" s="8" t="s">
        <v>576</v>
      </c>
      <c r="C514" s="407">
        <v>24310</v>
      </c>
      <c r="D514" s="407">
        <v>7239</v>
      </c>
      <c r="E514" s="414">
        <v>31549</v>
      </c>
    </row>
    <row r="515" spans="1:5">
      <c r="A515" s="808" t="s">
        <v>572</v>
      </c>
      <c r="B515" s="8" t="s">
        <v>574</v>
      </c>
      <c r="C515" s="407">
        <v>497077</v>
      </c>
      <c r="D515" s="407">
        <v>70027</v>
      </c>
      <c r="E515" s="414">
        <v>567104</v>
      </c>
    </row>
    <row r="516" spans="1:5">
      <c r="A516" s="809" t="s">
        <v>572</v>
      </c>
      <c r="B516" s="71" t="s">
        <v>108</v>
      </c>
      <c r="C516" s="409">
        <v>723122</v>
      </c>
      <c r="D516" s="409">
        <v>602722</v>
      </c>
      <c r="E516" s="600">
        <v>1325844</v>
      </c>
    </row>
    <row r="517" spans="1:5">
      <c r="A517" s="807" t="s">
        <v>508</v>
      </c>
      <c r="B517" s="76" t="s">
        <v>579</v>
      </c>
      <c r="C517" s="408">
        <v>5509</v>
      </c>
      <c r="D517" s="408">
        <v>42</v>
      </c>
      <c r="E517" s="412">
        <v>5551</v>
      </c>
    </row>
    <row r="518" spans="1:5">
      <c r="A518" s="808" t="s">
        <v>572</v>
      </c>
      <c r="B518" s="8" t="s">
        <v>577</v>
      </c>
      <c r="C518" s="407">
        <v>87</v>
      </c>
      <c r="D518" s="407">
        <v>0</v>
      </c>
      <c r="E518" s="414">
        <v>87</v>
      </c>
    </row>
    <row r="519" spans="1:5">
      <c r="A519" s="808" t="s">
        <v>572</v>
      </c>
      <c r="B519" s="8" t="s">
        <v>580</v>
      </c>
      <c r="C519" s="407">
        <v>8</v>
      </c>
      <c r="D519" s="407">
        <v>56</v>
      </c>
      <c r="E519" s="414">
        <v>64</v>
      </c>
    </row>
    <row r="520" spans="1:5">
      <c r="A520" s="808" t="s">
        <v>572</v>
      </c>
      <c r="B520" s="8" t="s">
        <v>578</v>
      </c>
      <c r="C520" s="407">
        <v>4393</v>
      </c>
      <c r="D520" s="407">
        <v>3705</v>
      </c>
      <c r="E520" s="414">
        <v>8098</v>
      </c>
    </row>
    <row r="521" spans="1:5">
      <c r="A521" s="808" t="s">
        <v>572</v>
      </c>
      <c r="B521" s="8" t="s">
        <v>575</v>
      </c>
      <c r="C521" s="407">
        <v>242</v>
      </c>
      <c r="D521" s="407">
        <v>9</v>
      </c>
      <c r="E521" s="414">
        <v>251</v>
      </c>
    </row>
    <row r="522" spans="1:5">
      <c r="A522" s="808" t="s">
        <v>572</v>
      </c>
      <c r="B522" s="8" t="s">
        <v>576</v>
      </c>
      <c r="C522" s="407">
        <v>3</v>
      </c>
      <c r="D522" s="407">
        <v>1</v>
      </c>
      <c r="E522" s="414">
        <v>4</v>
      </c>
    </row>
    <row r="523" spans="1:5">
      <c r="A523" s="808" t="s">
        <v>572</v>
      </c>
      <c r="B523" s="8" t="s">
        <v>574</v>
      </c>
      <c r="C523" s="407">
        <v>3574</v>
      </c>
      <c r="D523" s="407">
        <v>1291</v>
      </c>
      <c r="E523" s="414">
        <v>4865</v>
      </c>
    </row>
    <row r="524" spans="1:5">
      <c r="A524" s="809" t="s">
        <v>572</v>
      </c>
      <c r="B524" s="71" t="s">
        <v>108</v>
      </c>
      <c r="C524" s="409">
        <v>13816</v>
      </c>
      <c r="D524" s="409">
        <v>5104</v>
      </c>
      <c r="E524" s="600">
        <v>18920</v>
      </c>
    </row>
    <row r="525" spans="1:5">
      <c r="A525" s="476"/>
      <c r="B525" s="398"/>
      <c r="C525" s="417"/>
      <c r="D525" s="417"/>
      <c r="E525" s="417"/>
    </row>
    <row r="526" spans="1:5">
      <c r="A526" s="713">
        <v>2020</v>
      </c>
      <c r="B526" s="713"/>
      <c r="C526" s="713"/>
      <c r="D526" s="713"/>
      <c r="E526" s="713"/>
    </row>
    <row r="527" spans="1:5">
      <c r="A527" s="31" t="s">
        <v>245</v>
      </c>
      <c r="B527" s="32" t="s">
        <v>573</v>
      </c>
      <c r="C527" s="33" t="s">
        <v>106</v>
      </c>
      <c r="D527" s="33" t="s">
        <v>107</v>
      </c>
      <c r="E527" s="34" t="s">
        <v>108</v>
      </c>
    </row>
    <row r="528" spans="1:5">
      <c r="A528" s="767" t="s">
        <v>505</v>
      </c>
      <c r="B528" s="76" t="s">
        <v>579</v>
      </c>
      <c r="C528" s="427">
        <v>13</v>
      </c>
      <c r="D528" s="427">
        <v>2</v>
      </c>
      <c r="E528" s="422">
        <v>15</v>
      </c>
    </row>
    <row r="529" spans="1:5">
      <c r="A529" s="769"/>
      <c r="B529" s="8" t="s">
        <v>577</v>
      </c>
      <c r="C529" s="283">
        <v>24</v>
      </c>
      <c r="D529" s="283">
        <v>0</v>
      </c>
      <c r="E529" s="423">
        <v>24</v>
      </c>
    </row>
    <row r="530" spans="1:5">
      <c r="A530" s="769"/>
      <c r="B530" s="8" t="s">
        <v>584</v>
      </c>
      <c r="C530" s="283">
        <v>140</v>
      </c>
      <c r="D530" s="283">
        <v>174</v>
      </c>
      <c r="E530" s="423">
        <v>314</v>
      </c>
    </row>
    <row r="531" spans="1:5">
      <c r="A531" s="769"/>
      <c r="B531" s="8" t="s">
        <v>578</v>
      </c>
      <c r="C531" s="283">
        <v>166</v>
      </c>
      <c r="D531" s="283">
        <v>292</v>
      </c>
      <c r="E531" s="423">
        <v>458</v>
      </c>
    </row>
    <row r="532" spans="1:5">
      <c r="A532" s="769"/>
      <c r="B532" s="8" t="s">
        <v>575</v>
      </c>
      <c r="C532" s="283">
        <v>194</v>
      </c>
      <c r="D532" s="283">
        <v>9</v>
      </c>
      <c r="E532" s="423">
        <v>203</v>
      </c>
    </row>
    <row r="533" spans="1:5">
      <c r="A533" s="769"/>
      <c r="B533" s="8" t="s">
        <v>585</v>
      </c>
      <c r="C533" s="283">
        <v>7</v>
      </c>
      <c r="D533" s="283">
        <v>4</v>
      </c>
      <c r="E533" s="423">
        <v>11</v>
      </c>
    </row>
    <row r="534" spans="1:5">
      <c r="A534" s="769"/>
      <c r="B534" s="8" t="s">
        <v>574</v>
      </c>
      <c r="C534" s="283">
        <v>227</v>
      </c>
      <c r="D534" s="283">
        <v>75</v>
      </c>
      <c r="E534" s="423">
        <v>302</v>
      </c>
    </row>
    <row r="535" spans="1:5">
      <c r="A535" s="591"/>
      <c r="B535" s="71" t="s">
        <v>108</v>
      </c>
      <c r="C535" s="444">
        <f>SUM(C528:C534)</f>
        <v>771</v>
      </c>
      <c r="D535" s="444">
        <f t="shared" ref="D535:E535" si="0">SUM(D528:D534)</f>
        <v>556</v>
      </c>
      <c r="E535" s="424">
        <f t="shared" si="0"/>
        <v>1327</v>
      </c>
    </row>
    <row r="536" spans="1:5">
      <c r="A536" s="767" t="s">
        <v>561</v>
      </c>
      <c r="B536" s="76" t="s">
        <v>579</v>
      </c>
      <c r="C536" s="427">
        <v>5232</v>
      </c>
      <c r="D536" s="427">
        <v>808</v>
      </c>
      <c r="E536" s="422">
        <v>6040</v>
      </c>
    </row>
    <row r="537" spans="1:5">
      <c r="A537" s="769"/>
      <c r="B537" s="8" t="s">
        <v>577</v>
      </c>
      <c r="C537" s="283">
        <v>5456</v>
      </c>
      <c r="D537" s="283">
        <v>561</v>
      </c>
      <c r="E537" s="423">
        <v>6017</v>
      </c>
    </row>
    <row r="538" spans="1:5">
      <c r="A538" s="769"/>
      <c r="B538" s="8" t="s">
        <v>584</v>
      </c>
      <c r="C538" s="283">
        <v>848</v>
      </c>
      <c r="D538" s="283">
        <v>17311</v>
      </c>
      <c r="E538" s="423">
        <v>18159</v>
      </c>
    </row>
    <row r="539" spans="1:5">
      <c r="A539" s="769"/>
      <c r="B539" s="8" t="s">
        <v>578</v>
      </c>
      <c r="C539" s="283">
        <v>56912</v>
      </c>
      <c r="D539" s="283">
        <v>288898</v>
      </c>
      <c r="E539" s="423">
        <v>345810</v>
      </c>
    </row>
    <row r="540" spans="1:5">
      <c r="A540" s="769"/>
      <c r="B540" s="8" t="s">
        <v>575</v>
      </c>
      <c r="C540" s="283">
        <v>24656</v>
      </c>
      <c r="D540" s="283">
        <v>2584</v>
      </c>
      <c r="E540" s="423">
        <v>27240</v>
      </c>
    </row>
    <row r="541" spans="1:5">
      <c r="A541" s="769"/>
      <c r="B541" s="8" t="s">
        <v>585</v>
      </c>
      <c r="C541" s="283">
        <v>20099</v>
      </c>
      <c r="D541" s="283">
        <v>14529</v>
      </c>
      <c r="E541" s="423">
        <v>34628</v>
      </c>
    </row>
    <row r="542" spans="1:5">
      <c r="A542" s="769"/>
      <c r="B542" s="8" t="s">
        <v>574</v>
      </c>
      <c r="C542" s="283">
        <v>222520</v>
      </c>
      <c r="D542" s="283">
        <v>53842</v>
      </c>
      <c r="E542" s="423">
        <v>276362</v>
      </c>
    </row>
    <row r="543" spans="1:5">
      <c r="A543" s="591"/>
      <c r="B543" s="71" t="s">
        <v>108</v>
      </c>
      <c r="C543" s="444">
        <f>SUM(C536:C542)</f>
        <v>335723</v>
      </c>
      <c r="D543" s="444">
        <f t="shared" ref="D543:E543" si="1">SUM(D536:D542)</f>
        <v>378533</v>
      </c>
      <c r="E543" s="424">
        <f t="shared" si="1"/>
        <v>714256</v>
      </c>
    </row>
    <row r="544" spans="1:5">
      <c r="A544" s="767" t="s">
        <v>518</v>
      </c>
      <c r="B544" s="76" t="s">
        <v>579</v>
      </c>
      <c r="C544" s="427">
        <v>9728</v>
      </c>
      <c r="D544" s="427">
        <v>1012</v>
      </c>
      <c r="E544" s="422">
        <v>10740</v>
      </c>
    </row>
    <row r="545" spans="1:5">
      <c r="A545" s="769"/>
      <c r="B545" s="8" t="s">
        <v>577</v>
      </c>
      <c r="C545" s="283">
        <v>4673</v>
      </c>
      <c r="D545" s="283">
        <v>1501</v>
      </c>
      <c r="E545" s="423">
        <v>6174</v>
      </c>
    </row>
    <row r="546" spans="1:5">
      <c r="A546" s="769"/>
      <c r="B546" s="8" t="s">
        <v>584</v>
      </c>
      <c r="C546" s="283">
        <v>2850</v>
      </c>
      <c r="D546" s="283">
        <v>19841</v>
      </c>
      <c r="E546" s="423">
        <v>22691</v>
      </c>
    </row>
    <row r="547" spans="1:5">
      <c r="A547" s="769"/>
      <c r="B547" s="8" t="s">
        <v>578</v>
      </c>
      <c r="C547" s="283">
        <v>215694</v>
      </c>
      <c r="D547" s="283">
        <v>327477</v>
      </c>
      <c r="E547" s="423">
        <v>543171</v>
      </c>
    </row>
    <row r="548" spans="1:5">
      <c r="A548" s="769"/>
      <c r="B548" s="8" t="s">
        <v>575</v>
      </c>
      <c r="C548" s="283">
        <v>16146</v>
      </c>
      <c r="D548" s="283">
        <v>3552</v>
      </c>
      <c r="E548" s="423">
        <v>19698</v>
      </c>
    </row>
    <row r="549" spans="1:5">
      <c r="A549" s="769"/>
      <c r="B549" s="8" t="s">
        <v>585</v>
      </c>
      <c r="C549" s="283">
        <v>19886</v>
      </c>
      <c r="D549" s="283">
        <v>12978</v>
      </c>
      <c r="E549" s="423">
        <v>32864</v>
      </c>
    </row>
    <row r="550" spans="1:5">
      <c r="A550" s="769"/>
      <c r="B550" s="8" t="s">
        <v>574</v>
      </c>
      <c r="C550" s="283">
        <v>237451</v>
      </c>
      <c r="D550" s="283">
        <v>114210</v>
      </c>
      <c r="E550" s="423">
        <v>351661</v>
      </c>
    </row>
    <row r="551" spans="1:5">
      <c r="A551" s="591"/>
      <c r="B551" s="71" t="s">
        <v>108</v>
      </c>
      <c r="C551" s="444">
        <f>SUM(C544:C550)</f>
        <v>506428</v>
      </c>
      <c r="D551" s="444">
        <f t="shared" ref="D551:E551" si="2">SUM(D544:D550)</f>
        <v>480571</v>
      </c>
      <c r="E551" s="424">
        <f t="shared" si="2"/>
        <v>986999</v>
      </c>
    </row>
    <row r="552" spans="1:5">
      <c r="A552" s="767" t="s">
        <v>507</v>
      </c>
      <c r="B552" s="76" t="s">
        <v>579</v>
      </c>
      <c r="C552" s="427">
        <v>5464</v>
      </c>
      <c r="D552" s="427">
        <v>568</v>
      </c>
      <c r="E552" s="422">
        <v>6032</v>
      </c>
    </row>
    <row r="553" spans="1:5">
      <c r="A553" s="769"/>
      <c r="B553" s="8" t="s">
        <v>577</v>
      </c>
      <c r="C553" s="283">
        <v>4180</v>
      </c>
      <c r="D553" s="283">
        <v>563</v>
      </c>
      <c r="E553" s="423">
        <v>4743</v>
      </c>
    </row>
    <row r="554" spans="1:5">
      <c r="A554" s="769"/>
      <c r="B554" s="8" t="s">
        <v>584</v>
      </c>
      <c r="C554" s="283">
        <v>600</v>
      </c>
      <c r="D554" s="283">
        <v>14849</v>
      </c>
      <c r="E554" s="423">
        <v>15449</v>
      </c>
    </row>
    <row r="555" spans="1:5">
      <c r="A555" s="769"/>
      <c r="B555" s="8" t="s">
        <v>578</v>
      </c>
      <c r="C555" s="283">
        <v>57490</v>
      </c>
      <c r="D555" s="283">
        <v>198355</v>
      </c>
      <c r="E555" s="423">
        <v>255845</v>
      </c>
    </row>
    <row r="556" spans="1:5">
      <c r="A556" s="769"/>
      <c r="B556" s="8" t="s">
        <v>571</v>
      </c>
      <c r="C556" s="283">
        <v>1</v>
      </c>
      <c r="D556" s="283">
        <v>0</v>
      </c>
      <c r="E556" s="423">
        <v>1</v>
      </c>
    </row>
    <row r="557" spans="1:5">
      <c r="A557" s="769"/>
      <c r="B557" s="8" t="s">
        <v>575</v>
      </c>
      <c r="C557" s="283">
        <v>21786</v>
      </c>
      <c r="D557" s="283">
        <v>1852</v>
      </c>
      <c r="E557" s="423">
        <v>23638</v>
      </c>
    </row>
    <row r="558" spans="1:5">
      <c r="A558" s="769"/>
      <c r="B558" s="8" t="s">
        <v>585</v>
      </c>
      <c r="C558" s="283">
        <v>19339</v>
      </c>
      <c r="D558" s="283">
        <v>14233</v>
      </c>
      <c r="E558" s="423">
        <v>33572</v>
      </c>
    </row>
    <row r="559" spans="1:5">
      <c r="A559" s="769"/>
      <c r="B559" s="8" t="s">
        <v>574</v>
      </c>
      <c r="C559" s="283">
        <v>145664</v>
      </c>
      <c r="D559" s="283">
        <v>33197</v>
      </c>
      <c r="E559" s="423">
        <v>178861</v>
      </c>
    </row>
    <row r="560" spans="1:5">
      <c r="A560" s="591"/>
      <c r="B560" s="71" t="s">
        <v>108</v>
      </c>
      <c r="C560" s="444">
        <f>SUM(C552:C559)</f>
        <v>254524</v>
      </c>
      <c r="D560" s="444">
        <f t="shared" ref="D560:E560" si="3">SUM(D552:D559)</f>
        <v>263617</v>
      </c>
      <c r="E560" s="424">
        <f t="shared" si="3"/>
        <v>518141</v>
      </c>
    </row>
    <row r="561" spans="1:5">
      <c r="A561" s="767" t="s">
        <v>250</v>
      </c>
      <c r="B561" s="76" t="s">
        <v>579</v>
      </c>
      <c r="C561" s="427">
        <v>202</v>
      </c>
      <c r="D561" s="427">
        <v>16</v>
      </c>
      <c r="E561" s="422">
        <v>218</v>
      </c>
    </row>
    <row r="562" spans="1:5">
      <c r="A562" s="769"/>
      <c r="B562" s="8" t="s">
        <v>577</v>
      </c>
      <c r="C562" s="283">
        <v>126</v>
      </c>
      <c r="D562" s="283">
        <v>11</v>
      </c>
      <c r="E562" s="423">
        <v>137</v>
      </c>
    </row>
    <row r="563" spans="1:5">
      <c r="A563" s="769"/>
      <c r="B563" s="8" t="s">
        <v>584</v>
      </c>
      <c r="C563" s="283">
        <v>40</v>
      </c>
      <c r="D563" s="283">
        <v>280</v>
      </c>
      <c r="E563" s="423">
        <v>320</v>
      </c>
    </row>
    <row r="564" spans="1:5">
      <c r="A564" s="769"/>
      <c r="B564" s="8" t="s">
        <v>578</v>
      </c>
      <c r="C564" s="283">
        <v>1606</v>
      </c>
      <c r="D564" s="283">
        <v>2756</v>
      </c>
      <c r="E564" s="423">
        <v>4362</v>
      </c>
    </row>
    <row r="565" spans="1:5">
      <c r="A565" s="769"/>
      <c r="B565" s="8" t="s">
        <v>575</v>
      </c>
      <c r="C565" s="283">
        <v>1500</v>
      </c>
      <c r="D565" s="283">
        <v>115</v>
      </c>
      <c r="E565" s="423">
        <v>1615</v>
      </c>
    </row>
    <row r="566" spans="1:5">
      <c r="A566" s="769"/>
      <c r="B566" s="8" t="s">
        <v>585</v>
      </c>
      <c r="C566" s="283">
        <v>51</v>
      </c>
      <c r="D566" s="283">
        <v>52</v>
      </c>
      <c r="E566" s="423">
        <v>103</v>
      </c>
    </row>
    <row r="567" spans="1:5">
      <c r="A567" s="769"/>
      <c r="B567" s="8" t="s">
        <v>574</v>
      </c>
      <c r="C567" s="283">
        <v>1621</v>
      </c>
      <c r="D567" s="283">
        <v>744</v>
      </c>
      <c r="E567" s="423">
        <v>2365</v>
      </c>
    </row>
    <row r="568" spans="1:5">
      <c r="A568" s="591"/>
      <c r="B568" s="71" t="s">
        <v>108</v>
      </c>
      <c r="C568" s="444">
        <f>SUM(C561:C567)</f>
        <v>5146</v>
      </c>
      <c r="D568" s="444">
        <f t="shared" ref="D568:E568" si="4">SUM(D561:D567)</f>
        <v>3974</v>
      </c>
      <c r="E568" s="424">
        <f t="shared" si="4"/>
        <v>9120</v>
      </c>
    </row>
    <row r="569" spans="1:5">
      <c r="A569" s="767" t="s">
        <v>251</v>
      </c>
      <c r="B569" s="76" t="s">
        <v>579</v>
      </c>
      <c r="C569" s="427">
        <v>8651</v>
      </c>
      <c r="D569" s="427">
        <v>547</v>
      </c>
      <c r="E569" s="422">
        <v>9198</v>
      </c>
    </row>
    <row r="570" spans="1:5">
      <c r="A570" s="769"/>
      <c r="B570" s="8" t="s">
        <v>577</v>
      </c>
      <c r="C570" s="283">
        <v>2063</v>
      </c>
      <c r="D570" s="283">
        <v>360</v>
      </c>
      <c r="E570" s="423">
        <v>2423</v>
      </c>
    </row>
    <row r="571" spans="1:5">
      <c r="A571" s="769"/>
      <c r="B571" s="8" t="s">
        <v>584</v>
      </c>
      <c r="C571" s="283">
        <v>581</v>
      </c>
      <c r="D571" s="283">
        <v>12362</v>
      </c>
      <c r="E571" s="423">
        <v>12943</v>
      </c>
    </row>
    <row r="572" spans="1:5">
      <c r="A572" s="769"/>
      <c r="B572" s="8" t="s">
        <v>578</v>
      </c>
      <c r="C572" s="283">
        <v>67019</v>
      </c>
      <c r="D572" s="283">
        <v>120868</v>
      </c>
      <c r="E572" s="423">
        <v>187887</v>
      </c>
    </row>
    <row r="573" spans="1:5">
      <c r="A573" s="769"/>
      <c r="B573" s="8" t="s">
        <v>575</v>
      </c>
      <c r="C573" s="283">
        <v>6586</v>
      </c>
      <c r="D573" s="283">
        <v>602</v>
      </c>
      <c r="E573" s="423">
        <v>7188</v>
      </c>
    </row>
    <row r="574" spans="1:5">
      <c r="A574" s="769"/>
      <c r="B574" s="8" t="s">
        <v>585</v>
      </c>
      <c r="C574" s="283">
        <v>7206</v>
      </c>
      <c r="D574" s="283">
        <v>4523</v>
      </c>
      <c r="E574" s="423">
        <v>11729</v>
      </c>
    </row>
    <row r="575" spans="1:5">
      <c r="A575" s="769"/>
      <c r="B575" s="8" t="s">
        <v>574</v>
      </c>
      <c r="C575" s="283">
        <v>66995</v>
      </c>
      <c r="D575" s="283">
        <v>23025</v>
      </c>
      <c r="E575" s="423">
        <v>90020</v>
      </c>
    </row>
    <row r="576" spans="1:5">
      <c r="A576" s="591"/>
      <c r="B576" s="71" t="s">
        <v>108</v>
      </c>
      <c r="C576" s="444">
        <f>SUM(C569:C575)</f>
        <v>159101</v>
      </c>
      <c r="D576" s="444">
        <f t="shared" ref="D576:E576" si="5">SUM(D569:D575)</f>
        <v>162287</v>
      </c>
      <c r="E576" s="424">
        <f t="shared" si="5"/>
        <v>321388</v>
      </c>
    </row>
    <row r="577" spans="1:5">
      <c r="A577" s="767" t="s">
        <v>508</v>
      </c>
      <c r="B577" s="76" t="s">
        <v>579</v>
      </c>
      <c r="C577" s="427">
        <v>1629</v>
      </c>
      <c r="D577" s="427">
        <v>41</v>
      </c>
      <c r="E577" s="422">
        <v>1670</v>
      </c>
    </row>
    <row r="578" spans="1:5">
      <c r="A578" s="769"/>
      <c r="B578" s="8" t="s">
        <v>577</v>
      </c>
      <c r="C578" s="283">
        <v>5</v>
      </c>
      <c r="D578" s="283">
        <v>1</v>
      </c>
      <c r="E578" s="423">
        <v>6</v>
      </c>
    </row>
    <row r="579" spans="1:5">
      <c r="A579" s="769"/>
      <c r="B579" s="8" t="s">
        <v>584</v>
      </c>
      <c r="C579" s="283">
        <v>6</v>
      </c>
      <c r="D579" s="283">
        <v>501</v>
      </c>
      <c r="E579" s="423">
        <v>507</v>
      </c>
    </row>
    <row r="580" spans="1:5">
      <c r="A580" s="769"/>
      <c r="B580" s="8" t="s">
        <v>578</v>
      </c>
      <c r="C580" s="283">
        <v>1871</v>
      </c>
      <c r="D580" s="283">
        <v>1196</v>
      </c>
      <c r="E580" s="423">
        <v>3067</v>
      </c>
    </row>
    <row r="581" spans="1:5">
      <c r="A581" s="769"/>
      <c r="B581" s="8" t="s">
        <v>575</v>
      </c>
      <c r="C581" s="283">
        <v>70</v>
      </c>
      <c r="D581" s="283">
        <v>1</v>
      </c>
      <c r="E581" s="423">
        <v>71</v>
      </c>
    </row>
    <row r="582" spans="1:5">
      <c r="A582" s="769"/>
      <c r="B582" s="8" t="s">
        <v>585</v>
      </c>
      <c r="C582" s="283">
        <v>3</v>
      </c>
      <c r="D582" s="283">
        <v>0</v>
      </c>
      <c r="E582" s="423">
        <v>3</v>
      </c>
    </row>
    <row r="583" spans="1:5">
      <c r="A583" s="769"/>
      <c r="B583" s="8" t="s">
        <v>574</v>
      </c>
      <c r="C583" s="283">
        <v>662</v>
      </c>
      <c r="D583" s="283">
        <v>240</v>
      </c>
      <c r="E583" s="423">
        <v>902</v>
      </c>
    </row>
    <row r="584" spans="1:5">
      <c r="A584" s="591"/>
      <c r="B584" s="71" t="s">
        <v>108</v>
      </c>
      <c r="C584" s="444">
        <f>SUM(C577:C583)</f>
        <v>4246</v>
      </c>
      <c r="D584" s="444">
        <f t="shared" ref="D584:E584" si="6">SUM(D577:D583)</f>
        <v>1980</v>
      </c>
      <c r="E584" s="424">
        <f t="shared" si="6"/>
        <v>6226</v>
      </c>
    </row>
    <row r="585" spans="1:5">
      <c r="A585" s="767" t="s">
        <v>503</v>
      </c>
      <c r="B585" s="76" t="s">
        <v>577</v>
      </c>
      <c r="C585" s="427">
        <v>0</v>
      </c>
      <c r="D585" s="427">
        <v>1</v>
      </c>
      <c r="E585" s="422">
        <v>1</v>
      </c>
    </row>
    <row r="586" spans="1:5">
      <c r="A586" s="769"/>
      <c r="B586" s="8" t="s">
        <v>578</v>
      </c>
      <c r="C586" s="283">
        <v>2</v>
      </c>
      <c r="D586" s="283">
        <v>1</v>
      </c>
      <c r="E586" s="423">
        <v>3</v>
      </c>
    </row>
    <row r="587" spans="1:5">
      <c r="A587" s="769"/>
      <c r="B587" s="8" t="s">
        <v>585</v>
      </c>
      <c r="C587" s="283">
        <v>0</v>
      </c>
      <c r="D587" s="283">
        <v>5</v>
      </c>
      <c r="E587" s="423">
        <v>5</v>
      </c>
    </row>
    <row r="588" spans="1:5">
      <c r="A588" s="769"/>
      <c r="B588" s="8" t="s">
        <v>574</v>
      </c>
      <c r="C588" s="283">
        <v>3</v>
      </c>
      <c r="D588" s="283">
        <v>9</v>
      </c>
      <c r="E588" s="423">
        <v>12</v>
      </c>
    </row>
    <row r="589" spans="1:5">
      <c r="A589" s="591"/>
      <c r="B589" s="71" t="s">
        <v>108</v>
      </c>
      <c r="C589" s="444">
        <f>SUM(C585:C588)</f>
        <v>5</v>
      </c>
      <c r="D589" s="444">
        <f t="shared" ref="D589:E589" si="7">SUM(D585:D588)</f>
        <v>16</v>
      </c>
      <c r="E589" s="424">
        <f t="shared" si="7"/>
        <v>21</v>
      </c>
    </row>
    <row r="591" spans="1:5">
      <c r="A591" s="713">
        <v>2021</v>
      </c>
      <c r="B591" s="713"/>
      <c r="C591" s="713"/>
      <c r="D591" s="713"/>
      <c r="E591" s="713"/>
    </row>
    <row r="592" spans="1:5">
      <c r="A592" s="31" t="s">
        <v>245</v>
      </c>
      <c r="B592" s="32" t="s">
        <v>573</v>
      </c>
      <c r="C592" s="33" t="s">
        <v>106</v>
      </c>
      <c r="D592" s="33" t="s">
        <v>107</v>
      </c>
      <c r="E592" s="34" t="s">
        <v>108</v>
      </c>
    </row>
    <row r="593" spans="1:5">
      <c r="A593" s="807" t="s">
        <v>505</v>
      </c>
      <c r="B593" s="76" t="s">
        <v>579</v>
      </c>
      <c r="C593" s="427">
        <v>56</v>
      </c>
      <c r="D593" s="427">
        <v>9</v>
      </c>
      <c r="E593" s="422">
        <f>SUM(C593:D593)</f>
        <v>65</v>
      </c>
    </row>
    <row r="594" spans="1:5">
      <c r="A594" s="808"/>
      <c r="B594" s="8" t="s">
        <v>577</v>
      </c>
      <c r="C594" s="283">
        <v>177</v>
      </c>
      <c r="D594" s="283">
        <v>68</v>
      </c>
      <c r="E594" s="423">
        <f t="shared" ref="E594:E656" si="8">SUM(C594:D594)</f>
        <v>245</v>
      </c>
    </row>
    <row r="595" spans="1:5">
      <c r="A595" s="808"/>
      <c r="B595" s="8" t="s">
        <v>580</v>
      </c>
      <c r="C595" s="283">
        <v>175</v>
      </c>
      <c r="D595" s="283">
        <v>58</v>
      </c>
      <c r="E595" s="423">
        <f t="shared" si="8"/>
        <v>233</v>
      </c>
    </row>
    <row r="596" spans="1:5">
      <c r="A596" s="808"/>
      <c r="B596" s="8" t="s">
        <v>578</v>
      </c>
      <c r="C596" s="283">
        <v>318</v>
      </c>
      <c r="D596" s="283">
        <v>1175</v>
      </c>
      <c r="E596" s="423">
        <f t="shared" si="8"/>
        <v>1493</v>
      </c>
    </row>
    <row r="597" spans="1:5">
      <c r="A597" s="808"/>
      <c r="B597" s="8" t="s">
        <v>575</v>
      </c>
      <c r="C597" s="283">
        <v>695</v>
      </c>
      <c r="D597" s="283">
        <v>83</v>
      </c>
      <c r="E597" s="423">
        <f t="shared" si="8"/>
        <v>778</v>
      </c>
    </row>
    <row r="598" spans="1:5">
      <c r="A598" s="808"/>
      <c r="B598" s="8" t="s">
        <v>576</v>
      </c>
      <c r="C598" s="283">
        <v>9</v>
      </c>
      <c r="D598" s="283">
        <v>11</v>
      </c>
      <c r="E598" s="423">
        <f t="shared" si="8"/>
        <v>20</v>
      </c>
    </row>
    <row r="599" spans="1:5">
      <c r="A599" s="808"/>
      <c r="B599" s="8" t="s">
        <v>574</v>
      </c>
      <c r="C599" s="283">
        <v>1225</v>
      </c>
      <c r="D599" s="283">
        <v>288</v>
      </c>
      <c r="E599" s="423">
        <f t="shared" si="8"/>
        <v>1513</v>
      </c>
    </row>
    <row r="600" spans="1:5">
      <c r="A600" s="809"/>
      <c r="B600" s="71" t="s">
        <v>108</v>
      </c>
      <c r="C600" s="444">
        <f>SUM(C593:C599)</f>
        <v>2655</v>
      </c>
      <c r="D600" s="444">
        <f>SUM(D593:D599)</f>
        <v>1692</v>
      </c>
      <c r="E600" s="424">
        <f t="shared" si="8"/>
        <v>4347</v>
      </c>
    </row>
    <row r="601" spans="1:5">
      <c r="A601" s="807" t="s">
        <v>506</v>
      </c>
      <c r="B601" s="76" t="s">
        <v>579</v>
      </c>
      <c r="C601" s="427">
        <v>6866</v>
      </c>
      <c r="D601" s="427">
        <v>2879</v>
      </c>
      <c r="E601" s="422">
        <f>SUM(C601:D601)</f>
        <v>9745</v>
      </c>
    </row>
    <row r="602" spans="1:5">
      <c r="A602" s="808" t="s">
        <v>572</v>
      </c>
      <c r="B602" s="8" t="s">
        <v>577</v>
      </c>
      <c r="C602" s="283">
        <v>9653</v>
      </c>
      <c r="D602" s="283">
        <v>3432</v>
      </c>
      <c r="E602" s="423">
        <f t="shared" si="8"/>
        <v>13085</v>
      </c>
    </row>
    <row r="603" spans="1:5">
      <c r="A603" s="808" t="s">
        <v>572</v>
      </c>
      <c r="B603" s="8" t="s">
        <v>580</v>
      </c>
      <c r="C603" s="283">
        <v>2936</v>
      </c>
      <c r="D603" s="283">
        <v>19955</v>
      </c>
      <c r="E603" s="423">
        <f t="shared" si="8"/>
        <v>22891</v>
      </c>
    </row>
    <row r="604" spans="1:5">
      <c r="A604" s="808" t="s">
        <v>572</v>
      </c>
      <c r="B604" s="8" t="s">
        <v>578</v>
      </c>
      <c r="C604" s="283">
        <v>109321</v>
      </c>
      <c r="D604" s="283">
        <v>507639</v>
      </c>
      <c r="E604" s="423">
        <f t="shared" si="8"/>
        <v>616960</v>
      </c>
    </row>
    <row r="605" spans="1:5">
      <c r="A605" s="808" t="s">
        <v>572</v>
      </c>
      <c r="B605" s="8" t="s">
        <v>575</v>
      </c>
      <c r="C605" s="283">
        <v>39533</v>
      </c>
      <c r="D605" s="283">
        <v>18032</v>
      </c>
      <c r="E605" s="423">
        <f t="shared" si="8"/>
        <v>57565</v>
      </c>
    </row>
    <row r="606" spans="1:5">
      <c r="A606" s="808" t="s">
        <v>572</v>
      </c>
      <c r="B606" s="8" t="s">
        <v>576</v>
      </c>
      <c r="C606" s="283">
        <v>35033</v>
      </c>
      <c r="D606" s="283">
        <v>34763</v>
      </c>
      <c r="E606" s="423">
        <f t="shared" si="8"/>
        <v>69796</v>
      </c>
    </row>
    <row r="607" spans="1:5">
      <c r="A607" s="808" t="s">
        <v>572</v>
      </c>
      <c r="B607" s="8" t="s">
        <v>574</v>
      </c>
      <c r="C607" s="283">
        <v>582616</v>
      </c>
      <c r="D607" s="283">
        <v>159135</v>
      </c>
      <c r="E607" s="423">
        <f t="shared" si="8"/>
        <v>741751</v>
      </c>
    </row>
    <row r="608" spans="1:5">
      <c r="A608" s="809" t="s">
        <v>572</v>
      </c>
      <c r="B608" s="71" t="s">
        <v>108</v>
      </c>
      <c r="C608" s="444">
        <f>SUM(C601:C607)</f>
        <v>785958</v>
      </c>
      <c r="D608" s="444">
        <f>SUM(D601:D607)</f>
        <v>745835</v>
      </c>
      <c r="E608" s="424">
        <f t="shared" si="8"/>
        <v>1531793</v>
      </c>
    </row>
    <row r="609" spans="1:5">
      <c r="A609" s="807" t="s">
        <v>518</v>
      </c>
      <c r="B609" s="76" t="s">
        <v>579</v>
      </c>
      <c r="C609" s="427">
        <v>22135</v>
      </c>
      <c r="D609" s="427">
        <v>5676</v>
      </c>
      <c r="E609" s="422">
        <f>SUM(C609:D609)</f>
        <v>27811</v>
      </c>
    </row>
    <row r="610" spans="1:5">
      <c r="A610" s="808" t="s">
        <v>572</v>
      </c>
      <c r="B610" s="8" t="s">
        <v>577</v>
      </c>
      <c r="C610" s="283">
        <v>8520</v>
      </c>
      <c r="D610" s="283">
        <v>6454</v>
      </c>
      <c r="E610" s="423">
        <f t="shared" si="8"/>
        <v>14974</v>
      </c>
    </row>
    <row r="611" spans="1:5">
      <c r="A611" s="808" t="s">
        <v>572</v>
      </c>
      <c r="B611" s="8" t="s">
        <v>580</v>
      </c>
      <c r="C611" s="283">
        <v>7595</v>
      </c>
      <c r="D611" s="283">
        <v>16424</v>
      </c>
      <c r="E611" s="423">
        <f t="shared" si="8"/>
        <v>24019</v>
      </c>
    </row>
    <row r="612" spans="1:5">
      <c r="A612" s="808" t="s">
        <v>572</v>
      </c>
      <c r="B612" s="8" t="s">
        <v>578</v>
      </c>
      <c r="C612" s="283">
        <v>468266</v>
      </c>
      <c r="D612" s="283">
        <v>924503</v>
      </c>
      <c r="E612" s="423">
        <f t="shared" si="8"/>
        <v>1392769</v>
      </c>
    </row>
    <row r="613" spans="1:5">
      <c r="A613" s="808" t="s">
        <v>572</v>
      </c>
      <c r="B613" s="8" t="s">
        <v>575</v>
      </c>
      <c r="C613" s="283">
        <v>41486</v>
      </c>
      <c r="D613" s="283">
        <v>22271</v>
      </c>
      <c r="E613" s="423">
        <f t="shared" si="8"/>
        <v>63757</v>
      </c>
    </row>
    <row r="614" spans="1:5">
      <c r="A614" s="808" t="s">
        <v>572</v>
      </c>
      <c r="B614" s="8" t="s">
        <v>576</v>
      </c>
      <c r="C614" s="283">
        <v>33461</v>
      </c>
      <c r="D614" s="283">
        <v>29991</v>
      </c>
      <c r="E614" s="423">
        <f t="shared" si="8"/>
        <v>63452</v>
      </c>
    </row>
    <row r="615" spans="1:5">
      <c r="A615" s="808" t="s">
        <v>572</v>
      </c>
      <c r="B615" s="8" t="s">
        <v>574</v>
      </c>
      <c r="C615" s="283">
        <v>992357</v>
      </c>
      <c r="D615" s="283">
        <v>443121</v>
      </c>
      <c r="E615" s="423">
        <f t="shared" si="8"/>
        <v>1435478</v>
      </c>
    </row>
    <row r="616" spans="1:5">
      <c r="A616" s="809" t="s">
        <v>572</v>
      </c>
      <c r="B616" s="71" t="s">
        <v>108</v>
      </c>
      <c r="C616" s="444">
        <f>SUM(C609:C615)</f>
        <v>1573820</v>
      </c>
      <c r="D616" s="444">
        <f>SUM(D609:D615)</f>
        <v>1448440</v>
      </c>
      <c r="E616" s="424">
        <f t="shared" si="8"/>
        <v>3022260</v>
      </c>
    </row>
    <row r="617" spans="1:5">
      <c r="A617" s="807" t="s">
        <v>507</v>
      </c>
      <c r="B617" s="76" t="s">
        <v>579</v>
      </c>
      <c r="C617" s="427">
        <v>4297</v>
      </c>
      <c r="D617" s="427">
        <v>1453</v>
      </c>
      <c r="E617" s="422">
        <f>SUM(C617:D617)</f>
        <v>5750</v>
      </c>
    </row>
    <row r="618" spans="1:5">
      <c r="A618" s="808" t="s">
        <v>572</v>
      </c>
      <c r="B618" s="8" t="s">
        <v>577</v>
      </c>
      <c r="C618" s="283">
        <v>5457</v>
      </c>
      <c r="D618" s="283">
        <v>2269</v>
      </c>
      <c r="E618" s="423">
        <f t="shared" si="8"/>
        <v>7726</v>
      </c>
    </row>
    <row r="619" spans="1:5">
      <c r="A619" s="808" t="s">
        <v>572</v>
      </c>
      <c r="B619" s="8" t="s">
        <v>580</v>
      </c>
      <c r="C619" s="283">
        <v>1572</v>
      </c>
      <c r="D619" s="283">
        <v>5911</v>
      </c>
      <c r="E619" s="423">
        <f t="shared" si="8"/>
        <v>7483</v>
      </c>
    </row>
    <row r="620" spans="1:5">
      <c r="A620" s="808" t="s">
        <v>572</v>
      </c>
      <c r="B620" s="8" t="s">
        <v>578</v>
      </c>
      <c r="C620" s="283">
        <v>70783</v>
      </c>
      <c r="D620" s="283">
        <v>140487</v>
      </c>
      <c r="E620" s="423">
        <f t="shared" si="8"/>
        <v>211270</v>
      </c>
    </row>
    <row r="621" spans="1:5">
      <c r="A621" s="808" t="s">
        <v>572</v>
      </c>
      <c r="B621" s="8" t="s">
        <v>575</v>
      </c>
      <c r="C621" s="283">
        <v>29167</v>
      </c>
      <c r="D621" s="283">
        <v>11491</v>
      </c>
      <c r="E621" s="423">
        <f t="shared" si="8"/>
        <v>40658</v>
      </c>
    </row>
    <row r="622" spans="1:5">
      <c r="A622" s="808" t="s">
        <v>572</v>
      </c>
      <c r="B622" s="8" t="s">
        <v>576</v>
      </c>
      <c r="C622" s="283">
        <v>21407</v>
      </c>
      <c r="D622" s="283">
        <v>22624</v>
      </c>
      <c r="E622" s="423">
        <f t="shared" si="8"/>
        <v>44031</v>
      </c>
    </row>
    <row r="623" spans="1:5">
      <c r="A623" s="808" t="s">
        <v>572</v>
      </c>
      <c r="B623" s="8" t="s">
        <v>574</v>
      </c>
      <c r="C623" s="283">
        <v>142381</v>
      </c>
      <c r="D623" s="283">
        <v>65740</v>
      </c>
      <c r="E623" s="423">
        <f t="shared" si="8"/>
        <v>208121</v>
      </c>
    </row>
    <row r="624" spans="1:5">
      <c r="A624" s="809" t="s">
        <v>572</v>
      </c>
      <c r="B624" s="71" t="s">
        <v>108</v>
      </c>
      <c r="C624" s="444">
        <f>SUM(C617:C623)</f>
        <v>275064</v>
      </c>
      <c r="D624" s="444">
        <f>SUM(D617:D623)</f>
        <v>249975</v>
      </c>
      <c r="E624" s="424">
        <f t="shared" si="8"/>
        <v>525039</v>
      </c>
    </row>
    <row r="625" spans="1:5">
      <c r="A625" s="807" t="s">
        <v>250</v>
      </c>
      <c r="B625" s="76" t="s">
        <v>579</v>
      </c>
      <c r="C625" s="427">
        <v>498</v>
      </c>
      <c r="D625" s="427">
        <v>51</v>
      </c>
      <c r="E625" s="422">
        <f>SUM(C625:D625)</f>
        <v>549</v>
      </c>
    </row>
    <row r="626" spans="1:5">
      <c r="A626" s="808" t="s">
        <v>572</v>
      </c>
      <c r="B626" s="8" t="s">
        <v>577</v>
      </c>
      <c r="C626" s="283">
        <v>633</v>
      </c>
      <c r="D626" s="283">
        <v>168</v>
      </c>
      <c r="E626" s="423">
        <f t="shared" si="8"/>
        <v>801</v>
      </c>
    </row>
    <row r="627" spans="1:5">
      <c r="A627" s="808" t="s">
        <v>572</v>
      </c>
      <c r="B627" s="8" t="s">
        <v>580</v>
      </c>
      <c r="C627" s="283">
        <v>207</v>
      </c>
      <c r="D627" s="283">
        <v>157</v>
      </c>
      <c r="E627" s="423">
        <f t="shared" si="8"/>
        <v>364</v>
      </c>
    </row>
    <row r="628" spans="1:5">
      <c r="A628" s="808" t="s">
        <v>572</v>
      </c>
      <c r="B628" s="8" t="s">
        <v>578</v>
      </c>
      <c r="C628" s="283">
        <v>2604</v>
      </c>
      <c r="D628" s="283">
        <v>6353</v>
      </c>
      <c r="E628" s="423">
        <f t="shared" si="8"/>
        <v>8957</v>
      </c>
    </row>
    <row r="629" spans="1:5">
      <c r="A629" s="808" t="s">
        <v>572</v>
      </c>
      <c r="B629" s="8" t="s">
        <v>575</v>
      </c>
      <c r="C629" s="283">
        <v>3643</v>
      </c>
      <c r="D629" s="283">
        <v>372</v>
      </c>
      <c r="E629" s="423">
        <f t="shared" si="8"/>
        <v>4015</v>
      </c>
    </row>
    <row r="630" spans="1:5">
      <c r="A630" s="808" t="s">
        <v>572</v>
      </c>
      <c r="B630" s="8" t="s">
        <v>576</v>
      </c>
      <c r="C630" s="283">
        <v>27</v>
      </c>
      <c r="D630" s="283">
        <v>35</v>
      </c>
      <c r="E630" s="423">
        <f t="shared" si="8"/>
        <v>62</v>
      </c>
    </row>
    <row r="631" spans="1:5">
      <c r="A631" s="808" t="s">
        <v>572</v>
      </c>
      <c r="B631" s="8" t="s">
        <v>574</v>
      </c>
      <c r="C631" s="283">
        <v>4749</v>
      </c>
      <c r="D631" s="283">
        <v>2545</v>
      </c>
      <c r="E631" s="423">
        <f t="shared" si="8"/>
        <v>7294</v>
      </c>
    </row>
    <row r="632" spans="1:5">
      <c r="A632" s="809" t="s">
        <v>572</v>
      </c>
      <c r="B632" s="71" t="s">
        <v>108</v>
      </c>
      <c r="C632" s="444">
        <f>SUM(C625:C631)</f>
        <v>12361</v>
      </c>
      <c r="D632" s="444">
        <f>SUM(D625:D631)</f>
        <v>9681</v>
      </c>
      <c r="E632" s="424">
        <f t="shared" si="8"/>
        <v>22042</v>
      </c>
    </row>
    <row r="633" spans="1:5">
      <c r="A633" s="807" t="s">
        <v>251</v>
      </c>
      <c r="B633" s="76" t="s">
        <v>579</v>
      </c>
      <c r="C633" s="427">
        <v>15978</v>
      </c>
      <c r="D633" s="427">
        <v>2081</v>
      </c>
      <c r="E633" s="422">
        <f>SUM(C633:D633)</f>
        <v>18059</v>
      </c>
    </row>
    <row r="634" spans="1:5">
      <c r="A634" s="808" t="s">
        <v>572</v>
      </c>
      <c r="B634" s="8" t="s">
        <v>577</v>
      </c>
      <c r="C634" s="283">
        <v>4091</v>
      </c>
      <c r="D634" s="283">
        <v>1849</v>
      </c>
      <c r="E634" s="423">
        <f t="shared" si="8"/>
        <v>5940</v>
      </c>
    </row>
    <row r="635" spans="1:5">
      <c r="A635" s="808" t="s">
        <v>572</v>
      </c>
      <c r="B635" s="8" t="s">
        <v>580</v>
      </c>
      <c r="C635" s="283">
        <v>1758</v>
      </c>
      <c r="D635" s="283">
        <v>4513</v>
      </c>
      <c r="E635" s="423">
        <f t="shared" si="8"/>
        <v>6271</v>
      </c>
    </row>
    <row r="636" spans="1:5">
      <c r="A636" s="808" t="s">
        <v>572</v>
      </c>
      <c r="B636" s="8" t="s">
        <v>578</v>
      </c>
      <c r="C636" s="283">
        <v>96311</v>
      </c>
      <c r="D636" s="283">
        <v>153602</v>
      </c>
      <c r="E636" s="423">
        <f t="shared" si="8"/>
        <v>249913</v>
      </c>
    </row>
    <row r="637" spans="1:5">
      <c r="A637" s="808" t="s">
        <v>572</v>
      </c>
      <c r="B637" s="8" t="s">
        <v>575</v>
      </c>
      <c r="C637" s="283">
        <v>12426</v>
      </c>
      <c r="D637" s="283">
        <v>4829</v>
      </c>
      <c r="E637" s="423">
        <f t="shared" si="8"/>
        <v>17255</v>
      </c>
    </row>
    <row r="638" spans="1:5">
      <c r="A638" s="808" t="s">
        <v>572</v>
      </c>
      <c r="B638" s="8" t="s">
        <v>576</v>
      </c>
      <c r="C638" s="283">
        <v>5086</v>
      </c>
      <c r="D638" s="283">
        <v>4960</v>
      </c>
      <c r="E638" s="423">
        <f t="shared" si="8"/>
        <v>10046</v>
      </c>
    </row>
    <row r="639" spans="1:5">
      <c r="A639" s="808" t="s">
        <v>572</v>
      </c>
      <c r="B639" s="8" t="s">
        <v>574</v>
      </c>
      <c r="C639" s="283">
        <v>194962</v>
      </c>
      <c r="D639" s="283">
        <v>81701</v>
      </c>
      <c r="E639" s="423">
        <f t="shared" si="8"/>
        <v>276663</v>
      </c>
    </row>
    <row r="640" spans="1:5">
      <c r="A640" s="809" t="s">
        <v>572</v>
      </c>
      <c r="B640" s="71" t="s">
        <v>108</v>
      </c>
      <c r="C640" s="444">
        <f>SUM(C633:C639)</f>
        <v>330612</v>
      </c>
      <c r="D640" s="444">
        <f>SUM(D633:D639)</f>
        <v>253535</v>
      </c>
      <c r="E640" s="424">
        <f t="shared" si="8"/>
        <v>584147</v>
      </c>
    </row>
    <row r="641" spans="1:5">
      <c r="A641" s="807" t="s">
        <v>508</v>
      </c>
      <c r="B641" s="76" t="s">
        <v>579</v>
      </c>
      <c r="C641" s="427">
        <v>28</v>
      </c>
      <c r="D641" s="427">
        <v>32</v>
      </c>
      <c r="E641" s="422">
        <f>SUM(C641:D641)</f>
        <v>60</v>
      </c>
    </row>
    <row r="642" spans="1:5">
      <c r="A642" s="808" t="s">
        <v>572</v>
      </c>
      <c r="B642" s="8" t="s">
        <v>577</v>
      </c>
      <c r="C642" s="283">
        <v>3</v>
      </c>
      <c r="D642" s="283">
        <v>3</v>
      </c>
      <c r="E642" s="423">
        <f t="shared" si="8"/>
        <v>6</v>
      </c>
    </row>
    <row r="643" spans="1:5">
      <c r="A643" s="808" t="s">
        <v>572</v>
      </c>
      <c r="B643" s="8" t="s">
        <v>580</v>
      </c>
      <c r="C643" s="283">
        <v>7</v>
      </c>
      <c r="D643" s="283">
        <v>43</v>
      </c>
      <c r="E643" s="423">
        <f t="shared" si="8"/>
        <v>50</v>
      </c>
    </row>
    <row r="644" spans="1:5">
      <c r="A644" s="808" t="s">
        <v>572</v>
      </c>
      <c r="B644" s="8" t="s">
        <v>578</v>
      </c>
      <c r="C644" s="283">
        <v>306</v>
      </c>
      <c r="D644" s="283">
        <v>976</v>
      </c>
      <c r="E644" s="423">
        <f t="shared" si="8"/>
        <v>1282</v>
      </c>
    </row>
    <row r="645" spans="1:5">
      <c r="A645" s="808" t="s">
        <v>572</v>
      </c>
      <c r="B645" s="8" t="s">
        <v>575</v>
      </c>
      <c r="C645" s="283">
        <v>24</v>
      </c>
      <c r="D645" s="283">
        <v>13</v>
      </c>
      <c r="E645" s="423">
        <f t="shared" si="8"/>
        <v>37</v>
      </c>
    </row>
    <row r="646" spans="1:5">
      <c r="A646" s="808" t="s">
        <v>572</v>
      </c>
      <c r="B646" s="8" t="s">
        <v>576</v>
      </c>
      <c r="C646" s="283"/>
      <c r="D646" s="283"/>
      <c r="E646" s="423">
        <f t="shared" si="8"/>
        <v>0</v>
      </c>
    </row>
    <row r="647" spans="1:5">
      <c r="A647" s="808" t="s">
        <v>572</v>
      </c>
      <c r="B647" s="8" t="s">
        <v>574</v>
      </c>
      <c r="C647" s="283">
        <v>132</v>
      </c>
      <c r="D647" s="283">
        <v>464</v>
      </c>
      <c r="E647" s="423">
        <f t="shared" si="8"/>
        <v>596</v>
      </c>
    </row>
    <row r="648" spans="1:5">
      <c r="A648" s="809" t="s">
        <v>572</v>
      </c>
      <c r="B648" s="71" t="s">
        <v>108</v>
      </c>
      <c r="C648" s="444">
        <f>SUM(C641:C647)</f>
        <v>500</v>
      </c>
      <c r="D648" s="444">
        <f>SUM(D641:D647)</f>
        <v>1531</v>
      </c>
      <c r="E648" s="424">
        <f t="shared" si="8"/>
        <v>2031</v>
      </c>
    </row>
    <row r="649" spans="1:5">
      <c r="A649" s="807" t="s">
        <v>503</v>
      </c>
      <c r="B649" s="76" t="s">
        <v>579</v>
      </c>
      <c r="C649" s="427">
        <v>2</v>
      </c>
      <c r="D649" s="427">
        <v>1</v>
      </c>
      <c r="E649" s="422">
        <f>SUM(C649:D649)</f>
        <v>3</v>
      </c>
    </row>
    <row r="650" spans="1:5">
      <c r="A650" s="808" t="s">
        <v>572</v>
      </c>
      <c r="B650" s="8" t="s">
        <v>577</v>
      </c>
      <c r="C650" s="283">
        <v>1</v>
      </c>
      <c r="D650" s="283"/>
      <c r="E650" s="423">
        <f t="shared" si="8"/>
        <v>1</v>
      </c>
    </row>
    <row r="651" spans="1:5">
      <c r="A651" s="808" t="s">
        <v>572</v>
      </c>
      <c r="B651" s="8" t="s">
        <v>580</v>
      </c>
      <c r="C651" s="283"/>
      <c r="D651" s="283">
        <v>1</v>
      </c>
      <c r="E651" s="423">
        <f t="shared" si="8"/>
        <v>1</v>
      </c>
    </row>
    <row r="652" spans="1:5">
      <c r="A652" s="808" t="s">
        <v>572</v>
      </c>
      <c r="B652" s="8" t="s">
        <v>578</v>
      </c>
      <c r="C652" s="283">
        <v>6</v>
      </c>
      <c r="D652" s="283">
        <v>14</v>
      </c>
      <c r="E652" s="423">
        <f t="shared" si="8"/>
        <v>20</v>
      </c>
    </row>
    <row r="653" spans="1:5">
      <c r="A653" s="808" t="s">
        <v>572</v>
      </c>
      <c r="B653" s="8" t="s">
        <v>575</v>
      </c>
      <c r="C653" s="283">
        <v>5</v>
      </c>
      <c r="D653" s="283">
        <v>0</v>
      </c>
      <c r="E653" s="423">
        <f t="shared" si="8"/>
        <v>5</v>
      </c>
    </row>
    <row r="654" spans="1:5">
      <c r="A654" s="808" t="s">
        <v>572</v>
      </c>
      <c r="B654" s="8" t="s">
        <v>576</v>
      </c>
      <c r="C654" s="283">
        <v>23</v>
      </c>
      <c r="D654" s="283">
        <v>0</v>
      </c>
      <c r="E654" s="423">
        <f t="shared" si="8"/>
        <v>23</v>
      </c>
    </row>
    <row r="655" spans="1:5">
      <c r="A655" s="808" t="s">
        <v>572</v>
      </c>
      <c r="B655" s="8" t="s">
        <v>574</v>
      </c>
      <c r="C655" s="283">
        <v>7</v>
      </c>
      <c r="D655" s="283">
        <v>6</v>
      </c>
      <c r="E655" s="423">
        <f t="shared" si="8"/>
        <v>13</v>
      </c>
    </row>
    <row r="656" spans="1:5">
      <c r="A656" s="809" t="s">
        <v>572</v>
      </c>
      <c r="B656" s="71" t="s">
        <v>108</v>
      </c>
      <c r="C656" s="444">
        <f>SUM(C649:C655)</f>
        <v>44</v>
      </c>
      <c r="D656" s="444">
        <f>SUM(D649:D655)</f>
        <v>22</v>
      </c>
      <c r="E656" s="424">
        <f t="shared" si="8"/>
        <v>66</v>
      </c>
    </row>
    <row r="658" spans="1:5">
      <c r="A658" s="87"/>
      <c r="B658" s="88"/>
      <c r="C658" s="89"/>
      <c r="D658" s="89"/>
      <c r="E658" s="64"/>
    </row>
    <row r="659" spans="1:5">
      <c r="A659" s="186" t="s">
        <v>243</v>
      </c>
      <c r="B659" s="48"/>
      <c r="C659" s="48"/>
      <c r="D659" s="48"/>
      <c r="E659" s="69"/>
    </row>
    <row r="660" spans="1:5" ht="25.5" customHeight="1">
      <c r="A660" s="763" t="s">
        <v>244</v>
      </c>
      <c r="B660" s="764"/>
      <c r="C660" s="764"/>
      <c r="D660" s="764"/>
      <c r="E660" s="765"/>
    </row>
    <row r="661" spans="1:5">
      <c r="A661" s="389" t="s">
        <v>637</v>
      </c>
      <c r="B661" s="390"/>
      <c r="C661" s="390"/>
      <c r="D661" s="390"/>
      <c r="E661" s="69"/>
    </row>
    <row r="662" spans="1:5">
      <c r="A662" s="70"/>
      <c r="B662" s="71"/>
      <c r="C662" s="71"/>
      <c r="D662" s="71"/>
      <c r="E662" s="75"/>
    </row>
  </sheetData>
  <mergeCells count="95">
    <mergeCell ref="A660:E660"/>
    <mergeCell ref="A641:A648"/>
    <mergeCell ref="A649:A656"/>
    <mergeCell ref="A75:E75"/>
    <mergeCell ref="A205:E205"/>
    <mergeCell ref="A270:E270"/>
    <mergeCell ref="A335:E335"/>
    <mergeCell ref="A404:E404"/>
    <mergeCell ref="A591:E591"/>
    <mergeCell ref="A569:A575"/>
    <mergeCell ref="A577:A583"/>
    <mergeCell ref="A585:A588"/>
    <mergeCell ref="A528:A534"/>
    <mergeCell ref="A536:A542"/>
    <mergeCell ref="A544:A550"/>
    <mergeCell ref="A552:A559"/>
    <mergeCell ref="A625:A632"/>
    <mergeCell ref="A633:A640"/>
    <mergeCell ref="A526:E526"/>
    <mergeCell ref="A509:A516"/>
    <mergeCell ref="A517:A524"/>
    <mergeCell ref="A561:A567"/>
    <mergeCell ref="A593:A600"/>
    <mergeCell ref="A601:A608"/>
    <mergeCell ref="A609:A616"/>
    <mergeCell ref="A617:A624"/>
    <mergeCell ref="A469:A476"/>
    <mergeCell ref="A477:A484"/>
    <mergeCell ref="A485:A492"/>
    <mergeCell ref="A493:A500"/>
    <mergeCell ref="A501:A508"/>
    <mergeCell ref="A467:E467"/>
    <mergeCell ref="A337:A344"/>
    <mergeCell ref="A304:A311"/>
    <mergeCell ref="A369:A376"/>
    <mergeCell ref="A377:A384"/>
    <mergeCell ref="A385:A392"/>
    <mergeCell ref="A393:A394"/>
    <mergeCell ref="A312:A319"/>
    <mergeCell ref="A320:A327"/>
    <mergeCell ref="A328:A333"/>
    <mergeCell ref="A462:A465"/>
    <mergeCell ref="A446:A453"/>
    <mergeCell ref="A406:A413"/>
    <mergeCell ref="A454:A461"/>
    <mergeCell ref="A198:A203"/>
    <mergeCell ref="A207:A214"/>
    <mergeCell ref="A215:A222"/>
    <mergeCell ref="A223:A230"/>
    <mergeCell ref="A361:A368"/>
    <mergeCell ref="A353:A360"/>
    <mergeCell ref="A239:A246"/>
    <mergeCell ref="A247:A254"/>
    <mergeCell ref="A255:A262"/>
    <mergeCell ref="A263:A268"/>
    <mergeCell ref="A345:A352"/>
    <mergeCell ref="A272:A279"/>
    <mergeCell ref="A280:A287"/>
    <mergeCell ref="A288:A295"/>
    <mergeCell ref="A296:A303"/>
    <mergeCell ref="A12:A19"/>
    <mergeCell ref="A20:A27"/>
    <mergeCell ref="A28:A35"/>
    <mergeCell ref="A140:D140"/>
    <mergeCell ref="A36:A43"/>
    <mergeCell ref="A44:A51"/>
    <mergeCell ref="A52:A59"/>
    <mergeCell ref="A60:A67"/>
    <mergeCell ref="A68:A73"/>
    <mergeCell ref="A77:A84"/>
    <mergeCell ref="A85:A92"/>
    <mergeCell ref="A125:A132"/>
    <mergeCell ref="A133:A138"/>
    <mergeCell ref="A182:A189"/>
    <mergeCell ref="A190:A197"/>
    <mergeCell ref="A150:A157"/>
    <mergeCell ref="A158:A165"/>
    <mergeCell ref="A166:A173"/>
    <mergeCell ref="A174:A181"/>
    <mergeCell ref="A142:A149"/>
    <mergeCell ref="A231:A238"/>
    <mergeCell ref="A1:D3"/>
    <mergeCell ref="A9:D9"/>
    <mergeCell ref="A438:A445"/>
    <mergeCell ref="A430:A437"/>
    <mergeCell ref="A422:A429"/>
    <mergeCell ref="A414:A421"/>
    <mergeCell ref="A4:E5"/>
    <mergeCell ref="A7:E8"/>
    <mergeCell ref="A10:E10"/>
    <mergeCell ref="A395:A402"/>
    <mergeCell ref="A93:A100"/>
    <mergeCell ref="A101:A108"/>
    <mergeCell ref="A109:A116"/>
    <mergeCell ref="A117:A124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P88"/>
  <sheetViews>
    <sheetView showGridLines="0" zoomScaleNormal="100" workbookViewId="0">
      <selection activeCell="G5" sqref="G5"/>
    </sheetView>
  </sheetViews>
  <sheetFormatPr baseColWidth="10" defaultColWidth="11.42578125" defaultRowHeight="12"/>
  <cols>
    <col min="1" max="1" width="13.28515625" style="8" customWidth="1"/>
    <col min="2" max="5" width="19" style="8" customWidth="1"/>
    <col min="6" max="16" width="10.140625" style="8" customWidth="1"/>
    <col min="17" max="16384" width="11.42578125" style="8"/>
  </cols>
  <sheetData>
    <row r="1" spans="1:16" s="1" customFormat="1">
      <c r="A1" s="702"/>
      <c r="B1" s="702"/>
      <c r="C1" s="702"/>
      <c r="D1" s="702"/>
      <c r="E1" s="702"/>
    </row>
    <row r="2" spans="1:16" s="1" customFormat="1">
      <c r="A2" s="702"/>
      <c r="B2" s="702"/>
      <c r="C2" s="702"/>
      <c r="D2" s="702"/>
      <c r="E2" s="702"/>
    </row>
    <row r="3" spans="1:16" s="1" customFormat="1" ht="55.9" customHeight="1">
      <c r="A3" s="702"/>
      <c r="B3" s="702"/>
      <c r="C3" s="702"/>
      <c r="D3" s="702"/>
      <c r="E3" s="702"/>
    </row>
    <row r="4" spans="1:16" s="1" customFormat="1" ht="12" customHeight="1">
      <c r="A4" s="688" t="s">
        <v>102</v>
      </c>
      <c r="B4" s="688"/>
      <c r="C4" s="688"/>
      <c r="D4" s="688"/>
      <c r="E4" s="688"/>
    </row>
    <row r="5" spans="1:16" s="1" customFormat="1" ht="16.899999999999999" customHeight="1">
      <c r="A5" s="688"/>
      <c r="B5" s="688"/>
      <c r="C5" s="688"/>
      <c r="D5" s="688"/>
      <c r="E5" s="688"/>
      <c r="G5" s="5" t="s">
        <v>103</v>
      </c>
    </row>
    <row r="6" spans="1:16" s="1" customFormat="1"/>
    <row r="7" spans="1:16" ht="12.75" customHeight="1">
      <c r="A7" s="779" t="s">
        <v>625</v>
      </c>
      <c r="B7" s="779"/>
      <c r="C7" s="779"/>
      <c r="D7" s="779"/>
      <c r="E7" s="779"/>
    </row>
    <row r="8" spans="1:16" ht="12.75" customHeight="1">
      <c r="A8" s="779"/>
      <c r="B8" s="779"/>
      <c r="C8" s="779"/>
      <c r="D8" s="779"/>
      <c r="E8" s="779"/>
    </row>
    <row r="9" spans="1:16" ht="12.75" customHeight="1">
      <c r="A9" s="771"/>
      <c r="B9" s="754"/>
      <c r="C9" s="754"/>
      <c r="D9" s="754"/>
      <c r="E9" s="9"/>
    </row>
    <row r="10" spans="1:16" ht="12.75" customHeight="1">
      <c r="A10" s="328" t="s">
        <v>105</v>
      </c>
      <c r="B10" s="314" t="s">
        <v>106</v>
      </c>
      <c r="C10" s="314" t="s">
        <v>107</v>
      </c>
      <c r="D10" s="314" t="s">
        <v>108</v>
      </c>
      <c r="E10" s="315" t="s">
        <v>109</v>
      </c>
    </row>
    <row r="11" spans="1:16" ht="12.75" customHeight="1">
      <c r="A11" s="524" t="s">
        <v>110</v>
      </c>
      <c r="B11" s="210">
        <v>1673255</v>
      </c>
      <c r="C11" s="210">
        <v>1698889</v>
      </c>
      <c r="D11" s="210">
        <v>3372144</v>
      </c>
      <c r="E11" s="22">
        <f t="shared" ref="E11:E18" si="0">C11-B11</f>
        <v>25634</v>
      </c>
      <c r="G11" s="18"/>
      <c r="H11" s="18"/>
      <c r="I11" s="18"/>
      <c r="J11" s="18"/>
      <c r="K11" s="18"/>
      <c r="L11" s="18"/>
      <c r="M11" s="18"/>
      <c r="N11" s="18"/>
      <c r="O11" s="18"/>
      <c r="P11" s="18"/>
    </row>
    <row r="12" spans="1:16" ht="12.75" customHeight="1">
      <c r="A12" s="200" t="s">
        <v>111</v>
      </c>
      <c r="B12" s="201">
        <v>1808481</v>
      </c>
      <c r="C12" s="201">
        <v>1840283</v>
      </c>
      <c r="D12" s="201">
        <v>3648764</v>
      </c>
      <c r="E12" s="19">
        <f t="shared" si="0"/>
        <v>31802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</row>
    <row r="13" spans="1:16" ht="12.75" customHeight="1">
      <c r="A13" s="200" t="s">
        <v>112</v>
      </c>
      <c r="B13" s="201">
        <v>2019226</v>
      </c>
      <c r="C13" s="201">
        <v>2054794</v>
      </c>
      <c r="D13" s="201">
        <v>4074020</v>
      </c>
      <c r="E13" s="19">
        <f t="shared" si="0"/>
        <v>35568</v>
      </c>
      <c r="G13" s="18"/>
      <c r="H13" s="18"/>
      <c r="I13" s="18"/>
      <c r="J13" s="18"/>
      <c r="K13" s="18"/>
      <c r="L13" s="18"/>
      <c r="M13" s="18"/>
      <c r="N13" s="18"/>
      <c r="O13" s="18"/>
      <c r="P13" s="18"/>
    </row>
    <row r="14" spans="1:16" ht="12.75" customHeight="1">
      <c r="A14" s="200" t="s">
        <v>113</v>
      </c>
      <c r="B14" s="201">
        <v>2350838</v>
      </c>
      <c r="C14" s="201">
        <v>2387471</v>
      </c>
      <c r="D14" s="201">
        <v>4738309</v>
      </c>
      <c r="E14" s="19">
        <f t="shared" si="0"/>
        <v>36633</v>
      </c>
      <c r="G14" s="18"/>
      <c r="H14" s="18"/>
      <c r="I14" s="18"/>
      <c r="J14" s="18"/>
      <c r="K14" s="18"/>
      <c r="L14" s="18"/>
      <c r="M14" s="18"/>
      <c r="N14" s="18"/>
      <c r="O14" s="18"/>
      <c r="P14" s="18"/>
    </row>
    <row r="15" spans="1:16" ht="12.75" customHeight="1">
      <c r="A15" s="204" t="s">
        <v>114</v>
      </c>
      <c r="B15" s="205">
        <v>2636225</v>
      </c>
      <c r="C15" s="205">
        <v>2699294</v>
      </c>
      <c r="D15" s="205">
        <v>5335519</v>
      </c>
      <c r="E15" s="19">
        <f t="shared" si="0"/>
        <v>63069</v>
      </c>
      <c r="G15" s="18"/>
      <c r="H15" s="18"/>
      <c r="I15" s="18"/>
      <c r="J15" s="18"/>
      <c r="K15" s="18"/>
      <c r="L15" s="18"/>
      <c r="M15" s="18"/>
      <c r="N15" s="18"/>
      <c r="O15" s="18"/>
      <c r="P15" s="18"/>
    </row>
    <row r="16" spans="1:16" ht="12.75" customHeight="1">
      <c r="A16" s="525">
        <v>2017</v>
      </c>
      <c r="B16" s="18">
        <v>3190481</v>
      </c>
      <c r="C16" s="18">
        <v>3344823</v>
      </c>
      <c r="D16" s="18">
        <v>6535304</v>
      </c>
      <c r="E16" s="19">
        <f t="shared" si="0"/>
        <v>154342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</row>
    <row r="17" spans="1:16" ht="12.75" customHeight="1">
      <c r="A17" s="525">
        <v>2018</v>
      </c>
      <c r="B17" s="18">
        <v>4101366</v>
      </c>
      <c r="C17" s="18">
        <v>4151631</v>
      </c>
      <c r="D17" s="18">
        <v>8252997</v>
      </c>
      <c r="E17" s="19">
        <f t="shared" si="0"/>
        <v>50265</v>
      </c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</row>
    <row r="18" spans="1:16" ht="12.75" customHeight="1">
      <c r="A18" s="525">
        <v>2019</v>
      </c>
      <c r="B18" s="18">
        <v>3992796</v>
      </c>
      <c r="C18" s="18">
        <v>4000428</v>
      </c>
      <c r="D18" s="18">
        <v>7993224</v>
      </c>
      <c r="E18" s="19">
        <f t="shared" si="0"/>
        <v>7632</v>
      </c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</row>
    <row r="19" spans="1:16" ht="12.75" customHeight="1">
      <c r="A19" s="525">
        <v>2020</v>
      </c>
      <c r="B19" s="18">
        <v>1055165</v>
      </c>
      <c r="C19" s="18">
        <v>1007383</v>
      </c>
      <c r="D19" s="18">
        <v>2062548</v>
      </c>
      <c r="E19" s="19">
        <f>C19-B19</f>
        <v>-47782</v>
      </c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</row>
    <row r="20" spans="1:16" ht="12.75" customHeight="1">
      <c r="A20" s="536">
        <v>2021</v>
      </c>
      <c r="B20" s="24">
        <v>1479608</v>
      </c>
      <c r="C20" s="24">
        <v>1536112</v>
      </c>
      <c r="D20" s="24">
        <v>3015720</v>
      </c>
      <c r="E20" s="25">
        <f>C20-B20</f>
        <v>56504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</row>
    <row r="21" spans="1:16" ht="12.75" customHeight="1">
      <c r="A21" s="17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</row>
    <row r="22" spans="1:16" ht="12.75" customHeight="1">
      <c r="A22" s="87"/>
      <c r="B22" s="88"/>
      <c r="C22" s="89"/>
      <c r="D22" s="89"/>
      <c r="E22" s="7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</row>
    <row r="23" spans="1:16" ht="16.5" customHeight="1">
      <c r="A23" s="186" t="s">
        <v>243</v>
      </c>
      <c r="B23" s="48"/>
      <c r="C23" s="48"/>
      <c r="D23" s="48"/>
      <c r="E23" s="19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</row>
    <row r="24" spans="1:16" ht="26.25" customHeight="1">
      <c r="A24" s="763" t="s">
        <v>244</v>
      </c>
      <c r="B24" s="764"/>
      <c r="C24" s="764"/>
      <c r="D24" s="764"/>
      <c r="E24" s="765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</row>
    <row r="25" spans="1:16" ht="16.5" customHeight="1">
      <c r="A25" s="685" t="s">
        <v>637</v>
      </c>
      <c r="B25" s="686"/>
      <c r="C25" s="686"/>
      <c r="D25" s="686"/>
      <c r="E25" s="687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</row>
    <row r="26" spans="1:16" ht="12.75" customHeight="1">
      <c r="A26" s="70"/>
      <c r="B26" s="71"/>
      <c r="C26" s="71"/>
      <c r="D26" s="71"/>
      <c r="E26" s="206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</row>
    <row r="27" spans="1:16" ht="12.75" customHeight="1">
      <c r="A27" s="17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</row>
    <row r="28" spans="1:16" ht="12.75" customHeight="1">
      <c r="A28" s="17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</row>
    <row r="29" spans="1:16" ht="12.75" customHeight="1">
      <c r="A29" s="17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</row>
    <row r="30" spans="1:16" ht="12.75" customHeight="1">
      <c r="A30" s="17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</row>
    <row r="31" spans="1:16" ht="12.75" customHeight="1">
      <c r="A31" s="17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</row>
    <row r="32" spans="1:16" ht="12.75" customHeight="1">
      <c r="A32" s="17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</row>
    <row r="33" spans="1:16" ht="12.75" customHeight="1">
      <c r="A33" s="46"/>
      <c r="B33" s="47"/>
      <c r="C33" s="47"/>
      <c r="D33" s="47"/>
      <c r="E33" s="47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</row>
    <row r="34" spans="1:16" ht="12.75" customHeight="1">
      <c r="A34" s="46"/>
      <c r="B34" s="47"/>
      <c r="C34" s="47"/>
      <c r="D34" s="47"/>
      <c r="E34" s="47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</row>
    <row r="35" spans="1:16" ht="12.75" customHeight="1">
      <c r="A35" s="29"/>
      <c r="B35" s="29"/>
      <c r="C35" s="29"/>
      <c r="D35" s="29"/>
      <c r="E35" s="29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</row>
    <row r="36" spans="1:16" ht="12.75" customHeight="1">
      <c r="A36" s="194"/>
      <c r="B36" s="188"/>
      <c r="C36" s="188"/>
      <c r="D36" s="188"/>
      <c r="E36" s="18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ht="12.75" customHeight="1">
      <c r="A37" s="14"/>
      <c r="B37" s="15"/>
      <c r="C37" s="15"/>
      <c r="D37" s="15"/>
      <c r="E37" s="15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</row>
    <row r="38" spans="1:16" ht="12.75" customHeight="1">
      <c r="A38" s="17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</row>
    <row r="39" spans="1:16" ht="12.75" customHeight="1">
      <c r="A39" s="17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</row>
    <row r="40" spans="1:16" ht="12.75" customHeight="1">
      <c r="A40" s="17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</row>
    <row r="41" spans="1:16" ht="12.75" customHeight="1">
      <c r="A41" s="17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ht="12.75" customHeight="1">
      <c r="A42" s="17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ht="12.75" customHeight="1">
      <c r="A43" s="17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ht="12.75" customHeight="1">
      <c r="A44" s="46"/>
      <c r="B44" s="47"/>
      <c r="C44" s="47"/>
      <c r="D44" s="47"/>
      <c r="E44" s="47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ht="12.75" customHeight="1">
      <c r="A45" s="17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  <row r="46" spans="1:16" ht="12.75" customHeight="1">
      <c r="A46" s="29"/>
      <c r="B46" s="29"/>
      <c r="C46" s="29"/>
      <c r="D46" s="29"/>
      <c r="E46" s="29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</row>
    <row r="47" spans="1:16" ht="12.75" customHeight="1">
      <c r="A47" s="194"/>
      <c r="B47" s="188"/>
      <c r="C47" s="188"/>
      <c r="D47" s="188"/>
      <c r="E47" s="18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</row>
    <row r="48" spans="1:16" ht="12.75" customHeight="1">
      <c r="A48" s="14"/>
      <c r="B48" s="15"/>
      <c r="C48" s="15"/>
      <c r="D48" s="15"/>
      <c r="E48" s="15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</row>
    <row r="49" spans="1:16" ht="12.75" customHeight="1">
      <c r="A49" s="17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</row>
    <row r="50" spans="1:16" ht="12.75" customHeight="1">
      <c r="A50" s="17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</row>
    <row r="51" spans="1:16" ht="12.75" customHeight="1">
      <c r="A51" s="17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</row>
    <row r="52" spans="1:16" ht="12.75" customHeight="1">
      <c r="A52" s="17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</row>
    <row r="53" spans="1:16" ht="12.75" customHeight="1">
      <c r="A53" s="17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</row>
    <row r="54" spans="1:16" ht="12.75" customHeight="1">
      <c r="A54" s="17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</row>
    <row r="55" spans="1:16" ht="12.75" customHeight="1">
      <c r="A55" s="46"/>
      <c r="B55" s="47"/>
      <c r="C55" s="47"/>
      <c r="D55" s="47"/>
      <c r="E55" s="47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</row>
    <row r="56" spans="1:16" ht="12.75" customHeight="1">
      <c r="A56" s="17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</row>
    <row r="57" spans="1:16" ht="12.75" customHeight="1">
      <c r="A57" s="29"/>
      <c r="B57" s="29"/>
      <c r="C57" s="29"/>
      <c r="D57" s="29"/>
      <c r="E57" s="29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</row>
    <row r="58" spans="1:16" ht="12.75" customHeight="1">
      <c r="A58" s="194"/>
      <c r="B58" s="188"/>
      <c r="C58" s="188"/>
      <c r="D58" s="188"/>
      <c r="E58" s="18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</row>
    <row r="59" spans="1:16" ht="12.75" customHeight="1">
      <c r="A59" s="14"/>
      <c r="B59" s="15"/>
      <c r="C59" s="15"/>
      <c r="D59" s="15"/>
      <c r="E59" s="15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</row>
    <row r="60" spans="1:16" ht="12.75" customHeight="1">
      <c r="A60" s="17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</row>
    <row r="61" spans="1:16" ht="12.75" customHeight="1">
      <c r="A61" s="17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</row>
    <row r="62" spans="1:16" ht="12.75" customHeight="1">
      <c r="A62" s="17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</row>
    <row r="63" spans="1:16" ht="12.75" customHeight="1">
      <c r="A63" s="17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</row>
    <row r="64" spans="1:16" ht="12.75" customHeight="1">
      <c r="A64" s="17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</row>
    <row r="65" spans="1:16" ht="12.75" customHeight="1">
      <c r="A65" s="17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</row>
    <row r="66" spans="1:16" ht="12.75" customHeight="1">
      <c r="A66" s="46"/>
      <c r="B66" s="47"/>
      <c r="C66" s="47"/>
      <c r="D66" s="47"/>
      <c r="E66" s="47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</row>
    <row r="67" spans="1:16" ht="12.75" customHeight="1">
      <c r="A67" s="17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</row>
    <row r="68" spans="1:16" ht="12.75" customHeight="1">
      <c r="A68" s="29"/>
      <c r="B68" s="29"/>
      <c r="C68" s="29"/>
      <c r="D68" s="29"/>
      <c r="E68" s="29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</row>
    <row r="69" spans="1:16" ht="12.75" customHeight="1">
      <c r="A69" s="194"/>
      <c r="B69" s="188"/>
      <c r="C69" s="188"/>
      <c r="D69" s="188"/>
      <c r="E69" s="18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</row>
    <row r="70" spans="1:16" ht="12.75" customHeight="1">
      <c r="A70" s="46"/>
      <c r="B70" s="47"/>
      <c r="C70" s="47"/>
      <c r="D70" s="47"/>
      <c r="E70" s="47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</row>
    <row r="71" spans="1:16" ht="12.75" customHeight="1">
      <c r="A71" s="178"/>
      <c r="B71" s="178"/>
      <c r="C71" s="17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</row>
    <row r="72" spans="1:16" ht="12.75" customHeight="1">
      <c r="A72" s="29"/>
      <c r="B72" s="29"/>
      <c r="C72" s="29"/>
      <c r="D72" s="29"/>
      <c r="E72" s="29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</row>
    <row r="73" spans="1:16" ht="12.75" customHeight="1">
      <c r="A73" s="179"/>
      <c r="B73" s="188"/>
      <c r="C73" s="188"/>
      <c r="D73" s="188"/>
      <c r="E73" s="18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</row>
    <row r="74" spans="1:16" ht="12.75" customHeight="1">
      <c r="A74" s="14"/>
      <c r="B74" s="178"/>
      <c r="C74" s="17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</row>
    <row r="75" spans="1:16">
      <c r="A75" s="17"/>
    </row>
    <row r="76" spans="1:16">
      <c r="A76" s="17"/>
    </row>
    <row r="77" spans="1:16">
      <c r="A77" s="17"/>
    </row>
    <row r="78" spans="1:16">
      <c r="A78" s="17"/>
    </row>
    <row r="79" spans="1:16">
      <c r="A79" s="17"/>
    </row>
    <row r="80" spans="1:16">
      <c r="A80" s="17"/>
    </row>
    <row r="81" spans="1:5">
      <c r="A81" s="17"/>
    </row>
    <row r="82" spans="1:5">
      <c r="A82" s="46"/>
    </row>
    <row r="83" spans="1:5" ht="12" customHeight="1"/>
    <row r="84" spans="1:5">
      <c r="A84" s="48"/>
      <c r="B84" s="113"/>
      <c r="C84" s="99"/>
      <c r="D84" s="99"/>
      <c r="E84" s="99"/>
    </row>
    <row r="85" spans="1:5" ht="15" customHeight="1">
      <c r="A85" s="48"/>
      <c r="B85" s="48"/>
      <c r="C85" s="48"/>
      <c r="D85" s="48"/>
      <c r="E85" s="48"/>
    </row>
    <row r="86" spans="1:5" ht="22.5" customHeight="1">
      <c r="A86" s="189"/>
      <c r="B86" s="189"/>
      <c r="C86" s="189"/>
      <c r="D86" s="189"/>
      <c r="E86" s="189"/>
    </row>
    <row r="87" spans="1:5" ht="15" customHeight="1">
      <c r="A87" s="187"/>
      <c r="B87" s="187"/>
      <c r="C87" s="187"/>
      <c r="D87" s="187"/>
      <c r="E87" s="187"/>
    </row>
    <row r="88" spans="1:5">
      <c r="A88" s="70"/>
      <c r="B88" s="71"/>
      <c r="C88" s="71"/>
      <c r="D88" s="75"/>
    </row>
  </sheetData>
  <mergeCells count="6">
    <mergeCell ref="A25:E25"/>
    <mergeCell ref="A4:E5"/>
    <mergeCell ref="A1:E3"/>
    <mergeCell ref="A24:E24"/>
    <mergeCell ref="A7:E8"/>
    <mergeCell ref="A9:D9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ignoredErrors>
    <ignoredError sqref="A11:A15" numberStoredAsText="1"/>
  </ignoredError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R81"/>
  <sheetViews>
    <sheetView showGridLines="0" zoomScale="80" zoomScaleNormal="80" workbookViewId="0">
      <selection activeCell="L9" sqref="L9"/>
    </sheetView>
  </sheetViews>
  <sheetFormatPr baseColWidth="10" defaultColWidth="11.42578125" defaultRowHeight="12"/>
  <cols>
    <col min="1" max="1" width="20.7109375" style="8" customWidth="1"/>
    <col min="2" max="2" width="19" style="8" customWidth="1"/>
    <col min="3" max="11" width="16.42578125" style="8" customWidth="1"/>
    <col min="12" max="18" width="10.140625" style="8" customWidth="1"/>
    <col min="19" max="16384" width="11.42578125" style="8"/>
  </cols>
  <sheetData>
    <row r="1" spans="1:13" s="1" customFormat="1">
      <c r="A1" s="702"/>
      <c r="B1" s="702"/>
      <c r="C1" s="702"/>
      <c r="D1" s="702"/>
      <c r="E1" s="702"/>
    </row>
    <row r="2" spans="1:13" s="1" customFormat="1">
      <c r="A2" s="702"/>
      <c r="B2" s="702"/>
      <c r="C2" s="702"/>
      <c r="D2" s="702"/>
      <c r="E2" s="702"/>
    </row>
    <row r="3" spans="1:13" s="1" customFormat="1" ht="55.9" customHeight="1">
      <c r="A3" s="702"/>
      <c r="B3" s="702"/>
      <c r="C3" s="702"/>
      <c r="D3" s="702"/>
      <c r="E3" s="702"/>
    </row>
    <row r="4" spans="1:13" s="1" customFormat="1" ht="12" customHeight="1">
      <c r="A4" s="688" t="s">
        <v>102</v>
      </c>
      <c r="B4" s="688"/>
      <c r="C4" s="688"/>
      <c r="D4" s="688"/>
      <c r="E4" s="688"/>
    </row>
    <row r="5" spans="1:13" s="1" customFormat="1" ht="16.899999999999999" customHeight="1">
      <c r="A5" s="688"/>
      <c r="B5" s="688"/>
      <c r="C5" s="688"/>
      <c r="D5" s="688"/>
      <c r="E5" s="688"/>
    </row>
    <row r="6" spans="1:13" s="1" customFormat="1"/>
    <row r="7" spans="1:13" ht="29.25" customHeight="1">
      <c r="A7" s="827" t="s">
        <v>626</v>
      </c>
      <c r="B7" s="827"/>
      <c r="C7" s="827"/>
      <c r="D7" s="827"/>
      <c r="E7" s="827"/>
    </row>
    <row r="8" spans="1:13" ht="24" customHeight="1">
      <c r="A8" s="827"/>
      <c r="B8" s="827"/>
      <c r="C8" s="827"/>
      <c r="D8" s="827"/>
      <c r="E8" s="827"/>
    </row>
    <row r="9" spans="1:13" ht="12.75" customHeight="1">
      <c r="A9" s="771"/>
      <c r="B9" s="754"/>
      <c r="C9" s="754"/>
      <c r="D9" s="754"/>
      <c r="E9" s="9"/>
      <c r="L9" s="603" t="s">
        <v>103</v>
      </c>
    </row>
    <row r="10" spans="1:13" s="48" customFormat="1" ht="20.25" customHeight="1">
      <c r="A10" s="214" t="s">
        <v>237</v>
      </c>
      <c r="B10" s="215" t="s">
        <v>596</v>
      </c>
      <c r="C10" s="216" t="s">
        <v>110</v>
      </c>
      <c r="D10" s="216" t="s">
        <v>111</v>
      </c>
      <c r="E10" s="216" t="s">
        <v>112</v>
      </c>
      <c r="F10" s="216" t="s">
        <v>113</v>
      </c>
      <c r="G10" s="216" t="s">
        <v>114</v>
      </c>
      <c r="H10" s="420" t="s">
        <v>123</v>
      </c>
      <c r="I10" s="506">
        <v>2018</v>
      </c>
      <c r="J10" s="506">
        <v>2019</v>
      </c>
      <c r="K10" s="506">
        <v>2020</v>
      </c>
      <c r="L10" s="507">
        <v>2021</v>
      </c>
    </row>
    <row r="11" spans="1:13" ht="12.75" customHeight="1">
      <c r="A11" s="828" t="s">
        <v>106</v>
      </c>
      <c r="B11" s="209" t="s">
        <v>126</v>
      </c>
      <c r="C11" s="210">
        <v>622980</v>
      </c>
      <c r="D11" s="210">
        <v>681232</v>
      </c>
      <c r="E11" s="210">
        <v>780422</v>
      </c>
      <c r="F11" s="210">
        <v>934822</v>
      </c>
      <c r="G11" s="210">
        <v>1079699</v>
      </c>
      <c r="H11" s="35">
        <v>1347506</v>
      </c>
      <c r="I11" s="35">
        <v>1797640</v>
      </c>
      <c r="J11" s="35">
        <v>1771800</v>
      </c>
      <c r="K11" s="35">
        <v>449630</v>
      </c>
      <c r="L11" s="36">
        <v>587871</v>
      </c>
    </row>
    <row r="12" spans="1:13" ht="12.75" customHeight="1">
      <c r="A12" s="829"/>
      <c r="B12" s="207" t="s">
        <v>127</v>
      </c>
      <c r="C12" s="201">
        <v>1050275</v>
      </c>
      <c r="D12" s="201">
        <v>1127248</v>
      </c>
      <c r="E12" s="201">
        <v>1238804</v>
      </c>
      <c r="F12" s="201">
        <v>1416015</v>
      </c>
      <c r="G12" s="201">
        <v>1556524</v>
      </c>
      <c r="H12" s="37">
        <v>1842974</v>
      </c>
      <c r="I12" s="37">
        <v>2303359</v>
      </c>
      <c r="J12" s="37">
        <v>2220709</v>
      </c>
      <c r="K12" s="37">
        <v>605437</v>
      </c>
      <c r="L12" s="38">
        <v>891587</v>
      </c>
    </row>
    <row r="13" spans="1:13" ht="12.75" customHeight="1">
      <c r="A13" s="830"/>
      <c r="B13" s="211" t="s">
        <v>108</v>
      </c>
      <c r="C13" s="212">
        <v>1673255</v>
      </c>
      <c r="D13" s="212">
        <v>1808480</v>
      </c>
      <c r="E13" s="212">
        <v>2019226</v>
      </c>
      <c r="F13" s="212">
        <v>2350837</v>
      </c>
      <c r="G13" s="212">
        <v>2636223</v>
      </c>
      <c r="H13" s="41">
        <v>3190480</v>
      </c>
      <c r="I13" s="41">
        <v>4100999</v>
      </c>
      <c r="J13" s="41">
        <v>3992796</v>
      </c>
      <c r="K13" s="41">
        <f>+K11+K12</f>
        <v>1055067</v>
      </c>
      <c r="L13" s="42">
        <v>1479458</v>
      </c>
      <c r="M13" s="647"/>
    </row>
    <row r="14" spans="1:13" ht="12.75" customHeight="1">
      <c r="A14" s="829" t="s">
        <v>107</v>
      </c>
      <c r="B14" s="207" t="s">
        <v>126</v>
      </c>
      <c r="C14" s="201">
        <v>635539</v>
      </c>
      <c r="D14" s="201">
        <v>696202</v>
      </c>
      <c r="E14" s="201">
        <v>798743</v>
      </c>
      <c r="F14" s="201">
        <v>952977</v>
      </c>
      <c r="G14" s="201">
        <v>1109388</v>
      </c>
      <c r="H14" s="37">
        <v>1419336</v>
      </c>
      <c r="I14" s="37">
        <v>1825157</v>
      </c>
      <c r="J14" s="37">
        <v>1785763</v>
      </c>
      <c r="K14" s="35">
        <v>426563</v>
      </c>
      <c r="L14" s="36">
        <v>615318</v>
      </c>
      <c r="M14" s="647"/>
    </row>
    <row r="15" spans="1:13" ht="12.75" customHeight="1">
      <c r="A15" s="829"/>
      <c r="B15" s="207" t="s">
        <v>127</v>
      </c>
      <c r="C15" s="201">
        <v>1063350</v>
      </c>
      <c r="D15" s="201">
        <v>1144077</v>
      </c>
      <c r="E15" s="201">
        <v>1256051</v>
      </c>
      <c r="F15" s="201">
        <v>1434494</v>
      </c>
      <c r="G15" s="201">
        <v>1589904</v>
      </c>
      <c r="H15" s="37">
        <v>1925486</v>
      </c>
      <c r="I15" s="37">
        <v>2326120</v>
      </c>
      <c r="J15" s="37">
        <v>2214343</v>
      </c>
      <c r="K15" s="37">
        <v>580734</v>
      </c>
      <c r="L15" s="38">
        <v>920644</v>
      </c>
      <c r="M15" s="647"/>
    </row>
    <row r="16" spans="1:13" ht="12.75" customHeight="1">
      <c r="A16" s="830"/>
      <c r="B16" s="211" t="s">
        <v>108</v>
      </c>
      <c r="C16" s="212">
        <v>1698889</v>
      </c>
      <c r="D16" s="212">
        <v>1840279</v>
      </c>
      <c r="E16" s="212">
        <v>2054794</v>
      </c>
      <c r="F16" s="212">
        <v>2387471</v>
      </c>
      <c r="G16" s="212">
        <v>2699292</v>
      </c>
      <c r="H16" s="41">
        <v>3344822</v>
      </c>
      <c r="I16" s="41">
        <v>4151277</v>
      </c>
      <c r="J16" s="41">
        <v>4000428</v>
      </c>
      <c r="K16" s="41">
        <f>+K14+K15</f>
        <v>1007297</v>
      </c>
      <c r="L16" s="42">
        <v>1535962</v>
      </c>
      <c r="M16" s="647"/>
    </row>
    <row r="17" spans="1:18" ht="12.75" customHeight="1">
      <c r="A17" s="829" t="s">
        <v>128</v>
      </c>
      <c r="B17" s="207" t="s">
        <v>126</v>
      </c>
      <c r="C17" s="201">
        <v>1258519</v>
      </c>
      <c r="D17" s="201">
        <v>1377434</v>
      </c>
      <c r="E17" s="201">
        <v>1579165</v>
      </c>
      <c r="F17" s="201">
        <v>1887799</v>
      </c>
      <c r="G17" s="201">
        <v>2189087</v>
      </c>
      <c r="H17" s="37">
        <v>2766842</v>
      </c>
      <c r="I17" s="37">
        <v>3622797</v>
      </c>
      <c r="J17" s="37">
        <v>3557563</v>
      </c>
      <c r="K17" s="39">
        <f>K11+K14</f>
        <v>876193</v>
      </c>
      <c r="L17" s="40">
        <v>1203189</v>
      </c>
    </row>
    <row r="18" spans="1:18" ht="12.75" customHeight="1">
      <c r="A18" s="829"/>
      <c r="B18" s="207" t="s">
        <v>127</v>
      </c>
      <c r="C18" s="201">
        <v>2113625</v>
      </c>
      <c r="D18" s="201">
        <v>2271325</v>
      </c>
      <c r="E18" s="201">
        <v>2494855</v>
      </c>
      <c r="F18" s="201">
        <v>2850509</v>
      </c>
      <c r="G18" s="201">
        <v>3146428</v>
      </c>
      <c r="H18" s="37">
        <v>3768460</v>
      </c>
      <c r="I18" s="37">
        <v>4629479</v>
      </c>
      <c r="J18" s="37">
        <v>4435052</v>
      </c>
      <c r="K18" s="37">
        <f>+K12+K15</f>
        <v>1186171</v>
      </c>
      <c r="L18" s="38">
        <v>1812231</v>
      </c>
    </row>
    <row r="19" spans="1:18" ht="12.75" customHeight="1">
      <c r="A19" s="831"/>
      <c r="B19" s="213" t="s">
        <v>108</v>
      </c>
      <c r="C19" s="205">
        <v>3372144</v>
      </c>
      <c r="D19" s="205">
        <v>3648759</v>
      </c>
      <c r="E19" s="205">
        <v>4074020</v>
      </c>
      <c r="F19" s="205">
        <v>4738308</v>
      </c>
      <c r="G19" s="205">
        <v>5335515</v>
      </c>
      <c r="H19" s="92">
        <v>6535302</v>
      </c>
      <c r="I19" s="92">
        <v>8252276</v>
      </c>
      <c r="J19" s="92">
        <v>7993224</v>
      </c>
      <c r="K19" s="41">
        <f t="shared" ref="K19" si="0">K16+K13</f>
        <v>2062364</v>
      </c>
      <c r="L19" s="42">
        <v>3015420</v>
      </c>
      <c r="M19" s="18"/>
      <c r="N19" s="18"/>
      <c r="O19" s="18"/>
      <c r="P19" s="18"/>
      <c r="Q19" s="18"/>
      <c r="R19" s="18"/>
    </row>
    <row r="20" spans="1:18" ht="12.75" customHeight="1">
      <c r="A20" s="832" t="s">
        <v>129</v>
      </c>
      <c r="B20" s="833"/>
      <c r="C20" s="368">
        <v>0</v>
      </c>
      <c r="D20" s="368">
        <v>5</v>
      </c>
      <c r="E20" s="368">
        <v>0</v>
      </c>
      <c r="F20" s="368">
        <v>1</v>
      </c>
      <c r="G20" s="368">
        <v>4</v>
      </c>
      <c r="H20" s="421">
        <v>2</v>
      </c>
      <c r="I20" s="421">
        <v>721</v>
      </c>
      <c r="J20" s="421">
        <v>609</v>
      </c>
      <c r="K20" s="421">
        <v>184</v>
      </c>
      <c r="L20" s="256">
        <v>300</v>
      </c>
      <c r="M20" s="18"/>
      <c r="N20" s="18"/>
      <c r="O20" s="18"/>
      <c r="P20" s="18"/>
      <c r="Q20" s="18"/>
      <c r="R20" s="18"/>
    </row>
    <row r="21" spans="1:18" ht="12.75" customHeight="1">
      <c r="A21" s="17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</row>
    <row r="22" spans="1:18" ht="12.75" customHeight="1">
      <c r="A22" s="87"/>
      <c r="B22" s="88"/>
      <c r="C22" s="89"/>
      <c r="D22" s="89"/>
      <c r="E22" s="63"/>
      <c r="F22" s="21"/>
      <c r="G22" s="21"/>
      <c r="H22" s="21"/>
      <c r="I22" s="21"/>
      <c r="J22" s="21"/>
      <c r="K22" s="21"/>
      <c r="L22" s="22"/>
      <c r="M22" s="18"/>
      <c r="N22" s="18"/>
      <c r="O22" s="18"/>
      <c r="P22" s="18"/>
      <c r="Q22" s="18"/>
      <c r="R22" s="18"/>
    </row>
    <row r="23" spans="1:18">
      <c r="A23" s="186" t="s">
        <v>243</v>
      </c>
      <c r="B23" s="48"/>
      <c r="C23" s="48"/>
      <c r="D23" s="48"/>
      <c r="E23" s="18"/>
      <c r="F23" s="18"/>
      <c r="G23" s="18"/>
      <c r="H23" s="18"/>
      <c r="I23" s="18"/>
      <c r="J23" s="18"/>
      <c r="K23" s="18"/>
      <c r="L23" s="19"/>
      <c r="M23" s="18"/>
      <c r="N23" s="18"/>
      <c r="O23" s="18"/>
      <c r="P23" s="18"/>
      <c r="Q23" s="18"/>
      <c r="R23" s="18"/>
    </row>
    <row r="24" spans="1:18">
      <c r="A24" s="763" t="s">
        <v>244</v>
      </c>
      <c r="B24" s="764"/>
      <c r="C24" s="764"/>
      <c r="D24" s="764"/>
      <c r="E24" s="764"/>
      <c r="F24" s="764"/>
      <c r="G24" s="764"/>
      <c r="H24" s="764"/>
      <c r="I24" s="764"/>
      <c r="J24" s="764"/>
      <c r="K24" s="764"/>
      <c r="L24" s="765"/>
      <c r="M24" s="18"/>
      <c r="N24" s="18"/>
      <c r="O24" s="18"/>
      <c r="P24" s="18"/>
      <c r="Q24" s="18"/>
      <c r="R24" s="18"/>
    </row>
    <row r="25" spans="1:18">
      <c r="A25" s="685" t="s">
        <v>637</v>
      </c>
      <c r="B25" s="686"/>
      <c r="C25" s="686"/>
      <c r="D25" s="686"/>
      <c r="E25" s="686"/>
      <c r="F25" s="18"/>
      <c r="G25" s="18"/>
      <c r="H25" s="18"/>
      <c r="I25" s="18"/>
      <c r="J25" s="18"/>
      <c r="K25" s="18"/>
      <c r="L25" s="19"/>
      <c r="M25" s="18"/>
      <c r="N25" s="18"/>
      <c r="O25" s="18"/>
      <c r="P25" s="18"/>
      <c r="Q25" s="18"/>
      <c r="R25" s="18"/>
    </row>
    <row r="26" spans="1:18" ht="12.75" customHeight="1">
      <c r="A26" s="70"/>
      <c r="B26" s="71"/>
      <c r="C26" s="71"/>
      <c r="D26" s="71"/>
      <c r="E26" s="229"/>
      <c r="F26" s="24"/>
      <c r="G26" s="24"/>
      <c r="H26" s="24"/>
      <c r="I26" s="24"/>
      <c r="J26" s="24"/>
      <c r="K26" s="24"/>
      <c r="L26" s="25"/>
      <c r="M26" s="18"/>
      <c r="N26" s="18"/>
      <c r="O26" s="18"/>
      <c r="P26" s="18"/>
      <c r="Q26" s="18"/>
      <c r="R26" s="18"/>
    </row>
    <row r="27" spans="1:18" ht="12.75" customHeight="1">
      <c r="A27" s="17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</row>
    <row r="28" spans="1:18" ht="12.75" customHeight="1">
      <c r="A28" s="17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</row>
    <row r="29" spans="1:18" ht="12.75" customHeight="1">
      <c r="A29" s="17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</row>
    <row r="30" spans="1:18" ht="12.75" customHeight="1">
      <c r="A30" s="17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</row>
    <row r="31" spans="1:18" ht="12.75" customHeight="1">
      <c r="A31" s="17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</row>
    <row r="32" spans="1:18" ht="12.75" customHeight="1">
      <c r="A32" s="17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</row>
    <row r="33" spans="1:18" ht="12.75" customHeight="1">
      <c r="A33" s="46"/>
      <c r="B33" s="47"/>
      <c r="C33" s="47"/>
      <c r="D33" s="47"/>
      <c r="E33" s="47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</row>
    <row r="34" spans="1:18" ht="12.75" customHeight="1">
      <c r="A34" s="46"/>
      <c r="B34" s="47"/>
      <c r="C34" s="47"/>
      <c r="D34" s="47"/>
      <c r="E34" s="47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</row>
    <row r="35" spans="1:18" ht="12.75" customHeight="1">
      <c r="A35" s="29"/>
      <c r="B35" s="29"/>
      <c r="C35" s="29"/>
      <c r="D35" s="29"/>
      <c r="E35" s="29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</row>
    <row r="36" spans="1:18" ht="12.75" customHeight="1">
      <c r="A36" s="194"/>
      <c r="B36" s="188"/>
      <c r="C36" s="188"/>
      <c r="D36" s="188"/>
      <c r="E36" s="18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</row>
    <row r="37" spans="1:18" ht="12.75" customHeight="1">
      <c r="A37" s="14"/>
      <c r="B37" s="15"/>
      <c r="C37" s="15"/>
      <c r="D37" s="15"/>
      <c r="E37" s="15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</row>
    <row r="38" spans="1:18" ht="12.75" customHeight="1">
      <c r="A38" s="17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</row>
    <row r="39" spans="1:18" ht="12.75" customHeight="1">
      <c r="A39" s="17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</row>
    <row r="40" spans="1:18" ht="12.75" customHeight="1">
      <c r="A40" s="17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</row>
    <row r="41" spans="1:18" ht="12.75" customHeight="1">
      <c r="A41" s="17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</row>
    <row r="42" spans="1:18" ht="12.75" customHeight="1">
      <c r="A42" s="17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</row>
    <row r="43" spans="1:18" ht="12.75" customHeight="1">
      <c r="A43" s="17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</row>
    <row r="44" spans="1:18" ht="12.75" customHeight="1">
      <c r="A44" s="46"/>
      <c r="B44" s="47"/>
      <c r="C44" s="47"/>
      <c r="D44" s="47"/>
      <c r="E44" s="47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</row>
    <row r="45" spans="1:18" ht="12.75" customHeight="1">
      <c r="A45" s="17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</row>
    <row r="46" spans="1:18" ht="12.75" customHeight="1">
      <c r="A46" s="29"/>
      <c r="B46" s="29"/>
      <c r="C46" s="29"/>
      <c r="D46" s="29"/>
      <c r="E46" s="29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</row>
    <row r="47" spans="1:18" ht="12.75" customHeight="1">
      <c r="A47" s="194"/>
      <c r="B47" s="188"/>
      <c r="C47" s="188"/>
      <c r="D47" s="188"/>
      <c r="E47" s="18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</row>
    <row r="48" spans="1:18" ht="12.75" customHeight="1">
      <c r="A48" s="14"/>
      <c r="B48" s="15"/>
      <c r="C48" s="15"/>
      <c r="D48" s="15"/>
      <c r="E48" s="15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</row>
    <row r="49" spans="1:18" ht="12.75" customHeight="1">
      <c r="A49" s="17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</row>
    <row r="50" spans="1:18" ht="12.75" customHeight="1">
      <c r="A50" s="17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</row>
    <row r="51" spans="1:18" ht="12.75" customHeight="1">
      <c r="A51" s="17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</row>
    <row r="52" spans="1:18" ht="12.75" customHeight="1">
      <c r="A52" s="17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</row>
    <row r="53" spans="1:18" ht="12.75" customHeight="1">
      <c r="A53" s="17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</row>
    <row r="54" spans="1:18" ht="12.75" customHeight="1">
      <c r="A54" s="17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</row>
    <row r="55" spans="1:18" ht="12.75" customHeight="1">
      <c r="A55" s="46"/>
      <c r="B55" s="47"/>
      <c r="C55" s="47"/>
      <c r="D55" s="47"/>
      <c r="E55" s="47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</row>
    <row r="56" spans="1:18" ht="12.75" customHeight="1">
      <c r="A56" s="17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</row>
    <row r="57" spans="1:18" ht="12.75" customHeight="1">
      <c r="A57" s="29"/>
      <c r="B57" s="29"/>
      <c r="C57" s="29"/>
      <c r="D57" s="29"/>
      <c r="E57" s="29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</row>
    <row r="58" spans="1:18" ht="12.75" customHeight="1">
      <c r="A58" s="194"/>
      <c r="B58" s="188"/>
      <c r="C58" s="188"/>
      <c r="D58" s="188"/>
      <c r="E58" s="18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</row>
    <row r="59" spans="1:18" ht="12.75" customHeight="1">
      <c r="A59" s="14"/>
      <c r="B59" s="15"/>
      <c r="C59" s="15"/>
      <c r="D59" s="15"/>
      <c r="E59" s="15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</row>
    <row r="60" spans="1:18" ht="12.75" customHeight="1">
      <c r="A60" s="17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</row>
    <row r="61" spans="1:18" ht="12.75" customHeight="1">
      <c r="A61" s="17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</row>
    <row r="62" spans="1:18" ht="12.75" customHeight="1">
      <c r="A62" s="17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</row>
    <row r="63" spans="1:18" ht="12.75" customHeight="1">
      <c r="A63" s="17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</row>
    <row r="64" spans="1:18" ht="12.75" customHeight="1">
      <c r="A64" s="17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</row>
    <row r="65" spans="1:18" ht="12.75" customHeight="1">
      <c r="A65" s="17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</row>
    <row r="66" spans="1:18" ht="12.75" customHeight="1">
      <c r="A66" s="46"/>
      <c r="B66" s="47"/>
      <c r="C66" s="47"/>
      <c r="D66" s="47"/>
      <c r="E66" s="47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</row>
    <row r="67" spans="1:18" ht="12.75" customHeight="1">
      <c r="A67" s="17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</row>
    <row r="68" spans="1:18" ht="12.75" customHeight="1">
      <c r="A68" s="29"/>
      <c r="B68" s="29"/>
      <c r="C68" s="29"/>
      <c r="D68" s="29"/>
      <c r="E68" s="29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</row>
    <row r="69" spans="1:18" ht="12.75" customHeight="1">
      <c r="A69" s="194"/>
      <c r="B69" s="188"/>
      <c r="C69" s="188"/>
      <c r="D69" s="188"/>
      <c r="E69" s="18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</row>
    <row r="70" spans="1:18" ht="12.75" customHeight="1">
      <c r="A70" s="46"/>
      <c r="B70" s="47"/>
      <c r="C70" s="47"/>
      <c r="D70" s="47"/>
      <c r="E70" s="47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</row>
    <row r="71" spans="1:18" ht="12.75" customHeight="1">
      <c r="A71" s="178"/>
      <c r="B71" s="178"/>
      <c r="C71" s="17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</row>
    <row r="72" spans="1:18" ht="12.75" customHeight="1">
      <c r="A72" s="29"/>
      <c r="B72" s="29"/>
      <c r="C72" s="29"/>
      <c r="D72" s="29"/>
      <c r="E72" s="29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</row>
    <row r="73" spans="1:18" ht="12.75" customHeight="1">
      <c r="A73" s="179"/>
      <c r="B73" s="188"/>
      <c r="C73" s="188"/>
      <c r="D73" s="188"/>
      <c r="E73" s="18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</row>
    <row r="74" spans="1:18" ht="12.75" customHeight="1">
      <c r="A74" s="14"/>
      <c r="B74" s="178"/>
      <c r="C74" s="17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</row>
    <row r="75" spans="1:18">
      <c r="A75" s="17"/>
    </row>
    <row r="76" spans="1:18">
      <c r="A76" s="17"/>
    </row>
    <row r="77" spans="1:18">
      <c r="A77" s="17"/>
    </row>
    <row r="78" spans="1:18">
      <c r="A78" s="17"/>
    </row>
    <row r="79" spans="1:18">
      <c r="A79" s="17"/>
    </row>
    <row r="80" spans="1:18">
      <c r="A80" s="17"/>
    </row>
    <row r="81" spans="1:1">
      <c r="A81" s="17"/>
    </row>
  </sheetData>
  <mergeCells count="10">
    <mergeCell ref="A25:E25"/>
    <mergeCell ref="A1:E3"/>
    <mergeCell ref="A4:E5"/>
    <mergeCell ref="A9:D9"/>
    <mergeCell ref="A7:E8"/>
    <mergeCell ref="A11:A13"/>
    <mergeCell ref="A14:A16"/>
    <mergeCell ref="A17:A19"/>
    <mergeCell ref="A20:B20"/>
    <mergeCell ref="A24:L24"/>
  </mergeCells>
  <hyperlinks>
    <hyperlink ref="L9" location="Índice!A1" display="Índice"/>
  </hyperlinks>
  <pageMargins left="0.75" right="0.75" top="1" bottom="1" header="0.5" footer="0.5"/>
  <pageSetup orientation="portrait" horizontalDpi="4294967292" verticalDpi="4294967292"/>
  <headerFooter alignWithMargins="0"/>
  <ignoredErrors>
    <ignoredError sqref="C10:H10" numberStoredAsText="1"/>
  </ignoredError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P234"/>
  <sheetViews>
    <sheetView showGridLines="0" zoomScaleNormal="100" workbookViewId="0">
      <selection activeCell="G9" sqref="G9"/>
    </sheetView>
  </sheetViews>
  <sheetFormatPr baseColWidth="10" defaultColWidth="11.42578125" defaultRowHeight="12"/>
  <cols>
    <col min="1" max="1" width="20.7109375" style="8" customWidth="1"/>
    <col min="2" max="7" width="16.7109375" style="8" customWidth="1"/>
    <col min="8" max="8" width="16.42578125" style="8" customWidth="1"/>
    <col min="9" max="16" width="10.140625" style="8" customWidth="1"/>
    <col min="17" max="16384" width="11.42578125" style="8"/>
  </cols>
  <sheetData>
    <row r="1" spans="1:8" s="1" customFormat="1">
      <c r="A1" s="702"/>
      <c r="B1" s="702"/>
      <c r="C1" s="702"/>
      <c r="D1" s="702"/>
      <c r="E1" s="702"/>
      <c r="F1" s="702"/>
    </row>
    <row r="2" spans="1:8" s="1" customFormat="1">
      <c r="A2" s="702"/>
      <c r="B2" s="702"/>
      <c r="C2" s="702"/>
      <c r="D2" s="702"/>
      <c r="E2" s="702"/>
      <c r="F2" s="702"/>
    </row>
    <row r="3" spans="1:8" s="1" customFormat="1" ht="55.9" customHeight="1">
      <c r="A3" s="702"/>
      <c r="B3" s="702"/>
      <c r="C3" s="702"/>
      <c r="D3" s="702"/>
      <c r="E3" s="702"/>
      <c r="F3" s="702"/>
    </row>
    <row r="4" spans="1:8" s="1" customFormat="1" ht="12" customHeight="1">
      <c r="A4" s="688" t="s">
        <v>102</v>
      </c>
      <c r="B4" s="688"/>
      <c r="C4" s="688"/>
      <c r="D4" s="688"/>
      <c r="E4" s="688"/>
      <c r="F4" s="688"/>
    </row>
    <row r="5" spans="1:8" s="1" customFormat="1" ht="16.899999999999999" customHeight="1">
      <c r="A5" s="688"/>
      <c r="B5" s="688"/>
      <c r="C5" s="688"/>
      <c r="D5" s="688"/>
      <c r="E5" s="688"/>
      <c r="F5" s="688"/>
    </row>
    <row r="6" spans="1:8" s="1" customFormat="1"/>
    <row r="7" spans="1:8" ht="12.75" customHeight="1">
      <c r="A7" s="779" t="s">
        <v>627</v>
      </c>
      <c r="B7" s="779"/>
      <c r="C7" s="779"/>
      <c r="D7" s="779"/>
      <c r="E7" s="779"/>
      <c r="F7" s="779"/>
    </row>
    <row r="8" spans="1:8" ht="12.75" customHeight="1">
      <c r="A8" s="779"/>
      <c r="B8" s="779"/>
      <c r="C8" s="779"/>
      <c r="D8" s="779"/>
      <c r="E8" s="779"/>
      <c r="F8" s="779"/>
    </row>
    <row r="9" spans="1:8" ht="12.75" customHeight="1">
      <c r="A9" s="771"/>
      <c r="B9" s="754"/>
      <c r="C9" s="754"/>
      <c r="D9" s="754"/>
      <c r="E9" s="9"/>
      <c r="G9" s="603" t="s">
        <v>103</v>
      </c>
    </row>
    <row r="10" spans="1:8" s="48" customFormat="1" ht="15.75" customHeight="1">
      <c r="A10" s="834">
        <v>2012</v>
      </c>
      <c r="B10" s="834"/>
      <c r="C10" s="834"/>
      <c r="D10" s="834"/>
      <c r="E10" s="834"/>
      <c r="F10" s="834"/>
      <c r="G10" s="834"/>
      <c r="H10" s="217"/>
    </row>
    <row r="11" spans="1:8" ht="12.75" customHeight="1">
      <c r="A11" s="837" t="s">
        <v>131</v>
      </c>
      <c r="B11" s="835" t="s">
        <v>106</v>
      </c>
      <c r="C11" s="835"/>
      <c r="D11" s="835" t="s">
        <v>107</v>
      </c>
      <c r="E11" s="835"/>
      <c r="F11" s="835" t="s">
        <v>108</v>
      </c>
      <c r="G11" s="836"/>
      <c r="H11" s="208"/>
    </row>
    <row r="12" spans="1:8" ht="12.75" customHeight="1">
      <c r="A12" s="839"/>
      <c r="B12" s="219" t="s">
        <v>126</v>
      </c>
      <c r="C12" s="219" t="s">
        <v>127</v>
      </c>
      <c r="D12" s="219" t="s">
        <v>126</v>
      </c>
      <c r="E12" s="219" t="s">
        <v>127</v>
      </c>
      <c r="F12" s="219" t="s">
        <v>126</v>
      </c>
      <c r="G12" s="220" t="s">
        <v>127</v>
      </c>
      <c r="H12" s="37"/>
    </row>
    <row r="13" spans="1:8" ht="12.75" customHeight="1">
      <c r="A13" s="221" t="s">
        <v>132</v>
      </c>
      <c r="B13" s="199">
        <v>28256</v>
      </c>
      <c r="C13" s="199">
        <v>28723</v>
      </c>
      <c r="D13" s="199">
        <v>30030</v>
      </c>
      <c r="E13" s="199">
        <v>30571</v>
      </c>
      <c r="F13" s="199">
        <v>58286</v>
      </c>
      <c r="G13" s="222">
        <v>59294</v>
      </c>
      <c r="H13" s="37"/>
    </row>
    <row r="14" spans="1:8" ht="12.75" customHeight="1">
      <c r="A14" s="223" t="s">
        <v>133</v>
      </c>
      <c r="B14" s="201">
        <v>21393</v>
      </c>
      <c r="C14" s="201">
        <v>22501</v>
      </c>
      <c r="D14" s="201">
        <v>22176</v>
      </c>
      <c r="E14" s="201">
        <v>23169</v>
      </c>
      <c r="F14" s="201">
        <v>43569</v>
      </c>
      <c r="G14" s="224">
        <v>45670</v>
      </c>
      <c r="H14" s="37"/>
    </row>
    <row r="15" spans="1:8" ht="12.75" customHeight="1">
      <c r="A15" s="223" t="s">
        <v>134</v>
      </c>
      <c r="B15" s="201">
        <v>20104</v>
      </c>
      <c r="C15" s="201">
        <v>20322</v>
      </c>
      <c r="D15" s="201">
        <v>20901</v>
      </c>
      <c r="E15" s="201">
        <v>21105</v>
      </c>
      <c r="F15" s="201">
        <v>41005</v>
      </c>
      <c r="G15" s="224">
        <v>41427</v>
      </c>
      <c r="H15" s="37"/>
    </row>
    <row r="16" spans="1:8" ht="12.75" customHeight="1">
      <c r="A16" s="223" t="s">
        <v>135</v>
      </c>
      <c r="B16" s="201">
        <v>25404</v>
      </c>
      <c r="C16" s="201">
        <v>22991</v>
      </c>
      <c r="D16" s="201">
        <v>26584</v>
      </c>
      <c r="E16" s="201">
        <v>24584</v>
      </c>
      <c r="F16" s="201">
        <v>51988</v>
      </c>
      <c r="G16" s="224">
        <v>47575</v>
      </c>
      <c r="H16" s="37"/>
    </row>
    <row r="17" spans="1:16" ht="12.75" customHeight="1">
      <c r="A17" s="223" t="s">
        <v>136</v>
      </c>
      <c r="B17" s="201">
        <v>52854</v>
      </c>
      <c r="C17" s="201">
        <v>52687</v>
      </c>
      <c r="D17" s="201">
        <v>54518</v>
      </c>
      <c r="E17" s="201">
        <v>54499</v>
      </c>
      <c r="F17" s="201">
        <v>107372</v>
      </c>
      <c r="G17" s="224">
        <v>107186</v>
      </c>
      <c r="H17" s="37"/>
    </row>
    <row r="18" spans="1:16" ht="12.75" customHeight="1">
      <c r="A18" s="223" t="s">
        <v>137</v>
      </c>
      <c r="B18" s="201">
        <v>82193</v>
      </c>
      <c r="C18" s="201">
        <v>102188</v>
      </c>
      <c r="D18" s="201">
        <v>83460</v>
      </c>
      <c r="E18" s="201">
        <v>104092</v>
      </c>
      <c r="F18" s="201">
        <v>165653</v>
      </c>
      <c r="G18" s="224">
        <v>206280</v>
      </c>
      <c r="H18" s="92"/>
      <c r="I18" s="18"/>
      <c r="J18" s="18"/>
      <c r="K18" s="18"/>
      <c r="L18" s="18"/>
      <c r="M18" s="18"/>
      <c r="N18" s="18"/>
      <c r="O18" s="18"/>
      <c r="P18" s="18"/>
    </row>
    <row r="19" spans="1:16" ht="12.75" customHeight="1">
      <c r="A19" s="223" t="s">
        <v>138</v>
      </c>
      <c r="B19" s="201">
        <v>78426</v>
      </c>
      <c r="C19" s="201">
        <v>131663</v>
      </c>
      <c r="D19" s="201">
        <v>79342</v>
      </c>
      <c r="E19" s="201">
        <v>132824</v>
      </c>
      <c r="F19" s="201">
        <v>157768</v>
      </c>
      <c r="G19" s="224">
        <v>264487</v>
      </c>
      <c r="H19" s="92"/>
      <c r="I19" s="18"/>
      <c r="J19" s="18"/>
      <c r="K19" s="18"/>
      <c r="L19" s="18"/>
      <c r="M19" s="18"/>
      <c r="N19" s="18"/>
      <c r="O19" s="18"/>
      <c r="P19" s="18"/>
    </row>
    <row r="20" spans="1:16" ht="12.75" customHeight="1">
      <c r="A20" s="223" t="s">
        <v>139</v>
      </c>
      <c r="B20" s="201">
        <v>62931</v>
      </c>
      <c r="C20" s="201">
        <v>135163</v>
      </c>
      <c r="D20" s="201">
        <v>63861</v>
      </c>
      <c r="E20" s="201">
        <v>136271</v>
      </c>
      <c r="F20" s="201">
        <v>126792</v>
      </c>
      <c r="G20" s="224">
        <v>271434</v>
      </c>
      <c r="H20" s="18"/>
      <c r="I20" s="18"/>
      <c r="J20" s="18"/>
      <c r="K20" s="18"/>
      <c r="L20" s="18"/>
      <c r="M20" s="18"/>
      <c r="N20" s="18"/>
      <c r="O20" s="18"/>
      <c r="P20" s="18"/>
    </row>
    <row r="21" spans="1:16" ht="12.75" customHeight="1">
      <c r="A21" s="223" t="s">
        <v>140</v>
      </c>
      <c r="B21" s="201">
        <v>53746</v>
      </c>
      <c r="C21" s="201">
        <v>133826</v>
      </c>
      <c r="D21" s="201">
        <v>54436</v>
      </c>
      <c r="E21" s="201">
        <v>134468</v>
      </c>
      <c r="F21" s="201">
        <v>108182</v>
      </c>
      <c r="G21" s="224">
        <v>268294</v>
      </c>
      <c r="H21" s="18"/>
      <c r="I21" s="18"/>
      <c r="J21" s="18"/>
      <c r="K21" s="18"/>
      <c r="L21" s="18"/>
      <c r="M21" s="18"/>
      <c r="N21" s="18"/>
      <c r="O21" s="18"/>
      <c r="P21" s="18"/>
    </row>
    <row r="22" spans="1:16" ht="12.75" customHeight="1">
      <c r="A22" s="223" t="s">
        <v>141</v>
      </c>
      <c r="B22" s="201">
        <v>49955</v>
      </c>
      <c r="C22" s="201">
        <v>118921</v>
      </c>
      <c r="D22" s="201">
        <v>50664</v>
      </c>
      <c r="E22" s="201">
        <v>119358</v>
      </c>
      <c r="F22" s="201">
        <v>100619</v>
      </c>
      <c r="G22" s="224">
        <v>238279</v>
      </c>
      <c r="H22" s="18"/>
      <c r="I22" s="18"/>
      <c r="J22" s="18"/>
      <c r="K22" s="18"/>
      <c r="L22" s="18"/>
      <c r="M22" s="18"/>
      <c r="N22" s="18"/>
      <c r="O22" s="18"/>
      <c r="P22" s="18"/>
    </row>
    <row r="23" spans="1:16" ht="12.75" customHeight="1">
      <c r="A23" s="223" t="s">
        <v>142</v>
      </c>
      <c r="B23" s="201">
        <v>45622</v>
      </c>
      <c r="C23" s="201">
        <v>100990</v>
      </c>
      <c r="D23" s="201">
        <v>46139</v>
      </c>
      <c r="E23" s="201">
        <v>101342</v>
      </c>
      <c r="F23" s="201">
        <v>91761</v>
      </c>
      <c r="G23" s="224">
        <v>202332</v>
      </c>
      <c r="H23" s="18"/>
      <c r="I23" s="18"/>
      <c r="J23" s="18"/>
      <c r="K23" s="18"/>
      <c r="L23" s="18"/>
      <c r="M23" s="18"/>
      <c r="N23" s="18"/>
      <c r="O23" s="18"/>
      <c r="P23" s="18"/>
    </row>
    <row r="24" spans="1:16" ht="12.75" customHeight="1">
      <c r="A24" s="223" t="s">
        <v>143</v>
      </c>
      <c r="B24" s="201">
        <v>37859</v>
      </c>
      <c r="C24" s="201">
        <v>76464</v>
      </c>
      <c r="D24" s="201">
        <v>38504</v>
      </c>
      <c r="E24" s="201">
        <v>76715</v>
      </c>
      <c r="F24" s="201">
        <v>76363</v>
      </c>
      <c r="G24" s="224">
        <v>153179</v>
      </c>
      <c r="H24" s="18"/>
      <c r="I24" s="18"/>
      <c r="J24" s="18"/>
      <c r="K24" s="18"/>
      <c r="L24" s="18"/>
      <c r="M24" s="18"/>
      <c r="N24" s="18"/>
      <c r="O24" s="18"/>
      <c r="P24" s="18"/>
    </row>
    <row r="25" spans="1:16" ht="12.75" customHeight="1">
      <c r="A25" s="223" t="s">
        <v>144</v>
      </c>
      <c r="B25" s="201">
        <v>28639</v>
      </c>
      <c r="C25" s="201">
        <v>51018</v>
      </c>
      <c r="D25" s="201">
        <v>28924</v>
      </c>
      <c r="E25" s="201">
        <v>51296</v>
      </c>
      <c r="F25" s="201">
        <v>57563</v>
      </c>
      <c r="G25" s="224">
        <v>102314</v>
      </c>
      <c r="H25" s="18"/>
      <c r="I25" s="18"/>
      <c r="J25" s="18"/>
      <c r="K25" s="18"/>
      <c r="L25" s="18"/>
      <c r="M25" s="18"/>
      <c r="N25" s="18"/>
      <c r="O25" s="18"/>
      <c r="P25" s="18"/>
    </row>
    <row r="26" spans="1:16" ht="12.75" customHeight="1">
      <c r="A26" s="223" t="s">
        <v>145</v>
      </c>
      <c r="B26" s="201">
        <v>18017</v>
      </c>
      <c r="C26" s="201">
        <v>29673</v>
      </c>
      <c r="D26" s="201">
        <v>18191</v>
      </c>
      <c r="E26" s="201">
        <v>29726</v>
      </c>
      <c r="F26" s="201">
        <v>36208</v>
      </c>
      <c r="G26" s="224">
        <v>59399</v>
      </c>
      <c r="H26" s="18"/>
      <c r="I26" s="18"/>
      <c r="J26" s="18"/>
      <c r="K26" s="18"/>
      <c r="L26" s="18"/>
      <c r="M26" s="18"/>
      <c r="N26" s="18"/>
      <c r="O26" s="18"/>
      <c r="P26" s="18"/>
    </row>
    <row r="27" spans="1:16" ht="12.75" customHeight="1">
      <c r="A27" s="223" t="s">
        <v>146</v>
      </c>
      <c r="B27" s="201">
        <v>9787</v>
      </c>
      <c r="C27" s="201">
        <v>14120</v>
      </c>
      <c r="D27" s="201">
        <v>9848</v>
      </c>
      <c r="E27" s="201">
        <v>14192</v>
      </c>
      <c r="F27" s="201">
        <v>19635</v>
      </c>
      <c r="G27" s="224">
        <v>28312</v>
      </c>
      <c r="H27" s="18"/>
      <c r="I27" s="18"/>
      <c r="J27" s="18"/>
      <c r="K27" s="18"/>
      <c r="L27" s="18"/>
      <c r="M27" s="18"/>
      <c r="N27" s="18"/>
      <c r="O27" s="18"/>
      <c r="P27" s="18"/>
    </row>
    <row r="28" spans="1:16" ht="12.75" customHeight="1">
      <c r="A28" s="223" t="s">
        <v>147</v>
      </c>
      <c r="B28" s="201">
        <v>4787</v>
      </c>
      <c r="C28" s="201">
        <v>5841</v>
      </c>
      <c r="D28" s="201">
        <v>4882</v>
      </c>
      <c r="E28" s="201">
        <v>5927</v>
      </c>
      <c r="F28" s="201">
        <v>9669</v>
      </c>
      <c r="G28" s="224">
        <v>11768</v>
      </c>
      <c r="H28" s="18"/>
      <c r="I28" s="18"/>
      <c r="J28" s="18"/>
      <c r="K28" s="18"/>
      <c r="L28" s="18"/>
      <c r="M28" s="18"/>
      <c r="N28" s="18"/>
      <c r="O28" s="18"/>
      <c r="P28" s="18"/>
    </row>
    <row r="29" spans="1:16" ht="12.75" customHeight="1">
      <c r="A29" s="223" t="s">
        <v>148</v>
      </c>
      <c r="B29" s="201">
        <v>2181</v>
      </c>
      <c r="C29" s="201">
        <v>2320</v>
      </c>
      <c r="D29" s="201">
        <v>2230</v>
      </c>
      <c r="E29" s="201">
        <v>2335</v>
      </c>
      <c r="F29" s="201">
        <v>4411</v>
      </c>
      <c r="G29" s="224">
        <v>4655</v>
      </c>
      <c r="H29" s="18"/>
      <c r="I29" s="18"/>
      <c r="J29" s="18"/>
      <c r="K29" s="18"/>
      <c r="L29" s="18"/>
      <c r="M29" s="18"/>
      <c r="N29" s="18"/>
      <c r="O29" s="18"/>
      <c r="P29" s="18"/>
    </row>
    <row r="30" spans="1:16" ht="12.75" customHeight="1">
      <c r="A30" s="225" t="s">
        <v>149</v>
      </c>
      <c r="B30" s="203">
        <v>826</v>
      </c>
      <c r="C30" s="203">
        <v>864</v>
      </c>
      <c r="D30" s="203">
        <v>849</v>
      </c>
      <c r="E30" s="203">
        <v>876</v>
      </c>
      <c r="F30" s="203">
        <v>1675</v>
      </c>
      <c r="G30" s="226">
        <v>1740</v>
      </c>
      <c r="H30" s="18"/>
      <c r="I30" s="18"/>
      <c r="J30" s="18"/>
      <c r="K30" s="18"/>
      <c r="L30" s="18"/>
      <c r="M30" s="18"/>
      <c r="N30" s="18"/>
      <c r="O30" s="18"/>
      <c r="P30" s="18"/>
    </row>
    <row r="31" spans="1:16" ht="12.75" customHeight="1">
      <c r="A31" s="17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</row>
    <row r="32" spans="1:16" ht="12.75" customHeight="1">
      <c r="A32" s="834">
        <v>2013</v>
      </c>
      <c r="B32" s="834"/>
      <c r="C32" s="834"/>
      <c r="D32" s="834"/>
      <c r="E32" s="834"/>
      <c r="F32" s="834"/>
      <c r="G32" s="834"/>
      <c r="H32" s="18"/>
      <c r="I32" s="18"/>
      <c r="J32" s="18"/>
      <c r="K32" s="18"/>
      <c r="L32" s="18"/>
      <c r="M32" s="18"/>
      <c r="N32" s="18"/>
      <c r="O32" s="18"/>
      <c r="P32" s="18"/>
    </row>
    <row r="33" spans="1:16" ht="12.75" customHeight="1">
      <c r="A33" s="837" t="s">
        <v>131</v>
      </c>
      <c r="B33" s="835" t="s">
        <v>106</v>
      </c>
      <c r="C33" s="835"/>
      <c r="D33" s="835" t="s">
        <v>107</v>
      </c>
      <c r="E33" s="835"/>
      <c r="F33" s="835" t="s">
        <v>108</v>
      </c>
      <c r="G33" s="836"/>
      <c r="H33" s="18"/>
      <c r="I33" s="18"/>
      <c r="J33" s="18"/>
      <c r="K33" s="18"/>
      <c r="L33" s="18"/>
      <c r="M33" s="18"/>
      <c r="N33" s="18"/>
      <c r="O33" s="18"/>
      <c r="P33" s="18"/>
    </row>
    <row r="34" spans="1:16" ht="12.75" customHeight="1">
      <c r="A34" s="838"/>
      <c r="B34" s="227" t="s">
        <v>126</v>
      </c>
      <c r="C34" s="227" t="s">
        <v>127</v>
      </c>
      <c r="D34" s="227" t="s">
        <v>126</v>
      </c>
      <c r="E34" s="227" t="s">
        <v>127</v>
      </c>
      <c r="F34" s="227" t="s">
        <v>126</v>
      </c>
      <c r="G34" s="228" t="s">
        <v>127</v>
      </c>
      <c r="H34" s="18"/>
      <c r="I34" s="18"/>
      <c r="J34" s="18"/>
      <c r="K34" s="18"/>
      <c r="L34" s="18"/>
      <c r="M34" s="18"/>
      <c r="N34" s="18"/>
      <c r="O34" s="18"/>
      <c r="P34" s="18"/>
    </row>
    <row r="35" spans="1:16" ht="15" customHeight="1">
      <c r="A35" s="329" t="s">
        <v>132</v>
      </c>
      <c r="B35" s="210">
        <v>28639</v>
      </c>
      <c r="C35" s="210">
        <v>29097</v>
      </c>
      <c r="D35" s="210">
        <v>30375</v>
      </c>
      <c r="E35" s="210">
        <v>30970</v>
      </c>
      <c r="F35" s="210">
        <v>59014</v>
      </c>
      <c r="G35" s="306">
        <v>60067</v>
      </c>
      <c r="H35" s="18"/>
      <c r="I35" s="18"/>
      <c r="J35" s="18"/>
      <c r="K35" s="18"/>
      <c r="L35" s="18"/>
      <c r="M35" s="18"/>
      <c r="N35" s="18"/>
      <c r="O35" s="18"/>
      <c r="P35" s="18"/>
    </row>
    <row r="36" spans="1:16" ht="12.75" customHeight="1">
      <c r="A36" s="223" t="s">
        <v>133</v>
      </c>
      <c r="B36" s="201">
        <v>22707</v>
      </c>
      <c r="C36" s="201">
        <v>23239</v>
      </c>
      <c r="D36" s="201">
        <v>23409</v>
      </c>
      <c r="E36" s="201">
        <v>24043</v>
      </c>
      <c r="F36" s="201">
        <v>46116</v>
      </c>
      <c r="G36" s="224">
        <v>47282</v>
      </c>
      <c r="H36" s="18"/>
      <c r="I36" s="18"/>
      <c r="J36" s="18"/>
      <c r="K36" s="18"/>
      <c r="L36" s="18"/>
      <c r="M36" s="18"/>
      <c r="N36" s="18"/>
      <c r="O36" s="18"/>
      <c r="P36" s="18"/>
    </row>
    <row r="37" spans="1:16" ht="12.75" customHeight="1">
      <c r="A37" s="223" t="s">
        <v>134</v>
      </c>
      <c r="B37" s="201">
        <v>21214</v>
      </c>
      <c r="C37" s="201">
        <v>21500</v>
      </c>
      <c r="D37" s="201">
        <v>22143</v>
      </c>
      <c r="E37" s="201">
        <v>22429</v>
      </c>
      <c r="F37" s="201">
        <v>43357</v>
      </c>
      <c r="G37" s="224">
        <v>43929</v>
      </c>
      <c r="H37" s="18"/>
      <c r="I37" s="18"/>
      <c r="J37" s="18"/>
      <c r="K37" s="18"/>
      <c r="L37" s="18"/>
      <c r="M37" s="18"/>
      <c r="N37" s="18"/>
      <c r="O37" s="18"/>
      <c r="P37" s="18"/>
    </row>
    <row r="38" spans="1:16" ht="12.75" customHeight="1">
      <c r="A38" s="223" t="s">
        <v>135</v>
      </c>
      <c r="B38" s="201">
        <v>27328</v>
      </c>
      <c r="C38" s="201">
        <v>26373</v>
      </c>
      <c r="D38" s="201">
        <v>28579</v>
      </c>
      <c r="E38" s="201">
        <v>27877</v>
      </c>
      <c r="F38" s="201">
        <v>55907</v>
      </c>
      <c r="G38" s="224">
        <v>54250</v>
      </c>
      <c r="H38" s="18"/>
      <c r="I38" s="18"/>
      <c r="J38" s="18"/>
      <c r="K38" s="18"/>
      <c r="L38" s="18"/>
      <c r="M38" s="18"/>
      <c r="N38" s="18"/>
      <c r="O38" s="18"/>
      <c r="P38" s="18"/>
    </row>
    <row r="39" spans="1:16" ht="12.75" customHeight="1">
      <c r="A39" s="223" t="s">
        <v>136</v>
      </c>
      <c r="B39" s="201">
        <v>59045</v>
      </c>
      <c r="C39" s="201">
        <v>57650</v>
      </c>
      <c r="D39" s="201">
        <v>61003</v>
      </c>
      <c r="E39" s="201">
        <v>59927</v>
      </c>
      <c r="F39" s="201">
        <v>120048</v>
      </c>
      <c r="G39" s="224">
        <v>117577</v>
      </c>
      <c r="H39" s="18"/>
      <c r="I39" s="18"/>
      <c r="J39" s="18"/>
      <c r="K39" s="18"/>
      <c r="L39" s="18"/>
      <c r="M39" s="18"/>
      <c r="N39" s="18"/>
      <c r="O39" s="18"/>
      <c r="P39" s="18"/>
    </row>
    <row r="40" spans="1:16" ht="12.75" customHeight="1">
      <c r="A40" s="223" t="s">
        <v>137</v>
      </c>
      <c r="B40" s="201">
        <v>92967</v>
      </c>
      <c r="C40" s="201">
        <v>112944</v>
      </c>
      <c r="D40" s="201">
        <v>94473</v>
      </c>
      <c r="E40" s="201">
        <v>115022</v>
      </c>
      <c r="F40" s="201">
        <v>187440</v>
      </c>
      <c r="G40" s="224">
        <v>227966</v>
      </c>
      <c r="H40" s="18"/>
      <c r="I40" s="18"/>
      <c r="J40" s="18"/>
      <c r="K40" s="18"/>
      <c r="L40" s="18"/>
      <c r="M40" s="18"/>
      <c r="N40" s="18"/>
      <c r="O40" s="18"/>
      <c r="P40" s="18"/>
    </row>
    <row r="41" spans="1:16" ht="12.75" customHeight="1">
      <c r="A41" s="223" t="s">
        <v>138</v>
      </c>
      <c r="B41" s="201">
        <v>87888</v>
      </c>
      <c r="C41" s="201">
        <v>143618</v>
      </c>
      <c r="D41" s="201">
        <v>89414</v>
      </c>
      <c r="E41" s="201">
        <v>145334</v>
      </c>
      <c r="F41" s="201">
        <v>177302</v>
      </c>
      <c r="G41" s="224">
        <v>288952</v>
      </c>
      <c r="H41" s="18"/>
      <c r="I41" s="18"/>
      <c r="J41" s="18"/>
      <c r="K41" s="18"/>
      <c r="L41" s="18"/>
      <c r="M41" s="18"/>
      <c r="N41" s="18"/>
      <c r="O41" s="18"/>
      <c r="P41" s="18"/>
    </row>
    <row r="42" spans="1:16" ht="12.75" customHeight="1">
      <c r="A42" s="223" t="s">
        <v>139</v>
      </c>
      <c r="B42" s="201">
        <v>69882</v>
      </c>
      <c r="C42" s="201">
        <v>145007</v>
      </c>
      <c r="D42" s="201">
        <v>70791</v>
      </c>
      <c r="E42" s="201">
        <v>146368</v>
      </c>
      <c r="F42" s="201">
        <v>140673</v>
      </c>
      <c r="G42" s="224">
        <v>291375</v>
      </c>
      <c r="H42" s="18"/>
      <c r="I42" s="18"/>
      <c r="J42" s="18"/>
      <c r="K42" s="18"/>
      <c r="L42" s="18"/>
      <c r="M42" s="18"/>
      <c r="N42" s="18"/>
      <c r="O42" s="18"/>
      <c r="P42" s="18"/>
    </row>
    <row r="43" spans="1:16" ht="12.75" customHeight="1">
      <c r="A43" s="223" t="s">
        <v>140</v>
      </c>
      <c r="B43" s="201">
        <v>58556</v>
      </c>
      <c r="C43" s="201">
        <v>141377</v>
      </c>
      <c r="D43" s="201">
        <v>59362</v>
      </c>
      <c r="E43" s="201">
        <v>142256</v>
      </c>
      <c r="F43" s="201">
        <v>117918</v>
      </c>
      <c r="G43" s="224">
        <v>283633</v>
      </c>
      <c r="H43" s="18"/>
      <c r="I43" s="18"/>
      <c r="J43" s="18"/>
      <c r="K43" s="18"/>
      <c r="L43" s="18"/>
      <c r="M43" s="18"/>
      <c r="N43" s="18"/>
      <c r="O43" s="18"/>
      <c r="P43" s="18"/>
    </row>
    <row r="44" spans="1:16" ht="12.75" customHeight="1">
      <c r="A44" s="223" t="s">
        <v>141</v>
      </c>
      <c r="B44" s="201">
        <v>53555</v>
      </c>
      <c r="C44" s="201">
        <v>126340</v>
      </c>
      <c r="D44" s="201">
        <v>54554</v>
      </c>
      <c r="E44" s="201">
        <v>127395</v>
      </c>
      <c r="F44" s="201">
        <v>108109</v>
      </c>
      <c r="G44" s="224">
        <v>253735</v>
      </c>
      <c r="H44" s="18"/>
      <c r="I44" s="18"/>
      <c r="J44" s="18"/>
      <c r="K44" s="18"/>
      <c r="L44" s="18"/>
      <c r="M44" s="18"/>
      <c r="N44" s="18"/>
      <c r="O44" s="18"/>
      <c r="P44" s="18"/>
    </row>
    <row r="45" spans="1:16" ht="12.75" customHeight="1">
      <c r="A45" s="223" t="s">
        <v>142</v>
      </c>
      <c r="B45" s="201">
        <v>49038</v>
      </c>
      <c r="C45" s="201">
        <v>106579</v>
      </c>
      <c r="D45" s="201">
        <v>49814</v>
      </c>
      <c r="E45" s="201">
        <v>107315</v>
      </c>
      <c r="F45" s="201">
        <v>98852</v>
      </c>
      <c r="G45" s="224">
        <v>213894</v>
      </c>
      <c r="H45" s="18"/>
      <c r="I45" s="18"/>
      <c r="J45" s="18"/>
      <c r="K45" s="18"/>
      <c r="L45" s="18"/>
      <c r="M45" s="18"/>
      <c r="N45" s="18"/>
      <c r="O45" s="18"/>
      <c r="P45" s="18"/>
    </row>
    <row r="46" spans="1:16" ht="12.75" customHeight="1">
      <c r="A46" s="223" t="s">
        <v>143</v>
      </c>
      <c r="B46" s="201">
        <v>40101</v>
      </c>
      <c r="C46" s="201">
        <v>81543</v>
      </c>
      <c r="D46" s="201">
        <v>40814</v>
      </c>
      <c r="E46" s="201">
        <v>82232</v>
      </c>
      <c r="F46" s="201">
        <v>80915</v>
      </c>
      <c r="G46" s="224">
        <v>163775</v>
      </c>
      <c r="H46" s="18"/>
      <c r="I46" s="18"/>
      <c r="J46" s="18"/>
      <c r="K46" s="18"/>
      <c r="L46" s="18"/>
      <c r="M46" s="18"/>
      <c r="N46" s="18"/>
      <c r="O46" s="18"/>
      <c r="P46" s="18"/>
    </row>
    <row r="47" spans="1:16" ht="12.75" customHeight="1">
      <c r="A47" s="223" t="s">
        <v>144</v>
      </c>
      <c r="B47" s="201">
        <v>30585</v>
      </c>
      <c r="C47" s="201">
        <v>54143</v>
      </c>
      <c r="D47" s="201">
        <v>31074</v>
      </c>
      <c r="E47" s="201">
        <v>54547</v>
      </c>
      <c r="F47" s="201">
        <v>61659</v>
      </c>
      <c r="G47" s="224">
        <v>108690</v>
      </c>
      <c r="H47" s="18"/>
      <c r="I47" s="18"/>
      <c r="J47" s="18"/>
      <c r="K47" s="18"/>
      <c r="L47" s="18"/>
      <c r="M47" s="18"/>
      <c r="N47" s="18"/>
      <c r="O47" s="18"/>
      <c r="P47" s="18"/>
    </row>
    <row r="48" spans="1:16" ht="12.75" customHeight="1">
      <c r="A48" s="223" t="s">
        <v>145</v>
      </c>
      <c r="B48" s="201">
        <v>19941</v>
      </c>
      <c r="C48" s="201">
        <v>32104</v>
      </c>
      <c r="D48" s="201">
        <v>20272</v>
      </c>
      <c r="E48" s="201">
        <v>32463</v>
      </c>
      <c r="F48" s="201">
        <v>40213</v>
      </c>
      <c r="G48" s="224">
        <v>64567</v>
      </c>
      <c r="H48" s="18"/>
      <c r="I48" s="18"/>
      <c r="J48" s="18"/>
      <c r="K48" s="18"/>
      <c r="L48" s="18"/>
      <c r="M48" s="18"/>
      <c r="N48" s="18"/>
      <c r="O48" s="18"/>
      <c r="P48" s="18"/>
    </row>
    <row r="49" spans="1:16" ht="12.75" customHeight="1">
      <c r="A49" s="223" t="s">
        <v>146</v>
      </c>
      <c r="B49" s="201">
        <v>11120</v>
      </c>
      <c r="C49" s="201">
        <v>15615</v>
      </c>
      <c r="D49" s="201">
        <v>11281</v>
      </c>
      <c r="E49" s="201">
        <v>15675</v>
      </c>
      <c r="F49" s="201">
        <v>22401</v>
      </c>
      <c r="G49" s="224">
        <v>31290</v>
      </c>
      <c r="H49" s="18"/>
      <c r="I49" s="18"/>
      <c r="J49" s="18"/>
      <c r="K49" s="18"/>
      <c r="L49" s="18"/>
      <c r="M49" s="18"/>
      <c r="N49" s="18"/>
      <c r="O49" s="18"/>
      <c r="P49" s="18"/>
    </row>
    <row r="50" spans="1:16" ht="12.75" customHeight="1">
      <c r="A50" s="223" t="s">
        <v>147</v>
      </c>
      <c r="B50" s="201">
        <v>5342</v>
      </c>
      <c r="C50" s="201">
        <v>6540</v>
      </c>
      <c r="D50" s="201">
        <v>5418</v>
      </c>
      <c r="E50" s="201">
        <v>6623</v>
      </c>
      <c r="F50" s="201">
        <v>10760</v>
      </c>
      <c r="G50" s="224">
        <v>13163</v>
      </c>
      <c r="H50" s="18"/>
      <c r="I50" s="18"/>
      <c r="J50" s="18"/>
      <c r="K50" s="18"/>
      <c r="L50" s="18"/>
      <c r="M50" s="18"/>
      <c r="N50" s="18"/>
      <c r="O50" s="18"/>
      <c r="P50" s="18"/>
    </row>
    <row r="51" spans="1:16" ht="12.75" customHeight="1">
      <c r="A51" s="223" t="s">
        <v>148</v>
      </c>
      <c r="B51" s="201">
        <v>2433</v>
      </c>
      <c r="C51" s="201">
        <v>2578</v>
      </c>
      <c r="D51" s="201">
        <v>2494</v>
      </c>
      <c r="E51" s="201">
        <v>2614</v>
      </c>
      <c r="F51" s="201">
        <v>4927</v>
      </c>
      <c r="G51" s="224">
        <v>5192</v>
      </c>
      <c r="H51" s="18"/>
      <c r="I51" s="18"/>
      <c r="J51" s="18"/>
      <c r="K51" s="18"/>
      <c r="L51" s="18"/>
      <c r="M51" s="18"/>
      <c r="N51" s="18"/>
      <c r="O51" s="18"/>
      <c r="P51" s="18"/>
    </row>
    <row r="52" spans="1:16" ht="12.75" customHeight="1">
      <c r="A52" s="225" t="s">
        <v>149</v>
      </c>
      <c r="B52" s="203">
        <v>891</v>
      </c>
      <c r="C52" s="203">
        <v>1001</v>
      </c>
      <c r="D52" s="203">
        <v>931</v>
      </c>
      <c r="E52" s="203">
        <v>983</v>
      </c>
      <c r="F52" s="203">
        <v>1822</v>
      </c>
      <c r="G52" s="226">
        <v>1984</v>
      </c>
      <c r="H52" s="18"/>
      <c r="I52" s="18"/>
      <c r="J52" s="18"/>
      <c r="K52" s="18"/>
      <c r="L52" s="18"/>
      <c r="M52" s="18"/>
      <c r="N52" s="18"/>
      <c r="O52" s="18"/>
      <c r="P52" s="18"/>
    </row>
    <row r="53" spans="1:16" ht="12.75" customHeight="1">
      <c r="A53" s="17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</row>
    <row r="54" spans="1:16" ht="12.75" customHeight="1">
      <c r="A54" s="834">
        <v>2014</v>
      </c>
      <c r="B54" s="834"/>
      <c r="C54" s="834"/>
      <c r="D54" s="834"/>
      <c r="E54" s="834"/>
      <c r="F54" s="834"/>
      <c r="G54" s="834"/>
      <c r="H54" s="18"/>
      <c r="I54" s="18"/>
      <c r="J54" s="18"/>
      <c r="K54" s="18"/>
      <c r="L54" s="18"/>
      <c r="M54" s="18"/>
      <c r="N54" s="18"/>
      <c r="O54" s="18"/>
      <c r="P54" s="18"/>
    </row>
    <row r="55" spans="1:16" ht="12.75" customHeight="1">
      <c r="A55" s="837" t="s">
        <v>131</v>
      </c>
      <c r="B55" s="835" t="s">
        <v>106</v>
      </c>
      <c r="C55" s="835"/>
      <c r="D55" s="835" t="s">
        <v>107</v>
      </c>
      <c r="E55" s="835"/>
      <c r="F55" s="835" t="s">
        <v>108</v>
      </c>
      <c r="G55" s="836"/>
      <c r="H55" s="18"/>
      <c r="I55" s="18"/>
      <c r="J55" s="18"/>
      <c r="K55" s="18"/>
      <c r="L55" s="18"/>
      <c r="M55" s="18"/>
      <c r="N55" s="18"/>
      <c r="O55" s="18"/>
      <c r="P55" s="18"/>
    </row>
    <row r="56" spans="1:16" ht="12.75" customHeight="1">
      <c r="A56" s="838"/>
      <c r="B56" s="227" t="s">
        <v>126</v>
      </c>
      <c r="C56" s="227" t="s">
        <v>127</v>
      </c>
      <c r="D56" s="227" t="s">
        <v>126</v>
      </c>
      <c r="E56" s="227" t="s">
        <v>127</v>
      </c>
      <c r="F56" s="227" t="s">
        <v>126</v>
      </c>
      <c r="G56" s="228" t="s">
        <v>127</v>
      </c>
      <c r="H56" s="18"/>
      <c r="I56" s="18"/>
      <c r="J56" s="18"/>
      <c r="K56" s="18"/>
      <c r="L56" s="18"/>
      <c r="M56" s="18"/>
      <c r="N56" s="18"/>
      <c r="O56" s="18"/>
      <c r="P56" s="18"/>
    </row>
    <row r="57" spans="1:16" ht="12.75" customHeight="1">
      <c r="A57" s="329" t="s">
        <v>132</v>
      </c>
      <c r="B57" s="210">
        <v>30665</v>
      </c>
      <c r="C57" s="210">
        <v>31487</v>
      </c>
      <c r="D57" s="210">
        <v>32788</v>
      </c>
      <c r="E57" s="210">
        <v>33739</v>
      </c>
      <c r="F57" s="210">
        <v>63453</v>
      </c>
      <c r="G57" s="306">
        <v>65226</v>
      </c>
      <c r="H57" s="18"/>
      <c r="I57" s="18"/>
      <c r="J57" s="18"/>
      <c r="K57" s="18"/>
      <c r="L57" s="18"/>
      <c r="M57" s="18"/>
      <c r="N57" s="18"/>
      <c r="O57" s="18"/>
      <c r="P57" s="18"/>
    </row>
    <row r="58" spans="1:16" ht="12.75" customHeight="1">
      <c r="A58" s="223" t="s">
        <v>133</v>
      </c>
      <c r="B58" s="201">
        <v>25214</v>
      </c>
      <c r="C58" s="201">
        <v>25940</v>
      </c>
      <c r="D58" s="201">
        <v>26246</v>
      </c>
      <c r="E58" s="201">
        <v>26924</v>
      </c>
      <c r="F58" s="201">
        <v>51460</v>
      </c>
      <c r="G58" s="224">
        <v>52864</v>
      </c>
      <c r="H58" s="18"/>
      <c r="I58" s="18"/>
      <c r="J58" s="18"/>
      <c r="K58" s="18"/>
      <c r="L58" s="18"/>
      <c r="M58" s="18"/>
      <c r="N58" s="18"/>
      <c r="O58" s="18"/>
      <c r="P58" s="18"/>
    </row>
    <row r="59" spans="1:16" ht="12.75" customHeight="1">
      <c r="A59" s="223" t="s">
        <v>134</v>
      </c>
      <c r="B59" s="201">
        <v>24412</v>
      </c>
      <c r="C59" s="201">
        <v>24508</v>
      </c>
      <c r="D59" s="201">
        <v>25240</v>
      </c>
      <c r="E59" s="201">
        <v>25366</v>
      </c>
      <c r="F59" s="201">
        <v>49652</v>
      </c>
      <c r="G59" s="224">
        <v>49874</v>
      </c>
      <c r="H59" s="18"/>
      <c r="I59" s="18"/>
      <c r="J59" s="18"/>
      <c r="K59" s="18"/>
      <c r="L59" s="18"/>
      <c r="M59" s="18"/>
      <c r="N59" s="18"/>
      <c r="O59" s="18"/>
      <c r="P59" s="18"/>
    </row>
    <row r="60" spans="1:16" ht="12.75" customHeight="1">
      <c r="A60" s="223" t="s">
        <v>135</v>
      </c>
      <c r="B60" s="201">
        <v>30212</v>
      </c>
      <c r="C60" s="201">
        <v>28203</v>
      </c>
      <c r="D60" s="201">
        <v>31656</v>
      </c>
      <c r="E60" s="201">
        <v>29626</v>
      </c>
      <c r="F60" s="201">
        <v>61868</v>
      </c>
      <c r="G60" s="224">
        <v>57829</v>
      </c>
      <c r="H60" s="18"/>
      <c r="I60" s="18"/>
      <c r="J60" s="18"/>
      <c r="K60" s="18"/>
      <c r="L60" s="18"/>
      <c r="M60" s="18"/>
      <c r="N60" s="18"/>
      <c r="O60" s="18"/>
      <c r="P60" s="18"/>
    </row>
    <row r="61" spans="1:16" ht="12.75" customHeight="1">
      <c r="A61" s="223" t="s">
        <v>136</v>
      </c>
      <c r="B61" s="201">
        <v>68855</v>
      </c>
      <c r="C61" s="201">
        <v>66124</v>
      </c>
      <c r="D61" s="201">
        <v>71437</v>
      </c>
      <c r="E61" s="201">
        <v>68594</v>
      </c>
      <c r="F61" s="201">
        <v>140292</v>
      </c>
      <c r="G61" s="224">
        <v>134718</v>
      </c>
      <c r="H61" s="18"/>
      <c r="I61" s="18"/>
      <c r="J61" s="18"/>
      <c r="K61" s="18"/>
      <c r="L61" s="18"/>
      <c r="M61" s="18"/>
      <c r="N61" s="18"/>
      <c r="O61" s="18"/>
      <c r="P61" s="18"/>
    </row>
    <row r="62" spans="1:16" ht="12.75" customHeight="1">
      <c r="A62" s="223" t="s">
        <v>137</v>
      </c>
      <c r="B62" s="201">
        <v>109431</v>
      </c>
      <c r="C62" s="201">
        <v>128671</v>
      </c>
      <c r="D62" s="201">
        <v>111676</v>
      </c>
      <c r="E62" s="201">
        <v>131065</v>
      </c>
      <c r="F62" s="201">
        <v>221107</v>
      </c>
      <c r="G62" s="224">
        <v>259736</v>
      </c>
      <c r="H62" s="18"/>
      <c r="I62" s="18"/>
      <c r="J62" s="18"/>
      <c r="K62" s="18"/>
      <c r="L62" s="18"/>
      <c r="M62" s="18"/>
      <c r="N62" s="18"/>
      <c r="O62" s="18"/>
      <c r="P62" s="18"/>
    </row>
    <row r="63" spans="1:16" ht="12.75" customHeight="1">
      <c r="A63" s="223" t="s">
        <v>138</v>
      </c>
      <c r="B63" s="201">
        <v>101888</v>
      </c>
      <c r="C63" s="201">
        <v>159406</v>
      </c>
      <c r="D63" s="201">
        <v>103435</v>
      </c>
      <c r="E63" s="201">
        <v>161061</v>
      </c>
      <c r="F63" s="201">
        <v>205323</v>
      </c>
      <c r="G63" s="224">
        <v>320467</v>
      </c>
      <c r="H63" s="18"/>
      <c r="I63" s="18"/>
      <c r="J63" s="18"/>
      <c r="K63" s="18"/>
      <c r="L63" s="18"/>
      <c r="M63" s="18"/>
      <c r="N63" s="18"/>
      <c r="O63" s="18"/>
      <c r="P63" s="18"/>
    </row>
    <row r="64" spans="1:16" ht="12.75" customHeight="1">
      <c r="A64" s="223" t="s">
        <v>139</v>
      </c>
      <c r="B64" s="201">
        <v>79155</v>
      </c>
      <c r="C64" s="201">
        <v>157201</v>
      </c>
      <c r="D64" s="201">
        <v>80725</v>
      </c>
      <c r="E64" s="201">
        <v>158798</v>
      </c>
      <c r="F64" s="201">
        <v>159880</v>
      </c>
      <c r="G64" s="224">
        <v>315999</v>
      </c>
      <c r="H64" s="18"/>
      <c r="I64" s="18"/>
      <c r="J64" s="18"/>
      <c r="K64" s="18"/>
      <c r="L64" s="18"/>
      <c r="M64" s="18"/>
      <c r="N64" s="18"/>
      <c r="O64" s="18"/>
      <c r="P64" s="18"/>
    </row>
    <row r="65" spans="1:16" ht="12.75" customHeight="1">
      <c r="A65" s="223" t="s">
        <v>140</v>
      </c>
      <c r="B65" s="201">
        <v>66138</v>
      </c>
      <c r="C65" s="201">
        <v>151597</v>
      </c>
      <c r="D65" s="201">
        <v>67056</v>
      </c>
      <c r="E65" s="201">
        <v>152415</v>
      </c>
      <c r="F65" s="201">
        <v>133194</v>
      </c>
      <c r="G65" s="224">
        <v>304012</v>
      </c>
      <c r="H65" s="18"/>
      <c r="I65" s="18"/>
      <c r="J65" s="18"/>
      <c r="K65" s="18"/>
      <c r="L65" s="18"/>
      <c r="M65" s="18"/>
      <c r="N65" s="18"/>
      <c r="O65" s="18"/>
      <c r="P65" s="18"/>
    </row>
    <row r="66" spans="1:16" ht="12.75" customHeight="1">
      <c r="A66" s="223" t="s">
        <v>141</v>
      </c>
      <c r="B66" s="201">
        <v>59311</v>
      </c>
      <c r="C66" s="201">
        <v>135064</v>
      </c>
      <c r="D66" s="201">
        <v>60295</v>
      </c>
      <c r="E66" s="201">
        <v>135858</v>
      </c>
      <c r="F66" s="201">
        <v>119606</v>
      </c>
      <c r="G66" s="224">
        <v>270922</v>
      </c>
      <c r="H66" s="18"/>
      <c r="I66" s="18"/>
      <c r="J66" s="18"/>
      <c r="K66" s="18"/>
      <c r="L66" s="18"/>
      <c r="M66" s="18"/>
      <c r="N66" s="18"/>
      <c r="O66" s="18"/>
      <c r="P66" s="18"/>
    </row>
    <row r="67" spans="1:16" ht="12.75" customHeight="1">
      <c r="A67" s="223" t="s">
        <v>142</v>
      </c>
      <c r="B67" s="201">
        <v>56472</v>
      </c>
      <c r="C67" s="201">
        <v>115799</v>
      </c>
      <c r="D67" s="201">
        <v>57335</v>
      </c>
      <c r="E67" s="201">
        <v>116301</v>
      </c>
      <c r="F67" s="201">
        <v>113807</v>
      </c>
      <c r="G67" s="224">
        <v>232100</v>
      </c>
      <c r="H67" s="18"/>
      <c r="I67" s="18"/>
      <c r="J67" s="18"/>
      <c r="K67" s="18"/>
      <c r="L67" s="18"/>
      <c r="M67" s="18"/>
      <c r="N67" s="18"/>
      <c r="O67" s="18"/>
      <c r="P67" s="18"/>
    </row>
    <row r="68" spans="1:16" ht="12.75" customHeight="1">
      <c r="A68" s="223" t="s">
        <v>143</v>
      </c>
      <c r="B68" s="201">
        <v>46382</v>
      </c>
      <c r="C68" s="201">
        <v>89259</v>
      </c>
      <c r="D68" s="201">
        <v>47276</v>
      </c>
      <c r="E68" s="201">
        <v>89825</v>
      </c>
      <c r="F68" s="201">
        <v>93658</v>
      </c>
      <c r="G68" s="224">
        <v>179084</v>
      </c>
      <c r="H68" s="18"/>
      <c r="I68" s="18"/>
      <c r="J68" s="18"/>
      <c r="K68" s="18"/>
      <c r="L68" s="18"/>
      <c r="M68" s="18"/>
      <c r="N68" s="18"/>
      <c r="O68" s="18"/>
      <c r="P68" s="18"/>
    </row>
    <row r="69" spans="1:16" ht="12.75" customHeight="1">
      <c r="A69" s="223" t="s">
        <v>144</v>
      </c>
      <c r="B69" s="201">
        <v>35746</v>
      </c>
      <c r="C69" s="201">
        <v>60022</v>
      </c>
      <c r="D69" s="201">
        <v>36205</v>
      </c>
      <c r="E69" s="201">
        <v>60242</v>
      </c>
      <c r="F69" s="201">
        <v>71951</v>
      </c>
      <c r="G69" s="224">
        <v>120264</v>
      </c>
      <c r="H69" s="18"/>
      <c r="I69" s="18"/>
      <c r="J69" s="18"/>
      <c r="K69" s="18"/>
      <c r="L69" s="18"/>
      <c r="M69" s="18"/>
      <c r="N69" s="18"/>
      <c r="O69" s="18"/>
      <c r="P69" s="18"/>
    </row>
    <row r="70" spans="1:16" ht="12.75" customHeight="1">
      <c r="A70" s="223" t="s">
        <v>145</v>
      </c>
      <c r="B70" s="201">
        <v>23483</v>
      </c>
      <c r="C70" s="201">
        <v>35835</v>
      </c>
      <c r="D70" s="201">
        <v>23925</v>
      </c>
      <c r="E70" s="201">
        <v>36105</v>
      </c>
      <c r="F70" s="201">
        <v>47408</v>
      </c>
      <c r="G70" s="224">
        <v>71940</v>
      </c>
      <c r="H70" s="18"/>
      <c r="I70" s="18"/>
      <c r="J70" s="18"/>
      <c r="K70" s="18"/>
      <c r="L70" s="18"/>
      <c r="M70" s="18"/>
      <c r="N70" s="18"/>
      <c r="O70" s="18"/>
      <c r="P70" s="18"/>
    </row>
    <row r="71" spans="1:16" ht="12.75" customHeight="1">
      <c r="A71" s="223" t="s">
        <v>146</v>
      </c>
      <c r="B71" s="201">
        <v>13120</v>
      </c>
      <c r="C71" s="201">
        <v>17999</v>
      </c>
      <c r="D71" s="201">
        <v>13329</v>
      </c>
      <c r="E71" s="201">
        <v>18231</v>
      </c>
      <c r="F71" s="201">
        <v>26449</v>
      </c>
      <c r="G71" s="224">
        <v>36230</v>
      </c>
      <c r="H71" s="18"/>
      <c r="I71" s="18"/>
      <c r="J71" s="18"/>
      <c r="K71" s="18"/>
      <c r="L71" s="18"/>
      <c r="M71" s="18"/>
      <c r="N71" s="18"/>
      <c r="O71" s="18"/>
      <c r="P71" s="18"/>
    </row>
    <row r="72" spans="1:16" ht="12.75" customHeight="1">
      <c r="A72" s="223" t="s">
        <v>147</v>
      </c>
      <c r="B72" s="201">
        <v>6183</v>
      </c>
      <c r="C72" s="201">
        <v>7564</v>
      </c>
      <c r="D72" s="201">
        <v>6317</v>
      </c>
      <c r="E72" s="201">
        <v>7658</v>
      </c>
      <c r="F72" s="201">
        <v>12500</v>
      </c>
      <c r="G72" s="224">
        <v>15222</v>
      </c>
      <c r="H72" s="18"/>
      <c r="I72" s="18"/>
      <c r="J72" s="18"/>
      <c r="K72" s="18"/>
      <c r="L72" s="18"/>
      <c r="M72" s="18"/>
      <c r="N72" s="18"/>
      <c r="O72" s="18"/>
      <c r="P72" s="18"/>
    </row>
    <row r="73" spans="1:16" ht="12.75" customHeight="1">
      <c r="A73" s="223" t="s">
        <v>148</v>
      </c>
      <c r="B73" s="201">
        <v>2683</v>
      </c>
      <c r="C73" s="201">
        <v>2950</v>
      </c>
      <c r="D73" s="201">
        <v>2697</v>
      </c>
      <c r="E73" s="201">
        <v>2988</v>
      </c>
      <c r="F73" s="201">
        <v>5380</v>
      </c>
      <c r="G73" s="224">
        <v>5938</v>
      </c>
      <c r="H73" s="18"/>
      <c r="I73" s="18"/>
      <c r="J73" s="18"/>
      <c r="K73" s="18"/>
      <c r="L73" s="18"/>
      <c r="M73" s="18"/>
      <c r="N73" s="18"/>
      <c r="O73" s="18"/>
      <c r="P73" s="18"/>
    </row>
    <row r="74" spans="1:16">
      <c r="A74" s="225" t="s">
        <v>149</v>
      </c>
      <c r="B74" s="203">
        <v>1068</v>
      </c>
      <c r="C74" s="203">
        <v>1056</v>
      </c>
      <c r="D74" s="203">
        <v>1101</v>
      </c>
      <c r="E74" s="203">
        <v>1114</v>
      </c>
      <c r="F74" s="203">
        <v>2169</v>
      </c>
      <c r="G74" s="226">
        <v>2170</v>
      </c>
    </row>
    <row r="75" spans="1:16">
      <c r="A75" s="17"/>
    </row>
    <row r="76" spans="1:16">
      <c r="A76" s="834">
        <v>2015</v>
      </c>
      <c r="B76" s="834"/>
      <c r="C76" s="834"/>
      <c r="D76" s="834"/>
      <c r="E76" s="834"/>
      <c r="F76" s="834"/>
      <c r="G76" s="834"/>
    </row>
    <row r="77" spans="1:16">
      <c r="A77" s="837" t="s">
        <v>131</v>
      </c>
      <c r="B77" s="835" t="s">
        <v>106</v>
      </c>
      <c r="C77" s="835"/>
      <c r="D77" s="835" t="s">
        <v>107</v>
      </c>
      <c r="E77" s="835"/>
      <c r="F77" s="835" t="s">
        <v>108</v>
      </c>
      <c r="G77" s="836"/>
    </row>
    <row r="78" spans="1:16">
      <c r="A78" s="838"/>
      <c r="B78" s="227" t="s">
        <v>126</v>
      </c>
      <c r="C78" s="227" t="s">
        <v>127</v>
      </c>
      <c r="D78" s="227" t="s">
        <v>126</v>
      </c>
      <c r="E78" s="227" t="s">
        <v>127</v>
      </c>
      <c r="F78" s="227" t="s">
        <v>126</v>
      </c>
      <c r="G78" s="228" t="s">
        <v>127</v>
      </c>
    </row>
    <row r="79" spans="1:16" ht="12" customHeight="1">
      <c r="A79" s="329" t="s">
        <v>132</v>
      </c>
      <c r="B79" s="210">
        <v>35331</v>
      </c>
      <c r="C79" s="210">
        <v>36485</v>
      </c>
      <c r="D79" s="210">
        <v>38103</v>
      </c>
      <c r="E79" s="210">
        <v>39125</v>
      </c>
      <c r="F79" s="210">
        <v>73434</v>
      </c>
      <c r="G79" s="306">
        <v>75610</v>
      </c>
    </row>
    <row r="80" spans="1:16" ht="12" customHeight="1">
      <c r="A80" s="223" t="s">
        <v>133</v>
      </c>
      <c r="B80" s="201">
        <v>30093</v>
      </c>
      <c r="C80" s="201">
        <v>30687</v>
      </c>
      <c r="D80" s="201">
        <v>31024</v>
      </c>
      <c r="E80" s="201">
        <v>31810</v>
      </c>
      <c r="F80" s="201">
        <v>61117</v>
      </c>
      <c r="G80" s="224">
        <v>62497</v>
      </c>
    </row>
    <row r="81" spans="1:7" ht="12" customHeight="1">
      <c r="A81" s="223" t="s">
        <v>134</v>
      </c>
      <c r="B81" s="201">
        <v>28147</v>
      </c>
      <c r="C81" s="201">
        <v>28213</v>
      </c>
      <c r="D81" s="201">
        <v>29244</v>
      </c>
      <c r="E81" s="201">
        <v>28990</v>
      </c>
      <c r="F81" s="201">
        <v>57391</v>
      </c>
      <c r="G81" s="224">
        <v>57203</v>
      </c>
    </row>
    <row r="82" spans="1:7" ht="12" customHeight="1">
      <c r="A82" s="223" t="s">
        <v>135</v>
      </c>
      <c r="B82" s="201">
        <v>36391</v>
      </c>
      <c r="C82" s="201">
        <v>33192</v>
      </c>
      <c r="D82" s="201">
        <v>37530</v>
      </c>
      <c r="E82" s="201">
        <v>34575</v>
      </c>
      <c r="F82" s="201">
        <v>73921</v>
      </c>
      <c r="G82" s="224">
        <v>67767</v>
      </c>
    </row>
    <row r="83" spans="1:7" ht="12" customHeight="1">
      <c r="A83" s="223" t="s">
        <v>136</v>
      </c>
      <c r="B83" s="201">
        <v>87461</v>
      </c>
      <c r="C83" s="201">
        <v>83439</v>
      </c>
      <c r="D83" s="201">
        <v>90463</v>
      </c>
      <c r="E83" s="201">
        <v>86479</v>
      </c>
      <c r="F83" s="201">
        <v>177924</v>
      </c>
      <c r="G83" s="224">
        <v>169918</v>
      </c>
    </row>
    <row r="84" spans="1:7" ht="12" customHeight="1">
      <c r="A84" s="223" t="s">
        <v>137</v>
      </c>
      <c r="B84" s="201">
        <v>138772</v>
      </c>
      <c r="C84" s="201">
        <v>158813</v>
      </c>
      <c r="D84" s="201">
        <v>141286</v>
      </c>
      <c r="E84" s="201">
        <v>162155</v>
      </c>
      <c r="F84" s="201">
        <v>280058</v>
      </c>
      <c r="G84" s="224">
        <v>320968</v>
      </c>
    </row>
    <row r="85" spans="1:7" ht="12" customHeight="1">
      <c r="A85" s="223" t="s">
        <v>138</v>
      </c>
      <c r="B85" s="201">
        <v>123958</v>
      </c>
      <c r="C85" s="201">
        <v>186037</v>
      </c>
      <c r="D85" s="201">
        <v>125411</v>
      </c>
      <c r="E85" s="201">
        <v>188303</v>
      </c>
      <c r="F85" s="201">
        <v>249369</v>
      </c>
      <c r="G85" s="224">
        <v>374340</v>
      </c>
    </row>
    <row r="86" spans="1:7" ht="12" customHeight="1">
      <c r="A86" s="223" t="s">
        <v>139</v>
      </c>
      <c r="B86" s="201">
        <v>93732</v>
      </c>
      <c r="C86" s="201">
        <v>178217</v>
      </c>
      <c r="D86" s="201">
        <v>94808</v>
      </c>
      <c r="E86" s="201">
        <v>179513</v>
      </c>
      <c r="F86" s="201">
        <v>188540</v>
      </c>
      <c r="G86" s="224">
        <v>357730</v>
      </c>
    </row>
    <row r="87" spans="1:7" ht="12" customHeight="1">
      <c r="A87" s="223" t="s">
        <v>140</v>
      </c>
      <c r="B87" s="201">
        <v>77199</v>
      </c>
      <c r="C87" s="201">
        <v>168405</v>
      </c>
      <c r="D87" s="201">
        <v>78086</v>
      </c>
      <c r="E87" s="201">
        <v>168728</v>
      </c>
      <c r="F87" s="201">
        <v>155285</v>
      </c>
      <c r="G87" s="224">
        <v>337133</v>
      </c>
    </row>
    <row r="88" spans="1:7" ht="12" customHeight="1">
      <c r="A88" s="223" t="s">
        <v>141</v>
      </c>
      <c r="B88" s="201">
        <v>67683</v>
      </c>
      <c r="C88" s="201">
        <v>147308</v>
      </c>
      <c r="D88" s="201">
        <v>68690</v>
      </c>
      <c r="E88" s="201">
        <v>148039</v>
      </c>
      <c r="F88" s="201">
        <v>136373</v>
      </c>
      <c r="G88" s="224">
        <v>295347</v>
      </c>
    </row>
    <row r="89" spans="1:7" ht="12" customHeight="1">
      <c r="A89" s="223" t="s">
        <v>142</v>
      </c>
      <c r="B89" s="201">
        <v>65456</v>
      </c>
      <c r="C89" s="201">
        <v>126892</v>
      </c>
      <c r="D89" s="201">
        <v>66202</v>
      </c>
      <c r="E89" s="201">
        <v>127339</v>
      </c>
      <c r="F89" s="201">
        <v>131658</v>
      </c>
      <c r="G89" s="224">
        <v>254231</v>
      </c>
    </row>
    <row r="90" spans="1:7" ht="12" customHeight="1">
      <c r="A90" s="223" t="s">
        <v>143</v>
      </c>
      <c r="B90" s="201">
        <v>53792</v>
      </c>
      <c r="C90" s="201">
        <v>97411</v>
      </c>
      <c r="D90" s="201">
        <v>54318</v>
      </c>
      <c r="E90" s="201">
        <v>97780</v>
      </c>
      <c r="F90" s="201">
        <v>108110</v>
      </c>
      <c r="G90" s="224">
        <v>195191</v>
      </c>
    </row>
    <row r="91" spans="1:7" ht="12" customHeight="1">
      <c r="A91" s="223" t="s">
        <v>144</v>
      </c>
      <c r="B91" s="201">
        <v>41795</v>
      </c>
      <c r="C91" s="201">
        <v>66617</v>
      </c>
      <c r="D91" s="201">
        <v>42216</v>
      </c>
      <c r="E91" s="201">
        <v>66760</v>
      </c>
      <c r="F91" s="201">
        <v>84011</v>
      </c>
      <c r="G91" s="224">
        <v>133377</v>
      </c>
    </row>
    <row r="92" spans="1:7" ht="12" customHeight="1">
      <c r="A92" s="223" t="s">
        <v>145</v>
      </c>
      <c r="B92" s="201">
        <v>27862</v>
      </c>
      <c r="C92" s="201">
        <v>40083</v>
      </c>
      <c r="D92" s="201">
        <v>28176</v>
      </c>
      <c r="E92" s="201">
        <v>40401</v>
      </c>
      <c r="F92" s="201">
        <v>56038</v>
      </c>
      <c r="G92" s="224">
        <v>80484</v>
      </c>
    </row>
    <row r="93" spans="1:7" ht="12" customHeight="1">
      <c r="A93" s="223" t="s">
        <v>146</v>
      </c>
      <c r="B93" s="201">
        <v>15424</v>
      </c>
      <c r="C93" s="201">
        <v>20911</v>
      </c>
      <c r="D93" s="201">
        <v>15486</v>
      </c>
      <c r="E93" s="201">
        <v>20967</v>
      </c>
      <c r="F93" s="201">
        <v>30910</v>
      </c>
      <c r="G93" s="224">
        <v>41878</v>
      </c>
    </row>
    <row r="94" spans="1:7" ht="12" customHeight="1">
      <c r="A94" s="223" t="s">
        <v>147</v>
      </c>
      <c r="B94" s="201">
        <v>7432</v>
      </c>
      <c r="C94" s="201">
        <v>8735</v>
      </c>
      <c r="D94" s="201">
        <v>7573</v>
      </c>
      <c r="E94" s="201">
        <v>8879</v>
      </c>
      <c r="F94" s="201">
        <v>15005</v>
      </c>
      <c r="G94" s="224">
        <v>17614</v>
      </c>
    </row>
    <row r="95" spans="1:7" ht="12" customHeight="1">
      <c r="A95" s="223" t="s">
        <v>148</v>
      </c>
      <c r="B95" s="201">
        <v>3082</v>
      </c>
      <c r="C95" s="201">
        <v>3315</v>
      </c>
      <c r="D95" s="201">
        <v>3114</v>
      </c>
      <c r="E95" s="201">
        <v>3359</v>
      </c>
      <c r="F95" s="201">
        <v>6196</v>
      </c>
      <c r="G95" s="224">
        <v>6674</v>
      </c>
    </row>
    <row r="96" spans="1:7" ht="12" customHeight="1">
      <c r="A96" s="225" t="s">
        <v>149</v>
      </c>
      <c r="B96" s="203">
        <v>1212</v>
      </c>
      <c r="C96" s="203">
        <v>1255</v>
      </c>
      <c r="D96" s="203">
        <v>1246</v>
      </c>
      <c r="E96" s="203">
        <v>1292</v>
      </c>
      <c r="F96" s="203">
        <v>2458</v>
      </c>
      <c r="G96" s="226">
        <v>2547</v>
      </c>
    </row>
    <row r="97" spans="1:7" ht="12" customHeight="1"/>
    <row r="98" spans="1:7">
      <c r="A98" s="834">
        <v>2016</v>
      </c>
      <c r="B98" s="834"/>
      <c r="C98" s="834"/>
      <c r="D98" s="834"/>
      <c r="E98" s="834"/>
      <c r="F98" s="834"/>
      <c r="G98" s="834"/>
    </row>
    <row r="99" spans="1:7">
      <c r="A99" s="837" t="s">
        <v>131</v>
      </c>
      <c r="B99" s="835" t="s">
        <v>106</v>
      </c>
      <c r="C99" s="835"/>
      <c r="D99" s="835" t="s">
        <v>107</v>
      </c>
      <c r="E99" s="835"/>
      <c r="F99" s="835" t="s">
        <v>108</v>
      </c>
      <c r="G99" s="836"/>
    </row>
    <row r="100" spans="1:7">
      <c r="A100" s="838"/>
      <c r="B100" s="227" t="s">
        <v>126</v>
      </c>
      <c r="C100" s="227" t="s">
        <v>127</v>
      </c>
      <c r="D100" s="227" t="s">
        <v>126</v>
      </c>
      <c r="E100" s="227" t="s">
        <v>127</v>
      </c>
      <c r="F100" s="227" t="s">
        <v>126</v>
      </c>
      <c r="G100" s="228" t="s">
        <v>127</v>
      </c>
    </row>
    <row r="101" spans="1:7">
      <c r="A101" s="329" t="s">
        <v>132</v>
      </c>
      <c r="B101" s="210">
        <v>36464</v>
      </c>
      <c r="C101" s="210">
        <v>37689</v>
      </c>
      <c r="D101" s="210">
        <v>39242</v>
      </c>
      <c r="E101" s="210">
        <v>40780</v>
      </c>
      <c r="F101" s="210">
        <v>75706</v>
      </c>
      <c r="G101" s="306">
        <v>78469</v>
      </c>
    </row>
    <row r="102" spans="1:7">
      <c r="A102" s="223" t="s">
        <v>133</v>
      </c>
      <c r="B102" s="201">
        <v>32499</v>
      </c>
      <c r="C102" s="201">
        <v>33537</v>
      </c>
      <c r="D102" s="201">
        <v>34101</v>
      </c>
      <c r="E102" s="201">
        <v>34893</v>
      </c>
      <c r="F102" s="201">
        <v>66600</v>
      </c>
      <c r="G102" s="224">
        <v>68430</v>
      </c>
    </row>
    <row r="103" spans="1:7">
      <c r="A103" s="223" t="s">
        <v>134</v>
      </c>
      <c r="B103" s="201">
        <v>32477</v>
      </c>
      <c r="C103" s="201">
        <v>32846</v>
      </c>
      <c r="D103" s="201">
        <v>33933</v>
      </c>
      <c r="E103" s="201">
        <v>34166</v>
      </c>
      <c r="F103" s="201">
        <v>66410</v>
      </c>
      <c r="G103" s="224">
        <v>67012</v>
      </c>
    </row>
    <row r="104" spans="1:7">
      <c r="A104" s="223" t="s">
        <v>135</v>
      </c>
      <c r="B104" s="201">
        <v>41756</v>
      </c>
      <c r="C104" s="201">
        <v>37705</v>
      </c>
      <c r="D104" s="201">
        <v>44096</v>
      </c>
      <c r="E104" s="201">
        <v>40844</v>
      </c>
      <c r="F104" s="201">
        <v>85852</v>
      </c>
      <c r="G104" s="224">
        <v>78549</v>
      </c>
    </row>
    <row r="105" spans="1:7">
      <c r="A105" s="223" t="s">
        <v>136</v>
      </c>
      <c r="B105" s="201">
        <v>107412</v>
      </c>
      <c r="C105" s="201">
        <v>100997</v>
      </c>
      <c r="D105" s="201">
        <v>114024</v>
      </c>
      <c r="E105" s="201">
        <v>109270</v>
      </c>
      <c r="F105" s="201">
        <v>221436</v>
      </c>
      <c r="G105" s="224">
        <v>210267</v>
      </c>
    </row>
    <row r="106" spans="1:7">
      <c r="A106" s="223" t="s">
        <v>137</v>
      </c>
      <c r="B106" s="201">
        <v>167494</v>
      </c>
      <c r="C106" s="201">
        <v>189273</v>
      </c>
      <c r="D106" s="201">
        <v>172644</v>
      </c>
      <c r="E106" s="201">
        <v>196542</v>
      </c>
      <c r="F106" s="201">
        <v>340138</v>
      </c>
      <c r="G106" s="224">
        <v>385815</v>
      </c>
    </row>
    <row r="107" spans="1:7">
      <c r="A107" s="223" t="s">
        <v>138</v>
      </c>
      <c r="B107" s="201">
        <v>142714</v>
      </c>
      <c r="C107" s="201">
        <v>206572</v>
      </c>
      <c r="D107" s="201">
        <v>145558</v>
      </c>
      <c r="E107" s="201">
        <v>210433</v>
      </c>
      <c r="F107" s="201">
        <v>288272</v>
      </c>
      <c r="G107" s="224">
        <v>417005</v>
      </c>
    </row>
    <row r="108" spans="1:7">
      <c r="A108" s="223" t="s">
        <v>139</v>
      </c>
      <c r="B108" s="201">
        <v>107090</v>
      </c>
      <c r="C108" s="201">
        <v>191510</v>
      </c>
      <c r="D108" s="201">
        <v>109661</v>
      </c>
      <c r="E108" s="201">
        <v>194170</v>
      </c>
      <c r="F108" s="201">
        <v>216751</v>
      </c>
      <c r="G108" s="224">
        <v>385680</v>
      </c>
    </row>
    <row r="109" spans="1:7">
      <c r="A109" s="223" t="s">
        <v>140</v>
      </c>
      <c r="B109" s="201">
        <v>89573</v>
      </c>
      <c r="C109" s="201">
        <v>176353</v>
      </c>
      <c r="D109" s="201">
        <v>90773</v>
      </c>
      <c r="E109" s="201">
        <v>177447</v>
      </c>
      <c r="F109" s="201">
        <v>180346</v>
      </c>
      <c r="G109" s="224">
        <v>353800</v>
      </c>
    </row>
    <row r="110" spans="1:7">
      <c r="A110" s="223" t="s">
        <v>141</v>
      </c>
      <c r="B110" s="201">
        <v>77254</v>
      </c>
      <c r="C110" s="201">
        <v>157745</v>
      </c>
      <c r="D110" s="201">
        <v>78340</v>
      </c>
      <c r="E110" s="201">
        <v>158552</v>
      </c>
      <c r="F110" s="201">
        <v>155594</v>
      </c>
      <c r="G110" s="224">
        <v>316297</v>
      </c>
    </row>
    <row r="111" spans="1:7">
      <c r="A111" s="223" t="s">
        <v>142</v>
      </c>
      <c r="B111" s="201">
        <v>72685</v>
      </c>
      <c r="C111" s="201">
        <v>134963</v>
      </c>
      <c r="D111" s="201">
        <v>73415</v>
      </c>
      <c r="E111" s="201">
        <v>135011</v>
      </c>
      <c r="F111" s="201">
        <v>146100</v>
      </c>
      <c r="G111" s="224">
        <v>269974</v>
      </c>
    </row>
    <row r="112" spans="1:7">
      <c r="A112" s="223" t="s">
        <v>143</v>
      </c>
      <c r="B112" s="201">
        <v>60977</v>
      </c>
      <c r="C112" s="201">
        <v>103084</v>
      </c>
      <c r="D112" s="201">
        <v>61533</v>
      </c>
      <c r="E112" s="201">
        <v>103139</v>
      </c>
      <c r="F112" s="201">
        <v>122510</v>
      </c>
      <c r="G112" s="224">
        <v>206223</v>
      </c>
    </row>
    <row r="113" spans="1:7">
      <c r="A113" s="223" t="s">
        <v>144</v>
      </c>
      <c r="B113" s="201">
        <v>47816</v>
      </c>
      <c r="C113" s="201">
        <v>71796</v>
      </c>
      <c r="D113" s="201">
        <v>48099</v>
      </c>
      <c r="E113" s="201">
        <v>72079</v>
      </c>
      <c r="F113" s="201">
        <v>95915</v>
      </c>
      <c r="G113" s="224">
        <v>143875</v>
      </c>
    </row>
    <row r="114" spans="1:7">
      <c r="A114" s="223" t="s">
        <v>145</v>
      </c>
      <c r="B114" s="201">
        <v>31645</v>
      </c>
      <c r="C114" s="201">
        <v>43707</v>
      </c>
      <c r="D114" s="201">
        <v>31893</v>
      </c>
      <c r="E114" s="201">
        <v>43776</v>
      </c>
      <c r="F114" s="201">
        <v>63538</v>
      </c>
      <c r="G114" s="224">
        <v>87483</v>
      </c>
    </row>
    <row r="115" spans="1:7">
      <c r="A115" s="223" t="s">
        <v>146</v>
      </c>
      <c r="B115" s="201">
        <v>17934</v>
      </c>
      <c r="C115" s="201">
        <v>23190</v>
      </c>
      <c r="D115" s="201">
        <v>17997</v>
      </c>
      <c r="E115" s="201">
        <v>23171</v>
      </c>
      <c r="F115" s="201">
        <v>35931</v>
      </c>
      <c r="G115" s="224">
        <v>46361</v>
      </c>
    </row>
    <row r="116" spans="1:7">
      <c r="A116" s="223" t="s">
        <v>147</v>
      </c>
      <c r="B116" s="201">
        <v>8828</v>
      </c>
      <c r="C116" s="201">
        <v>10275</v>
      </c>
      <c r="D116" s="201">
        <v>8959</v>
      </c>
      <c r="E116" s="201">
        <v>10316</v>
      </c>
      <c r="F116" s="201">
        <v>17787</v>
      </c>
      <c r="G116" s="224">
        <v>20591</v>
      </c>
    </row>
    <row r="117" spans="1:7">
      <c r="A117" s="223" t="s">
        <v>148</v>
      </c>
      <c r="B117" s="201">
        <v>3599</v>
      </c>
      <c r="C117" s="201">
        <v>3836</v>
      </c>
      <c r="D117" s="201">
        <v>3627</v>
      </c>
      <c r="E117" s="201">
        <v>3860</v>
      </c>
      <c r="F117" s="201">
        <v>7226</v>
      </c>
      <c r="G117" s="224">
        <v>7696</v>
      </c>
    </row>
    <row r="118" spans="1:7">
      <c r="A118" s="225" t="s">
        <v>149</v>
      </c>
      <c r="B118" s="203">
        <v>1482</v>
      </c>
      <c r="C118" s="203">
        <v>1446</v>
      </c>
      <c r="D118" s="203">
        <v>1493</v>
      </c>
      <c r="E118" s="203">
        <v>1455</v>
      </c>
      <c r="F118" s="203">
        <v>2975</v>
      </c>
      <c r="G118" s="226">
        <v>2901</v>
      </c>
    </row>
    <row r="120" spans="1:7">
      <c r="A120" s="834">
        <v>2017</v>
      </c>
      <c r="B120" s="834"/>
      <c r="C120" s="834"/>
      <c r="D120" s="834"/>
      <c r="E120" s="834"/>
      <c r="F120" s="834"/>
      <c r="G120" s="834"/>
    </row>
    <row r="121" spans="1:7">
      <c r="A121" s="837" t="s">
        <v>131</v>
      </c>
      <c r="B121" s="835" t="s">
        <v>106</v>
      </c>
      <c r="C121" s="835"/>
      <c r="D121" s="835" t="s">
        <v>107</v>
      </c>
      <c r="E121" s="835"/>
      <c r="F121" s="835" t="s">
        <v>108</v>
      </c>
      <c r="G121" s="836"/>
    </row>
    <row r="122" spans="1:7">
      <c r="A122" s="838"/>
      <c r="B122" s="227" t="s">
        <v>126</v>
      </c>
      <c r="C122" s="227" t="s">
        <v>127</v>
      </c>
      <c r="D122" s="227" t="s">
        <v>126</v>
      </c>
      <c r="E122" s="227" t="s">
        <v>127</v>
      </c>
      <c r="F122" s="227" t="s">
        <v>126</v>
      </c>
      <c r="G122" s="228" t="s">
        <v>127</v>
      </c>
    </row>
    <row r="123" spans="1:7">
      <c r="A123" s="329" t="s">
        <v>132</v>
      </c>
      <c r="B123" s="210">
        <v>35850</v>
      </c>
      <c r="C123" s="210">
        <v>37179</v>
      </c>
      <c r="D123" s="210">
        <v>40124</v>
      </c>
      <c r="E123" s="210">
        <v>41569</v>
      </c>
      <c r="F123" s="210">
        <v>75974</v>
      </c>
      <c r="G123" s="306">
        <v>78748</v>
      </c>
    </row>
    <row r="124" spans="1:7">
      <c r="A124" s="223" t="s">
        <v>133</v>
      </c>
      <c r="B124" s="201">
        <v>40039</v>
      </c>
      <c r="C124" s="201">
        <v>41030</v>
      </c>
      <c r="D124" s="201">
        <v>42393</v>
      </c>
      <c r="E124" s="201">
        <v>43688</v>
      </c>
      <c r="F124" s="201">
        <v>82432</v>
      </c>
      <c r="G124" s="224">
        <v>84718</v>
      </c>
    </row>
    <row r="125" spans="1:7">
      <c r="A125" s="223" t="s">
        <v>134</v>
      </c>
      <c r="B125" s="201">
        <v>37779</v>
      </c>
      <c r="C125" s="201">
        <v>39221</v>
      </c>
      <c r="D125" s="201">
        <v>39301</v>
      </c>
      <c r="E125" s="201">
        <v>40952</v>
      </c>
      <c r="F125" s="201">
        <v>77080</v>
      </c>
      <c r="G125" s="224">
        <v>80173</v>
      </c>
    </row>
    <row r="126" spans="1:7">
      <c r="A126" s="223" t="s">
        <v>135</v>
      </c>
      <c r="B126" s="201">
        <v>46241</v>
      </c>
      <c r="C126" s="201">
        <v>42899</v>
      </c>
      <c r="D126" s="201">
        <v>49672</v>
      </c>
      <c r="E126" s="201">
        <v>46368</v>
      </c>
      <c r="F126" s="201">
        <v>95913</v>
      </c>
      <c r="G126" s="224">
        <v>89267</v>
      </c>
    </row>
    <row r="127" spans="1:7">
      <c r="A127" s="223" t="s">
        <v>136</v>
      </c>
      <c r="B127" s="201">
        <v>125208</v>
      </c>
      <c r="C127" s="201">
        <v>115980</v>
      </c>
      <c r="D127" s="201">
        <v>139809</v>
      </c>
      <c r="E127" s="201">
        <v>132317</v>
      </c>
      <c r="F127" s="201">
        <v>265017</v>
      </c>
      <c r="G127" s="224">
        <v>248297</v>
      </c>
    </row>
    <row r="128" spans="1:7">
      <c r="A128" s="223" t="s">
        <v>137</v>
      </c>
      <c r="B128" s="201">
        <v>213742</v>
      </c>
      <c r="C128" s="201">
        <v>231642</v>
      </c>
      <c r="D128" s="201">
        <v>228899</v>
      </c>
      <c r="E128" s="201">
        <v>251787</v>
      </c>
      <c r="F128" s="201">
        <v>442641</v>
      </c>
      <c r="G128" s="224">
        <v>483429</v>
      </c>
    </row>
    <row r="129" spans="1:7">
      <c r="A129" s="223" t="s">
        <v>138</v>
      </c>
      <c r="B129" s="201">
        <v>189163</v>
      </c>
      <c r="C129" s="201">
        <v>257005</v>
      </c>
      <c r="D129" s="201">
        <v>198369</v>
      </c>
      <c r="E129" s="201">
        <v>270296</v>
      </c>
      <c r="F129" s="201">
        <v>387532</v>
      </c>
      <c r="G129" s="224">
        <v>527301</v>
      </c>
    </row>
    <row r="130" spans="1:7">
      <c r="A130" s="223" t="s">
        <v>139</v>
      </c>
      <c r="B130" s="201">
        <v>141216</v>
      </c>
      <c r="C130" s="201">
        <v>231843</v>
      </c>
      <c r="D130" s="201">
        <v>147527</v>
      </c>
      <c r="E130" s="201">
        <v>240538</v>
      </c>
      <c r="F130" s="201">
        <v>288743</v>
      </c>
      <c r="G130" s="224">
        <v>472381</v>
      </c>
    </row>
    <row r="131" spans="1:7">
      <c r="A131" s="223" t="s">
        <v>140</v>
      </c>
      <c r="B131" s="201">
        <v>111663</v>
      </c>
      <c r="C131" s="201">
        <v>201505</v>
      </c>
      <c r="D131" s="201">
        <v>116022</v>
      </c>
      <c r="E131" s="201">
        <v>206520</v>
      </c>
      <c r="F131" s="201">
        <v>227685</v>
      </c>
      <c r="G131" s="224">
        <v>408025</v>
      </c>
    </row>
    <row r="132" spans="1:7">
      <c r="A132" s="223" t="s">
        <v>141</v>
      </c>
      <c r="B132" s="201">
        <v>94555</v>
      </c>
      <c r="C132" s="201">
        <v>178958</v>
      </c>
      <c r="D132" s="201">
        <v>98029</v>
      </c>
      <c r="E132" s="201">
        <v>181733</v>
      </c>
      <c r="F132" s="201">
        <v>192584</v>
      </c>
      <c r="G132" s="224">
        <v>360691</v>
      </c>
    </row>
    <row r="133" spans="1:7">
      <c r="A133" s="223" t="s">
        <v>142</v>
      </c>
      <c r="B133" s="201">
        <v>88063</v>
      </c>
      <c r="C133" s="201">
        <v>150403</v>
      </c>
      <c r="D133" s="201">
        <v>90645</v>
      </c>
      <c r="E133" s="201">
        <v>151809</v>
      </c>
      <c r="F133" s="201">
        <v>178708</v>
      </c>
      <c r="G133" s="224">
        <v>302212</v>
      </c>
    </row>
    <row r="134" spans="1:7">
      <c r="A134" s="223" t="s">
        <v>143</v>
      </c>
      <c r="B134" s="201">
        <v>77652</v>
      </c>
      <c r="C134" s="201">
        <v>121089</v>
      </c>
      <c r="D134" s="201">
        <v>79574</v>
      </c>
      <c r="E134" s="201">
        <v>122054</v>
      </c>
      <c r="F134" s="201">
        <v>157226</v>
      </c>
      <c r="G134" s="224">
        <v>243143</v>
      </c>
    </row>
    <row r="135" spans="1:7">
      <c r="A135" s="223" t="s">
        <v>144</v>
      </c>
      <c r="B135" s="201">
        <v>61215</v>
      </c>
      <c r="C135" s="201">
        <v>87042</v>
      </c>
      <c r="D135" s="201">
        <v>62518</v>
      </c>
      <c r="E135" s="201">
        <v>87769</v>
      </c>
      <c r="F135" s="201">
        <v>123733</v>
      </c>
      <c r="G135" s="224">
        <v>174811</v>
      </c>
    </row>
    <row r="136" spans="1:7">
      <c r="A136" s="223" t="s">
        <v>145</v>
      </c>
      <c r="B136" s="201">
        <v>41428</v>
      </c>
      <c r="C136" s="201">
        <v>54689</v>
      </c>
      <c r="D136" s="201">
        <v>42110</v>
      </c>
      <c r="E136" s="201">
        <v>55182</v>
      </c>
      <c r="F136" s="201">
        <v>83538</v>
      </c>
      <c r="G136" s="224">
        <v>109871</v>
      </c>
    </row>
    <row r="137" spans="1:7">
      <c r="A137" s="223" t="s">
        <v>146</v>
      </c>
      <c r="B137" s="201">
        <v>24482</v>
      </c>
      <c r="C137" s="201">
        <v>30885</v>
      </c>
      <c r="D137" s="201">
        <v>24811</v>
      </c>
      <c r="E137" s="201">
        <v>31089</v>
      </c>
      <c r="F137" s="201">
        <v>49293</v>
      </c>
      <c r="G137" s="224">
        <v>61974</v>
      </c>
    </row>
    <row r="138" spans="1:7">
      <c r="A138" s="223" t="s">
        <v>147</v>
      </c>
      <c r="B138" s="201">
        <v>11898</v>
      </c>
      <c r="C138" s="201">
        <v>14314</v>
      </c>
      <c r="D138" s="201">
        <v>12050</v>
      </c>
      <c r="E138" s="201">
        <v>14435</v>
      </c>
      <c r="F138" s="201">
        <v>23948</v>
      </c>
      <c r="G138" s="224">
        <v>28749</v>
      </c>
    </row>
    <row r="139" spans="1:7">
      <c r="A139" s="223" t="s">
        <v>148</v>
      </c>
      <c r="B139" s="201">
        <v>4996</v>
      </c>
      <c r="C139" s="201">
        <v>5191</v>
      </c>
      <c r="D139" s="201">
        <v>5099</v>
      </c>
      <c r="E139" s="201">
        <v>5255</v>
      </c>
      <c r="F139" s="201">
        <v>10095</v>
      </c>
      <c r="G139" s="224">
        <v>10446</v>
      </c>
    </row>
    <row r="140" spans="1:7">
      <c r="A140" s="225" t="s">
        <v>149</v>
      </c>
      <c r="B140" s="203">
        <v>2316</v>
      </c>
      <c r="C140" s="203">
        <v>2099</v>
      </c>
      <c r="D140" s="203">
        <v>2384</v>
      </c>
      <c r="E140" s="203">
        <v>2125</v>
      </c>
      <c r="F140" s="203">
        <v>4700</v>
      </c>
      <c r="G140" s="226">
        <v>4224</v>
      </c>
    </row>
    <row r="141" spans="1:7">
      <c r="A141" s="213"/>
      <c r="B141" s="205"/>
      <c r="C141" s="205"/>
      <c r="D141" s="205"/>
      <c r="E141" s="205"/>
      <c r="F141" s="205"/>
      <c r="G141" s="205"/>
    </row>
    <row r="142" spans="1:7">
      <c r="A142" s="834">
        <v>2018</v>
      </c>
      <c r="B142" s="834"/>
      <c r="C142" s="834"/>
      <c r="D142" s="834"/>
      <c r="E142" s="834"/>
      <c r="F142" s="834"/>
      <c r="G142" s="834"/>
    </row>
    <row r="143" spans="1:7">
      <c r="A143" s="837" t="s">
        <v>131</v>
      </c>
      <c r="B143" s="835" t="s">
        <v>106</v>
      </c>
      <c r="C143" s="835"/>
      <c r="D143" s="835" t="s">
        <v>107</v>
      </c>
      <c r="E143" s="835"/>
      <c r="F143" s="835" t="s">
        <v>108</v>
      </c>
      <c r="G143" s="836"/>
    </row>
    <row r="144" spans="1:7">
      <c r="A144" s="838"/>
      <c r="B144" s="227" t="s">
        <v>126</v>
      </c>
      <c r="C144" s="227" t="s">
        <v>127</v>
      </c>
      <c r="D144" s="227" t="s">
        <v>126</v>
      </c>
      <c r="E144" s="227" t="s">
        <v>127</v>
      </c>
      <c r="F144" s="227" t="s">
        <v>126</v>
      </c>
      <c r="G144" s="228" t="s">
        <v>127</v>
      </c>
    </row>
    <row r="145" spans="1:7" ht="12.75" customHeight="1">
      <c r="A145" s="329" t="s">
        <v>132</v>
      </c>
      <c r="B145" s="210">
        <v>57068</v>
      </c>
      <c r="C145" s="210">
        <v>58674</v>
      </c>
      <c r="D145" s="210">
        <v>51500</v>
      </c>
      <c r="E145" s="210">
        <v>53135</v>
      </c>
      <c r="F145" s="210">
        <f>+D145+B145</f>
        <v>108568</v>
      </c>
      <c r="G145" s="306">
        <f>+C145+E145</f>
        <v>111809</v>
      </c>
    </row>
    <row r="146" spans="1:7">
      <c r="A146" s="223" t="s">
        <v>133</v>
      </c>
      <c r="B146" s="201">
        <v>58374</v>
      </c>
      <c r="C146" s="201">
        <v>59669</v>
      </c>
      <c r="D146" s="201">
        <v>55962</v>
      </c>
      <c r="E146" s="201">
        <v>57092</v>
      </c>
      <c r="F146" s="199">
        <f t="shared" ref="F146:F162" si="0">+D146+B146</f>
        <v>114336</v>
      </c>
      <c r="G146" s="222">
        <f t="shared" ref="G146:G162" si="1">+C146+E146</f>
        <v>116761</v>
      </c>
    </row>
    <row r="147" spans="1:7">
      <c r="A147" s="223" t="s">
        <v>134</v>
      </c>
      <c r="B147" s="201">
        <v>53176</v>
      </c>
      <c r="C147" s="201">
        <v>53883</v>
      </c>
      <c r="D147" s="201">
        <v>52043</v>
      </c>
      <c r="E147" s="201">
        <v>52766</v>
      </c>
      <c r="F147" s="199">
        <f t="shared" si="0"/>
        <v>105219</v>
      </c>
      <c r="G147" s="222">
        <f t="shared" si="1"/>
        <v>106649</v>
      </c>
    </row>
    <row r="148" spans="1:7">
      <c r="A148" s="223" t="s">
        <v>135</v>
      </c>
      <c r="B148" s="201">
        <v>72890</v>
      </c>
      <c r="C148" s="201">
        <v>68710</v>
      </c>
      <c r="D148" s="201">
        <v>70975</v>
      </c>
      <c r="E148" s="201">
        <v>67084</v>
      </c>
      <c r="F148" s="199">
        <f t="shared" si="0"/>
        <v>143865</v>
      </c>
      <c r="G148" s="222">
        <f t="shared" si="1"/>
        <v>135794</v>
      </c>
    </row>
    <row r="149" spans="1:7">
      <c r="A149" s="223" t="s">
        <v>136</v>
      </c>
      <c r="B149" s="201">
        <v>189246</v>
      </c>
      <c r="C149" s="201">
        <v>175980</v>
      </c>
      <c r="D149" s="201">
        <v>188887</v>
      </c>
      <c r="E149" s="201">
        <v>173370</v>
      </c>
      <c r="F149" s="199">
        <f t="shared" si="0"/>
        <v>378133</v>
      </c>
      <c r="G149" s="222">
        <f t="shared" si="1"/>
        <v>349350</v>
      </c>
    </row>
    <row r="150" spans="1:7">
      <c r="A150" s="223" t="s">
        <v>137</v>
      </c>
      <c r="B150" s="201">
        <v>290054</v>
      </c>
      <c r="C150" s="201">
        <v>305064</v>
      </c>
      <c r="D150" s="201">
        <v>296180</v>
      </c>
      <c r="E150" s="201">
        <v>310201</v>
      </c>
      <c r="F150" s="199">
        <f t="shared" si="0"/>
        <v>586234</v>
      </c>
      <c r="G150" s="222">
        <f t="shared" si="1"/>
        <v>615265</v>
      </c>
    </row>
    <row r="151" spans="1:7">
      <c r="A151" s="223" t="s">
        <v>138</v>
      </c>
      <c r="B151" s="201">
        <v>248797</v>
      </c>
      <c r="C151" s="201">
        <v>326183</v>
      </c>
      <c r="D151" s="201">
        <v>256552</v>
      </c>
      <c r="E151" s="201">
        <v>334852</v>
      </c>
      <c r="F151" s="199">
        <f t="shared" si="0"/>
        <v>505349</v>
      </c>
      <c r="G151" s="222">
        <f t="shared" si="1"/>
        <v>661035</v>
      </c>
    </row>
    <row r="152" spans="1:7">
      <c r="A152" s="223" t="s">
        <v>139</v>
      </c>
      <c r="B152" s="201">
        <v>184072</v>
      </c>
      <c r="C152" s="201">
        <v>287154</v>
      </c>
      <c r="D152" s="201">
        <v>191042</v>
      </c>
      <c r="E152" s="201">
        <v>295403</v>
      </c>
      <c r="F152" s="199">
        <f t="shared" si="0"/>
        <v>375114</v>
      </c>
      <c r="G152" s="222">
        <f t="shared" si="1"/>
        <v>582557</v>
      </c>
    </row>
    <row r="153" spans="1:7">
      <c r="A153" s="223" t="s">
        <v>140</v>
      </c>
      <c r="B153" s="201">
        <v>144303</v>
      </c>
      <c r="C153" s="201">
        <v>242882</v>
      </c>
      <c r="D153" s="201">
        <v>149814</v>
      </c>
      <c r="E153" s="201">
        <v>248113</v>
      </c>
      <c r="F153" s="199">
        <f t="shared" si="0"/>
        <v>294117</v>
      </c>
      <c r="G153" s="222">
        <f t="shared" si="1"/>
        <v>490995</v>
      </c>
    </row>
    <row r="154" spans="1:7">
      <c r="A154" s="223" t="s">
        <v>141</v>
      </c>
      <c r="B154" s="201">
        <v>123045</v>
      </c>
      <c r="C154" s="201">
        <v>207908</v>
      </c>
      <c r="D154" s="201">
        <v>127401</v>
      </c>
      <c r="E154" s="201">
        <v>211569</v>
      </c>
      <c r="F154" s="199">
        <f t="shared" si="0"/>
        <v>250446</v>
      </c>
      <c r="G154" s="222">
        <f t="shared" si="1"/>
        <v>419477</v>
      </c>
    </row>
    <row r="155" spans="1:7">
      <c r="A155" s="223" t="s">
        <v>142</v>
      </c>
      <c r="B155" s="201">
        <v>111049</v>
      </c>
      <c r="C155" s="201">
        <v>170506</v>
      </c>
      <c r="D155" s="201">
        <v>114378</v>
      </c>
      <c r="E155" s="201">
        <v>172758</v>
      </c>
      <c r="F155" s="199">
        <f t="shared" si="0"/>
        <v>225427</v>
      </c>
      <c r="G155" s="222">
        <f t="shared" si="1"/>
        <v>343264</v>
      </c>
    </row>
    <row r="156" spans="1:7">
      <c r="A156" s="223" t="s">
        <v>143</v>
      </c>
      <c r="B156" s="201">
        <v>95430</v>
      </c>
      <c r="C156" s="201">
        <v>135472</v>
      </c>
      <c r="D156" s="201">
        <v>97428</v>
      </c>
      <c r="E156" s="201">
        <v>136997</v>
      </c>
      <c r="F156" s="199">
        <f t="shared" si="0"/>
        <v>192858</v>
      </c>
      <c r="G156" s="222">
        <f t="shared" si="1"/>
        <v>272469</v>
      </c>
    </row>
    <row r="157" spans="1:7">
      <c r="A157" s="223" t="s">
        <v>144</v>
      </c>
      <c r="B157" s="201">
        <v>72221</v>
      </c>
      <c r="C157" s="201">
        <v>95018</v>
      </c>
      <c r="D157" s="201">
        <v>73572</v>
      </c>
      <c r="E157" s="201">
        <v>95591</v>
      </c>
      <c r="F157" s="199">
        <f t="shared" si="0"/>
        <v>145793</v>
      </c>
      <c r="G157" s="222">
        <f t="shared" si="1"/>
        <v>190609</v>
      </c>
    </row>
    <row r="158" spans="1:7">
      <c r="A158" s="223" t="s">
        <v>145</v>
      </c>
      <c r="B158" s="201">
        <v>48520</v>
      </c>
      <c r="C158" s="201">
        <v>59798</v>
      </c>
      <c r="D158" s="201">
        <v>49369</v>
      </c>
      <c r="E158" s="201">
        <v>60318</v>
      </c>
      <c r="F158" s="199">
        <f t="shared" si="0"/>
        <v>97889</v>
      </c>
      <c r="G158" s="222">
        <f t="shared" si="1"/>
        <v>120116</v>
      </c>
    </row>
    <row r="159" spans="1:7">
      <c r="A159" s="223" t="s">
        <v>146</v>
      </c>
      <c r="B159" s="201">
        <v>28071</v>
      </c>
      <c r="C159" s="201">
        <v>33566</v>
      </c>
      <c r="D159" s="201">
        <v>28345</v>
      </c>
      <c r="E159" s="201">
        <v>33773</v>
      </c>
      <c r="F159" s="199">
        <f t="shared" si="0"/>
        <v>56416</v>
      </c>
      <c r="G159" s="222">
        <f t="shared" si="1"/>
        <v>67339</v>
      </c>
    </row>
    <row r="160" spans="1:7">
      <c r="A160" s="223" t="s">
        <v>147</v>
      </c>
      <c r="B160" s="201">
        <v>13486</v>
      </c>
      <c r="C160" s="201">
        <v>15337</v>
      </c>
      <c r="D160" s="201">
        <v>13677</v>
      </c>
      <c r="E160" s="201">
        <v>15407</v>
      </c>
      <c r="F160" s="199">
        <f t="shared" si="0"/>
        <v>27163</v>
      </c>
      <c r="G160" s="222">
        <f t="shared" si="1"/>
        <v>30744</v>
      </c>
    </row>
    <row r="161" spans="1:8">
      <c r="A161" s="223" t="s">
        <v>148</v>
      </c>
      <c r="B161" s="201">
        <v>5551</v>
      </c>
      <c r="C161" s="201">
        <v>5464</v>
      </c>
      <c r="D161" s="201">
        <v>5655</v>
      </c>
      <c r="E161" s="201">
        <v>5560</v>
      </c>
      <c r="F161" s="199">
        <f t="shared" si="0"/>
        <v>11206</v>
      </c>
      <c r="G161" s="222">
        <f t="shared" si="1"/>
        <v>11024</v>
      </c>
    </row>
    <row r="162" spans="1:8">
      <c r="A162" s="433" t="s">
        <v>149</v>
      </c>
      <c r="B162" s="205">
        <v>2286</v>
      </c>
      <c r="C162" s="205">
        <v>2091</v>
      </c>
      <c r="D162" s="205">
        <v>2377</v>
      </c>
      <c r="E162" s="205">
        <v>2131</v>
      </c>
      <c r="F162" s="326">
        <f t="shared" si="0"/>
        <v>4663</v>
      </c>
      <c r="G162" s="327">
        <f t="shared" si="1"/>
        <v>4222</v>
      </c>
    </row>
    <row r="163" spans="1:8">
      <c r="A163" s="526"/>
      <c r="B163" s="527"/>
      <c r="C163" s="527"/>
      <c r="D163" s="527"/>
      <c r="E163" s="527"/>
      <c r="F163" s="205"/>
      <c r="G163" s="205"/>
      <c r="H163" s="283"/>
    </row>
    <row r="164" spans="1:8">
      <c r="A164" s="834">
        <v>2019</v>
      </c>
      <c r="B164" s="834"/>
      <c r="C164" s="834"/>
      <c r="D164" s="834"/>
      <c r="E164" s="834"/>
      <c r="F164" s="834"/>
      <c r="G164" s="834"/>
      <c r="H164" s="283"/>
    </row>
    <row r="165" spans="1:8">
      <c r="A165" s="837" t="s">
        <v>131</v>
      </c>
      <c r="B165" s="835" t="s">
        <v>106</v>
      </c>
      <c r="C165" s="835"/>
      <c r="D165" s="835" t="s">
        <v>107</v>
      </c>
      <c r="E165" s="835"/>
      <c r="F165" s="835" t="s">
        <v>108</v>
      </c>
      <c r="G165" s="836"/>
      <c r="H165" s="283"/>
    </row>
    <row r="166" spans="1:8">
      <c r="A166" s="838"/>
      <c r="B166" s="227" t="s">
        <v>126</v>
      </c>
      <c r="C166" s="227" t="s">
        <v>127</v>
      </c>
      <c r="D166" s="227" t="s">
        <v>126</v>
      </c>
      <c r="E166" s="227" t="s">
        <v>127</v>
      </c>
      <c r="F166" s="227" t="s">
        <v>126</v>
      </c>
      <c r="G166" s="228" t="s">
        <v>127</v>
      </c>
      <c r="H166" s="283"/>
    </row>
    <row r="167" spans="1:8">
      <c r="A167" s="329" t="s">
        <v>132</v>
      </c>
      <c r="B167" s="210">
        <v>64409</v>
      </c>
      <c r="C167" s="210">
        <v>65940</v>
      </c>
      <c r="D167" s="210">
        <v>59778</v>
      </c>
      <c r="E167" s="210">
        <v>61352</v>
      </c>
      <c r="F167" s="210">
        <f>+D167+B167</f>
        <v>124187</v>
      </c>
      <c r="G167" s="306">
        <f>+C167+E167</f>
        <v>127292</v>
      </c>
      <c r="H167" s="283"/>
    </row>
    <row r="168" spans="1:8">
      <c r="A168" s="223" t="s">
        <v>133</v>
      </c>
      <c r="B168" s="201">
        <v>63447</v>
      </c>
      <c r="C168" s="201">
        <v>65576</v>
      </c>
      <c r="D168" s="201">
        <v>61389</v>
      </c>
      <c r="E168" s="201">
        <v>62929</v>
      </c>
      <c r="F168" s="199">
        <f t="shared" ref="F168:F184" si="2">+D168+B168</f>
        <v>124836</v>
      </c>
      <c r="G168" s="222">
        <f t="shared" ref="G168:G184" si="3">+C168+E168</f>
        <v>128505</v>
      </c>
      <c r="H168" s="283"/>
    </row>
    <row r="169" spans="1:8">
      <c r="A169" s="223" t="s">
        <v>134</v>
      </c>
      <c r="B169" s="201">
        <v>59865</v>
      </c>
      <c r="C169" s="201">
        <v>60415</v>
      </c>
      <c r="D169" s="201">
        <v>58867</v>
      </c>
      <c r="E169" s="201">
        <v>59293</v>
      </c>
      <c r="F169" s="199">
        <f t="shared" si="2"/>
        <v>118732</v>
      </c>
      <c r="G169" s="222">
        <f t="shared" si="3"/>
        <v>119708</v>
      </c>
      <c r="H169" s="283"/>
    </row>
    <row r="170" spans="1:8">
      <c r="A170" s="223" t="s">
        <v>135</v>
      </c>
      <c r="B170" s="201">
        <v>78045</v>
      </c>
      <c r="C170" s="201">
        <v>73482</v>
      </c>
      <c r="D170" s="201">
        <v>77226</v>
      </c>
      <c r="E170" s="201">
        <v>70673</v>
      </c>
      <c r="F170" s="199">
        <f t="shared" si="2"/>
        <v>155271</v>
      </c>
      <c r="G170" s="222">
        <f t="shared" si="3"/>
        <v>144155</v>
      </c>
      <c r="H170" s="283"/>
    </row>
    <row r="171" spans="1:8">
      <c r="A171" s="223" t="s">
        <v>136</v>
      </c>
      <c r="B171" s="201">
        <v>164760</v>
      </c>
      <c r="C171" s="201">
        <v>144936</v>
      </c>
      <c r="D171" s="201">
        <v>164843</v>
      </c>
      <c r="E171" s="201">
        <v>139323</v>
      </c>
      <c r="F171" s="199">
        <f t="shared" si="2"/>
        <v>329603</v>
      </c>
      <c r="G171" s="222">
        <f t="shared" si="3"/>
        <v>284259</v>
      </c>
      <c r="H171" s="283"/>
    </row>
    <row r="172" spans="1:8">
      <c r="A172" s="223" t="s">
        <v>137</v>
      </c>
      <c r="B172" s="201">
        <v>259146</v>
      </c>
      <c r="C172" s="201">
        <v>258738</v>
      </c>
      <c r="D172" s="201">
        <v>261155</v>
      </c>
      <c r="E172" s="201">
        <v>256709</v>
      </c>
      <c r="F172" s="199">
        <f t="shared" si="2"/>
        <v>520301</v>
      </c>
      <c r="G172" s="222">
        <f t="shared" si="3"/>
        <v>515447</v>
      </c>
      <c r="H172" s="283"/>
    </row>
    <row r="173" spans="1:8">
      <c r="A173" s="223" t="s">
        <v>138</v>
      </c>
      <c r="B173" s="201">
        <v>235152</v>
      </c>
      <c r="C173" s="201">
        <v>297350</v>
      </c>
      <c r="D173" s="201">
        <v>237622</v>
      </c>
      <c r="E173" s="201">
        <v>298815</v>
      </c>
      <c r="F173" s="199">
        <f t="shared" si="2"/>
        <v>472774</v>
      </c>
      <c r="G173" s="222">
        <f t="shared" si="3"/>
        <v>596165</v>
      </c>
      <c r="H173" s="283"/>
    </row>
    <row r="174" spans="1:8">
      <c r="A174" s="223" t="s">
        <v>139</v>
      </c>
      <c r="B174" s="201">
        <v>174092</v>
      </c>
      <c r="C174" s="201">
        <v>266163</v>
      </c>
      <c r="D174" s="201">
        <v>177172</v>
      </c>
      <c r="E174" s="201">
        <v>268646</v>
      </c>
      <c r="F174" s="199">
        <f t="shared" si="2"/>
        <v>351264</v>
      </c>
      <c r="G174" s="222">
        <f t="shared" si="3"/>
        <v>534809</v>
      </c>
      <c r="H174" s="283"/>
    </row>
    <row r="175" spans="1:8">
      <c r="A175" s="223" t="s">
        <v>140</v>
      </c>
      <c r="B175" s="201">
        <v>142659</v>
      </c>
      <c r="C175" s="201">
        <v>233372</v>
      </c>
      <c r="D175" s="201">
        <v>145783</v>
      </c>
      <c r="E175" s="201">
        <v>235949</v>
      </c>
      <c r="F175" s="199">
        <f t="shared" si="2"/>
        <v>288442</v>
      </c>
      <c r="G175" s="222">
        <f t="shared" si="3"/>
        <v>469321</v>
      </c>
      <c r="H175" s="283"/>
    </row>
    <row r="176" spans="1:8">
      <c r="A176" s="223" t="s">
        <v>141</v>
      </c>
      <c r="B176" s="201">
        <v>124565</v>
      </c>
      <c r="C176" s="201">
        <v>205250</v>
      </c>
      <c r="D176" s="201">
        <v>127978</v>
      </c>
      <c r="E176" s="201">
        <v>207113</v>
      </c>
      <c r="F176" s="199">
        <f t="shared" si="2"/>
        <v>252543</v>
      </c>
      <c r="G176" s="222">
        <f t="shared" si="3"/>
        <v>412363</v>
      </c>
      <c r="H176" s="283"/>
    </row>
    <row r="177" spans="1:8">
      <c r="A177" s="223" t="s">
        <v>142</v>
      </c>
      <c r="B177" s="201">
        <v>115613</v>
      </c>
      <c r="C177" s="201">
        <v>174422</v>
      </c>
      <c r="D177" s="201">
        <v>118292</v>
      </c>
      <c r="E177" s="201">
        <v>176055</v>
      </c>
      <c r="F177" s="199">
        <f t="shared" si="2"/>
        <v>233905</v>
      </c>
      <c r="G177" s="222">
        <f t="shared" si="3"/>
        <v>350477</v>
      </c>
      <c r="H177" s="283"/>
    </row>
    <row r="178" spans="1:8">
      <c r="A178" s="223" t="s">
        <v>143</v>
      </c>
      <c r="B178" s="201">
        <v>102054</v>
      </c>
      <c r="C178" s="201">
        <v>144209</v>
      </c>
      <c r="D178" s="201">
        <v>104359</v>
      </c>
      <c r="E178" s="201">
        <v>145155</v>
      </c>
      <c r="F178" s="199">
        <f t="shared" si="2"/>
        <v>206413</v>
      </c>
      <c r="G178" s="222">
        <f t="shared" si="3"/>
        <v>289364</v>
      </c>
      <c r="H178" s="283"/>
    </row>
    <row r="179" spans="1:8">
      <c r="A179" s="223" t="s">
        <v>144</v>
      </c>
      <c r="B179" s="201">
        <v>78462</v>
      </c>
      <c r="C179" s="201">
        <v>101976</v>
      </c>
      <c r="D179" s="201">
        <v>79929</v>
      </c>
      <c r="E179" s="201">
        <v>102593</v>
      </c>
      <c r="F179" s="199">
        <f t="shared" si="2"/>
        <v>158391</v>
      </c>
      <c r="G179" s="222">
        <f t="shared" si="3"/>
        <v>204569</v>
      </c>
      <c r="H179" s="283"/>
    </row>
    <row r="180" spans="1:8">
      <c r="A180" s="223" t="s">
        <v>145</v>
      </c>
      <c r="B180" s="201">
        <v>54221</v>
      </c>
      <c r="C180" s="201">
        <v>65463</v>
      </c>
      <c r="D180" s="201">
        <v>55028</v>
      </c>
      <c r="E180" s="201">
        <v>65783</v>
      </c>
      <c r="F180" s="199">
        <f t="shared" si="2"/>
        <v>109249</v>
      </c>
      <c r="G180" s="222">
        <f t="shared" si="3"/>
        <v>131246</v>
      </c>
      <c r="H180" s="283"/>
    </row>
    <row r="181" spans="1:8">
      <c r="A181" s="223" t="s">
        <v>146</v>
      </c>
      <c r="B181" s="201">
        <v>31171</v>
      </c>
      <c r="C181" s="201">
        <v>37268</v>
      </c>
      <c r="D181" s="201">
        <v>31709</v>
      </c>
      <c r="E181" s="201">
        <v>37550</v>
      </c>
      <c r="F181" s="199">
        <f t="shared" si="2"/>
        <v>62880</v>
      </c>
      <c r="G181" s="222">
        <f t="shared" si="3"/>
        <v>74818</v>
      </c>
      <c r="H181" s="283"/>
    </row>
    <row r="182" spans="1:8">
      <c r="A182" s="223" t="s">
        <v>147</v>
      </c>
      <c r="B182" s="201">
        <v>15152</v>
      </c>
      <c r="C182" s="201">
        <v>17331</v>
      </c>
      <c r="D182" s="201">
        <v>15437</v>
      </c>
      <c r="E182" s="201">
        <v>17553</v>
      </c>
      <c r="F182" s="199">
        <f t="shared" si="2"/>
        <v>30589</v>
      </c>
      <c r="G182" s="222">
        <f t="shared" si="3"/>
        <v>34884</v>
      </c>
      <c r="H182" s="283"/>
    </row>
    <row r="183" spans="1:8">
      <c r="A183" s="223" t="s">
        <v>148</v>
      </c>
      <c r="B183" s="201">
        <v>6265</v>
      </c>
      <c r="C183" s="201">
        <v>6383</v>
      </c>
      <c r="D183" s="201">
        <v>6394</v>
      </c>
      <c r="E183" s="201">
        <v>6415</v>
      </c>
      <c r="F183" s="199">
        <f t="shared" si="2"/>
        <v>12659</v>
      </c>
      <c r="G183" s="222">
        <f t="shared" si="3"/>
        <v>12798</v>
      </c>
      <c r="H183" s="283"/>
    </row>
    <row r="184" spans="1:8">
      <c r="A184" s="225" t="s">
        <v>149</v>
      </c>
      <c r="B184" s="203">
        <v>2722</v>
      </c>
      <c r="C184" s="203">
        <v>2435</v>
      </c>
      <c r="D184" s="203">
        <v>2802</v>
      </c>
      <c r="E184" s="203">
        <v>2437</v>
      </c>
      <c r="F184" s="326">
        <f t="shared" si="2"/>
        <v>5524</v>
      </c>
      <c r="G184" s="327">
        <f t="shared" si="3"/>
        <v>4872</v>
      </c>
      <c r="H184" s="283"/>
    </row>
    <row r="185" spans="1:8">
      <c r="A185" s="213"/>
      <c r="B185" s="205"/>
      <c r="C185" s="205"/>
      <c r="D185" s="205"/>
      <c r="E185" s="205"/>
      <c r="F185" s="326"/>
      <c r="G185" s="326"/>
      <c r="H185" s="283"/>
    </row>
    <row r="186" spans="1:8">
      <c r="A186" s="834">
        <v>2020</v>
      </c>
      <c r="B186" s="834"/>
      <c r="C186" s="834"/>
      <c r="D186" s="834"/>
      <c r="E186" s="834"/>
      <c r="F186" s="834"/>
      <c r="G186" s="834"/>
    </row>
    <row r="187" spans="1:8">
      <c r="A187" s="837" t="s">
        <v>131</v>
      </c>
      <c r="B187" s="835" t="s">
        <v>106</v>
      </c>
      <c r="C187" s="835"/>
      <c r="D187" s="835" t="s">
        <v>107</v>
      </c>
      <c r="E187" s="835"/>
      <c r="F187" s="835" t="s">
        <v>108</v>
      </c>
      <c r="G187" s="836"/>
    </row>
    <row r="188" spans="1:8" ht="25.5" customHeight="1">
      <c r="A188" s="838"/>
      <c r="B188" s="227" t="s">
        <v>126</v>
      </c>
      <c r="C188" s="227" t="s">
        <v>127</v>
      </c>
      <c r="D188" s="227" t="s">
        <v>126</v>
      </c>
      <c r="E188" s="227" t="s">
        <v>127</v>
      </c>
      <c r="F188" s="227" t="s">
        <v>126</v>
      </c>
      <c r="G188" s="228" t="s">
        <v>127</v>
      </c>
    </row>
    <row r="189" spans="1:8">
      <c r="A189" s="329" t="s">
        <v>132</v>
      </c>
      <c r="B189" s="210">
        <v>15046</v>
      </c>
      <c r="C189" s="210">
        <v>15549</v>
      </c>
      <c r="D189" s="210">
        <v>14610</v>
      </c>
      <c r="E189" s="210">
        <v>14983</v>
      </c>
      <c r="F189" s="210">
        <f>B189+D189</f>
        <v>29656</v>
      </c>
      <c r="G189" s="306">
        <f>C189+E189</f>
        <v>30532</v>
      </c>
    </row>
    <row r="190" spans="1:8">
      <c r="A190" s="223" t="s">
        <v>133</v>
      </c>
      <c r="B190" s="201">
        <v>14554</v>
      </c>
      <c r="C190" s="201">
        <v>14756</v>
      </c>
      <c r="D190" s="201">
        <v>13282</v>
      </c>
      <c r="E190" s="201">
        <v>13315</v>
      </c>
      <c r="F190" s="199">
        <f t="shared" ref="F190:F206" si="4">B190+D190</f>
        <v>27836</v>
      </c>
      <c r="G190" s="222">
        <f t="shared" ref="G190:G206" si="5">C190+E190</f>
        <v>28071</v>
      </c>
    </row>
    <row r="191" spans="1:8">
      <c r="A191" s="223" t="s">
        <v>134</v>
      </c>
      <c r="B191" s="201">
        <v>13786</v>
      </c>
      <c r="C191" s="201">
        <v>13954</v>
      </c>
      <c r="D191" s="201">
        <v>12599</v>
      </c>
      <c r="E191" s="201">
        <v>12423</v>
      </c>
      <c r="F191" s="199">
        <f t="shared" si="4"/>
        <v>26385</v>
      </c>
      <c r="G191" s="222">
        <f t="shared" si="5"/>
        <v>26377</v>
      </c>
    </row>
    <row r="192" spans="1:8">
      <c r="A192" s="223" t="s">
        <v>135</v>
      </c>
      <c r="B192" s="201">
        <v>16543</v>
      </c>
      <c r="C192" s="201">
        <v>14962</v>
      </c>
      <c r="D192" s="201">
        <v>15593</v>
      </c>
      <c r="E192" s="201">
        <v>14037</v>
      </c>
      <c r="F192" s="199">
        <f t="shared" si="4"/>
        <v>32136</v>
      </c>
      <c r="G192" s="222">
        <f t="shared" si="5"/>
        <v>28999</v>
      </c>
    </row>
    <row r="193" spans="1:8">
      <c r="A193" s="223" t="s">
        <v>136</v>
      </c>
      <c r="B193" s="201">
        <v>38886</v>
      </c>
      <c r="C193" s="201">
        <v>32876</v>
      </c>
      <c r="D193" s="201">
        <v>37646</v>
      </c>
      <c r="E193" s="201">
        <v>31720</v>
      </c>
      <c r="F193" s="199">
        <f t="shared" si="4"/>
        <v>76532</v>
      </c>
      <c r="G193" s="222">
        <f t="shared" si="5"/>
        <v>64596</v>
      </c>
    </row>
    <row r="194" spans="1:8">
      <c r="A194" s="223" t="s">
        <v>137</v>
      </c>
      <c r="B194" s="201">
        <v>65707</v>
      </c>
      <c r="C194" s="201">
        <v>66398</v>
      </c>
      <c r="D194" s="201">
        <v>63448</v>
      </c>
      <c r="E194" s="201">
        <v>64714</v>
      </c>
      <c r="F194" s="199">
        <f t="shared" si="4"/>
        <v>129155</v>
      </c>
      <c r="G194" s="222">
        <f t="shared" si="5"/>
        <v>131112</v>
      </c>
    </row>
    <row r="195" spans="1:8">
      <c r="A195" s="223" t="s">
        <v>138</v>
      </c>
      <c r="B195" s="201">
        <v>62563</v>
      </c>
      <c r="C195" s="201">
        <v>83449</v>
      </c>
      <c r="D195" s="201">
        <v>59970</v>
      </c>
      <c r="E195" s="201">
        <v>81334</v>
      </c>
      <c r="F195" s="199">
        <f t="shared" si="4"/>
        <v>122533</v>
      </c>
      <c r="G195" s="222">
        <f t="shared" si="5"/>
        <v>164783</v>
      </c>
    </row>
    <row r="196" spans="1:8">
      <c r="A196" s="223" t="s">
        <v>139</v>
      </c>
      <c r="B196" s="201">
        <v>44335</v>
      </c>
      <c r="C196" s="201">
        <v>74472</v>
      </c>
      <c r="D196" s="201">
        <v>42875</v>
      </c>
      <c r="E196" s="201">
        <v>73026</v>
      </c>
      <c r="F196" s="199">
        <f t="shared" si="4"/>
        <v>87210</v>
      </c>
      <c r="G196" s="222">
        <f t="shared" si="5"/>
        <v>147498</v>
      </c>
    </row>
    <row r="197" spans="1:8">
      <c r="A197" s="223" t="s">
        <v>140</v>
      </c>
      <c r="B197" s="201">
        <v>35535</v>
      </c>
      <c r="C197" s="201">
        <v>65428</v>
      </c>
      <c r="D197" s="201">
        <v>34563</v>
      </c>
      <c r="E197" s="201">
        <v>64073</v>
      </c>
      <c r="F197" s="199">
        <f t="shared" si="4"/>
        <v>70098</v>
      </c>
      <c r="G197" s="222">
        <f t="shared" si="5"/>
        <v>129501</v>
      </c>
    </row>
    <row r="198" spans="1:8">
      <c r="A198" s="223" t="s">
        <v>141</v>
      </c>
      <c r="B198" s="201">
        <v>31321</v>
      </c>
      <c r="C198" s="201">
        <v>57430</v>
      </c>
      <c r="D198" s="201">
        <v>30030</v>
      </c>
      <c r="E198" s="201">
        <v>55783</v>
      </c>
      <c r="F198" s="199">
        <f t="shared" si="4"/>
        <v>61351</v>
      </c>
      <c r="G198" s="222">
        <f t="shared" si="5"/>
        <v>113213</v>
      </c>
    </row>
    <row r="199" spans="1:8">
      <c r="A199" s="223" t="s">
        <v>142</v>
      </c>
      <c r="B199" s="201">
        <v>29659</v>
      </c>
      <c r="C199" s="201">
        <v>50857</v>
      </c>
      <c r="D199" s="201">
        <v>28064</v>
      </c>
      <c r="E199" s="201">
        <v>48823</v>
      </c>
      <c r="F199" s="199">
        <f t="shared" si="4"/>
        <v>57723</v>
      </c>
      <c r="G199" s="222">
        <f t="shared" si="5"/>
        <v>99680</v>
      </c>
    </row>
    <row r="200" spans="1:8">
      <c r="A200" s="223" t="s">
        <v>143</v>
      </c>
      <c r="B200" s="201">
        <v>28029</v>
      </c>
      <c r="C200" s="201">
        <v>42880</v>
      </c>
      <c r="D200" s="201">
        <v>25817</v>
      </c>
      <c r="E200" s="201">
        <v>40478</v>
      </c>
      <c r="F200" s="199">
        <f t="shared" si="4"/>
        <v>53846</v>
      </c>
      <c r="G200" s="222">
        <f t="shared" si="5"/>
        <v>83358</v>
      </c>
    </row>
    <row r="201" spans="1:8">
      <c r="A201" s="223" t="s">
        <v>144</v>
      </c>
      <c r="B201" s="201">
        <v>21496</v>
      </c>
      <c r="C201" s="201">
        <v>31624</v>
      </c>
      <c r="D201" s="201">
        <v>19568</v>
      </c>
      <c r="E201" s="201">
        <v>29538</v>
      </c>
      <c r="F201" s="199">
        <f t="shared" si="4"/>
        <v>41064</v>
      </c>
      <c r="G201" s="222">
        <f t="shared" si="5"/>
        <v>61162</v>
      </c>
    </row>
    <row r="202" spans="1:8">
      <c r="A202" s="223" t="s">
        <v>145</v>
      </c>
      <c r="B202" s="201">
        <v>15628</v>
      </c>
      <c r="C202" s="201">
        <v>20409</v>
      </c>
      <c r="D202" s="201">
        <v>13923</v>
      </c>
      <c r="E202" s="201">
        <v>18585</v>
      </c>
      <c r="F202" s="199">
        <f t="shared" si="4"/>
        <v>29551</v>
      </c>
      <c r="G202" s="222">
        <f t="shared" si="5"/>
        <v>38994</v>
      </c>
    </row>
    <row r="203" spans="1:8">
      <c r="A203" s="223" t="s">
        <v>146</v>
      </c>
      <c r="B203" s="201">
        <v>9424</v>
      </c>
      <c r="C203" s="201">
        <v>12041</v>
      </c>
      <c r="D203" s="201">
        <v>8306</v>
      </c>
      <c r="E203" s="201">
        <v>10565</v>
      </c>
      <c r="F203" s="199">
        <f t="shared" si="4"/>
        <v>17730</v>
      </c>
      <c r="G203" s="222">
        <f t="shared" si="5"/>
        <v>22606</v>
      </c>
    </row>
    <row r="204" spans="1:8">
      <c r="A204" s="223" t="s">
        <v>147</v>
      </c>
      <c r="B204" s="201">
        <v>4510</v>
      </c>
      <c r="C204" s="201">
        <v>5626</v>
      </c>
      <c r="D204" s="201">
        <v>3969</v>
      </c>
      <c r="E204" s="201">
        <v>4951</v>
      </c>
      <c r="F204" s="199">
        <f t="shared" si="4"/>
        <v>8479</v>
      </c>
      <c r="G204" s="222">
        <f t="shared" si="5"/>
        <v>10577</v>
      </c>
    </row>
    <row r="205" spans="1:8">
      <c r="A205" s="223" t="s">
        <v>148</v>
      </c>
      <c r="B205" s="201">
        <v>1836</v>
      </c>
      <c r="C205" s="201">
        <v>1981</v>
      </c>
      <c r="D205" s="201">
        <v>1617</v>
      </c>
      <c r="E205" s="201">
        <v>1727</v>
      </c>
      <c r="F205" s="199">
        <f t="shared" si="4"/>
        <v>3453</v>
      </c>
      <c r="G205" s="222">
        <f t="shared" si="5"/>
        <v>3708</v>
      </c>
    </row>
    <row r="206" spans="1:8">
      <c r="A206" s="225" t="s">
        <v>149</v>
      </c>
      <c r="B206" s="203">
        <v>772</v>
      </c>
      <c r="C206" s="203">
        <v>744</v>
      </c>
      <c r="D206" s="203">
        <v>683</v>
      </c>
      <c r="E206" s="203">
        <v>657</v>
      </c>
      <c r="F206" s="326">
        <f t="shared" si="4"/>
        <v>1455</v>
      </c>
      <c r="G206" s="327">
        <f t="shared" si="5"/>
        <v>1401</v>
      </c>
    </row>
    <row r="208" spans="1:8">
      <c r="A208" s="834">
        <v>2021</v>
      </c>
      <c r="B208" s="834"/>
      <c r="C208" s="834"/>
      <c r="D208" s="834"/>
      <c r="E208" s="834"/>
      <c r="F208" s="834"/>
      <c r="G208" s="834"/>
      <c r="H208" s="834"/>
    </row>
    <row r="209" spans="1:8">
      <c r="A209" s="837" t="s">
        <v>131</v>
      </c>
      <c r="B209" s="835" t="s">
        <v>106</v>
      </c>
      <c r="C209" s="835"/>
      <c r="D209" s="840" t="s">
        <v>107</v>
      </c>
      <c r="E209" s="840"/>
      <c r="F209" s="840" t="s">
        <v>108</v>
      </c>
      <c r="G209" s="841"/>
      <c r="H209" s="842"/>
    </row>
    <row r="210" spans="1:8">
      <c r="A210" s="838"/>
      <c r="B210" s="227" t="s">
        <v>126</v>
      </c>
      <c r="C210" s="227" t="s">
        <v>127</v>
      </c>
      <c r="D210" s="230" t="s">
        <v>126</v>
      </c>
      <c r="E210" s="230" t="s">
        <v>127</v>
      </c>
      <c r="F210" s="230" t="s">
        <v>126</v>
      </c>
      <c r="G210" s="601" t="s">
        <v>127</v>
      </c>
      <c r="H210" s="602" t="s">
        <v>586</v>
      </c>
    </row>
    <row r="211" spans="1:8">
      <c r="A211" s="329" t="s">
        <v>132</v>
      </c>
      <c r="B211" s="210">
        <v>22239</v>
      </c>
      <c r="C211" s="210">
        <v>22503</v>
      </c>
      <c r="D211" s="210">
        <v>27356</v>
      </c>
      <c r="E211" s="210">
        <v>27646</v>
      </c>
      <c r="F211" s="210">
        <f>+D211+B211</f>
        <v>49595</v>
      </c>
      <c r="G211" s="210">
        <f>+C211+E211</f>
        <v>50149</v>
      </c>
      <c r="H211" s="306">
        <v>9</v>
      </c>
    </row>
    <row r="212" spans="1:8">
      <c r="A212" s="223" t="s">
        <v>133</v>
      </c>
      <c r="B212" s="201">
        <v>23603</v>
      </c>
      <c r="C212" s="201">
        <v>23919</v>
      </c>
      <c r="D212" s="201">
        <v>25496</v>
      </c>
      <c r="E212" s="201">
        <v>26207</v>
      </c>
      <c r="F212" s="199">
        <f t="shared" ref="F212:F228" si="6">+D212+B212</f>
        <v>49099</v>
      </c>
      <c r="G212" s="199">
        <f t="shared" ref="G212:G228" si="7">+C212+E212</f>
        <v>50126</v>
      </c>
      <c r="H212" s="222">
        <v>5</v>
      </c>
    </row>
    <row r="213" spans="1:8">
      <c r="A213" s="223" t="s">
        <v>134</v>
      </c>
      <c r="B213" s="201">
        <v>23723</v>
      </c>
      <c r="C213" s="201">
        <v>23004</v>
      </c>
      <c r="D213" s="201">
        <v>25117</v>
      </c>
      <c r="E213" s="201">
        <v>24424</v>
      </c>
      <c r="F213" s="199">
        <f t="shared" si="6"/>
        <v>48840</v>
      </c>
      <c r="G213" s="199">
        <f t="shared" si="7"/>
        <v>47428</v>
      </c>
      <c r="H213" s="222">
        <v>4</v>
      </c>
    </row>
    <row r="214" spans="1:8">
      <c r="A214" s="223" t="s">
        <v>135</v>
      </c>
      <c r="B214" s="201">
        <v>27184</v>
      </c>
      <c r="C214" s="201">
        <v>25267</v>
      </c>
      <c r="D214" s="201">
        <v>28447</v>
      </c>
      <c r="E214" s="201">
        <v>26797</v>
      </c>
      <c r="F214" s="199">
        <f t="shared" si="6"/>
        <v>55631</v>
      </c>
      <c r="G214" s="199">
        <f t="shared" si="7"/>
        <v>52064</v>
      </c>
      <c r="H214" s="222">
        <v>6</v>
      </c>
    </row>
    <row r="215" spans="1:8">
      <c r="A215" s="223" t="s">
        <v>136</v>
      </c>
      <c r="B215" s="201">
        <v>48864</v>
      </c>
      <c r="C215" s="201">
        <v>46827</v>
      </c>
      <c r="D215" s="201">
        <v>51280</v>
      </c>
      <c r="E215" s="201">
        <v>48557</v>
      </c>
      <c r="F215" s="199">
        <f t="shared" si="6"/>
        <v>100144</v>
      </c>
      <c r="G215" s="199">
        <f t="shared" si="7"/>
        <v>95384</v>
      </c>
      <c r="H215" s="222">
        <v>19</v>
      </c>
    </row>
    <row r="216" spans="1:8">
      <c r="A216" s="223" t="s">
        <v>137</v>
      </c>
      <c r="B216" s="201">
        <v>84657</v>
      </c>
      <c r="C216" s="201">
        <v>95434</v>
      </c>
      <c r="D216" s="201">
        <v>87774</v>
      </c>
      <c r="E216" s="201">
        <v>98227</v>
      </c>
      <c r="F216" s="199">
        <f t="shared" si="6"/>
        <v>172431</v>
      </c>
      <c r="G216" s="199">
        <f t="shared" si="7"/>
        <v>193661</v>
      </c>
      <c r="H216" s="222">
        <v>25</v>
      </c>
    </row>
    <row r="217" spans="1:8">
      <c r="A217" s="223" t="s">
        <v>138</v>
      </c>
      <c r="B217" s="201">
        <v>87360</v>
      </c>
      <c r="C217" s="201">
        <v>130666</v>
      </c>
      <c r="D217" s="201">
        <v>90393</v>
      </c>
      <c r="E217" s="201">
        <v>133966</v>
      </c>
      <c r="F217" s="199">
        <f t="shared" si="6"/>
        <v>177753</v>
      </c>
      <c r="G217" s="199">
        <f t="shared" si="7"/>
        <v>264632</v>
      </c>
      <c r="H217" s="222">
        <v>56</v>
      </c>
    </row>
    <row r="218" spans="1:8">
      <c r="A218" s="223" t="s">
        <v>139</v>
      </c>
      <c r="B218" s="201">
        <v>63925</v>
      </c>
      <c r="C218" s="201">
        <v>119028</v>
      </c>
      <c r="D218" s="201">
        <v>64976</v>
      </c>
      <c r="E218" s="201">
        <v>120685</v>
      </c>
      <c r="F218" s="199">
        <f t="shared" si="6"/>
        <v>128901</v>
      </c>
      <c r="G218" s="199">
        <f t="shared" si="7"/>
        <v>239713</v>
      </c>
      <c r="H218" s="222">
        <v>43</v>
      </c>
    </row>
    <row r="219" spans="1:8">
      <c r="A219" s="223" t="s">
        <v>140</v>
      </c>
      <c r="B219" s="201">
        <v>49730</v>
      </c>
      <c r="C219" s="201">
        <v>102808</v>
      </c>
      <c r="D219" s="201">
        <v>50510</v>
      </c>
      <c r="E219" s="201">
        <v>103813</v>
      </c>
      <c r="F219" s="199">
        <f t="shared" si="6"/>
        <v>100240</v>
      </c>
      <c r="G219" s="199">
        <f t="shared" si="7"/>
        <v>206621</v>
      </c>
      <c r="H219" s="222">
        <v>35</v>
      </c>
    </row>
    <row r="220" spans="1:8">
      <c r="A220" s="223" t="s">
        <v>141</v>
      </c>
      <c r="B220" s="201">
        <v>40922</v>
      </c>
      <c r="C220" s="201">
        <v>84913</v>
      </c>
      <c r="D220" s="201">
        <v>41803</v>
      </c>
      <c r="E220" s="201">
        <v>85893</v>
      </c>
      <c r="F220" s="199">
        <f t="shared" si="6"/>
        <v>82725</v>
      </c>
      <c r="G220" s="199">
        <f t="shared" si="7"/>
        <v>170806</v>
      </c>
      <c r="H220" s="222">
        <v>23</v>
      </c>
    </row>
    <row r="221" spans="1:8">
      <c r="A221" s="223" t="s">
        <v>142</v>
      </c>
      <c r="B221" s="201">
        <v>36212</v>
      </c>
      <c r="C221" s="201">
        <v>74336</v>
      </c>
      <c r="D221" s="201">
        <v>37468</v>
      </c>
      <c r="E221" s="201">
        <v>75512</v>
      </c>
      <c r="F221" s="199">
        <f t="shared" si="6"/>
        <v>73680</v>
      </c>
      <c r="G221" s="199">
        <f t="shared" si="7"/>
        <v>149848</v>
      </c>
      <c r="H221" s="222">
        <v>26</v>
      </c>
    </row>
    <row r="222" spans="1:8">
      <c r="A222" s="223" t="s">
        <v>143</v>
      </c>
      <c r="B222" s="201">
        <v>30484</v>
      </c>
      <c r="C222" s="201">
        <v>59868</v>
      </c>
      <c r="D222" s="201">
        <v>31844</v>
      </c>
      <c r="E222" s="201">
        <v>61260</v>
      </c>
      <c r="F222" s="199">
        <f t="shared" si="6"/>
        <v>62328</v>
      </c>
      <c r="G222" s="199">
        <f t="shared" si="7"/>
        <v>121128</v>
      </c>
      <c r="H222" s="222">
        <v>16</v>
      </c>
    </row>
    <row r="223" spans="1:8">
      <c r="A223" s="223" t="s">
        <v>144</v>
      </c>
      <c r="B223" s="201">
        <v>21272</v>
      </c>
      <c r="C223" s="201">
        <v>40552</v>
      </c>
      <c r="D223" s="201">
        <v>22675</v>
      </c>
      <c r="E223" s="201">
        <v>42232</v>
      </c>
      <c r="F223" s="199">
        <f t="shared" si="6"/>
        <v>43947</v>
      </c>
      <c r="G223" s="199">
        <f t="shared" si="7"/>
        <v>82784</v>
      </c>
      <c r="H223" s="222">
        <v>22</v>
      </c>
    </row>
    <row r="224" spans="1:8">
      <c r="A224" s="223" t="s">
        <v>145</v>
      </c>
      <c r="B224" s="201">
        <v>13842</v>
      </c>
      <c r="C224" s="201">
        <v>22421</v>
      </c>
      <c r="D224" s="201">
        <v>15046</v>
      </c>
      <c r="E224" s="201">
        <v>23777</v>
      </c>
      <c r="F224" s="199">
        <f t="shared" si="6"/>
        <v>28888</v>
      </c>
      <c r="G224" s="199">
        <f t="shared" si="7"/>
        <v>46198</v>
      </c>
      <c r="H224" s="222">
        <v>4</v>
      </c>
    </row>
    <row r="225" spans="1:8">
      <c r="A225" s="223" t="s">
        <v>146</v>
      </c>
      <c r="B225" s="201">
        <v>7848</v>
      </c>
      <c r="C225" s="201">
        <v>11794</v>
      </c>
      <c r="D225" s="201">
        <v>8505</v>
      </c>
      <c r="E225" s="201">
        <v>12751</v>
      </c>
      <c r="F225" s="199">
        <f t="shared" si="6"/>
        <v>16353</v>
      </c>
      <c r="G225" s="199">
        <f t="shared" si="7"/>
        <v>24545</v>
      </c>
      <c r="H225" s="222">
        <v>3</v>
      </c>
    </row>
    <row r="226" spans="1:8">
      <c r="A226" s="223" t="s">
        <v>147</v>
      </c>
      <c r="B226" s="201">
        <v>3662</v>
      </c>
      <c r="C226" s="201">
        <v>5438</v>
      </c>
      <c r="D226" s="201">
        <v>3991</v>
      </c>
      <c r="E226" s="201">
        <v>5857</v>
      </c>
      <c r="F226" s="199">
        <f t="shared" si="6"/>
        <v>7653</v>
      </c>
      <c r="G226" s="199">
        <f t="shared" si="7"/>
        <v>11295</v>
      </c>
      <c r="H226" s="222">
        <v>2</v>
      </c>
    </row>
    <row r="227" spans="1:8">
      <c r="A227" s="223" t="s">
        <v>148</v>
      </c>
      <c r="B227" s="201">
        <v>1555</v>
      </c>
      <c r="C227" s="201">
        <v>2016</v>
      </c>
      <c r="D227" s="201">
        <v>1742</v>
      </c>
      <c r="E227" s="201">
        <v>2190</v>
      </c>
      <c r="F227" s="199">
        <f t="shared" si="6"/>
        <v>3297</v>
      </c>
      <c r="G227" s="199">
        <f t="shared" si="7"/>
        <v>4206</v>
      </c>
      <c r="H227" s="222">
        <v>2</v>
      </c>
    </row>
    <row r="228" spans="1:8">
      <c r="A228" s="225" t="s">
        <v>149</v>
      </c>
      <c r="B228" s="203">
        <v>789</v>
      </c>
      <c r="C228" s="203">
        <v>793</v>
      </c>
      <c r="D228" s="203">
        <v>895</v>
      </c>
      <c r="E228" s="203">
        <v>850</v>
      </c>
      <c r="F228" s="326">
        <f t="shared" si="6"/>
        <v>1684</v>
      </c>
      <c r="G228" s="326">
        <f t="shared" si="7"/>
        <v>1643</v>
      </c>
      <c r="H228" s="327">
        <v>0</v>
      </c>
    </row>
    <row r="230" spans="1:8">
      <c r="A230" s="87"/>
      <c r="B230" s="88"/>
      <c r="C230" s="89"/>
      <c r="D230" s="89"/>
      <c r="E230" s="63"/>
      <c r="F230" s="76"/>
      <c r="G230" s="76"/>
      <c r="H230" s="64"/>
    </row>
    <row r="231" spans="1:8">
      <c r="A231" s="186" t="s">
        <v>243</v>
      </c>
      <c r="B231" s="48"/>
      <c r="C231" s="48"/>
      <c r="D231" s="48"/>
      <c r="E231" s="18"/>
      <c r="H231" s="69"/>
    </row>
    <row r="232" spans="1:8" ht="16.5" customHeight="1">
      <c r="A232" s="763" t="s">
        <v>244</v>
      </c>
      <c r="B232" s="764"/>
      <c r="C232" s="764"/>
      <c r="D232" s="764"/>
      <c r="E232" s="764"/>
      <c r="F232" s="764"/>
      <c r="G232" s="764"/>
      <c r="H232" s="765"/>
    </row>
    <row r="233" spans="1:8">
      <c r="A233" s="685" t="s">
        <v>637</v>
      </c>
      <c r="B233" s="686"/>
      <c r="C233" s="686"/>
      <c r="D233" s="686"/>
      <c r="E233" s="686"/>
      <c r="F233" s="686"/>
      <c r="G233" s="686"/>
      <c r="H233" s="69"/>
    </row>
    <row r="234" spans="1:8">
      <c r="A234" s="70"/>
      <c r="B234" s="71"/>
      <c r="C234" s="71"/>
      <c r="D234" s="71"/>
      <c r="E234" s="229"/>
      <c r="F234" s="71"/>
      <c r="G234" s="71"/>
      <c r="H234" s="75"/>
    </row>
  </sheetData>
  <mergeCells count="56">
    <mergeCell ref="A165:A166"/>
    <mergeCell ref="B165:C165"/>
    <mergeCell ref="D165:E165"/>
    <mergeCell ref="F165:G165"/>
    <mergeCell ref="A232:H232"/>
    <mergeCell ref="A208:H208"/>
    <mergeCell ref="A209:A210"/>
    <mergeCell ref="B209:C209"/>
    <mergeCell ref="D209:E209"/>
    <mergeCell ref="F209:H209"/>
    <mergeCell ref="A233:G233"/>
    <mergeCell ref="A121:A122"/>
    <mergeCell ref="B121:C121"/>
    <mergeCell ref="D121:E121"/>
    <mergeCell ref="F121:G121"/>
    <mergeCell ref="A186:G186"/>
    <mergeCell ref="A187:A188"/>
    <mergeCell ref="B187:C187"/>
    <mergeCell ref="D187:E187"/>
    <mergeCell ref="F187:G187"/>
    <mergeCell ref="A142:G142"/>
    <mergeCell ref="A143:A144"/>
    <mergeCell ref="B143:C143"/>
    <mergeCell ref="D143:E143"/>
    <mergeCell ref="F143:G143"/>
    <mergeCell ref="A164:G164"/>
    <mergeCell ref="A1:F3"/>
    <mergeCell ref="A99:A100"/>
    <mergeCell ref="B99:C99"/>
    <mergeCell ref="D99:E99"/>
    <mergeCell ref="F99:G99"/>
    <mergeCell ref="A76:G76"/>
    <mergeCell ref="A11:A12"/>
    <mergeCell ref="A10:G10"/>
    <mergeCell ref="B11:C11"/>
    <mergeCell ref="D11:E11"/>
    <mergeCell ref="F11:G11"/>
    <mergeCell ref="A77:A78"/>
    <mergeCell ref="B77:C77"/>
    <mergeCell ref="D77:E77"/>
    <mergeCell ref="F77:G77"/>
    <mergeCell ref="A98:G98"/>
    <mergeCell ref="A120:G120"/>
    <mergeCell ref="A4:F5"/>
    <mergeCell ref="D55:E55"/>
    <mergeCell ref="F55:G55"/>
    <mergeCell ref="A9:D9"/>
    <mergeCell ref="A54:G54"/>
    <mergeCell ref="A55:A56"/>
    <mergeCell ref="B55:C55"/>
    <mergeCell ref="A7:F8"/>
    <mergeCell ref="A32:G32"/>
    <mergeCell ref="A33:A34"/>
    <mergeCell ref="B33:C33"/>
    <mergeCell ref="D33:E33"/>
    <mergeCell ref="F33:G33"/>
  </mergeCells>
  <hyperlinks>
    <hyperlink ref="G9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P210"/>
  <sheetViews>
    <sheetView showGridLines="0" zoomScaleNormal="100" workbookViewId="0">
      <selection sqref="A1:F3"/>
    </sheetView>
  </sheetViews>
  <sheetFormatPr baseColWidth="10" defaultColWidth="11.42578125" defaultRowHeight="12"/>
  <cols>
    <col min="1" max="1" width="20.7109375" style="8" customWidth="1"/>
    <col min="2" max="7" width="16.7109375" style="8" customWidth="1"/>
    <col min="8" max="8" width="16.42578125" style="8" customWidth="1"/>
    <col min="9" max="16" width="10.140625" style="8" customWidth="1"/>
    <col min="17" max="16384" width="11.42578125" style="8"/>
  </cols>
  <sheetData>
    <row r="1" spans="1:8" s="1" customFormat="1">
      <c r="A1" s="702"/>
      <c r="B1" s="702"/>
      <c r="C1" s="702"/>
      <c r="D1" s="702"/>
      <c r="E1" s="702"/>
      <c r="F1" s="702"/>
    </row>
    <row r="2" spans="1:8" s="1" customFormat="1">
      <c r="A2" s="702"/>
      <c r="B2" s="702"/>
      <c r="C2" s="702"/>
      <c r="D2" s="702"/>
      <c r="E2" s="702"/>
      <c r="F2" s="702"/>
    </row>
    <row r="3" spans="1:8" s="1" customFormat="1" ht="55.9" customHeight="1">
      <c r="A3" s="702"/>
      <c r="B3" s="702"/>
      <c r="C3" s="702"/>
      <c r="D3" s="702"/>
      <c r="E3" s="702"/>
      <c r="F3" s="702"/>
    </row>
    <row r="4" spans="1:8" s="1" customFormat="1" ht="12" customHeight="1">
      <c r="A4" s="688" t="s">
        <v>102</v>
      </c>
      <c r="B4" s="688"/>
      <c r="C4" s="688"/>
      <c r="D4" s="688"/>
      <c r="E4" s="688"/>
      <c r="F4" s="688"/>
    </row>
    <row r="5" spans="1:8" s="1" customFormat="1" ht="16.899999999999999" customHeight="1">
      <c r="A5" s="688"/>
      <c r="B5" s="688"/>
      <c r="C5" s="688"/>
      <c r="D5" s="688"/>
      <c r="E5" s="688"/>
      <c r="F5" s="688"/>
    </row>
    <row r="6" spans="1:8" s="1" customFormat="1"/>
    <row r="7" spans="1:8" ht="15" customHeight="1">
      <c r="A7" s="691" t="s">
        <v>628</v>
      </c>
      <c r="B7" s="691"/>
      <c r="C7" s="691"/>
      <c r="D7" s="691"/>
      <c r="E7" s="691"/>
      <c r="F7" s="691"/>
    </row>
    <row r="8" spans="1:8" ht="12.75" customHeight="1">
      <c r="A8" s="691"/>
      <c r="B8" s="691"/>
      <c r="C8" s="691"/>
      <c r="D8" s="691"/>
      <c r="E8" s="691"/>
      <c r="F8" s="691"/>
    </row>
    <row r="9" spans="1:8" ht="12.75" customHeight="1">
      <c r="A9" s="771"/>
      <c r="B9" s="754"/>
      <c r="C9" s="754"/>
      <c r="D9" s="754"/>
      <c r="E9" s="9"/>
      <c r="G9" s="603" t="s">
        <v>103</v>
      </c>
    </row>
    <row r="10" spans="1:8" s="48" customFormat="1" ht="15.75" customHeight="1">
      <c r="A10" s="848">
        <v>2012</v>
      </c>
      <c r="B10" s="848"/>
      <c r="C10" s="848"/>
      <c r="D10" s="848"/>
      <c r="E10" s="848"/>
      <c r="F10" s="848"/>
      <c r="G10" s="848"/>
      <c r="H10" s="217"/>
    </row>
    <row r="11" spans="1:8" ht="12.75" customHeight="1">
      <c r="A11" s="843" t="s">
        <v>151</v>
      </c>
      <c r="B11" s="845" t="s">
        <v>106</v>
      </c>
      <c r="C11" s="845"/>
      <c r="D11" s="845" t="s">
        <v>107</v>
      </c>
      <c r="E11" s="845"/>
      <c r="F11" s="845" t="s">
        <v>108</v>
      </c>
      <c r="G11" s="849"/>
      <c r="H11" s="208"/>
    </row>
    <row r="12" spans="1:8" ht="12.75" customHeight="1">
      <c r="A12" s="850"/>
      <c r="B12" s="364" t="s">
        <v>126</v>
      </c>
      <c r="C12" s="364" t="s">
        <v>127</v>
      </c>
      <c r="D12" s="364" t="s">
        <v>126</v>
      </c>
      <c r="E12" s="364" t="s">
        <v>127</v>
      </c>
      <c r="F12" s="364" t="s">
        <v>126</v>
      </c>
      <c r="G12" s="365" t="s">
        <v>127</v>
      </c>
      <c r="H12" s="37"/>
    </row>
    <row r="13" spans="1:8" ht="12.75" customHeight="1">
      <c r="A13" s="329" t="s">
        <v>152</v>
      </c>
      <c r="B13" s="210">
        <v>65012</v>
      </c>
      <c r="C13" s="210">
        <v>98141</v>
      </c>
      <c r="D13" s="210">
        <v>54033</v>
      </c>
      <c r="E13" s="210">
        <v>86152</v>
      </c>
      <c r="F13" s="210">
        <v>119045</v>
      </c>
      <c r="G13" s="306">
        <v>184293</v>
      </c>
      <c r="H13" s="37"/>
    </row>
    <row r="14" spans="1:8" ht="12.75" customHeight="1">
      <c r="A14" s="223" t="s">
        <v>153</v>
      </c>
      <c r="B14" s="201">
        <v>53231</v>
      </c>
      <c r="C14" s="201">
        <v>87619</v>
      </c>
      <c r="D14" s="201">
        <v>53871</v>
      </c>
      <c r="E14" s="201">
        <v>88131</v>
      </c>
      <c r="F14" s="201">
        <v>107102</v>
      </c>
      <c r="G14" s="224">
        <v>175750</v>
      </c>
      <c r="H14" s="37"/>
    </row>
    <row r="15" spans="1:8" ht="12.75" customHeight="1">
      <c r="A15" s="223" t="s">
        <v>154</v>
      </c>
      <c r="B15" s="201">
        <v>50975</v>
      </c>
      <c r="C15" s="201">
        <v>91028</v>
      </c>
      <c r="D15" s="201">
        <v>51421</v>
      </c>
      <c r="E15" s="201">
        <v>89069</v>
      </c>
      <c r="F15" s="201">
        <v>102396</v>
      </c>
      <c r="G15" s="224">
        <v>180097</v>
      </c>
      <c r="H15" s="37"/>
    </row>
    <row r="16" spans="1:8" ht="12.75" customHeight="1">
      <c r="A16" s="223" t="s">
        <v>155</v>
      </c>
      <c r="B16" s="201">
        <v>50316</v>
      </c>
      <c r="C16" s="201">
        <v>84247</v>
      </c>
      <c r="D16" s="201">
        <v>47216</v>
      </c>
      <c r="E16" s="201">
        <v>80868</v>
      </c>
      <c r="F16" s="201">
        <v>97532</v>
      </c>
      <c r="G16" s="224">
        <v>165115</v>
      </c>
      <c r="H16" s="37"/>
    </row>
    <row r="17" spans="1:16" ht="12.75" customHeight="1">
      <c r="A17" s="223" t="s">
        <v>156</v>
      </c>
      <c r="B17" s="201">
        <v>42850</v>
      </c>
      <c r="C17" s="201">
        <v>77905</v>
      </c>
      <c r="D17" s="201">
        <v>43949</v>
      </c>
      <c r="E17" s="201">
        <v>79583</v>
      </c>
      <c r="F17" s="201">
        <v>86799</v>
      </c>
      <c r="G17" s="224">
        <v>157488</v>
      </c>
      <c r="H17" s="37"/>
    </row>
    <row r="18" spans="1:16" ht="12.75" customHeight="1">
      <c r="A18" s="223" t="s">
        <v>157</v>
      </c>
      <c r="B18" s="201">
        <v>44028</v>
      </c>
      <c r="C18" s="201">
        <v>79543</v>
      </c>
      <c r="D18" s="201">
        <v>50055</v>
      </c>
      <c r="E18" s="201">
        <v>85362</v>
      </c>
      <c r="F18" s="201">
        <v>94083</v>
      </c>
      <c r="G18" s="224">
        <v>164905</v>
      </c>
      <c r="H18" s="92"/>
      <c r="I18" s="18"/>
      <c r="J18" s="18"/>
      <c r="K18" s="18"/>
      <c r="L18" s="18"/>
      <c r="M18" s="18"/>
      <c r="N18" s="18"/>
      <c r="O18" s="18"/>
      <c r="P18" s="18"/>
    </row>
    <row r="19" spans="1:16" ht="12.75" customHeight="1">
      <c r="A19" s="223" t="s">
        <v>158</v>
      </c>
      <c r="B19" s="201">
        <v>55099</v>
      </c>
      <c r="C19" s="201">
        <v>86700</v>
      </c>
      <c r="D19" s="201">
        <v>62097</v>
      </c>
      <c r="E19" s="201">
        <v>94340</v>
      </c>
      <c r="F19" s="201">
        <v>117196</v>
      </c>
      <c r="G19" s="224">
        <v>181040</v>
      </c>
      <c r="H19" s="92"/>
      <c r="I19" s="18"/>
      <c r="J19" s="18"/>
      <c r="K19" s="18"/>
      <c r="L19" s="18"/>
      <c r="M19" s="18"/>
      <c r="N19" s="18"/>
      <c r="O19" s="18"/>
      <c r="P19" s="18"/>
    </row>
    <row r="20" spans="1:16" ht="12.75" customHeight="1">
      <c r="A20" s="223" t="s">
        <v>159</v>
      </c>
      <c r="B20" s="201">
        <v>66222</v>
      </c>
      <c r="C20" s="201">
        <v>100675</v>
      </c>
      <c r="D20" s="201">
        <v>62561</v>
      </c>
      <c r="E20" s="201">
        <v>95690</v>
      </c>
      <c r="F20" s="201">
        <v>128783</v>
      </c>
      <c r="G20" s="224">
        <v>196365</v>
      </c>
      <c r="H20" s="18"/>
      <c r="I20" s="18"/>
      <c r="J20" s="18"/>
      <c r="K20" s="18"/>
      <c r="L20" s="18"/>
      <c r="M20" s="18"/>
      <c r="N20" s="18"/>
      <c r="O20" s="18"/>
      <c r="P20" s="18"/>
    </row>
    <row r="21" spans="1:16" ht="12.75" customHeight="1">
      <c r="A21" s="223" t="s">
        <v>160</v>
      </c>
      <c r="B21" s="201">
        <v>54631</v>
      </c>
      <c r="C21" s="201">
        <v>91447</v>
      </c>
      <c r="D21" s="201">
        <v>49181</v>
      </c>
      <c r="E21" s="201">
        <v>86841</v>
      </c>
      <c r="F21" s="201">
        <v>103812</v>
      </c>
      <c r="G21" s="224">
        <v>178288</v>
      </c>
      <c r="H21" s="18"/>
      <c r="I21" s="18"/>
      <c r="J21" s="18"/>
      <c r="K21" s="18"/>
      <c r="L21" s="18"/>
      <c r="M21" s="18"/>
      <c r="N21" s="18"/>
      <c r="O21" s="18"/>
      <c r="P21" s="18"/>
    </row>
    <row r="22" spans="1:16" ht="12.75" customHeight="1">
      <c r="A22" s="223" t="s">
        <v>161</v>
      </c>
      <c r="B22" s="201">
        <v>45009</v>
      </c>
      <c r="C22" s="201">
        <v>83711</v>
      </c>
      <c r="D22" s="201">
        <v>47267</v>
      </c>
      <c r="E22" s="201">
        <v>87777</v>
      </c>
      <c r="F22" s="201">
        <v>92276</v>
      </c>
      <c r="G22" s="224">
        <v>171488</v>
      </c>
      <c r="H22" s="18"/>
      <c r="I22" s="18"/>
      <c r="J22" s="18"/>
      <c r="K22" s="18"/>
      <c r="L22" s="18"/>
      <c r="M22" s="18"/>
      <c r="N22" s="18"/>
      <c r="O22" s="18"/>
      <c r="P22" s="18"/>
    </row>
    <row r="23" spans="1:16" ht="12.75" customHeight="1">
      <c r="A23" s="223" t="s">
        <v>162</v>
      </c>
      <c r="B23" s="201">
        <v>47828</v>
      </c>
      <c r="C23" s="201">
        <v>87062</v>
      </c>
      <c r="D23" s="201">
        <v>49269</v>
      </c>
      <c r="E23" s="201">
        <v>88595</v>
      </c>
      <c r="F23" s="201">
        <v>97097</v>
      </c>
      <c r="G23" s="224">
        <v>175657</v>
      </c>
      <c r="H23" s="18"/>
      <c r="I23" s="18"/>
      <c r="J23" s="18"/>
      <c r="K23" s="18"/>
      <c r="L23" s="18"/>
      <c r="M23" s="18"/>
      <c r="N23" s="18"/>
      <c r="O23" s="18"/>
      <c r="P23" s="18"/>
    </row>
    <row r="24" spans="1:16" ht="12.75" customHeight="1">
      <c r="A24" s="223" t="s">
        <v>163</v>
      </c>
      <c r="B24" s="201">
        <v>47779</v>
      </c>
      <c r="C24" s="201">
        <v>82197</v>
      </c>
      <c r="D24" s="201">
        <v>64619</v>
      </c>
      <c r="E24" s="201">
        <v>100942</v>
      </c>
      <c r="F24" s="201">
        <v>112398</v>
      </c>
      <c r="G24" s="224">
        <v>183139</v>
      </c>
      <c r="H24" s="18"/>
      <c r="I24" s="18"/>
      <c r="J24" s="18"/>
      <c r="K24" s="18"/>
      <c r="L24" s="18"/>
      <c r="M24" s="18"/>
      <c r="N24" s="18"/>
      <c r="O24" s="18"/>
      <c r="P24" s="18"/>
    </row>
    <row r="25" spans="1:16" ht="12.75" customHeight="1">
      <c r="A25" s="225" t="s">
        <v>108</v>
      </c>
      <c r="B25" s="203">
        <v>622980</v>
      </c>
      <c r="C25" s="203">
        <v>1050275</v>
      </c>
      <c r="D25" s="203">
        <v>635539</v>
      </c>
      <c r="E25" s="203">
        <v>1063350</v>
      </c>
      <c r="F25" s="203">
        <v>1258519</v>
      </c>
      <c r="G25" s="226">
        <v>2113625</v>
      </c>
      <c r="H25" s="18"/>
      <c r="I25" s="18"/>
      <c r="J25" s="18"/>
      <c r="K25" s="18"/>
      <c r="L25" s="18"/>
      <c r="M25" s="18"/>
      <c r="N25" s="18"/>
      <c r="O25" s="18"/>
      <c r="P25" s="18"/>
    </row>
    <row r="26" spans="1:16" ht="12.75" customHeight="1">
      <c r="A26" s="207"/>
      <c r="B26" s="201"/>
      <c r="C26" s="201"/>
      <c r="D26" s="201"/>
      <c r="E26" s="201"/>
      <c r="F26" s="201"/>
      <c r="G26" s="201"/>
      <c r="H26" s="18"/>
      <c r="I26" s="18"/>
      <c r="J26" s="18"/>
      <c r="K26" s="18"/>
      <c r="L26" s="18"/>
      <c r="M26" s="18"/>
      <c r="N26" s="18"/>
      <c r="O26" s="18"/>
      <c r="P26" s="18"/>
    </row>
    <row r="27" spans="1:16" ht="12.75" customHeight="1">
      <c r="A27" s="848">
        <v>2013</v>
      </c>
      <c r="B27" s="848"/>
      <c r="C27" s="848"/>
      <c r="D27" s="848"/>
      <c r="E27" s="848"/>
      <c r="F27" s="848"/>
      <c r="G27" s="848"/>
      <c r="H27" s="18"/>
      <c r="I27" s="18"/>
      <c r="J27" s="18"/>
      <c r="K27" s="18"/>
      <c r="L27" s="18"/>
      <c r="M27" s="18"/>
      <c r="N27" s="18"/>
      <c r="O27" s="18"/>
      <c r="P27" s="18"/>
    </row>
    <row r="28" spans="1:16" ht="12.75" customHeight="1">
      <c r="A28" s="843" t="s">
        <v>151</v>
      </c>
      <c r="B28" s="845" t="s">
        <v>106</v>
      </c>
      <c r="C28" s="845"/>
      <c r="D28" s="845" t="s">
        <v>107</v>
      </c>
      <c r="E28" s="845"/>
      <c r="F28" s="845" t="s">
        <v>108</v>
      </c>
      <c r="G28" s="849"/>
      <c r="H28" s="18"/>
      <c r="I28" s="18"/>
      <c r="J28" s="18"/>
      <c r="K28" s="18"/>
      <c r="L28" s="18"/>
      <c r="M28" s="18"/>
      <c r="N28" s="18"/>
      <c r="O28" s="18"/>
      <c r="P28" s="18"/>
    </row>
    <row r="29" spans="1:16" ht="12.75" customHeight="1">
      <c r="A29" s="844"/>
      <c r="B29" s="366" t="s">
        <v>126</v>
      </c>
      <c r="C29" s="366" t="s">
        <v>127</v>
      </c>
      <c r="D29" s="366" t="s">
        <v>126</v>
      </c>
      <c r="E29" s="366" t="s">
        <v>127</v>
      </c>
      <c r="F29" s="366" t="s">
        <v>126</v>
      </c>
      <c r="G29" s="367" t="s">
        <v>127</v>
      </c>
      <c r="H29" s="18"/>
      <c r="I29" s="18"/>
      <c r="J29" s="18"/>
      <c r="K29" s="18"/>
      <c r="L29" s="18"/>
      <c r="M29" s="18"/>
      <c r="N29" s="18"/>
      <c r="O29" s="18"/>
      <c r="P29" s="18"/>
    </row>
    <row r="30" spans="1:16" ht="12.75" customHeight="1">
      <c r="A30" s="329" t="s">
        <v>152</v>
      </c>
      <c r="B30" s="210">
        <v>64954</v>
      </c>
      <c r="C30" s="210">
        <v>98820</v>
      </c>
      <c r="D30" s="210">
        <v>56480</v>
      </c>
      <c r="E30" s="210">
        <v>89127</v>
      </c>
      <c r="F30" s="210">
        <v>121434</v>
      </c>
      <c r="G30" s="306">
        <v>187947</v>
      </c>
      <c r="H30" s="18"/>
      <c r="I30" s="18"/>
      <c r="J30" s="18"/>
      <c r="K30" s="18"/>
      <c r="L30" s="18"/>
      <c r="M30" s="18"/>
      <c r="N30" s="18"/>
      <c r="O30" s="18"/>
      <c r="P30" s="18"/>
    </row>
    <row r="31" spans="1:16" ht="12.75" customHeight="1">
      <c r="A31" s="223" t="s">
        <v>153</v>
      </c>
      <c r="B31" s="201">
        <v>62628</v>
      </c>
      <c r="C31" s="201">
        <v>93883</v>
      </c>
      <c r="D31" s="201">
        <v>62417</v>
      </c>
      <c r="E31" s="201">
        <v>94242</v>
      </c>
      <c r="F31" s="201">
        <v>125045</v>
      </c>
      <c r="G31" s="224">
        <v>188125</v>
      </c>
      <c r="H31" s="18"/>
      <c r="I31" s="18"/>
      <c r="J31" s="18"/>
      <c r="K31" s="18"/>
      <c r="L31" s="18"/>
      <c r="M31" s="18"/>
      <c r="N31" s="18"/>
      <c r="O31" s="18"/>
      <c r="P31" s="18"/>
    </row>
    <row r="32" spans="1:16" ht="12.75" customHeight="1">
      <c r="A32" s="223" t="s">
        <v>154</v>
      </c>
      <c r="B32" s="201">
        <v>56322</v>
      </c>
      <c r="C32" s="201">
        <v>94566</v>
      </c>
      <c r="D32" s="201">
        <v>54084</v>
      </c>
      <c r="E32" s="201">
        <v>87899</v>
      </c>
      <c r="F32" s="201">
        <v>110406</v>
      </c>
      <c r="G32" s="224">
        <v>182465</v>
      </c>
      <c r="H32" s="18"/>
      <c r="I32" s="18"/>
      <c r="J32" s="18"/>
      <c r="K32" s="18"/>
      <c r="L32" s="18"/>
      <c r="M32" s="18"/>
      <c r="N32" s="18"/>
      <c r="O32" s="18"/>
      <c r="P32" s="18"/>
    </row>
    <row r="33" spans="1:16" ht="12.75" customHeight="1">
      <c r="A33" s="223" t="s">
        <v>155</v>
      </c>
      <c r="B33" s="201">
        <v>49877</v>
      </c>
      <c r="C33" s="201">
        <v>86874</v>
      </c>
      <c r="D33" s="201">
        <v>48408</v>
      </c>
      <c r="E33" s="201">
        <v>87631</v>
      </c>
      <c r="F33" s="201">
        <v>98285</v>
      </c>
      <c r="G33" s="224">
        <v>174505</v>
      </c>
      <c r="H33" s="18"/>
      <c r="I33" s="18"/>
      <c r="J33" s="18"/>
      <c r="K33" s="18"/>
      <c r="L33" s="18"/>
      <c r="M33" s="18"/>
      <c r="N33" s="18"/>
      <c r="O33" s="18"/>
      <c r="P33" s="18"/>
    </row>
    <row r="34" spans="1:16" ht="12.75" customHeight="1">
      <c r="A34" s="223" t="s">
        <v>156</v>
      </c>
      <c r="B34" s="201">
        <v>48978</v>
      </c>
      <c r="C34" s="201">
        <v>89269</v>
      </c>
      <c r="D34" s="201">
        <v>50727</v>
      </c>
      <c r="E34" s="201">
        <v>89590</v>
      </c>
      <c r="F34" s="201">
        <v>99705</v>
      </c>
      <c r="G34" s="224">
        <v>178859</v>
      </c>
      <c r="H34" s="18"/>
      <c r="I34" s="18"/>
      <c r="J34" s="18"/>
      <c r="K34" s="18"/>
      <c r="L34" s="18"/>
      <c r="M34" s="18"/>
      <c r="N34" s="18"/>
      <c r="O34" s="18"/>
      <c r="P34" s="18"/>
    </row>
    <row r="35" spans="1:16" ht="15" customHeight="1">
      <c r="A35" s="223" t="s">
        <v>157</v>
      </c>
      <c r="B35" s="201">
        <v>48981</v>
      </c>
      <c r="C35" s="201">
        <v>84958</v>
      </c>
      <c r="D35" s="201">
        <v>55502</v>
      </c>
      <c r="E35" s="201">
        <v>92088</v>
      </c>
      <c r="F35" s="201">
        <v>104483</v>
      </c>
      <c r="G35" s="224">
        <v>177046</v>
      </c>
      <c r="H35" s="18"/>
      <c r="I35" s="18"/>
      <c r="J35" s="18"/>
      <c r="K35" s="18"/>
      <c r="L35" s="18"/>
      <c r="M35" s="18"/>
      <c r="N35" s="18"/>
      <c r="O35" s="18"/>
      <c r="P35" s="18"/>
    </row>
    <row r="36" spans="1:16" ht="12.75" customHeight="1">
      <c r="A36" s="223" t="s">
        <v>158</v>
      </c>
      <c r="B36" s="201">
        <v>63887</v>
      </c>
      <c r="C36" s="201">
        <v>99634</v>
      </c>
      <c r="D36" s="201">
        <v>70406</v>
      </c>
      <c r="E36" s="201">
        <v>108985</v>
      </c>
      <c r="F36" s="201">
        <v>134293</v>
      </c>
      <c r="G36" s="224">
        <v>208619</v>
      </c>
      <c r="H36" s="18"/>
      <c r="I36" s="18"/>
      <c r="J36" s="18"/>
      <c r="K36" s="18"/>
      <c r="L36" s="18"/>
      <c r="M36" s="18"/>
      <c r="N36" s="18"/>
      <c r="O36" s="18"/>
      <c r="P36" s="18"/>
    </row>
    <row r="37" spans="1:16" ht="12.75" customHeight="1">
      <c r="A37" s="223" t="s">
        <v>159</v>
      </c>
      <c r="B37" s="201">
        <v>69922</v>
      </c>
      <c r="C37" s="201">
        <v>108456</v>
      </c>
      <c r="D37" s="201">
        <v>64617</v>
      </c>
      <c r="E37" s="201">
        <v>100214</v>
      </c>
      <c r="F37" s="201">
        <v>134539</v>
      </c>
      <c r="G37" s="224">
        <v>208670</v>
      </c>
      <c r="H37" s="18"/>
      <c r="I37" s="18"/>
      <c r="J37" s="18"/>
      <c r="K37" s="18"/>
      <c r="L37" s="18"/>
      <c r="M37" s="18"/>
      <c r="N37" s="18"/>
      <c r="O37" s="18"/>
      <c r="P37" s="18"/>
    </row>
    <row r="38" spans="1:16" ht="12.75" customHeight="1">
      <c r="A38" s="223" t="s">
        <v>160</v>
      </c>
      <c r="B38" s="201">
        <v>55903</v>
      </c>
      <c r="C38" s="201">
        <v>92945</v>
      </c>
      <c r="D38" s="201">
        <v>52272</v>
      </c>
      <c r="E38" s="201">
        <v>90924</v>
      </c>
      <c r="F38" s="201">
        <v>108175</v>
      </c>
      <c r="G38" s="224">
        <v>183869</v>
      </c>
      <c r="H38" s="18"/>
      <c r="I38" s="18"/>
      <c r="J38" s="18"/>
      <c r="K38" s="18"/>
      <c r="L38" s="18"/>
      <c r="M38" s="18"/>
      <c r="N38" s="18"/>
      <c r="O38" s="18"/>
      <c r="P38" s="18"/>
    </row>
    <row r="39" spans="1:16" ht="12.75" customHeight="1">
      <c r="A39" s="223" t="s">
        <v>161</v>
      </c>
      <c r="B39" s="201">
        <v>51485</v>
      </c>
      <c r="C39" s="201">
        <v>90680</v>
      </c>
      <c r="D39" s="201">
        <v>53467</v>
      </c>
      <c r="E39" s="201">
        <v>93695</v>
      </c>
      <c r="F39" s="201">
        <v>104952</v>
      </c>
      <c r="G39" s="224">
        <v>184375</v>
      </c>
      <c r="H39" s="18"/>
      <c r="I39" s="18"/>
      <c r="J39" s="18"/>
      <c r="K39" s="18"/>
      <c r="L39" s="18"/>
      <c r="M39" s="18"/>
      <c r="N39" s="18"/>
      <c r="O39" s="18"/>
      <c r="P39" s="18"/>
    </row>
    <row r="40" spans="1:16" ht="12.75" customHeight="1">
      <c r="A40" s="223" t="s">
        <v>162</v>
      </c>
      <c r="B40" s="201">
        <v>54107</v>
      </c>
      <c r="C40" s="201">
        <v>96825</v>
      </c>
      <c r="D40" s="201">
        <v>56965</v>
      </c>
      <c r="E40" s="201">
        <v>100192</v>
      </c>
      <c r="F40" s="201">
        <v>111072</v>
      </c>
      <c r="G40" s="224">
        <v>197017</v>
      </c>
      <c r="H40" s="18"/>
      <c r="I40" s="18"/>
      <c r="J40" s="18"/>
      <c r="K40" s="18"/>
      <c r="L40" s="18"/>
      <c r="M40" s="18"/>
      <c r="N40" s="18"/>
      <c r="O40" s="18"/>
      <c r="P40" s="18"/>
    </row>
    <row r="41" spans="1:16" ht="12.75" customHeight="1">
      <c r="A41" s="223" t="s">
        <v>163</v>
      </c>
      <c r="B41" s="201">
        <v>54188</v>
      </c>
      <c r="C41" s="201">
        <v>90338</v>
      </c>
      <c r="D41" s="201">
        <v>70857</v>
      </c>
      <c r="E41" s="201">
        <v>109490</v>
      </c>
      <c r="F41" s="201">
        <v>125045</v>
      </c>
      <c r="G41" s="224">
        <v>199828</v>
      </c>
      <c r="H41" s="18"/>
      <c r="I41" s="18"/>
      <c r="J41" s="18"/>
      <c r="K41" s="18"/>
      <c r="L41" s="18"/>
      <c r="M41" s="18"/>
      <c r="N41" s="18"/>
      <c r="O41" s="18"/>
      <c r="P41" s="18"/>
    </row>
    <row r="42" spans="1:16" ht="12.75" customHeight="1">
      <c r="A42" s="225" t="s">
        <v>108</v>
      </c>
      <c r="B42" s="203">
        <v>681232</v>
      </c>
      <c r="C42" s="203">
        <v>1127248</v>
      </c>
      <c r="D42" s="203">
        <v>696202</v>
      </c>
      <c r="E42" s="203">
        <v>1144077</v>
      </c>
      <c r="F42" s="203">
        <v>1377434</v>
      </c>
      <c r="G42" s="226">
        <v>2271325</v>
      </c>
      <c r="H42" s="18"/>
      <c r="I42" s="18"/>
      <c r="J42" s="18"/>
      <c r="K42" s="18"/>
      <c r="L42" s="18"/>
      <c r="M42" s="18"/>
      <c r="N42" s="18"/>
      <c r="O42" s="18"/>
      <c r="P42" s="18"/>
    </row>
    <row r="43" spans="1:16" ht="12.75" customHeight="1">
      <c r="A43" s="207"/>
      <c r="B43" s="201"/>
      <c r="C43" s="201"/>
      <c r="D43" s="201"/>
      <c r="E43" s="201"/>
      <c r="F43" s="201"/>
      <c r="G43" s="201"/>
      <c r="H43" s="18"/>
      <c r="I43" s="18"/>
      <c r="J43" s="18"/>
      <c r="K43" s="18"/>
      <c r="L43" s="18"/>
      <c r="M43" s="18"/>
      <c r="N43" s="18"/>
      <c r="O43" s="18"/>
      <c r="P43" s="18"/>
    </row>
    <row r="44" spans="1:16" ht="12.75" customHeight="1">
      <c r="A44" s="848">
        <v>2014</v>
      </c>
      <c r="B44" s="848"/>
      <c r="C44" s="848"/>
      <c r="D44" s="848"/>
      <c r="E44" s="848"/>
      <c r="F44" s="848"/>
      <c r="G44" s="848"/>
      <c r="H44" s="18"/>
      <c r="I44" s="18"/>
      <c r="J44" s="18"/>
      <c r="K44" s="18"/>
      <c r="L44" s="18"/>
      <c r="M44" s="18"/>
      <c r="N44" s="18"/>
      <c r="O44" s="18"/>
      <c r="P44" s="18"/>
    </row>
    <row r="45" spans="1:16" ht="12.75" customHeight="1">
      <c r="A45" s="843" t="s">
        <v>151</v>
      </c>
      <c r="B45" s="845" t="s">
        <v>106</v>
      </c>
      <c r="C45" s="845"/>
      <c r="D45" s="845" t="s">
        <v>107</v>
      </c>
      <c r="E45" s="845"/>
      <c r="F45" s="845" t="s">
        <v>108</v>
      </c>
      <c r="G45" s="849"/>
      <c r="H45" s="18"/>
      <c r="I45" s="18"/>
      <c r="J45" s="18"/>
      <c r="K45" s="18"/>
      <c r="L45" s="18"/>
      <c r="M45" s="18"/>
      <c r="N45" s="18"/>
      <c r="O45" s="18"/>
      <c r="P45" s="18"/>
    </row>
    <row r="46" spans="1:16" ht="12.75" customHeight="1">
      <c r="A46" s="844"/>
      <c r="B46" s="366" t="s">
        <v>126</v>
      </c>
      <c r="C46" s="366" t="s">
        <v>127</v>
      </c>
      <c r="D46" s="366" t="s">
        <v>126</v>
      </c>
      <c r="E46" s="366" t="s">
        <v>127</v>
      </c>
      <c r="F46" s="366" t="s">
        <v>126</v>
      </c>
      <c r="G46" s="367" t="s">
        <v>127</v>
      </c>
      <c r="H46" s="18"/>
      <c r="I46" s="18"/>
      <c r="J46" s="18"/>
      <c r="K46" s="18"/>
      <c r="L46" s="18"/>
      <c r="M46" s="18"/>
      <c r="N46" s="18"/>
      <c r="O46" s="18"/>
      <c r="P46" s="18"/>
    </row>
    <row r="47" spans="1:16" ht="12.75" customHeight="1">
      <c r="A47" s="329" t="s">
        <v>152</v>
      </c>
      <c r="B47" s="210">
        <v>72508</v>
      </c>
      <c r="C47" s="210">
        <v>107835</v>
      </c>
      <c r="D47" s="210">
        <v>64705</v>
      </c>
      <c r="E47" s="210">
        <v>97465</v>
      </c>
      <c r="F47" s="210">
        <v>137213</v>
      </c>
      <c r="G47" s="306">
        <v>205300</v>
      </c>
      <c r="H47" s="18"/>
      <c r="I47" s="18"/>
      <c r="J47" s="18"/>
      <c r="K47" s="18"/>
      <c r="L47" s="18"/>
      <c r="M47" s="18"/>
      <c r="N47" s="18"/>
      <c r="O47" s="18"/>
      <c r="P47" s="18"/>
    </row>
    <row r="48" spans="1:16" ht="12.75" customHeight="1">
      <c r="A48" s="223" t="s">
        <v>153</v>
      </c>
      <c r="B48" s="201">
        <v>57809</v>
      </c>
      <c r="C48" s="201">
        <v>93517</v>
      </c>
      <c r="D48" s="201">
        <v>60591</v>
      </c>
      <c r="E48" s="201">
        <v>96501</v>
      </c>
      <c r="F48" s="201">
        <v>118400</v>
      </c>
      <c r="G48" s="224">
        <v>190018</v>
      </c>
      <c r="H48" s="18"/>
      <c r="I48" s="18"/>
      <c r="J48" s="18"/>
      <c r="K48" s="18"/>
      <c r="L48" s="18"/>
      <c r="M48" s="18"/>
      <c r="N48" s="18"/>
      <c r="O48" s="18"/>
      <c r="P48" s="18"/>
    </row>
    <row r="49" spans="1:16" ht="12.75" customHeight="1">
      <c r="A49" s="223" t="s">
        <v>154</v>
      </c>
      <c r="B49" s="201">
        <v>66176</v>
      </c>
      <c r="C49" s="201">
        <v>107501</v>
      </c>
      <c r="D49" s="201">
        <v>60266</v>
      </c>
      <c r="E49" s="201">
        <v>101521</v>
      </c>
      <c r="F49" s="201">
        <v>126442</v>
      </c>
      <c r="G49" s="224">
        <v>209022</v>
      </c>
      <c r="H49" s="18"/>
      <c r="I49" s="18"/>
      <c r="J49" s="18"/>
      <c r="K49" s="18"/>
      <c r="L49" s="18"/>
      <c r="M49" s="18"/>
      <c r="N49" s="18"/>
      <c r="O49" s="18"/>
      <c r="P49" s="18"/>
    </row>
    <row r="50" spans="1:16" ht="12.75" customHeight="1">
      <c r="A50" s="223" t="s">
        <v>155</v>
      </c>
      <c r="B50" s="201">
        <v>58112</v>
      </c>
      <c r="C50" s="201">
        <v>93054</v>
      </c>
      <c r="D50" s="201">
        <v>58553</v>
      </c>
      <c r="E50" s="201">
        <v>91896</v>
      </c>
      <c r="F50" s="201">
        <v>116665</v>
      </c>
      <c r="G50" s="224">
        <v>184950</v>
      </c>
      <c r="H50" s="18"/>
      <c r="I50" s="18"/>
      <c r="J50" s="18"/>
      <c r="K50" s="18"/>
      <c r="L50" s="18"/>
      <c r="M50" s="18"/>
      <c r="N50" s="18"/>
      <c r="O50" s="18"/>
      <c r="P50" s="18"/>
    </row>
    <row r="51" spans="1:16" ht="12.75" customHeight="1">
      <c r="A51" s="223" t="s">
        <v>156</v>
      </c>
      <c r="B51" s="201">
        <v>55052</v>
      </c>
      <c r="C51" s="201">
        <v>95838</v>
      </c>
      <c r="D51" s="201">
        <v>54682</v>
      </c>
      <c r="E51" s="201">
        <v>95279</v>
      </c>
      <c r="F51" s="201">
        <v>109734</v>
      </c>
      <c r="G51" s="224">
        <v>191117</v>
      </c>
      <c r="H51" s="18"/>
      <c r="I51" s="18"/>
      <c r="J51" s="18"/>
      <c r="K51" s="18"/>
      <c r="L51" s="18"/>
      <c r="M51" s="18"/>
      <c r="N51" s="18"/>
      <c r="O51" s="18"/>
      <c r="P51" s="18"/>
    </row>
    <row r="52" spans="1:16" ht="12.75" customHeight="1">
      <c r="A52" s="223" t="s">
        <v>157</v>
      </c>
      <c r="B52" s="201">
        <v>55450</v>
      </c>
      <c r="C52" s="201">
        <v>91236</v>
      </c>
      <c r="D52" s="201">
        <v>61207</v>
      </c>
      <c r="E52" s="201">
        <v>97293</v>
      </c>
      <c r="F52" s="201">
        <v>116657</v>
      </c>
      <c r="G52" s="224">
        <v>188529</v>
      </c>
      <c r="H52" s="18"/>
      <c r="I52" s="18"/>
      <c r="J52" s="18"/>
      <c r="K52" s="18"/>
      <c r="L52" s="18"/>
      <c r="M52" s="18"/>
      <c r="N52" s="18"/>
      <c r="O52" s="18"/>
      <c r="P52" s="18"/>
    </row>
    <row r="53" spans="1:16" ht="12.75" customHeight="1">
      <c r="A53" s="223" t="s">
        <v>158</v>
      </c>
      <c r="B53" s="201">
        <v>69495</v>
      </c>
      <c r="C53" s="201">
        <v>103523</v>
      </c>
      <c r="D53" s="201">
        <v>78962</v>
      </c>
      <c r="E53" s="201">
        <v>114000</v>
      </c>
      <c r="F53" s="201">
        <v>148457</v>
      </c>
      <c r="G53" s="224">
        <v>217523</v>
      </c>
      <c r="H53" s="18"/>
      <c r="I53" s="18"/>
      <c r="J53" s="18"/>
      <c r="K53" s="18"/>
      <c r="L53" s="18"/>
      <c r="M53" s="18"/>
      <c r="N53" s="18"/>
      <c r="O53" s="18"/>
      <c r="P53" s="18"/>
    </row>
    <row r="54" spans="1:16" ht="12.75" customHeight="1">
      <c r="A54" s="223" t="s">
        <v>159</v>
      </c>
      <c r="B54" s="201">
        <v>87708</v>
      </c>
      <c r="C54" s="201">
        <v>126779</v>
      </c>
      <c r="D54" s="201">
        <v>80250</v>
      </c>
      <c r="E54" s="201">
        <v>118287</v>
      </c>
      <c r="F54" s="201">
        <v>167958</v>
      </c>
      <c r="G54" s="224">
        <v>245066</v>
      </c>
      <c r="H54" s="18"/>
      <c r="I54" s="18"/>
      <c r="J54" s="18"/>
      <c r="K54" s="18"/>
      <c r="L54" s="18"/>
      <c r="M54" s="18"/>
      <c r="N54" s="18"/>
      <c r="O54" s="18"/>
      <c r="P54" s="18"/>
    </row>
    <row r="55" spans="1:16" ht="12.75" customHeight="1">
      <c r="A55" s="223" t="s">
        <v>160</v>
      </c>
      <c r="B55" s="201">
        <v>65982</v>
      </c>
      <c r="C55" s="201">
        <v>103731</v>
      </c>
      <c r="D55" s="201">
        <v>62188</v>
      </c>
      <c r="E55" s="201">
        <v>101061</v>
      </c>
      <c r="F55" s="201">
        <v>128170</v>
      </c>
      <c r="G55" s="224">
        <v>204792</v>
      </c>
      <c r="H55" s="18"/>
      <c r="I55" s="18"/>
      <c r="J55" s="18"/>
      <c r="K55" s="18"/>
      <c r="L55" s="18"/>
      <c r="M55" s="18"/>
      <c r="N55" s="18"/>
      <c r="O55" s="18"/>
      <c r="P55" s="18"/>
    </row>
    <row r="56" spans="1:16" ht="12.75" customHeight="1">
      <c r="A56" s="223" t="s">
        <v>161</v>
      </c>
      <c r="B56" s="201">
        <v>60926</v>
      </c>
      <c r="C56" s="201">
        <v>103678</v>
      </c>
      <c r="D56" s="201">
        <v>63829</v>
      </c>
      <c r="E56" s="201">
        <v>106065</v>
      </c>
      <c r="F56" s="201">
        <v>124755</v>
      </c>
      <c r="G56" s="224">
        <v>209743</v>
      </c>
      <c r="H56" s="18"/>
      <c r="I56" s="18"/>
      <c r="J56" s="18"/>
      <c r="K56" s="18"/>
      <c r="L56" s="18"/>
      <c r="M56" s="18"/>
      <c r="N56" s="18"/>
      <c r="O56" s="18"/>
      <c r="P56" s="18"/>
    </row>
    <row r="57" spans="1:16" ht="12.75" customHeight="1">
      <c r="A57" s="223" t="s">
        <v>162</v>
      </c>
      <c r="B57" s="201">
        <v>65270</v>
      </c>
      <c r="C57" s="201">
        <v>108437</v>
      </c>
      <c r="D57" s="201">
        <v>66494</v>
      </c>
      <c r="E57" s="201">
        <v>110189</v>
      </c>
      <c r="F57" s="201">
        <v>131764</v>
      </c>
      <c r="G57" s="224">
        <v>218626</v>
      </c>
      <c r="H57" s="18"/>
      <c r="I57" s="18"/>
      <c r="J57" s="18"/>
      <c r="K57" s="18"/>
      <c r="L57" s="18"/>
      <c r="M57" s="18"/>
      <c r="N57" s="18"/>
      <c r="O57" s="18"/>
      <c r="P57" s="18"/>
    </row>
    <row r="58" spans="1:16" ht="12.75" customHeight="1">
      <c r="A58" s="223" t="s">
        <v>163</v>
      </c>
      <c r="B58" s="201">
        <v>65934</v>
      </c>
      <c r="C58" s="201">
        <v>103675</v>
      </c>
      <c r="D58" s="201">
        <v>87016</v>
      </c>
      <c r="E58" s="201">
        <v>126494</v>
      </c>
      <c r="F58" s="201">
        <v>152950</v>
      </c>
      <c r="G58" s="224">
        <v>230169</v>
      </c>
      <c r="H58" s="18"/>
      <c r="I58" s="18"/>
      <c r="J58" s="18"/>
      <c r="K58" s="18"/>
      <c r="L58" s="18"/>
      <c r="M58" s="18"/>
      <c r="N58" s="18"/>
      <c r="O58" s="18"/>
      <c r="P58" s="18"/>
    </row>
    <row r="59" spans="1:16" ht="12.75" customHeight="1">
      <c r="A59" s="225" t="s">
        <v>108</v>
      </c>
      <c r="B59" s="203">
        <v>780422</v>
      </c>
      <c r="C59" s="203">
        <v>1238804</v>
      </c>
      <c r="D59" s="203">
        <v>798743</v>
      </c>
      <c r="E59" s="203">
        <v>1256051</v>
      </c>
      <c r="F59" s="203">
        <v>1579165</v>
      </c>
      <c r="G59" s="226">
        <v>2494855</v>
      </c>
      <c r="H59" s="18"/>
      <c r="I59" s="18"/>
      <c r="J59" s="18"/>
      <c r="K59" s="18"/>
      <c r="L59" s="18"/>
      <c r="M59" s="18"/>
      <c r="N59" s="18"/>
      <c r="O59" s="18"/>
      <c r="P59" s="18"/>
    </row>
    <row r="60" spans="1:16" ht="12.75" customHeight="1">
      <c r="A60" s="207"/>
      <c r="B60" s="201"/>
      <c r="C60" s="201"/>
      <c r="D60" s="201"/>
      <c r="E60" s="201"/>
      <c r="F60" s="201"/>
      <c r="G60" s="201"/>
      <c r="H60" s="18"/>
      <c r="I60" s="18"/>
      <c r="J60" s="18"/>
      <c r="K60" s="18"/>
      <c r="L60" s="18"/>
      <c r="M60" s="18"/>
      <c r="N60" s="18"/>
      <c r="O60" s="18"/>
      <c r="P60" s="18"/>
    </row>
    <row r="61" spans="1:16" ht="12.75" customHeight="1">
      <c r="A61" s="848">
        <v>2015</v>
      </c>
      <c r="B61" s="848"/>
      <c r="C61" s="848"/>
      <c r="D61" s="848"/>
      <c r="E61" s="848"/>
      <c r="F61" s="848"/>
      <c r="G61" s="848"/>
      <c r="H61" s="18"/>
      <c r="I61" s="18"/>
      <c r="J61" s="18"/>
      <c r="K61" s="18"/>
      <c r="L61" s="18"/>
      <c r="M61" s="18"/>
      <c r="N61" s="18"/>
      <c r="O61" s="18"/>
      <c r="P61" s="18"/>
    </row>
    <row r="62" spans="1:16" ht="12.75" customHeight="1">
      <c r="A62" s="843" t="s">
        <v>151</v>
      </c>
      <c r="B62" s="845" t="s">
        <v>106</v>
      </c>
      <c r="C62" s="845"/>
      <c r="D62" s="845" t="s">
        <v>107</v>
      </c>
      <c r="E62" s="845"/>
      <c r="F62" s="845" t="s">
        <v>108</v>
      </c>
      <c r="G62" s="849"/>
      <c r="H62" s="18"/>
      <c r="I62" s="18"/>
      <c r="J62" s="18"/>
      <c r="K62" s="18"/>
      <c r="L62" s="18"/>
      <c r="M62" s="18"/>
      <c r="N62" s="18"/>
      <c r="O62" s="18"/>
      <c r="P62" s="18"/>
    </row>
    <row r="63" spans="1:16" ht="12.75" customHeight="1">
      <c r="A63" s="844"/>
      <c r="B63" s="366" t="s">
        <v>126</v>
      </c>
      <c r="C63" s="366" t="s">
        <v>127</v>
      </c>
      <c r="D63" s="366" t="s">
        <v>126</v>
      </c>
      <c r="E63" s="366" t="s">
        <v>127</v>
      </c>
      <c r="F63" s="366" t="s">
        <v>126</v>
      </c>
      <c r="G63" s="367" t="s">
        <v>127</v>
      </c>
      <c r="H63" s="18"/>
      <c r="I63" s="18"/>
      <c r="J63" s="18"/>
      <c r="K63" s="18"/>
      <c r="L63" s="18"/>
      <c r="M63" s="18"/>
      <c r="N63" s="18"/>
      <c r="O63" s="18"/>
      <c r="P63" s="18"/>
    </row>
    <row r="64" spans="1:16" ht="12.75" customHeight="1">
      <c r="A64" s="329" t="s">
        <v>152</v>
      </c>
      <c r="B64" s="210">
        <v>87007</v>
      </c>
      <c r="C64" s="210">
        <v>123226</v>
      </c>
      <c r="D64" s="210">
        <v>75268</v>
      </c>
      <c r="E64" s="210">
        <v>110575</v>
      </c>
      <c r="F64" s="210">
        <v>162275</v>
      </c>
      <c r="G64" s="306">
        <v>233801</v>
      </c>
      <c r="H64" s="18"/>
      <c r="I64" s="18"/>
      <c r="J64" s="18"/>
      <c r="K64" s="18"/>
      <c r="L64" s="18"/>
      <c r="M64" s="18"/>
      <c r="N64" s="18"/>
      <c r="O64" s="18"/>
      <c r="P64" s="18"/>
    </row>
    <row r="65" spans="1:16" ht="12.75" customHeight="1">
      <c r="A65" s="223" t="s">
        <v>153</v>
      </c>
      <c r="B65" s="201">
        <v>76256</v>
      </c>
      <c r="C65" s="201">
        <v>113624</v>
      </c>
      <c r="D65" s="201">
        <v>75184</v>
      </c>
      <c r="E65" s="201">
        <v>111221</v>
      </c>
      <c r="F65" s="201">
        <v>151440</v>
      </c>
      <c r="G65" s="224">
        <v>224845</v>
      </c>
      <c r="H65" s="18"/>
      <c r="I65" s="18"/>
      <c r="J65" s="18"/>
      <c r="K65" s="18"/>
      <c r="L65" s="18"/>
      <c r="M65" s="18"/>
      <c r="N65" s="18"/>
      <c r="O65" s="18"/>
      <c r="P65" s="18"/>
    </row>
    <row r="66" spans="1:16" ht="12.75" customHeight="1">
      <c r="A66" s="223" t="s">
        <v>154</v>
      </c>
      <c r="B66" s="201">
        <v>75015</v>
      </c>
      <c r="C66" s="201">
        <v>120171</v>
      </c>
      <c r="D66" s="201">
        <v>74964</v>
      </c>
      <c r="E66" s="201">
        <v>118076</v>
      </c>
      <c r="F66" s="201">
        <v>149979</v>
      </c>
      <c r="G66" s="224">
        <v>238247</v>
      </c>
      <c r="H66" s="18"/>
      <c r="I66" s="18"/>
      <c r="J66" s="18"/>
      <c r="K66" s="18"/>
      <c r="L66" s="18"/>
      <c r="M66" s="18"/>
      <c r="N66" s="18"/>
      <c r="O66" s="18"/>
      <c r="P66" s="18"/>
    </row>
    <row r="67" spans="1:16" ht="12.75" customHeight="1">
      <c r="A67" s="223" t="s">
        <v>155</v>
      </c>
      <c r="B67" s="201">
        <v>70948</v>
      </c>
      <c r="C67" s="201">
        <v>108675</v>
      </c>
      <c r="D67" s="201">
        <v>68665</v>
      </c>
      <c r="E67" s="201">
        <v>107565</v>
      </c>
      <c r="F67" s="201">
        <v>139613</v>
      </c>
      <c r="G67" s="224">
        <v>216240</v>
      </c>
      <c r="H67" s="18"/>
      <c r="I67" s="18"/>
      <c r="J67" s="18"/>
      <c r="K67" s="18"/>
      <c r="L67" s="18"/>
      <c r="M67" s="18"/>
      <c r="N67" s="18"/>
      <c r="O67" s="18"/>
      <c r="P67" s="18"/>
    </row>
    <row r="68" spans="1:16" ht="12.75" customHeight="1">
      <c r="A68" s="223" t="s">
        <v>156</v>
      </c>
      <c r="B68" s="201">
        <v>69186</v>
      </c>
      <c r="C68" s="201">
        <v>111930</v>
      </c>
      <c r="D68" s="201">
        <v>69935</v>
      </c>
      <c r="E68" s="201">
        <v>112138</v>
      </c>
      <c r="F68" s="201">
        <v>139121</v>
      </c>
      <c r="G68" s="224">
        <v>224068</v>
      </c>
      <c r="H68" s="18"/>
      <c r="I68" s="18"/>
      <c r="J68" s="18"/>
      <c r="K68" s="18"/>
      <c r="L68" s="18"/>
      <c r="M68" s="18"/>
      <c r="N68" s="18"/>
      <c r="O68" s="18"/>
      <c r="P68" s="18"/>
    </row>
    <row r="69" spans="1:16" ht="12.75" customHeight="1">
      <c r="A69" s="223" t="s">
        <v>157</v>
      </c>
      <c r="B69" s="201">
        <v>67032</v>
      </c>
      <c r="C69" s="201">
        <v>105074</v>
      </c>
      <c r="D69" s="201">
        <v>72837</v>
      </c>
      <c r="E69" s="201">
        <v>112698</v>
      </c>
      <c r="F69" s="201">
        <v>139869</v>
      </c>
      <c r="G69" s="224">
        <v>217772</v>
      </c>
      <c r="H69" s="18"/>
      <c r="I69" s="18"/>
      <c r="J69" s="18"/>
      <c r="K69" s="18"/>
      <c r="L69" s="18"/>
      <c r="M69" s="18"/>
      <c r="N69" s="18"/>
      <c r="O69" s="18"/>
      <c r="P69" s="18"/>
    </row>
    <row r="70" spans="1:16" ht="12.75" customHeight="1">
      <c r="A70" s="223" t="s">
        <v>158</v>
      </c>
      <c r="B70" s="201">
        <v>82485</v>
      </c>
      <c r="C70" s="201">
        <v>121425</v>
      </c>
      <c r="D70" s="201">
        <v>94480</v>
      </c>
      <c r="E70" s="201">
        <v>132187</v>
      </c>
      <c r="F70" s="201">
        <v>176965</v>
      </c>
      <c r="G70" s="224">
        <v>253612</v>
      </c>
      <c r="H70" s="18"/>
      <c r="I70" s="18"/>
      <c r="J70" s="18"/>
      <c r="K70" s="18"/>
      <c r="L70" s="18"/>
      <c r="M70" s="18"/>
      <c r="N70" s="18"/>
      <c r="O70" s="18"/>
      <c r="P70" s="18"/>
    </row>
    <row r="71" spans="1:16" ht="12.75" customHeight="1">
      <c r="A71" s="223" t="s">
        <v>159</v>
      </c>
      <c r="B71" s="201">
        <v>98994</v>
      </c>
      <c r="C71" s="201">
        <v>140130</v>
      </c>
      <c r="D71" s="201">
        <v>92234</v>
      </c>
      <c r="E71" s="201">
        <v>132704</v>
      </c>
      <c r="F71" s="201">
        <v>191228</v>
      </c>
      <c r="G71" s="224">
        <v>272834</v>
      </c>
      <c r="H71" s="18"/>
      <c r="I71" s="18"/>
      <c r="J71" s="18"/>
      <c r="K71" s="18"/>
      <c r="L71" s="18"/>
      <c r="M71" s="18"/>
      <c r="N71" s="18"/>
      <c r="O71" s="18"/>
      <c r="P71" s="18"/>
    </row>
    <row r="72" spans="1:16" ht="12.75" customHeight="1">
      <c r="A72" s="223" t="s">
        <v>160</v>
      </c>
      <c r="B72" s="201">
        <v>77715</v>
      </c>
      <c r="C72" s="201">
        <v>118234</v>
      </c>
      <c r="D72" s="201">
        <v>73990</v>
      </c>
      <c r="E72" s="201">
        <v>114910</v>
      </c>
      <c r="F72" s="201">
        <v>151705</v>
      </c>
      <c r="G72" s="224">
        <v>233144</v>
      </c>
      <c r="H72" s="18"/>
      <c r="I72" s="18"/>
      <c r="J72" s="18"/>
      <c r="K72" s="18"/>
      <c r="L72" s="18"/>
      <c r="M72" s="18"/>
      <c r="N72" s="18"/>
      <c r="O72" s="18"/>
      <c r="P72" s="18"/>
    </row>
    <row r="73" spans="1:16" ht="12.75" customHeight="1">
      <c r="A73" s="223" t="s">
        <v>161</v>
      </c>
      <c r="B73" s="201">
        <v>76196</v>
      </c>
      <c r="C73" s="201">
        <v>116701</v>
      </c>
      <c r="D73" s="201">
        <v>78872</v>
      </c>
      <c r="E73" s="201">
        <v>118467</v>
      </c>
      <c r="F73" s="201">
        <v>155068</v>
      </c>
      <c r="G73" s="224">
        <v>235168</v>
      </c>
      <c r="H73" s="18"/>
      <c r="I73" s="18"/>
      <c r="J73" s="18"/>
      <c r="K73" s="18"/>
      <c r="L73" s="18"/>
      <c r="M73" s="18"/>
      <c r="N73" s="18"/>
      <c r="O73" s="18"/>
      <c r="P73" s="18"/>
    </row>
    <row r="74" spans="1:16">
      <c r="A74" s="223" t="s">
        <v>162</v>
      </c>
      <c r="B74" s="201">
        <v>78366</v>
      </c>
      <c r="C74" s="201">
        <v>122058</v>
      </c>
      <c r="D74" s="201">
        <v>78147</v>
      </c>
      <c r="E74" s="201">
        <v>126185</v>
      </c>
      <c r="F74" s="201">
        <v>156513</v>
      </c>
      <c r="G74" s="224">
        <v>248243</v>
      </c>
    </row>
    <row r="75" spans="1:16">
      <c r="A75" s="223" t="s">
        <v>163</v>
      </c>
      <c r="B75" s="201">
        <v>75622</v>
      </c>
      <c r="C75" s="201">
        <v>114767</v>
      </c>
      <c r="D75" s="201">
        <v>98401</v>
      </c>
      <c r="E75" s="201">
        <v>137768</v>
      </c>
      <c r="F75" s="201">
        <v>174023</v>
      </c>
      <c r="G75" s="224">
        <v>252535</v>
      </c>
    </row>
    <row r="76" spans="1:16">
      <c r="A76" s="225" t="s">
        <v>108</v>
      </c>
      <c r="B76" s="203">
        <v>934822</v>
      </c>
      <c r="C76" s="203">
        <v>1416015</v>
      </c>
      <c r="D76" s="203">
        <v>952977</v>
      </c>
      <c r="E76" s="203">
        <v>1434494</v>
      </c>
      <c r="F76" s="203">
        <v>1887799</v>
      </c>
      <c r="G76" s="226">
        <v>2850509</v>
      </c>
    </row>
    <row r="77" spans="1:16">
      <c r="A77" s="236"/>
      <c r="B77" s="237"/>
      <c r="C77" s="237"/>
      <c r="D77" s="237"/>
      <c r="E77" s="237"/>
      <c r="F77" s="237"/>
      <c r="G77" s="237"/>
    </row>
    <row r="78" spans="1:16">
      <c r="A78" s="848">
        <v>2016</v>
      </c>
      <c r="B78" s="848"/>
      <c r="C78" s="848"/>
      <c r="D78" s="848"/>
      <c r="E78" s="848"/>
      <c r="F78" s="848"/>
      <c r="G78" s="848"/>
    </row>
    <row r="79" spans="1:16" ht="12" customHeight="1">
      <c r="A79" s="843" t="s">
        <v>151</v>
      </c>
      <c r="B79" s="845" t="s">
        <v>106</v>
      </c>
      <c r="C79" s="845"/>
      <c r="D79" s="845" t="s">
        <v>107</v>
      </c>
      <c r="E79" s="845"/>
      <c r="F79" s="845" t="s">
        <v>108</v>
      </c>
      <c r="G79" s="849"/>
    </row>
    <row r="80" spans="1:16" ht="12" customHeight="1">
      <c r="A80" s="844"/>
      <c r="B80" s="366" t="s">
        <v>126</v>
      </c>
      <c r="C80" s="366" t="s">
        <v>127</v>
      </c>
      <c r="D80" s="366" t="s">
        <v>126</v>
      </c>
      <c r="E80" s="366" t="s">
        <v>127</v>
      </c>
      <c r="F80" s="366" t="s">
        <v>126</v>
      </c>
      <c r="G80" s="367" t="s">
        <v>127</v>
      </c>
    </row>
    <row r="81" spans="1:7" ht="12" customHeight="1">
      <c r="A81" s="329" t="s">
        <v>152</v>
      </c>
      <c r="B81" s="210">
        <v>102780</v>
      </c>
      <c r="C81" s="210">
        <v>141350</v>
      </c>
      <c r="D81" s="210">
        <v>89540</v>
      </c>
      <c r="E81" s="210">
        <v>125787</v>
      </c>
      <c r="F81" s="210">
        <v>192320</v>
      </c>
      <c r="G81" s="306">
        <v>267137</v>
      </c>
    </row>
    <row r="82" spans="1:7" ht="12" customHeight="1">
      <c r="A82" s="223" t="s">
        <v>153</v>
      </c>
      <c r="B82" s="201">
        <v>90968</v>
      </c>
      <c r="C82" s="201">
        <v>129188</v>
      </c>
      <c r="D82" s="201">
        <v>87663</v>
      </c>
      <c r="E82" s="201">
        <v>125703</v>
      </c>
      <c r="F82" s="201">
        <v>178631</v>
      </c>
      <c r="G82" s="224">
        <v>254891</v>
      </c>
    </row>
    <row r="83" spans="1:7" ht="12" customHeight="1">
      <c r="A83" s="223" t="s">
        <v>154</v>
      </c>
      <c r="B83" s="201">
        <v>91715</v>
      </c>
      <c r="C83" s="201">
        <v>132494</v>
      </c>
      <c r="D83" s="201">
        <v>90332</v>
      </c>
      <c r="E83" s="201">
        <v>128811</v>
      </c>
      <c r="F83" s="201">
        <v>182047</v>
      </c>
      <c r="G83" s="224">
        <v>261305</v>
      </c>
    </row>
    <row r="84" spans="1:7" ht="12" customHeight="1">
      <c r="A84" s="223" t="s">
        <v>155</v>
      </c>
      <c r="B84" s="201">
        <v>77312</v>
      </c>
      <c r="C84" s="201">
        <v>117213</v>
      </c>
      <c r="D84" s="201">
        <v>75666</v>
      </c>
      <c r="E84" s="201">
        <v>114776</v>
      </c>
      <c r="F84" s="201">
        <v>152978</v>
      </c>
      <c r="G84" s="224">
        <v>231989</v>
      </c>
    </row>
    <row r="85" spans="1:7" ht="12" customHeight="1">
      <c r="A85" s="223" t="s">
        <v>156</v>
      </c>
      <c r="B85" s="201">
        <v>74462</v>
      </c>
      <c r="C85" s="201">
        <v>116440</v>
      </c>
      <c r="D85" s="201">
        <v>72773</v>
      </c>
      <c r="E85" s="201">
        <v>115271</v>
      </c>
      <c r="F85" s="201">
        <v>147235</v>
      </c>
      <c r="G85" s="224">
        <v>231711</v>
      </c>
    </row>
    <row r="86" spans="1:7" ht="12" customHeight="1">
      <c r="A86" s="223" t="s">
        <v>157</v>
      </c>
      <c r="B86" s="201">
        <v>74913</v>
      </c>
      <c r="C86" s="201">
        <v>113866</v>
      </c>
      <c r="D86" s="201">
        <v>83164</v>
      </c>
      <c r="E86" s="201">
        <v>123029</v>
      </c>
      <c r="F86" s="201">
        <v>158077</v>
      </c>
      <c r="G86" s="224">
        <v>236895</v>
      </c>
    </row>
    <row r="87" spans="1:7" ht="12" customHeight="1">
      <c r="A87" s="223" t="s">
        <v>158</v>
      </c>
      <c r="B87" s="201">
        <v>90549</v>
      </c>
      <c r="C87" s="201">
        <v>125570</v>
      </c>
      <c r="D87" s="201">
        <v>103575</v>
      </c>
      <c r="E87" s="201">
        <v>137138</v>
      </c>
      <c r="F87" s="201">
        <v>194124</v>
      </c>
      <c r="G87" s="224">
        <v>262708</v>
      </c>
    </row>
    <row r="88" spans="1:7" ht="12" customHeight="1">
      <c r="A88" s="223" t="s">
        <v>159</v>
      </c>
      <c r="B88" s="201">
        <v>115229</v>
      </c>
      <c r="C88" s="201">
        <v>153847</v>
      </c>
      <c r="D88" s="201">
        <v>113559</v>
      </c>
      <c r="E88" s="201">
        <v>154025</v>
      </c>
      <c r="F88" s="201">
        <v>228788</v>
      </c>
      <c r="G88" s="224">
        <v>307872</v>
      </c>
    </row>
    <row r="89" spans="1:7" ht="12" customHeight="1">
      <c r="A89" s="223" t="s">
        <v>160</v>
      </c>
      <c r="B89" s="201">
        <v>93641</v>
      </c>
      <c r="C89" s="201">
        <v>136004</v>
      </c>
      <c r="D89" s="201">
        <v>94753</v>
      </c>
      <c r="E89" s="201">
        <v>138435</v>
      </c>
      <c r="F89" s="201">
        <v>188394</v>
      </c>
      <c r="G89" s="224">
        <v>274439</v>
      </c>
    </row>
    <row r="90" spans="1:7" ht="12" customHeight="1">
      <c r="A90" s="223" t="s">
        <v>161</v>
      </c>
      <c r="B90" s="201">
        <v>89097</v>
      </c>
      <c r="C90" s="201">
        <v>131080</v>
      </c>
      <c r="D90" s="201">
        <v>94014</v>
      </c>
      <c r="E90" s="201">
        <v>136247</v>
      </c>
      <c r="F90" s="201">
        <v>183111</v>
      </c>
      <c r="G90" s="224">
        <v>267327</v>
      </c>
    </row>
    <row r="91" spans="1:7" ht="12" customHeight="1">
      <c r="A91" s="223" t="s">
        <v>162</v>
      </c>
      <c r="B91" s="201">
        <v>93302</v>
      </c>
      <c r="C91" s="201">
        <v>133898</v>
      </c>
      <c r="D91" s="201">
        <v>95697</v>
      </c>
      <c r="E91" s="201">
        <v>141716</v>
      </c>
      <c r="F91" s="201">
        <v>188999</v>
      </c>
      <c r="G91" s="224">
        <v>275614</v>
      </c>
    </row>
    <row r="92" spans="1:7" ht="12" customHeight="1">
      <c r="A92" s="223" t="s">
        <v>163</v>
      </c>
      <c r="B92" s="201">
        <v>85731</v>
      </c>
      <c r="C92" s="201">
        <v>125574</v>
      </c>
      <c r="D92" s="201">
        <v>108652</v>
      </c>
      <c r="E92" s="201">
        <v>148966</v>
      </c>
      <c r="F92" s="201">
        <v>194383</v>
      </c>
      <c r="G92" s="224">
        <v>274540</v>
      </c>
    </row>
    <row r="93" spans="1:7" ht="12" customHeight="1">
      <c r="A93" s="225" t="s">
        <v>108</v>
      </c>
      <c r="B93" s="203">
        <v>1079699</v>
      </c>
      <c r="C93" s="203">
        <v>1556524</v>
      </c>
      <c r="D93" s="203">
        <v>1109388</v>
      </c>
      <c r="E93" s="203">
        <v>1589904</v>
      </c>
      <c r="F93" s="203">
        <v>2189087</v>
      </c>
      <c r="G93" s="226">
        <v>3146428</v>
      </c>
    </row>
    <row r="94" spans="1:7" ht="12" customHeight="1">
      <c r="A94" s="207"/>
      <c r="B94" s="201"/>
      <c r="C94" s="201"/>
      <c r="D94" s="201"/>
      <c r="E94" s="201"/>
      <c r="F94" s="201"/>
      <c r="G94" s="201"/>
    </row>
    <row r="95" spans="1:7" ht="12" customHeight="1">
      <c r="A95" s="848">
        <v>2017</v>
      </c>
      <c r="B95" s="848"/>
      <c r="C95" s="848"/>
      <c r="D95" s="848"/>
      <c r="E95" s="848"/>
      <c r="F95" s="848"/>
      <c r="G95" s="848"/>
    </row>
    <row r="96" spans="1:7" ht="12" customHeight="1">
      <c r="A96" s="843" t="s">
        <v>151</v>
      </c>
      <c r="B96" s="845" t="s">
        <v>106</v>
      </c>
      <c r="C96" s="845"/>
      <c r="D96" s="845" t="s">
        <v>107</v>
      </c>
      <c r="E96" s="845"/>
      <c r="F96" s="845" t="s">
        <v>108</v>
      </c>
      <c r="G96" s="849"/>
    </row>
    <row r="97" spans="1:7" ht="12" customHeight="1">
      <c r="A97" s="850"/>
      <c r="B97" s="364" t="s">
        <v>126</v>
      </c>
      <c r="C97" s="364" t="s">
        <v>127</v>
      </c>
      <c r="D97" s="364" t="s">
        <v>126</v>
      </c>
      <c r="E97" s="364" t="s">
        <v>127</v>
      </c>
      <c r="F97" s="364" t="s">
        <v>126</v>
      </c>
      <c r="G97" s="365" t="s">
        <v>127</v>
      </c>
    </row>
    <row r="98" spans="1:7">
      <c r="A98" s="329" t="s">
        <v>152</v>
      </c>
      <c r="B98" s="309">
        <v>113464</v>
      </c>
      <c r="C98" s="309">
        <v>151713</v>
      </c>
      <c r="D98" s="309">
        <v>103678</v>
      </c>
      <c r="E98" s="309">
        <v>142347</v>
      </c>
      <c r="F98" s="309">
        <v>217142</v>
      </c>
      <c r="G98" s="310">
        <v>294060</v>
      </c>
    </row>
    <row r="99" spans="1:7">
      <c r="A99" s="223" t="s">
        <v>153</v>
      </c>
      <c r="B99" s="201">
        <v>97279</v>
      </c>
      <c r="C99" s="201">
        <v>137770</v>
      </c>
      <c r="D99" s="201">
        <v>104569</v>
      </c>
      <c r="E99" s="201">
        <v>144912</v>
      </c>
      <c r="F99" s="201">
        <v>201848</v>
      </c>
      <c r="G99" s="224">
        <v>282682</v>
      </c>
    </row>
    <row r="100" spans="1:7">
      <c r="A100" s="223" t="s">
        <v>154</v>
      </c>
      <c r="B100" s="201">
        <v>107540</v>
      </c>
      <c r="C100" s="201">
        <v>153646</v>
      </c>
      <c r="D100" s="201">
        <v>100311</v>
      </c>
      <c r="E100" s="201">
        <v>146965</v>
      </c>
      <c r="F100" s="201">
        <v>207851</v>
      </c>
      <c r="G100" s="224">
        <v>300611</v>
      </c>
    </row>
    <row r="101" spans="1:7">
      <c r="A101" s="223" t="s">
        <v>155</v>
      </c>
      <c r="B101" s="201">
        <v>101982</v>
      </c>
      <c r="C101" s="201">
        <v>140659</v>
      </c>
      <c r="D101" s="201">
        <v>104317</v>
      </c>
      <c r="E101" s="201">
        <v>140822</v>
      </c>
      <c r="F101" s="201">
        <v>206299</v>
      </c>
      <c r="G101" s="224">
        <v>281481</v>
      </c>
    </row>
    <row r="102" spans="1:7">
      <c r="A102" s="223" t="s">
        <v>156</v>
      </c>
      <c r="B102" s="201">
        <v>97966</v>
      </c>
      <c r="C102" s="201">
        <v>140698</v>
      </c>
      <c r="D102" s="201">
        <v>97264</v>
      </c>
      <c r="E102" s="201">
        <v>141976</v>
      </c>
      <c r="F102" s="201">
        <v>195230</v>
      </c>
      <c r="G102" s="224">
        <v>282674</v>
      </c>
    </row>
    <row r="103" spans="1:7">
      <c r="A103" s="223" t="s">
        <v>157</v>
      </c>
      <c r="B103" s="201">
        <v>93618</v>
      </c>
      <c r="C103" s="201">
        <v>133052</v>
      </c>
      <c r="D103" s="201">
        <v>103936</v>
      </c>
      <c r="E103" s="201">
        <v>144159</v>
      </c>
      <c r="F103" s="201">
        <v>197554</v>
      </c>
      <c r="G103" s="224">
        <v>277211</v>
      </c>
    </row>
    <row r="104" spans="1:7">
      <c r="A104" s="223" t="s">
        <v>158</v>
      </c>
      <c r="B104" s="201">
        <v>120598</v>
      </c>
      <c r="C104" s="201">
        <v>156795</v>
      </c>
      <c r="D104" s="201">
        <v>139162</v>
      </c>
      <c r="E104" s="201">
        <v>173140</v>
      </c>
      <c r="F104" s="201">
        <v>259760</v>
      </c>
      <c r="G104" s="224">
        <v>329935</v>
      </c>
    </row>
    <row r="105" spans="1:7">
      <c r="A105" s="223" t="s">
        <v>159</v>
      </c>
      <c r="B105" s="201">
        <v>136612</v>
      </c>
      <c r="C105" s="201">
        <v>176262</v>
      </c>
      <c r="D105" s="201">
        <v>138497</v>
      </c>
      <c r="E105" s="201">
        <v>181314</v>
      </c>
      <c r="F105" s="201">
        <v>275109</v>
      </c>
      <c r="G105" s="224">
        <v>357576</v>
      </c>
    </row>
    <row r="106" spans="1:7">
      <c r="A106" s="223" t="s">
        <v>160</v>
      </c>
      <c r="B106" s="201">
        <v>117894</v>
      </c>
      <c r="C106" s="201">
        <v>158299</v>
      </c>
      <c r="D106" s="201">
        <v>117493</v>
      </c>
      <c r="E106" s="201">
        <v>158566</v>
      </c>
      <c r="F106" s="201">
        <v>235387</v>
      </c>
      <c r="G106" s="224">
        <v>316865</v>
      </c>
    </row>
    <row r="107" spans="1:7">
      <c r="A107" s="223" t="s">
        <v>161</v>
      </c>
      <c r="B107" s="201">
        <v>113266</v>
      </c>
      <c r="C107" s="201">
        <v>155794</v>
      </c>
      <c r="D107" s="201">
        <v>121189</v>
      </c>
      <c r="E107" s="201">
        <v>167352</v>
      </c>
      <c r="F107" s="201">
        <v>234455</v>
      </c>
      <c r="G107" s="224">
        <v>323146</v>
      </c>
    </row>
    <row r="108" spans="1:7">
      <c r="A108" s="223" t="s">
        <v>162</v>
      </c>
      <c r="B108" s="201">
        <v>122853</v>
      </c>
      <c r="C108" s="201">
        <v>170510</v>
      </c>
      <c r="D108" s="201">
        <v>133757</v>
      </c>
      <c r="E108" s="201">
        <v>186341</v>
      </c>
      <c r="F108" s="201">
        <v>256610</v>
      </c>
      <c r="G108" s="224">
        <v>356851</v>
      </c>
    </row>
    <row r="109" spans="1:7">
      <c r="A109" s="223" t="s">
        <v>163</v>
      </c>
      <c r="B109" s="201">
        <v>124434</v>
      </c>
      <c r="C109" s="201">
        <v>167776</v>
      </c>
      <c r="D109" s="201">
        <v>155163</v>
      </c>
      <c r="E109" s="201">
        <v>197592</v>
      </c>
      <c r="F109" s="201">
        <v>279597</v>
      </c>
      <c r="G109" s="224">
        <v>365368</v>
      </c>
    </row>
    <row r="110" spans="1:7">
      <c r="A110" s="225" t="s">
        <v>108</v>
      </c>
      <c r="B110" s="212">
        <v>1347506</v>
      </c>
      <c r="C110" s="212">
        <v>1842974</v>
      </c>
      <c r="D110" s="212">
        <v>1419336</v>
      </c>
      <c r="E110" s="212">
        <v>1925486</v>
      </c>
      <c r="F110" s="212">
        <v>2766842</v>
      </c>
      <c r="G110" s="307">
        <v>3768460</v>
      </c>
    </row>
    <row r="111" spans="1:7">
      <c r="A111" s="213"/>
      <c r="B111" s="201"/>
      <c r="C111" s="201"/>
      <c r="D111" s="201"/>
      <c r="E111" s="201"/>
      <c r="F111" s="201"/>
      <c r="G111" s="201"/>
    </row>
    <row r="112" spans="1:7">
      <c r="A112" s="848">
        <v>2018</v>
      </c>
      <c r="B112" s="848"/>
      <c r="C112" s="848"/>
      <c r="D112" s="848"/>
      <c r="E112" s="848"/>
      <c r="F112" s="848"/>
      <c r="G112" s="848"/>
    </row>
    <row r="113" spans="1:7">
      <c r="A113" s="843" t="s">
        <v>151</v>
      </c>
      <c r="B113" s="845" t="s">
        <v>106</v>
      </c>
      <c r="C113" s="845"/>
      <c r="D113" s="845" t="s">
        <v>107</v>
      </c>
      <c r="E113" s="845"/>
      <c r="F113" s="845" t="s">
        <v>108</v>
      </c>
      <c r="G113" s="849"/>
    </row>
    <row r="114" spans="1:7">
      <c r="A114" s="844"/>
      <c r="B114" s="366" t="s">
        <v>126</v>
      </c>
      <c r="C114" s="366" t="s">
        <v>127</v>
      </c>
      <c r="D114" s="366" t="s">
        <v>126</v>
      </c>
      <c r="E114" s="366" t="s">
        <v>127</v>
      </c>
      <c r="F114" s="366" t="s">
        <v>126</v>
      </c>
      <c r="G114" s="367" t="s">
        <v>127</v>
      </c>
    </row>
    <row r="115" spans="1:7" ht="12.75" customHeight="1">
      <c r="A115" s="329" t="s">
        <v>152</v>
      </c>
      <c r="B115" s="440">
        <v>157331</v>
      </c>
      <c r="C115" s="440">
        <v>203931</v>
      </c>
      <c r="D115" s="440">
        <v>154614</v>
      </c>
      <c r="E115" s="440">
        <v>204639</v>
      </c>
      <c r="F115" s="309">
        <f>+B115+D115</f>
        <v>311945</v>
      </c>
      <c r="G115" s="310">
        <f>+C115+E115</f>
        <v>408570</v>
      </c>
    </row>
    <row r="116" spans="1:7">
      <c r="A116" s="223" t="s">
        <v>153</v>
      </c>
      <c r="B116" s="119">
        <v>146068</v>
      </c>
      <c r="C116" s="401">
        <v>195241</v>
      </c>
      <c r="D116" s="401">
        <v>158762</v>
      </c>
      <c r="E116" s="435">
        <v>210887</v>
      </c>
      <c r="F116" s="201">
        <f t="shared" ref="F116:F127" si="0">+B116+D116</f>
        <v>304830</v>
      </c>
      <c r="G116" s="224">
        <f t="shared" ref="G116:G127" si="1">+C116+E116</f>
        <v>406128</v>
      </c>
    </row>
    <row r="117" spans="1:7">
      <c r="A117" s="223" t="s">
        <v>154</v>
      </c>
      <c r="B117" s="369">
        <v>152890</v>
      </c>
      <c r="C117" s="369">
        <v>202242</v>
      </c>
      <c r="D117" s="369">
        <v>163323</v>
      </c>
      <c r="E117" s="436">
        <v>209311</v>
      </c>
      <c r="F117" s="201">
        <f t="shared" si="0"/>
        <v>316213</v>
      </c>
      <c r="G117" s="224">
        <f t="shared" si="1"/>
        <v>411553</v>
      </c>
    </row>
    <row r="118" spans="1:7" ht="12" customHeight="1">
      <c r="A118" s="223" t="s">
        <v>155</v>
      </c>
      <c r="B118" s="437">
        <v>143620</v>
      </c>
      <c r="C118" s="437">
        <v>192526</v>
      </c>
      <c r="D118" s="437">
        <v>145935</v>
      </c>
      <c r="E118" s="437">
        <v>197480</v>
      </c>
      <c r="F118" s="201">
        <f t="shared" si="0"/>
        <v>289555</v>
      </c>
      <c r="G118" s="224">
        <f t="shared" si="1"/>
        <v>390006</v>
      </c>
    </row>
    <row r="119" spans="1:7">
      <c r="A119" s="223" t="s">
        <v>156</v>
      </c>
      <c r="B119" s="369">
        <v>134718</v>
      </c>
      <c r="C119" s="369">
        <v>178240</v>
      </c>
      <c r="D119" s="369">
        <v>139475</v>
      </c>
      <c r="E119" s="369">
        <v>183421</v>
      </c>
      <c r="F119" s="201">
        <f t="shared" si="0"/>
        <v>274193</v>
      </c>
      <c r="G119" s="224">
        <f t="shared" si="1"/>
        <v>361661</v>
      </c>
    </row>
    <row r="120" spans="1:7">
      <c r="A120" s="223" t="s">
        <v>157</v>
      </c>
      <c r="B120" s="283">
        <v>124713</v>
      </c>
      <c r="C120" s="283">
        <v>165179</v>
      </c>
      <c r="D120" s="283">
        <v>136727</v>
      </c>
      <c r="E120" s="438">
        <v>176224</v>
      </c>
      <c r="F120" s="201">
        <f t="shared" si="0"/>
        <v>261440</v>
      </c>
      <c r="G120" s="224">
        <f t="shared" si="1"/>
        <v>341403</v>
      </c>
    </row>
    <row r="121" spans="1:7">
      <c r="A121" s="223" t="s">
        <v>158</v>
      </c>
      <c r="B121" s="441">
        <v>153311</v>
      </c>
      <c r="C121" s="441">
        <v>187684</v>
      </c>
      <c r="D121" s="441">
        <v>171271</v>
      </c>
      <c r="E121" s="441">
        <v>203031</v>
      </c>
      <c r="F121" s="201">
        <f t="shared" si="0"/>
        <v>324582</v>
      </c>
      <c r="G121" s="224">
        <f t="shared" si="1"/>
        <v>390715</v>
      </c>
    </row>
    <row r="122" spans="1:7">
      <c r="A122" s="223" t="s">
        <v>159</v>
      </c>
      <c r="B122" s="442">
        <v>174578</v>
      </c>
      <c r="C122" s="442">
        <v>213144</v>
      </c>
      <c r="D122" s="442">
        <v>172007</v>
      </c>
      <c r="E122" s="442">
        <v>205639</v>
      </c>
      <c r="F122" s="201">
        <f t="shared" si="0"/>
        <v>346585</v>
      </c>
      <c r="G122" s="224">
        <f t="shared" si="1"/>
        <v>418783</v>
      </c>
    </row>
    <row r="123" spans="1:7">
      <c r="A123" s="223" t="s">
        <v>160</v>
      </c>
      <c r="B123" s="283">
        <v>153190</v>
      </c>
      <c r="C123" s="283">
        <v>192312</v>
      </c>
      <c r="D123" s="283">
        <v>135757</v>
      </c>
      <c r="E123" s="283">
        <v>174069</v>
      </c>
      <c r="F123" s="201">
        <f t="shared" si="0"/>
        <v>288947</v>
      </c>
      <c r="G123" s="224">
        <f t="shared" si="1"/>
        <v>366381</v>
      </c>
    </row>
    <row r="124" spans="1:7">
      <c r="A124" s="223" t="s">
        <v>161</v>
      </c>
      <c r="B124" s="236">
        <v>156416</v>
      </c>
      <c r="C124" s="236">
        <v>195338</v>
      </c>
      <c r="D124" s="236">
        <v>140490</v>
      </c>
      <c r="E124" s="236">
        <v>178321</v>
      </c>
      <c r="F124" s="201">
        <f t="shared" si="0"/>
        <v>296906</v>
      </c>
      <c r="G124" s="224">
        <f t="shared" si="1"/>
        <v>373659</v>
      </c>
    </row>
    <row r="125" spans="1:7">
      <c r="A125" s="223" t="s">
        <v>162</v>
      </c>
      <c r="B125" s="237">
        <v>149482</v>
      </c>
      <c r="C125" s="237">
        <v>190778</v>
      </c>
      <c r="D125" s="237">
        <v>142629</v>
      </c>
      <c r="E125" s="237">
        <v>182455</v>
      </c>
      <c r="F125" s="201">
        <f t="shared" si="0"/>
        <v>292111</v>
      </c>
      <c r="G125" s="224">
        <f t="shared" si="1"/>
        <v>373233</v>
      </c>
    </row>
    <row r="126" spans="1:7">
      <c r="A126" s="223" t="s">
        <v>163</v>
      </c>
      <c r="B126" s="439">
        <v>151323</v>
      </c>
      <c r="C126" s="439">
        <v>186744</v>
      </c>
      <c r="D126" s="439">
        <v>164167</v>
      </c>
      <c r="E126" s="439">
        <v>200643</v>
      </c>
      <c r="F126" s="201">
        <f t="shared" si="0"/>
        <v>315490</v>
      </c>
      <c r="G126" s="224">
        <f t="shared" si="1"/>
        <v>387387</v>
      </c>
    </row>
    <row r="127" spans="1:7">
      <c r="A127" s="225" t="s">
        <v>108</v>
      </c>
      <c r="B127" s="443">
        <v>1797640</v>
      </c>
      <c r="C127" s="443">
        <v>2303359</v>
      </c>
      <c r="D127" s="443">
        <v>1825157</v>
      </c>
      <c r="E127" s="443">
        <v>2326120</v>
      </c>
      <c r="F127" s="212">
        <f t="shared" si="0"/>
        <v>3622797</v>
      </c>
      <c r="G127" s="307">
        <f t="shared" si="1"/>
        <v>4629479</v>
      </c>
    </row>
    <row r="128" spans="1:7">
      <c r="A128" s="233"/>
      <c r="B128" s="195"/>
      <c r="C128" s="195"/>
      <c r="D128" s="195"/>
      <c r="E128" s="195"/>
      <c r="F128" s="195"/>
      <c r="G128" s="195"/>
    </row>
    <row r="129" spans="1:7">
      <c r="A129" s="848">
        <v>2019</v>
      </c>
      <c r="B129" s="848"/>
      <c r="C129" s="848"/>
      <c r="D129" s="848"/>
      <c r="E129" s="848"/>
      <c r="F129" s="848"/>
      <c r="G129" s="848"/>
    </row>
    <row r="130" spans="1:7">
      <c r="A130" s="843" t="s">
        <v>151</v>
      </c>
      <c r="B130" s="845" t="s">
        <v>106</v>
      </c>
      <c r="C130" s="845"/>
      <c r="D130" s="845" t="s">
        <v>107</v>
      </c>
      <c r="E130" s="845"/>
      <c r="F130" s="845" t="s">
        <v>108</v>
      </c>
      <c r="G130" s="849"/>
    </row>
    <row r="131" spans="1:7">
      <c r="A131" s="844"/>
      <c r="B131" s="366" t="s">
        <v>126</v>
      </c>
      <c r="C131" s="366" t="s">
        <v>127</v>
      </c>
      <c r="D131" s="366" t="s">
        <v>126</v>
      </c>
      <c r="E131" s="366" t="s">
        <v>127</v>
      </c>
      <c r="F131" s="366" t="s">
        <v>126</v>
      </c>
      <c r="G131" s="367" t="s">
        <v>127</v>
      </c>
    </row>
    <row r="132" spans="1:7">
      <c r="A132" s="329" t="s">
        <v>152</v>
      </c>
      <c r="B132" s="440">
        <v>164810</v>
      </c>
      <c r="C132" s="440">
        <v>202422</v>
      </c>
      <c r="D132" s="440">
        <v>150342</v>
      </c>
      <c r="E132" s="440">
        <v>183536</v>
      </c>
      <c r="F132" s="309">
        <f>+B132+D132</f>
        <v>315152</v>
      </c>
      <c r="G132" s="310">
        <f>+C132+E132</f>
        <v>385958</v>
      </c>
    </row>
    <row r="133" spans="1:7">
      <c r="A133" s="223" t="s">
        <v>153</v>
      </c>
      <c r="B133" s="119">
        <v>147634</v>
      </c>
      <c r="C133" s="401">
        <v>183410</v>
      </c>
      <c r="D133" s="401">
        <v>147760</v>
      </c>
      <c r="E133" s="435">
        <v>183558</v>
      </c>
      <c r="F133" s="201">
        <f t="shared" ref="F133:F143" si="2">+B133+D133</f>
        <v>295394</v>
      </c>
      <c r="G133" s="224">
        <f t="shared" ref="G133:G143" si="3">+C133+E133</f>
        <v>366968</v>
      </c>
    </row>
    <row r="134" spans="1:7">
      <c r="A134" s="223" t="s">
        <v>154</v>
      </c>
      <c r="B134" s="369">
        <v>157124</v>
      </c>
      <c r="C134" s="369">
        <v>198055</v>
      </c>
      <c r="D134" s="369">
        <v>148983</v>
      </c>
      <c r="E134" s="436">
        <v>185854</v>
      </c>
      <c r="F134" s="201">
        <f t="shared" si="2"/>
        <v>306107</v>
      </c>
      <c r="G134" s="224">
        <f t="shared" si="3"/>
        <v>383909</v>
      </c>
    </row>
    <row r="135" spans="1:7">
      <c r="A135" s="223" t="s">
        <v>155</v>
      </c>
      <c r="B135" s="437">
        <v>148891</v>
      </c>
      <c r="C135" s="437">
        <v>188233</v>
      </c>
      <c r="D135" s="437">
        <v>146230</v>
      </c>
      <c r="E135" s="437">
        <v>179423</v>
      </c>
      <c r="F135" s="201">
        <f t="shared" si="2"/>
        <v>295121</v>
      </c>
      <c r="G135" s="224">
        <f t="shared" si="3"/>
        <v>367656</v>
      </c>
    </row>
    <row r="136" spans="1:7">
      <c r="A136" s="223" t="s">
        <v>156</v>
      </c>
      <c r="B136" s="369">
        <v>152982</v>
      </c>
      <c r="C136" s="369">
        <v>199434</v>
      </c>
      <c r="D136" s="369">
        <v>144181</v>
      </c>
      <c r="E136" s="369">
        <v>186929</v>
      </c>
      <c r="F136" s="201">
        <f t="shared" si="2"/>
        <v>297163</v>
      </c>
      <c r="G136" s="224">
        <f t="shared" si="3"/>
        <v>386363</v>
      </c>
    </row>
    <row r="137" spans="1:7">
      <c r="A137" s="223" t="s">
        <v>157</v>
      </c>
      <c r="B137" s="283">
        <v>149520</v>
      </c>
      <c r="C137" s="283">
        <v>187300</v>
      </c>
      <c r="D137" s="283">
        <v>147911</v>
      </c>
      <c r="E137" s="438">
        <v>182938</v>
      </c>
      <c r="F137" s="201">
        <f t="shared" si="2"/>
        <v>297431</v>
      </c>
      <c r="G137" s="224">
        <f t="shared" si="3"/>
        <v>370238</v>
      </c>
    </row>
    <row r="138" spans="1:7">
      <c r="A138" s="223" t="s">
        <v>158</v>
      </c>
      <c r="B138" s="441">
        <v>157282</v>
      </c>
      <c r="C138" s="441">
        <v>188391</v>
      </c>
      <c r="D138" s="441">
        <v>169910</v>
      </c>
      <c r="E138" s="441">
        <v>197919</v>
      </c>
      <c r="F138" s="201">
        <f t="shared" si="2"/>
        <v>327192</v>
      </c>
      <c r="G138" s="224">
        <f t="shared" si="3"/>
        <v>386310</v>
      </c>
    </row>
    <row r="139" spans="1:7">
      <c r="A139" s="223" t="s">
        <v>159</v>
      </c>
      <c r="B139" s="442">
        <v>200238</v>
      </c>
      <c r="C139" s="442">
        <v>227005</v>
      </c>
      <c r="D139" s="442">
        <v>182907</v>
      </c>
      <c r="E139" s="442">
        <v>209145</v>
      </c>
      <c r="F139" s="201">
        <f t="shared" si="2"/>
        <v>383145</v>
      </c>
      <c r="G139" s="224">
        <f t="shared" si="3"/>
        <v>436150</v>
      </c>
    </row>
    <row r="140" spans="1:7">
      <c r="A140" s="223" t="s">
        <v>160</v>
      </c>
      <c r="B140" s="283">
        <v>132204</v>
      </c>
      <c r="C140" s="283">
        <v>169627</v>
      </c>
      <c r="D140" s="283">
        <v>129210</v>
      </c>
      <c r="E140" s="283">
        <v>168137</v>
      </c>
      <c r="F140" s="201">
        <f t="shared" si="2"/>
        <v>261414</v>
      </c>
      <c r="G140" s="224">
        <f t="shared" si="3"/>
        <v>337764</v>
      </c>
    </row>
    <row r="141" spans="1:7">
      <c r="A141" s="223" t="s">
        <v>161</v>
      </c>
      <c r="B141" s="236">
        <v>115601</v>
      </c>
      <c r="C141" s="236">
        <v>153924</v>
      </c>
      <c r="D141" s="236">
        <v>125710</v>
      </c>
      <c r="E141" s="236">
        <v>163879</v>
      </c>
      <c r="F141" s="201">
        <f t="shared" si="2"/>
        <v>241311</v>
      </c>
      <c r="G141" s="224">
        <f t="shared" si="3"/>
        <v>317803</v>
      </c>
    </row>
    <row r="142" spans="1:7">
      <c r="A142" s="223" t="s">
        <v>162</v>
      </c>
      <c r="B142" s="237">
        <v>122264</v>
      </c>
      <c r="C142" s="237">
        <v>161882</v>
      </c>
      <c r="D142" s="237">
        <v>135872</v>
      </c>
      <c r="E142" s="237">
        <v>175734</v>
      </c>
      <c r="F142" s="201">
        <f t="shared" si="2"/>
        <v>258136</v>
      </c>
      <c r="G142" s="224">
        <f t="shared" si="3"/>
        <v>337616</v>
      </c>
    </row>
    <row r="143" spans="1:7">
      <c r="A143" s="363" t="s">
        <v>163</v>
      </c>
      <c r="B143" s="508">
        <v>123250</v>
      </c>
      <c r="C143" s="508">
        <v>161026</v>
      </c>
      <c r="D143" s="508">
        <v>156747</v>
      </c>
      <c r="E143" s="508">
        <v>197291</v>
      </c>
      <c r="F143" s="212">
        <f t="shared" si="2"/>
        <v>279997</v>
      </c>
      <c r="G143" s="307">
        <f t="shared" si="3"/>
        <v>358317</v>
      </c>
    </row>
    <row r="144" spans="1:7">
      <c r="A144" s="233"/>
      <c r="B144" s="195"/>
      <c r="C144" s="195"/>
      <c r="D144" s="195"/>
      <c r="E144" s="195"/>
      <c r="F144" s="195"/>
      <c r="G144" s="195"/>
    </row>
    <row r="145" spans="1:8">
      <c r="A145" s="848">
        <v>2020</v>
      </c>
      <c r="B145" s="848"/>
      <c r="C145" s="848"/>
      <c r="D145" s="848"/>
      <c r="E145" s="848"/>
      <c r="F145" s="848"/>
      <c r="G145" s="848"/>
    </row>
    <row r="146" spans="1:8">
      <c r="A146" s="843" t="s">
        <v>151</v>
      </c>
      <c r="B146" s="845" t="s">
        <v>106</v>
      </c>
      <c r="C146" s="845"/>
      <c r="D146" s="845" t="s">
        <v>107</v>
      </c>
      <c r="E146" s="845"/>
      <c r="F146" s="845" t="s">
        <v>108</v>
      </c>
      <c r="G146" s="849"/>
    </row>
    <row r="147" spans="1:8" ht="19.5" customHeight="1">
      <c r="A147" s="844"/>
      <c r="B147" s="366" t="s">
        <v>126</v>
      </c>
      <c r="C147" s="366" t="s">
        <v>127</v>
      </c>
      <c r="D147" s="366" t="s">
        <v>126</v>
      </c>
      <c r="E147" s="366" t="s">
        <v>127</v>
      </c>
      <c r="F147" s="366" t="s">
        <v>126</v>
      </c>
      <c r="G147" s="367" t="s">
        <v>127</v>
      </c>
    </row>
    <row r="148" spans="1:8">
      <c r="A148" s="329" t="s">
        <v>152</v>
      </c>
      <c r="B148" s="440">
        <v>148957</v>
      </c>
      <c r="C148" s="440">
        <v>190277</v>
      </c>
      <c r="D148" s="440">
        <v>143094</v>
      </c>
      <c r="E148" s="440">
        <v>179237</v>
      </c>
      <c r="F148" s="309">
        <f>+B148+D148</f>
        <v>292051</v>
      </c>
      <c r="G148" s="310">
        <f>+C148+E148</f>
        <v>369514</v>
      </c>
      <c r="H148" s="283"/>
    </row>
    <row r="149" spans="1:8">
      <c r="A149" s="223" t="s">
        <v>153</v>
      </c>
      <c r="B149" s="119">
        <v>141405</v>
      </c>
      <c r="C149" s="401">
        <v>182169</v>
      </c>
      <c r="D149" s="401">
        <v>147106</v>
      </c>
      <c r="E149" s="435">
        <v>187572</v>
      </c>
      <c r="F149" s="201">
        <f t="shared" ref="F149:F159" si="4">+B149+D149</f>
        <v>288511</v>
      </c>
      <c r="G149" s="224">
        <f t="shared" ref="G149:G159" si="5">+C149+E149</f>
        <v>369741</v>
      </c>
    </row>
    <row r="150" spans="1:8">
      <c r="A150" s="223" t="s">
        <v>154</v>
      </c>
      <c r="B150" s="369">
        <v>93492</v>
      </c>
      <c r="C150" s="369">
        <v>117953</v>
      </c>
      <c r="D150" s="369">
        <v>66323</v>
      </c>
      <c r="E150" s="436">
        <v>84149</v>
      </c>
      <c r="F150" s="201">
        <f t="shared" si="4"/>
        <v>159815</v>
      </c>
      <c r="G150" s="224">
        <f t="shared" si="5"/>
        <v>202102</v>
      </c>
    </row>
    <row r="151" spans="1:8">
      <c r="A151" s="223" t="s">
        <v>155</v>
      </c>
      <c r="B151" s="437">
        <v>1520</v>
      </c>
      <c r="C151" s="437">
        <v>2265</v>
      </c>
      <c r="D151" s="437">
        <v>95</v>
      </c>
      <c r="E151" s="437">
        <v>349</v>
      </c>
      <c r="F151" s="201">
        <f t="shared" si="4"/>
        <v>1615</v>
      </c>
      <c r="G151" s="224">
        <f t="shared" si="5"/>
        <v>2614</v>
      </c>
    </row>
    <row r="152" spans="1:8">
      <c r="A152" s="223" t="s">
        <v>156</v>
      </c>
      <c r="B152" s="369">
        <v>2393</v>
      </c>
      <c r="C152" s="369">
        <v>3578</v>
      </c>
      <c r="D152" s="369">
        <v>134</v>
      </c>
      <c r="E152" s="369">
        <v>634</v>
      </c>
      <c r="F152" s="201">
        <f t="shared" si="4"/>
        <v>2527</v>
      </c>
      <c r="G152" s="224">
        <f t="shared" si="5"/>
        <v>4212</v>
      </c>
    </row>
    <row r="153" spans="1:8">
      <c r="A153" s="223" t="s">
        <v>157</v>
      </c>
      <c r="B153" s="283">
        <v>2751</v>
      </c>
      <c r="C153" s="283">
        <v>4524</v>
      </c>
      <c r="D153" s="283">
        <v>335</v>
      </c>
      <c r="E153" s="438">
        <v>1320</v>
      </c>
      <c r="F153" s="201">
        <f t="shared" si="4"/>
        <v>3086</v>
      </c>
      <c r="G153" s="224">
        <f t="shared" si="5"/>
        <v>5844</v>
      </c>
    </row>
    <row r="154" spans="1:8">
      <c r="A154" s="223" t="s">
        <v>158</v>
      </c>
      <c r="B154" s="441">
        <v>2003</v>
      </c>
      <c r="C154" s="441">
        <v>3669</v>
      </c>
      <c r="D154" s="441">
        <v>414</v>
      </c>
      <c r="E154" s="441">
        <v>1317</v>
      </c>
      <c r="F154" s="201">
        <f t="shared" si="4"/>
        <v>2417</v>
      </c>
      <c r="G154" s="224">
        <f t="shared" si="5"/>
        <v>4986</v>
      </c>
    </row>
    <row r="155" spans="1:8">
      <c r="A155" s="223" t="s">
        <v>159</v>
      </c>
      <c r="B155" s="442">
        <v>1199</v>
      </c>
      <c r="C155" s="442">
        <v>2559</v>
      </c>
      <c r="D155" s="442">
        <v>526</v>
      </c>
      <c r="E155" s="442">
        <v>1715</v>
      </c>
      <c r="F155" s="201">
        <f t="shared" si="4"/>
        <v>1725</v>
      </c>
      <c r="G155" s="224">
        <f t="shared" si="5"/>
        <v>4274</v>
      </c>
    </row>
    <row r="156" spans="1:8">
      <c r="A156" s="223" t="s">
        <v>160</v>
      </c>
      <c r="B156" s="283">
        <v>1704</v>
      </c>
      <c r="C156" s="283">
        <v>4154</v>
      </c>
      <c r="D156" s="283">
        <v>2171</v>
      </c>
      <c r="E156" s="283">
        <v>5299</v>
      </c>
      <c r="F156" s="201">
        <f t="shared" si="4"/>
        <v>3875</v>
      </c>
      <c r="G156" s="224">
        <f t="shared" si="5"/>
        <v>9453</v>
      </c>
    </row>
    <row r="157" spans="1:8">
      <c r="A157" s="223" t="s">
        <v>161</v>
      </c>
      <c r="B157" s="236">
        <v>9524</v>
      </c>
      <c r="C157" s="236">
        <v>18163</v>
      </c>
      <c r="D157" s="236">
        <v>11507</v>
      </c>
      <c r="E157" s="236">
        <v>22991</v>
      </c>
      <c r="F157" s="201">
        <f t="shared" si="4"/>
        <v>21031</v>
      </c>
      <c r="G157" s="224">
        <f t="shared" si="5"/>
        <v>41154</v>
      </c>
    </row>
    <row r="158" spans="1:8">
      <c r="A158" s="223" t="s">
        <v>162</v>
      </c>
      <c r="B158" s="237">
        <v>18010</v>
      </c>
      <c r="C158" s="237">
        <v>31941</v>
      </c>
      <c r="D158" s="237">
        <v>20067</v>
      </c>
      <c r="E158" s="237">
        <v>36184</v>
      </c>
      <c r="F158" s="201">
        <f t="shared" si="4"/>
        <v>38077</v>
      </c>
      <c r="G158" s="224">
        <f t="shared" si="5"/>
        <v>68125</v>
      </c>
    </row>
    <row r="159" spans="1:8">
      <c r="A159" s="363" t="s">
        <v>163</v>
      </c>
      <c r="B159" s="508">
        <v>26672</v>
      </c>
      <c r="C159" s="508">
        <v>44185</v>
      </c>
      <c r="D159" s="508">
        <v>34791</v>
      </c>
      <c r="E159" s="508">
        <v>59967</v>
      </c>
      <c r="F159" s="212">
        <f t="shared" si="4"/>
        <v>61463</v>
      </c>
      <c r="G159" s="307">
        <f t="shared" si="5"/>
        <v>104152</v>
      </c>
    </row>
    <row r="160" spans="1:8" ht="13.5" customHeight="1">
      <c r="A160" s="233"/>
      <c r="B160" s="195"/>
      <c r="C160" s="195"/>
      <c r="D160" s="195"/>
      <c r="E160" s="195"/>
      <c r="F160" s="195"/>
      <c r="G160" s="195"/>
    </row>
    <row r="161" spans="1:8">
      <c r="A161" s="834">
        <v>2021</v>
      </c>
      <c r="B161" s="834"/>
      <c r="C161" s="834"/>
      <c r="D161" s="834"/>
      <c r="E161" s="834"/>
      <c r="F161" s="834"/>
      <c r="G161" s="834"/>
      <c r="H161" s="834"/>
    </row>
    <row r="162" spans="1:8">
      <c r="A162" s="843" t="s">
        <v>151</v>
      </c>
      <c r="B162" s="845" t="s">
        <v>106</v>
      </c>
      <c r="C162" s="845"/>
      <c r="D162" s="845" t="s">
        <v>107</v>
      </c>
      <c r="E162" s="845"/>
      <c r="F162" s="846" t="s">
        <v>108</v>
      </c>
      <c r="G162" s="846"/>
      <c r="H162" s="847"/>
    </row>
    <row r="163" spans="1:8">
      <c r="A163" s="844"/>
      <c r="B163" s="366" t="s">
        <v>126</v>
      </c>
      <c r="C163" s="366" t="s">
        <v>127</v>
      </c>
      <c r="D163" s="366" t="s">
        <v>126</v>
      </c>
      <c r="E163" s="366" t="s">
        <v>127</v>
      </c>
      <c r="F163" s="604" t="s">
        <v>126</v>
      </c>
      <c r="G163" s="605" t="s">
        <v>127</v>
      </c>
      <c r="H163" s="606" t="s">
        <v>586</v>
      </c>
    </row>
    <row r="164" spans="1:8">
      <c r="A164" s="329" t="s">
        <v>152</v>
      </c>
      <c r="B164" s="440">
        <v>33250</v>
      </c>
      <c r="C164" s="440">
        <v>55060</v>
      </c>
      <c r="D164" s="440">
        <v>26086</v>
      </c>
      <c r="E164" s="440">
        <v>42385</v>
      </c>
      <c r="F164" s="309">
        <f>+B164+D164</f>
        <v>59336</v>
      </c>
      <c r="G164" s="201">
        <f>+C164+E164</f>
        <v>97445</v>
      </c>
      <c r="H164" s="222">
        <v>17</v>
      </c>
    </row>
    <row r="165" spans="1:8">
      <c r="A165" s="223" t="s">
        <v>153</v>
      </c>
      <c r="B165" s="119">
        <v>21525</v>
      </c>
      <c r="C165" s="401">
        <v>35826</v>
      </c>
      <c r="D165" s="401">
        <v>21081</v>
      </c>
      <c r="E165" s="435">
        <v>35425</v>
      </c>
      <c r="F165" s="201">
        <f t="shared" ref="F165:G175" si="6">+B165+D165</f>
        <v>42606</v>
      </c>
      <c r="G165" s="201">
        <f t="shared" si="6"/>
        <v>71251</v>
      </c>
      <c r="H165" s="222">
        <v>13</v>
      </c>
    </row>
    <row r="166" spans="1:8">
      <c r="A166" s="223" t="s">
        <v>154</v>
      </c>
      <c r="B166" s="369">
        <v>27760</v>
      </c>
      <c r="C166" s="369">
        <v>47009</v>
      </c>
      <c r="D166" s="369">
        <v>29220</v>
      </c>
      <c r="E166" s="436">
        <v>47849</v>
      </c>
      <c r="F166" s="201">
        <f t="shared" si="6"/>
        <v>56980</v>
      </c>
      <c r="G166" s="201">
        <f t="shared" si="6"/>
        <v>94858</v>
      </c>
      <c r="H166" s="222">
        <v>14</v>
      </c>
    </row>
    <row r="167" spans="1:8">
      <c r="A167" s="223" t="s">
        <v>155</v>
      </c>
      <c r="B167" s="437">
        <v>30399</v>
      </c>
      <c r="C167" s="437">
        <v>48972</v>
      </c>
      <c r="D167" s="437">
        <v>23943</v>
      </c>
      <c r="E167" s="437">
        <v>40805</v>
      </c>
      <c r="F167" s="201">
        <f t="shared" si="6"/>
        <v>54342</v>
      </c>
      <c r="G167" s="201">
        <f t="shared" si="6"/>
        <v>89777</v>
      </c>
      <c r="H167" s="222">
        <v>13</v>
      </c>
    </row>
    <row r="168" spans="1:8">
      <c r="A168" s="223" t="s">
        <v>156</v>
      </c>
      <c r="B168" s="369">
        <v>26657</v>
      </c>
      <c r="C168" s="369">
        <v>44566</v>
      </c>
      <c r="D168" s="369">
        <v>22672</v>
      </c>
      <c r="E168" s="369">
        <v>39236</v>
      </c>
      <c r="F168" s="201">
        <f t="shared" si="6"/>
        <v>49329</v>
      </c>
      <c r="G168" s="201">
        <f t="shared" si="6"/>
        <v>83802</v>
      </c>
      <c r="H168" s="222">
        <v>16</v>
      </c>
    </row>
    <row r="169" spans="1:8">
      <c r="A169" s="223" t="s">
        <v>157</v>
      </c>
      <c r="B169" s="283">
        <v>35192</v>
      </c>
      <c r="C169" s="283">
        <v>55220</v>
      </c>
      <c r="D169" s="283">
        <v>38523</v>
      </c>
      <c r="E169" s="438">
        <v>58974</v>
      </c>
      <c r="F169" s="201">
        <f t="shared" si="6"/>
        <v>73715</v>
      </c>
      <c r="G169" s="201">
        <f t="shared" si="6"/>
        <v>114194</v>
      </c>
      <c r="H169" s="222">
        <v>16</v>
      </c>
    </row>
    <row r="170" spans="1:8">
      <c r="A170" s="223" t="s">
        <v>158</v>
      </c>
      <c r="B170" s="441">
        <v>47915</v>
      </c>
      <c r="C170" s="441">
        <v>72064</v>
      </c>
      <c r="D170" s="441">
        <v>54490</v>
      </c>
      <c r="E170" s="441">
        <v>80263</v>
      </c>
      <c r="F170" s="201">
        <f t="shared" si="6"/>
        <v>102405</v>
      </c>
      <c r="G170" s="201">
        <f t="shared" si="6"/>
        <v>152327</v>
      </c>
      <c r="H170" s="222">
        <v>26</v>
      </c>
    </row>
    <row r="171" spans="1:8">
      <c r="A171" s="223" t="s">
        <v>159</v>
      </c>
      <c r="B171" s="442">
        <v>61478</v>
      </c>
      <c r="C171" s="442">
        <v>91031</v>
      </c>
      <c r="D171" s="442">
        <v>59958</v>
      </c>
      <c r="E171" s="442">
        <v>88548</v>
      </c>
      <c r="F171" s="201">
        <f t="shared" si="6"/>
        <v>121436</v>
      </c>
      <c r="G171" s="201">
        <f t="shared" si="6"/>
        <v>179579</v>
      </c>
      <c r="H171" s="222">
        <v>26</v>
      </c>
    </row>
    <row r="172" spans="1:8">
      <c r="A172" s="223" t="s">
        <v>160</v>
      </c>
      <c r="B172" s="283">
        <v>58171</v>
      </c>
      <c r="C172" s="283">
        <v>88918</v>
      </c>
      <c r="D172" s="283">
        <v>58496</v>
      </c>
      <c r="E172" s="283">
        <v>89823</v>
      </c>
      <c r="F172" s="201">
        <f t="shared" si="6"/>
        <v>116667</v>
      </c>
      <c r="G172" s="201">
        <f t="shared" si="6"/>
        <v>178741</v>
      </c>
      <c r="H172" s="222">
        <v>34</v>
      </c>
    </row>
    <row r="173" spans="1:8">
      <c r="A173" s="223" t="s">
        <v>161</v>
      </c>
      <c r="B173" s="236">
        <v>63813</v>
      </c>
      <c r="C173" s="236">
        <v>97039</v>
      </c>
      <c r="D173" s="236">
        <v>69232</v>
      </c>
      <c r="E173" s="236">
        <v>102638</v>
      </c>
      <c r="F173" s="201">
        <f t="shared" si="6"/>
        <v>133045</v>
      </c>
      <c r="G173" s="201">
        <f t="shared" si="6"/>
        <v>199677</v>
      </c>
      <c r="H173" s="222">
        <v>29</v>
      </c>
    </row>
    <row r="174" spans="1:8">
      <c r="A174" s="223" t="s">
        <v>162</v>
      </c>
      <c r="B174" s="237">
        <v>87657</v>
      </c>
      <c r="C174" s="237">
        <v>124188</v>
      </c>
      <c r="D174" s="237">
        <v>93419</v>
      </c>
      <c r="E174" s="237">
        <v>133185</v>
      </c>
      <c r="F174" s="201">
        <f t="shared" si="6"/>
        <v>181076</v>
      </c>
      <c r="G174" s="201">
        <f t="shared" si="6"/>
        <v>257373</v>
      </c>
      <c r="H174" s="222">
        <v>40</v>
      </c>
    </row>
    <row r="175" spans="1:8">
      <c r="A175" s="363" t="s">
        <v>163</v>
      </c>
      <c r="B175" s="508">
        <v>94054</v>
      </c>
      <c r="C175" s="508">
        <v>131694</v>
      </c>
      <c r="D175" s="508">
        <v>118198</v>
      </c>
      <c r="E175" s="508">
        <v>161513</v>
      </c>
      <c r="F175" s="212">
        <f t="shared" si="6"/>
        <v>212252</v>
      </c>
      <c r="G175" s="212">
        <f t="shared" si="6"/>
        <v>293207</v>
      </c>
      <c r="H175" s="327">
        <v>56</v>
      </c>
    </row>
    <row r="176" spans="1:8">
      <c r="A176" s="223"/>
      <c r="B176" s="439"/>
      <c r="C176" s="439"/>
      <c r="D176" s="439"/>
      <c r="E176" s="439"/>
      <c r="F176" s="195"/>
      <c r="G176" s="195"/>
      <c r="H176" s="199"/>
    </row>
    <row r="177" spans="1:8">
      <c r="A177" s="87"/>
      <c r="B177" s="434"/>
      <c r="C177" s="434"/>
      <c r="D177" s="434"/>
      <c r="E177" s="434"/>
      <c r="F177" s="434"/>
      <c r="G177" s="434"/>
      <c r="H177" s="64"/>
    </row>
    <row r="178" spans="1:8">
      <c r="A178" s="186" t="s">
        <v>243</v>
      </c>
      <c r="B178" s="195"/>
      <c r="C178" s="195"/>
      <c r="D178" s="195"/>
      <c r="E178" s="195"/>
      <c r="F178" s="195"/>
      <c r="G178" s="195"/>
      <c r="H178" s="69"/>
    </row>
    <row r="179" spans="1:8">
      <c r="A179" s="763" t="s">
        <v>244</v>
      </c>
      <c r="B179" s="764"/>
      <c r="C179" s="764"/>
      <c r="D179" s="764"/>
      <c r="E179" s="764"/>
      <c r="F179" s="764"/>
      <c r="G179" s="764"/>
      <c r="H179" s="765"/>
    </row>
    <row r="180" spans="1:8">
      <c r="A180" s="389" t="s">
        <v>637</v>
      </c>
      <c r="B180" s="195"/>
      <c r="C180" s="195"/>
      <c r="D180" s="195"/>
      <c r="E180" s="195"/>
      <c r="F180" s="195"/>
      <c r="G180" s="195"/>
      <c r="H180" s="69"/>
    </row>
    <row r="181" spans="1:8">
      <c r="A181" s="70"/>
      <c r="B181" s="240"/>
      <c r="C181" s="240"/>
      <c r="D181" s="240"/>
      <c r="E181" s="240"/>
      <c r="F181" s="240"/>
      <c r="G181" s="240"/>
      <c r="H181" s="75"/>
    </row>
    <row r="182" spans="1:8">
      <c r="A182" s="233"/>
      <c r="B182" s="195"/>
      <c r="C182" s="195"/>
      <c r="D182" s="195"/>
      <c r="E182" s="195"/>
      <c r="F182" s="195"/>
      <c r="G182" s="195"/>
    </row>
    <row r="183" spans="1:8">
      <c r="A183" s="234"/>
      <c r="B183" s="195"/>
      <c r="C183" s="195"/>
      <c r="D183" s="195"/>
      <c r="E183" s="195"/>
      <c r="F183" s="195"/>
      <c r="G183" s="195"/>
    </row>
    <row r="184" spans="1:8">
      <c r="B184" s="195"/>
      <c r="C184" s="195"/>
      <c r="D184" s="195"/>
      <c r="E184" s="195"/>
      <c r="F184" s="195"/>
      <c r="G184" s="195"/>
    </row>
    <row r="185" spans="1:8">
      <c r="A185" s="239"/>
      <c r="B185" s="195"/>
      <c r="C185" s="195"/>
      <c r="D185" s="195"/>
      <c r="E185" s="195"/>
      <c r="F185" s="195"/>
      <c r="G185" s="195"/>
    </row>
    <row r="186" spans="1:8">
      <c r="A186" s="236"/>
      <c r="B186" s="195"/>
      <c r="C186" s="195"/>
      <c r="D186" s="195"/>
      <c r="E186" s="195"/>
      <c r="F186" s="195"/>
      <c r="G186" s="195"/>
    </row>
    <row r="187" spans="1:8">
      <c r="A187" s="238"/>
      <c r="B187" s="195"/>
      <c r="C187" s="195"/>
      <c r="D187" s="195"/>
      <c r="E187" s="195"/>
      <c r="F187" s="195"/>
      <c r="G187" s="195"/>
    </row>
    <row r="188" spans="1:8">
      <c r="A188" s="231"/>
      <c r="B188" s="195"/>
      <c r="C188" s="195"/>
      <c r="D188" s="195"/>
      <c r="E188" s="195"/>
      <c r="F188" s="195"/>
      <c r="G188" s="195"/>
    </row>
    <row r="189" spans="1:8">
      <c r="A189" s="233"/>
      <c r="B189" s="195"/>
      <c r="C189" s="195"/>
      <c r="D189" s="195"/>
      <c r="E189" s="195"/>
      <c r="F189" s="195"/>
      <c r="G189" s="195"/>
    </row>
    <row r="190" spans="1:8">
      <c r="A190" s="233"/>
      <c r="B190" s="195"/>
      <c r="C190" s="195"/>
      <c r="D190" s="195"/>
      <c r="E190" s="195"/>
      <c r="F190" s="195"/>
      <c r="G190" s="195"/>
    </row>
    <row r="191" spans="1:8">
      <c r="A191" s="233"/>
      <c r="B191" s="195"/>
      <c r="C191" s="195"/>
      <c r="D191" s="195"/>
      <c r="E191" s="195"/>
      <c r="F191" s="195"/>
      <c r="G191" s="195"/>
    </row>
    <row r="192" spans="1:8">
      <c r="A192" s="233"/>
      <c r="B192" s="235"/>
      <c r="C192" s="235"/>
      <c r="D192" s="235"/>
      <c r="E192" s="235"/>
      <c r="F192" s="235"/>
      <c r="G192" s="235"/>
    </row>
    <row r="193" spans="1:7">
      <c r="A193" s="233"/>
    </row>
    <row r="194" spans="1:7">
      <c r="A194" s="233"/>
      <c r="B194" s="113"/>
      <c r="C194" s="99"/>
      <c r="D194" s="99"/>
      <c r="E194" s="47"/>
    </row>
    <row r="195" spans="1:7">
      <c r="A195" s="233"/>
      <c r="B195" s="48"/>
      <c r="C195" s="48"/>
      <c r="D195" s="48"/>
      <c r="E195" s="18"/>
    </row>
    <row r="196" spans="1:7">
      <c r="A196" s="233"/>
      <c r="B196" s="189"/>
      <c r="C196" s="189"/>
      <c r="D196" s="189"/>
      <c r="E196" s="189"/>
      <c r="F196" s="189"/>
      <c r="G196" s="189"/>
    </row>
    <row r="197" spans="1:7">
      <c r="A197" s="233"/>
      <c r="B197" s="187"/>
      <c r="C197" s="187"/>
      <c r="D197" s="187"/>
      <c r="E197" s="188"/>
    </row>
    <row r="198" spans="1:7">
      <c r="A198" s="233"/>
      <c r="E198" s="15"/>
    </row>
    <row r="199" spans="1:7">
      <c r="A199" s="233"/>
    </row>
    <row r="200" spans="1:7">
      <c r="A200" s="233"/>
    </row>
    <row r="201" spans="1:7">
      <c r="A201" s="233"/>
    </row>
    <row r="202" spans="1:7">
      <c r="A202" s="233"/>
    </row>
    <row r="203" spans="1:7">
      <c r="A203" s="233"/>
    </row>
    <row r="204" spans="1:7">
      <c r="A204" s="233"/>
    </row>
    <row r="205" spans="1:7">
      <c r="A205" s="234"/>
    </row>
    <row r="207" spans="1:7">
      <c r="A207" s="48"/>
    </row>
    <row r="208" spans="1:7">
      <c r="A208" s="48"/>
    </row>
    <row r="209" spans="1:1">
      <c r="A209" s="189"/>
    </row>
    <row r="210" spans="1:1">
      <c r="A210" s="187"/>
    </row>
  </sheetData>
  <mergeCells count="55">
    <mergeCell ref="A129:G129"/>
    <mergeCell ref="A130:A131"/>
    <mergeCell ref="B130:C130"/>
    <mergeCell ref="D130:E130"/>
    <mergeCell ref="F130:G130"/>
    <mergeCell ref="A112:G112"/>
    <mergeCell ref="A113:A114"/>
    <mergeCell ref="B113:C113"/>
    <mergeCell ref="D113:E113"/>
    <mergeCell ref="F113:G113"/>
    <mergeCell ref="A7:F8"/>
    <mergeCell ref="D28:E28"/>
    <mergeCell ref="F28:G28"/>
    <mergeCell ref="A78:G78"/>
    <mergeCell ref="A44:G44"/>
    <mergeCell ref="A45:A46"/>
    <mergeCell ref="B45:C45"/>
    <mergeCell ref="A9:D9"/>
    <mergeCell ref="A10:G10"/>
    <mergeCell ref="A11:A12"/>
    <mergeCell ref="B11:C11"/>
    <mergeCell ref="D11:E11"/>
    <mergeCell ref="F11:G11"/>
    <mergeCell ref="A95:G95"/>
    <mergeCell ref="A96:A97"/>
    <mergeCell ref="B96:C96"/>
    <mergeCell ref="D96:E96"/>
    <mergeCell ref="F96:G96"/>
    <mergeCell ref="A1:F3"/>
    <mergeCell ref="A79:A80"/>
    <mergeCell ref="B79:C79"/>
    <mergeCell ref="D79:E79"/>
    <mergeCell ref="F79:G79"/>
    <mergeCell ref="F62:G62"/>
    <mergeCell ref="D45:E45"/>
    <mergeCell ref="A27:G27"/>
    <mergeCell ref="A28:A29"/>
    <mergeCell ref="B28:C28"/>
    <mergeCell ref="F45:G45"/>
    <mergeCell ref="A61:G61"/>
    <mergeCell ref="A62:A63"/>
    <mergeCell ref="B62:C62"/>
    <mergeCell ref="D62:E62"/>
    <mergeCell ref="A4:F5"/>
    <mergeCell ref="A161:H161"/>
    <mergeCell ref="A145:G145"/>
    <mergeCell ref="A146:A147"/>
    <mergeCell ref="B146:C146"/>
    <mergeCell ref="D146:E146"/>
    <mergeCell ref="F146:G146"/>
    <mergeCell ref="A179:H179"/>
    <mergeCell ref="A162:A163"/>
    <mergeCell ref="B162:C162"/>
    <mergeCell ref="D162:E162"/>
    <mergeCell ref="F162:H162"/>
  </mergeCells>
  <hyperlinks>
    <hyperlink ref="G9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O156"/>
  <sheetViews>
    <sheetView showGridLines="0" zoomScaleNormal="100" workbookViewId="0">
      <selection activeCell="G9" sqref="G9"/>
    </sheetView>
  </sheetViews>
  <sheetFormatPr baseColWidth="10" defaultColWidth="11.42578125" defaultRowHeight="12"/>
  <cols>
    <col min="1" max="2" width="22.7109375" style="8" customWidth="1"/>
    <col min="3" max="4" width="24.7109375" style="8" customWidth="1"/>
    <col min="5" max="6" width="16.7109375" style="8" customWidth="1"/>
    <col min="7" max="7" width="16.42578125" style="8" customWidth="1"/>
    <col min="8" max="15" width="10.140625" style="8" customWidth="1"/>
    <col min="16" max="16384" width="11.42578125" style="8"/>
  </cols>
  <sheetData>
    <row r="1" spans="1:7" s="1" customFormat="1">
      <c r="A1" s="702"/>
      <c r="B1" s="702"/>
      <c r="C1" s="702"/>
      <c r="D1" s="702"/>
      <c r="E1" s="702"/>
    </row>
    <row r="2" spans="1:7" s="1" customFormat="1">
      <c r="A2" s="702"/>
      <c r="B2" s="702"/>
      <c r="C2" s="702"/>
      <c r="D2" s="702"/>
      <c r="E2" s="702"/>
    </row>
    <row r="3" spans="1:7" s="1" customFormat="1" ht="55.9" customHeight="1">
      <c r="A3" s="702"/>
      <c r="B3" s="702"/>
      <c r="C3" s="702"/>
      <c r="D3" s="702"/>
      <c r="E3" s="702"/>
    </row>
    <row r="4" spans="1:7" s="1" customFormat="1" ht="12" customHeight="1">
      <c r="A4" s="688" t="s">
        <v>102</v>
      </c>
      <c r="B4" s="688"/>
      <c r="C4" s="688"/>
      <c r="D4" s="688"/>
      <c r="E4" s="688"/>
    </row>
    <row r="5" spans="1:7" s="1" customFormat="1" ht="16.899999999999999" customHeight="1">
      <c r="A5" s="688"/>
      <c r="B5" s="688"/>
      <c r="C5" s="688"/>
      <c r="D5" s="688"/>
      <c r="E5" s="688"/>
    </row>
    <row r="6" spans="1:7" s="1" customFormat="1"/>
    <row r="7" spans="1:7" ht="12.75" customHeight="1">
      <c r="A7" s="779" t="s">
        <v>629</v>
      </c>
      <c r="B7" s="779"/>
      <c r="C7" s="779"/>
      <c r="D7" s="779"/>
      <c r="E7" s="779"/>
    </row>
    <row r="8" spans="1:7" ht="12.75" customHeight="1">
      <c r="A8" s="779"/>
      <c r="B8" s="779"/>
      <c r="C8" s="779"/>
      <c r="D8" s="779"/>
      <c r="E8" s="779"/>
    </row>
    <row r="9" spans="1:7" ht="12.75" customHeight="1">
      <c r="A9" s="771"/>
      <c r="B9" s="754"/>
      <c r="C9" s="754"/>
      <c r="D9" s="754"/>
      <c r="G9" s="603" t="s">
        <v>103</v>
      </c>
    </row>
    <row r="10" spans="1:7" s="48" customFormat="1" ht="15.75" customHeight="1">
      <c r="A10" s="858" t="s">
        <v>105</v>
      </c>
      <c r="B10" s="860" t="s">
        <v>164</v>
      </c>
      <c r="C10" s="835" t="s">
        <v>165</v>
      </c>
      <c r="D10" s="835"/>
      <c r="E10" s="835"/>
      <c r="F10" s="835"/>
      <c r="G10" s="836"/>
    </row>
    <row r="11" spans="1:7" ht="12.75" customHeight="1">
      <c r="A11" s="859"/>
      <c r="B11" s="861"/>
      <c r="C11" s="364" t="s">
        <v>166</v>
      </c>
      <c r="D11" s="364" t="s">
        <v>167</v>
      </c>
      <c r="E11" s="364" t="s">
        <v>168</v>
      </c>
      <c r="F11" s="364" t="s">
        <v>169</v>
      </c>
      <c r="G11" s="365" t="s">
        <v>108</v>
      </c>
    </row>
    <row r="12" spans="1:7" ht="12.75" customHeight="1">
      <c r="A12" s="855" t="s">
        <v>110</v>
      </c>
      <c r="B12" s="209" t="s">
        <v>106</v>
      </c>
      <c r="C12" s="210">
        <v>1506878</v>
      </c>
      <c r="D12" s="210">
        <v>150521</v>
      </c>
      <c r="E12" s="210">
        <v>14720</v>
      </c>
      <c r="F12" s="210">
        <v>1136</v>
      </c>
      <c r="G12" s="306">
        <v>1673255</v>
      </c>
    </row>
    <row r="13" spans="1:7" ht="12.75" customHeight="1">
      <c r="A13" s="829"/>
      <c r="B13" s="207" t="s">
        <v>107</v>
      </c>
      <c r="C13" s="201">
        <v>1514022</v>
      </c>
      <c r="D13" s="201">
        <v>168446</v>
      </c>
      <c r="E13" s="201">
        <v>15163</v>
      </c>
      <c r="F13" s="201">
        <v>1258</v>
      </c>
      <c r="G13" s="224">
        <v>1698889</v>
      </c>
    </row>
    <row r="14" spans="1:7" ht="12.75" customHeight="1">
      <c r="A14" s="829"/>
      <c r="B14" s="207" t="s">
        <v>108</v>
      </c>
      <c r="C14" s="201">
        <v>3020900</v>
      </c>
      <c r="D14" s="201">
        <v>318967</v>
      </c>
      <c r="E14" s="201">
        <v>29883</v>
      </c>
      <c r="F14" s="201">
        <v>2394</v>
      </c>
      <c r="G14" s="224">
        <v>3372144</v>
      </c>
    </row>
    <row r="15" spans="1:7" ht="12.75" customHeight="1">
      <c r="A15" s="856" t="s">
        <v>111</v>
      </c>
      <c r="B15" s="308" t="s">
        <v>106</v>
      </c>
      <c r="C15" s="309">
        <v>1630907</v>
      </c>
      <c r="D15" s="309">
        <v>153461</v>
      </c>
      <c r="E15" s="309">
        <v>20803</v>
      </c>
      <c r="F15" s="309">
        <v>3310</v>
      </c>
      <c r="G15" s="310">
        <v>1808481</v>
      </c>
    </row>
    <row r="16" spans="1:7" ht="12.75" customHeight="1">
      <c r="A16" s="829"/>
      <c r="B16" s="207" t="s">
        <v>107</v>
      </c>
      <c r="C16" s="201">
        <v>1645215</v>
      </c>
      <c r="D16" s="201">
        <v>170154</v>
      </c>
      <c r="E16" s="201">
        <v>21448</v>
      </c>
      <c r="F16" s="201">
        <v>3466</v>
      </c>
      <c r="G16" s="224">
        <v>1840283</v>
      </c>
    </row>
    <row r="17" spans="1:15" ht="12.75" customHeight="1">
      <c r="A17" s="830"/>
      <c r="B17" s="211" t="s">
        <v>108</v>
      </c>
      <c r="C17" s="212">
        <v>3276122</v>
      </c>
      <c r="D17" s="212">
        <v>323615</v>
      </c>
      <c r="E17" s="212">
        <v>42251</v>
      </c>
      <c r="F17" s="212">
        <v>6776</v>
      </c>
      <c r="G17" s="307">
        <v>3648764</v>
      </c>
    </row>
    <row r="18" spans="1:15" ht="12.75" customHeight="1">
      <c r="A18" s="857" t="s">
        <v>112</v>
      </c>
      <c r="B18" s="207" t="s">
        <v>106</v>
      </c>
      <c r="C18" s="201">
        <v>1802896</v>
      </c>
      <c r="D18" s="201">
        <v>184939</v>
      </c>
      <c r="E18" s="201">
        <v>27855</v>
      </c>
      <c r="F18" s="201">
        <v>3536</v>
      </c>
      <c r="G18" s="224">
        <v>2019226</v>
      </c>
      <c r="H18" s="18"/>
      <c r="I18" s="18"/>
      <c r="J18" s="18"/>
      <c r="K18" s="18"/>
      <c r="L18" s="18"/>
      <c r="M18" s="18"/>
      <c r="N18" s="18"/>
      <c r="O18" s="18"/>
    </row>
    <row r="19" spans="1:15" ht="12.75" customHeight="1">
      <c r="A19" s="829"/>
      <c r="B19" s="207" t="s">
        <v>107</v>
      </c>
      <c r="C19" s="201">
        <v>1807295</v>
      </c>
      <c r="D19" s="201">
        <v>212991</v>
      </c>
      <c r="E19" s="201">
        <v>30579</v>
      </c>
      <c r="F19" s="201">
        <v>3929</v>
      </c>
      <c r="G19" s="224">
        <v>2054794</v>
      </c>
      <c r="H19" s="18"/>
      <c r="I19" s="18"/>
      <c r="J19" s="18"/>
      <c r="K19" s="18"/>
      <c r="L19" s="18"/>
      <c r="M19" s="18"/>
      <c r="N19" s="18"/>
      <c r="O19" s="18"/>
    </row>
    <row r="20" spans="1:15" ht="12.75" customHeight="1">
      <c r="A20" s="829"/>
      <c r="B20" s="207" t="s">
        <v>108</v>
      </c>
      <c r="C20" s="201">
        <v>3610191</v>
      </c>
      <c r="D20" s="201">
        <v>397930</v>
      </c>
      <c r="E20" s="201">
        <v>58434</v>
      </c>
      <c r="F20" s="201">
        <v>7465</v>
      </c>
      <c r="G20" s="224">
        <v>4074020</v>
      </c>
      <c r="H20" s="18"/>
      <c r="I20" s="18"/>
      <c r="J20" s="18"/>
      <c r="K20" s="18"/>
      <c r="L20" s="18"/>
      <c r="M20" s="18"/>
      <c r="N20" s="18"/>
      <c r="O20" s="18"/>
    </row>
    <row r="21" spans="1:15" ht="12.75" customHeight="1">
      <c r="A21" s="856" t="s">
        <v>113</v>
      </c>
      <c r="B21" s="308" t="s">
        <v>106</v>
      </c>
      <c r="C21" s="309">
        <v>2099671</v>
      </c>
      <c r="D21" s="309">
        <v>214591</v>
      </c>
      <c r="E21" s="309">
        <v>29119</v>
      </c>
      <c r="F21" s="309">
        <v>7457</v>
      </c>
      <c r="G21" s="310">
        <v>2350838</v>
      </c>
      <c r="H21" s="18"/>
      <c r="I21" s="18"/>
      <c r="J21" s="18"/>
      <c r="K21" s="18"/>
      <c r="L21" s="18"/>
      <c r="M21" s="18"/>
      <c r="N21" s="18"/>
      <c r="O21" s="18"/>
    </row>
    <row r="22" spans="1:15" ht="12.75" customHeight="1">
      <c r="A22" s="829"/>
      <c r="B22" s="207" t="s">
        <v>107</v>
      </c>
      <c r="C22" s="201">
        <v>2118700</v>
      </c>
      <c r="D22" s="201">
        <v>231138</v>
      </c>
      <c r="E22" s="201">
        <v>29564</v>
      </c>
      <c r="F22" s="201">
        <v>8069</v>
      </c>
      <c r="G22" s="224">
        <v>2387471</v>
      </c>
      <c r="H22" s="18"/>
      <c r="I22" s="18"/>
      <c r="J22" s="18"/>
      <c r="K22" s="18"/>
      <c r="L22" s="18"/>
      <c r="M22" s="18"/>
      <c r="N22" s="18"/>
      <c r="O22" s="18"/>
    </row>
    <row r="23" spans="1:15" ht="12.75" customHeight="1">
      <c r="A23" s="830"/>
      <c r="B23" s="211" t="s">
        <v>108</v>
      </c>
      <c r="C23" s="212">
        <v>4218371</v>
      </c>
      <c r="D23" s="212">
        <v>445729</v>
      </c>
      <c r="E23" s="212">
        <v>58683</v>
      </c>
      <c r="F23" s="212">
        <v>15526</v>
      </c>
      <c r="G23" s="307">
        <v>4738309</v>
      </c>
      <c r="H23" s="18"/>
      <c r="I23" s="18"/>
      <c r="J23" s="18"/>
      <c r="K23" s="18"/>
      <c r="L23" s="18"/>
      <c r="M23" s="18"/>
      <c r="N23" s="18"/>
      <c r="O23" s="18"/>
    </row>
    <row r="24" spans="1:15" ht="12.75" customHeight="1">
      <c r="A24" s="857" t="s">
        <v>114</v>
      </c>
      <c r="B24" s="207" t="s">
        <v>106</v>
      </c>
      <c r="C24" s="201">
        <v>2349466</v>
      </c>
      <c r="D24" s="201">
        <v>240153</v>
      </c>
      <c r="E24" s="201">
        <v>32043</v>
      </c>
      <c r="F24" s="201">
        <v>14563</v>
      </c>
      <c r="G24" s="224">
        <v>2636225</v>
      </c>
      <c r="H24" s="18"/>
      <c r="I24" s="18"/>
      <c r="J24" s="18"/>
      <c r="K24" s="18"/>
      <c r="L24" s="18"/>
      <c r="M24" s="18"/>
      <c r="N24" s="18"/>
      <c r="O24" s="18"/>
    </row>
    <row r="25" spans="1:15" ht="12.75" customHeight="1">
      <c r="A25" s="829"/>
      <c r="B25" s="207" t="s">
        <v>107</v>
      </c>
      <c r="C25" s="201">
        <v>2338233</v>
      </c>
      <c r="D25" s="201">
        <v>313048</v>
      </c>
      <c r="E25" s="201">
        <v>32935</v>
      </c>
      <c r="F25" s="201">
        <v>15078</v>
      </c>
      <c r="G25" s="224">
        <v>2699294</v>
      </c>
      <c r="H25" s="18"/>
      <c r="I25" s="18"/>
      <c r="J25" s="18"/>
      <c r="K25" s="18"/>
      <c r="L25" s="18"/>
      <c r="M25" s="18"/>
      <c r="N25" s="18"/>
      <c r="O25" s="18"/>
    </row>
    <row r="26" spans="1:15" ht="12.75" customHeight="1">
      <c r="A26" s="862"/>
      <c r="B26" s="311" t="s">
        <v>108</v>
      </c>
      <c r="C26" s="203">
        <v>4687699</v>
      </c>
      <c r="D26" s="203">
        <v>553201</v>
      </c>
      <c r="E26" s="203">
        <v>64978</v>
      </c>
      <c r="F26" s="203">
        <v>29641</v>
      </c>
      <c r="G26" s="226">
        <v>5335519</v>
      </c>
      <c r="H26" s="18"/>
      <c r="I26" s="18"/>
      <c r="J26" s="18"/>
      <c r="K26" s="18"/>
      <c r="L26" s="18"/>
      <c r="M26" s="18"/>
      <c r="N26" s="18"/>
      <c r="O26" s="18"/>
    </row>
    <row r="27" spans="1:15" ht="12.75" customHeight="1">
      <c r="A27" s="854">
        <v>2017</v>
      </c>
      <c r="B27" s="308" t="s">
        <v>106</v>
      </c>
      <c r="C27" s="201">
        <v>2597766</v>
      </c>
      <c r="D27" s="201">
        <v>548994</v>
      </c>
      <c r="E27" s="201">
        <v>41037</v>
      </c>
      <c r="F27" s="201">
        <v>2684</v>
      </c>
      <c r="G27" s="224">
        <v>3190481</v>
      </c>
      <c r="H27" s="18"/>
      <c r="I27" s="18"/>
      <c r="J27" s="18"/>
      <c r="K27" s="18"/>
      <c r="L27" s="18"/>
      <c r="M27" s="18"/>
      <c r="N27" s="18"/>
      <c r="O27" s="18"/>
    </row>
    <row r="28" spans="1:15" ht="12.75" customHeight="1">
      <c r="A28" s="852"/>
      <c r="B28" s="207" t="s">
        <v>107</v>
      </c>
      <c r="C28" s="201">
        <v>2560274</v>
      </c>
      <c r="D28" s="201">
        <v>739489</v>
      </c>
      <c r="E28" s="201">
        <v>41486</v>
      </c>
      <c r="F28" s="201">
        <v>3574</v>
      </c>
      <c r="G28" s="224">
        <v>3344823</v>
      </c>
      <c r="H28" s="18"/>
      <c r="I28" s="18"/>
      <c r="J28" s="18"/>
      <c r="K28" s="18"/>
      <c r="L28" s="18"/>
      <c r="M28" s="18"/>
      <c r="N28" s="18"/>
      <c r="O28" s="18"/>
    </row>
    <row r="29" spans="1:15" ht="12.75" customHeight="1">
      <c r="A29" s="853"/>
      <c r="B29" s="311" t="s">
        <v>108</v>
      </c>
      <c r="C29" s="203">
        <v>5158040</v>
      </c>
      <c r="D29" s="203">
        <v>1288483</v>
      </c>
      <c r="E29" s="203">
        <v>82523</v>
      </c>
      <c r="F29" s="203">
        <v>6258</v>
      </c>
      <c r="G29" s="226">
        <v>6535304</v>
      </c>
      <c r="H29" s="18"/>
      <c r="I29" s="18"/>
      <c r="J29" s="18"/>
      <c r="K29" s="18"/>
      <c r="L29" s="18"/>
      <c r="M29" s="18"/>
      <c r="N29" s="18"/>
      <c r="O29" s="18"/>
    </row>
    <row r="30" spans="1:15" ht="12.75" customHeight="1">
      <c r="A30" s="854">
        <v>2018</v>
      </c>
      <c r="B30" s="308" t="s">
        <v>106</v>
      </c>
      <c r="C30" s="201">
        <v>2931826</v>
      </c>
      <c r="D30" s="201">
        <v>1125213</v>
      </c>
      <c r="E30" s="201">
        <v>40012</v>
      </c>
      <c r="F30" s="201">
        <v>4315</v>
      </c>
      <c r="G30" s="224">
        <v>4101366</v>
      </c>
      <c r="H30" s="18"/>
      <c r="I30" s="18"/>
      <c r="J30" s="18"/>
      <c r="K30" s="18"/>
      <c r="L30" s="18"/>
      <c r="M30" s="18"/>
      <c r="N30" s="18"/>
      <c r="O30" s="18"/>
    </row>
    <row r="31" spans="1:15" ht="12.75" customHeight="1">
      <c r="A31" s="852"/>
      <c r="B31" s="207" t="s">
        <v>107</v>
      </c>
      <c r="C31" s="201">
        <v>2844180</v>
      </c>
      <c r="D31" s="201">
        <v>1262465</v>
      </c>
      <c r="E31" s="201">
        <v>40015</v>
      </c>
      <c r="F31" s="201">
        <v>4971</v>
      </c>
      <c r="G31" s="224">
        <v>4151631</v>
      </c>
      <c r="H31" s="18"/>
      <c r="I31" s="18"/>
      <c r="J31" s="18"/>
      <c r="K31" s="18"/>
      <c r="L31" s="18"/>
      <c r="M31" s="18"/>
      <c r="N31" s="18"/>
      <c r="O31" s="18"/>
    </row>
    <row r="32" spans="1:15" ht="12.75" customHeight="1">
      <c r="A32" s="853"/>
      <c r="B32" s="311" t="s">
        <v>108</v>
      </c>
      <c r="C32" s="203">
        <v>5776006</v>
      </c>
      <c r="D32" s="203">
        <v>2387678</v>
      </c>
      <c r="E32" s="203">
        <v>80027</v>
      </c>
      <c r="F32" s="203">
        <v>9286</v>
      </c>
      <c r="G32" s="226">
        <v>8252997</v>
      </c>
      <c r="H32" s="18"/>
      <c r="I32" s="18"/>
      <c r="J32" s="18"/>
      <c r="K32" s="18"/>
      <c r="L32" s="18"/>
      <c r="M32" s="18"/>
      <c r="N32" s="18"/>
      <c r="O32" s="18"/>
    </row>
    <row r="33" spans="1:15" ht="12.75" customHeight="1">
      <c r="A33" s="854">
        <v>2019</v>
      </c>
      <c r="B33" s="308" t="s">
        <v>106</v>
      </c>
      <c r="C33" s="201">
        <v>3128553</v>
      </c>
      <c r="D33" s="201">
        <v>818118</v>
      </c>
      <c r="E33" s="201">
        <v>39867</v>
      </c>
      <c r="F33" s="201">
        <v>6258</v>
      </c>
      <c r="G33" s="224">
        <v>3992796</v>
      </c>
      <c r="H33" s="18"/>
      <c r="I33" s="18"/>
      <c r="J33" s="18"/>
      <c r="K33" s="18"/>
      <c r="L33" s="18"/>
      <c r="M33" s="18"/>
      <c r="N33" s="18"/>
      <c r="O33" s="18"/>
    </row>
    <row r="34" spans="1:15" ht="12.75" customHeight="1">
      <c r="A34" s="852"/>
      <c r="B34" s="207" t="s">
        <v>107</v>
      </c>
      <c r="C34" s="201">
        <v>3038532</v>
      </c>
      <c r="D34" s="201">
        <v>914887</v>
      </c>
      <c r="E34" s="201">
        <v>40392</v>
      </c>
      <c r="F34" s="201">
        <v>6617</v>
      </c>
      <c r="G34" s="224">
        <v>4000428</v>
      </c>
      <c r="H34" s="18"/>
      <c r="I34" s="18"/>
      <c r="J34" s="18"/>
      <c r="K34" s="18"/>
      <c r="L34" s="18"/>
      <c r="M34" s="18"/>
      <c r="N34" s="18"/>
      <c r="O34" s="18"/>
    </row>
    <row r="35" spans="1:15" ht="12.75" customHeight="1">
      <c r="A35" s="853"/>
      <c r="B35" s="311" t="s">
        <v>108</v>
      </c>
      <c r="C35" s="203">
        <v>6167085</v>
      </c>
      <c r="D35" s="203">
        <v>1733005</v>
      </c>
      <c r="E35" s="203">
        <v>80259</v>
      </c>
      <c r="F35" s="203">
        <v>12875</v>
      </c>
      <c r="G35" s="226">
        <v>7993224</v>
      </c>
      <c r="H35" s="18"/>
      <c r="I35" s="18"/>
      <c r="J35" s="18"/>
      <c r="K35" s="18"/>
      <c r="L35" s="18"/>
      <c r="M35" s="18"/>
      <c r="N35" s="18"/>
      <c r="O35" s="18"/>
    </row>
    <row r="36" spans="1:15" ht="12.75" customHeight="1">
      <c r="A36" s="851">
        <v>2020</v>
      </c>
      <c r="B36" s="308" t="s">
        <v>106</v>
      </c>
      <c r="C36" s="309">
        <v>944573</v>
      </c>
      <c r="D36" s="309">
        <v>98225</v>
      </c>
      <c r="E36" s="309">
        <v>10436</v>
      </c>
      <c r="F36" s="309">
        <v>1931</v>
      </c>
      <c r="G36" s="310">
        <v>1055165</v>
      </c>
      <c r="H36" s="18"/>
      <c r="I36" s="18"/>
      <c r="J36" s="18"/>
      <c r="K36" s="18"/>
      <c r="L36" s="18"/>
      <c r="M36" s="18"/>
      <c r="N36" s="18"/>
      <c r="O36" s="18"/>
    </row>
    <row r="37" spans="1:15" ht="12.75" customHeight="1">
      <c r="A37" s="852"/>
      <c r="B37" s="207" t="s">
        <v>107</v>
      </c>
      <c r="C37" s="201">
        <v>865694</v>
      </c>
      <c r="D37" s="201">
        <v>129729</v>
      </c>
      <c r="E37" s="201">
        <v>10056</v>
      </c>
      <c r="F37" s="201">
        <v>1904</v>
      </c>
      <c r="G37" s="224">
        <v>1007383</v>
      </c>
      <c r="H37" s="18"/>
      <c r="I37" s="18"/>
      <c r="J37" s="18"/>
      <c r="K37" s="18"/>
      <c r="L37" s="18"/>
      <c r="M37" s="18"/>
      <c r="N37" s="18"/>
      <c r="O37" s="18"/>
    </row>
    <row r="38" spans="1:15" ht="12.75" customHeight="1">
      <c r="A38" s="853"/>
      <c r="B38" s="311" t="s">
        <v>108</v>
      </c>
      <c r="C38" s="203">
        <v>1810267</v>
      </c>
      <c r="D38" s="203">
        <v>227954</v>
      </c>
      <c r="E38" s="203">
        <v>20492</v>
      </c>
      <c r="F38" s="203">
        <v>3835</v>
      </c>
      <c r="G38" s="226">
        <v>2062548</v>
      </c>
      <c r="H38" s="18"/>
      <c r="I38" s="18"/>
      <c r="J38" s="18"/>
      <c r="K38" s="18"/>
      <c r="L38" s="18"/>
      <c r="M38" s="18"/>
      <c r="N38" s="18"/>
      <c r="O38" s="18"/>
    </row>
    <row r="39" spans="1:15" ht="12.75" customHeight="1">
      <c r="A39" s="854">
        <v>2021</v>
      </c>
      <c r="B39" s="207" t="s">
        <v>106</v>
      </c>
      <c r="C39" s="201">
        <v>1421842</v>
      </c>
      <c r="D39" s="201">
        <v>51445</v>
      </c>
      <c r="E39" s="201">
        <v>6248</v>
      </c>
      <c r="F39" s="201">
        <v>73</v>
      </c>
      <c r="G39" s="224">
        <f>SUM(C39:F39)</f>
        <v>1479608</v>
      </c>
      <c r="H39" s="18"/>
      <c r="I39" s="18"/>
      <c r="J39" s="18"/>
      <c r="K39" s="18"/>
      <c r="L39" s="18"/>
      <c r="M39" s="18"/>
      <c r="N39" s="18"/>
      <c r="O39" s="18"/>
    </row>
    <row r="40" spans="1:15" ht="12.75" customHeight="1">
      <c r="A40" s="852"/>
      <c r="B40" s="207" t="s">
        <v>107</v>
      </c>
      <c r="C40" s="201">
        <v>1382991</v>
      </c>
      <c r="D40" s="201">
        <v>145768</v>
      </c>
      <c r="E40" s="201">
        <v>7181</v>
      </c>
      <c r="F40" s="201">
        <v>172</v>
      </c>
      <c r="G40" s="224">
        <f>SUM(C40:F40)</f>
        <v>1536112</v>
      </c>
      <c r="H40" s="18"/>
      <c r="I40" s="18"/>
      <c r="J40" s="18"/>
      <c r="K40" s="18"/>
      <c r="L40" s="18"/>
      <c r="M40" s="18"/>
      <c r="N40" s="18"/>
      <c r="O40" s="18"/>
    </row>
    <row r="41" spans="1:15" ht="12.75" customHeight="1">
      <c r="A41" s="853"/>
      <c r="B41" s="311" t="s">
        <v>108</v>
      </c>
      <c r="C41" s="203">
        <f>SUM(C39:C40)</f>
        <v>2804833</v>
      </c>
      <c r="D41" s="203">
        <f t="shared" ref="D41:F41" si="0">SUM(D39:D40)</f>
        <v>197213</v>
      </c>
      <c r="E41" s="203">
        <f t="shared" si="0"/>
        <v>13429</v>
      </c>
      <c r="F41" s="203">
        <f t="shared" si="0"/>
        <v>245</v>
      </c>
      <c r="G41" s="307">
        <f>SUM(C41:F41)</f>
        <v>3015720</v>
      </c>
      <c r="H41" s="18"/>
      <c r="I41" s="18"/>
      <c r="J41" s="18"/>
      <c r="K41" s="18"/>
      <c r="L41" s="18"/>
      <c r="M41" s="18"/>
      <c r="N41" s="18"/>
      <c r="O41" s="18"/>
    </row>
    <row r="42" spans="1:15" ht="18" customHeight="1">
      <c r="A42" s="234"/>
      <c r="B42" s="235"/>
      <c r="C42" s="235"/>
      <c r="D42" s="235"/>
      <c r="E42" s="195"/>
      <c r="F42" s="195"/>
      <c r="G42" s="18"/>
      <c r="H42" s="18"/>
      <c r="I42" s="18"/>
      <c r="J42" s="18"/>
      <c r="K42" s="18"/>
      <c r="L42" s="18"/>
      <c r="M42" s="18"/>
      <c r="N42" s="18"/>
      <c r="O42" s="18"/>
    </row>
    <row r="43" spans="1:15" ht="12.75" customHeight="1">
      <c r="A43" s="87"/>
      <c r="B43" s="88"/>
      <c r="C43" s="89"/>
      <c r="D43" s="89"/>
      <c r="E43" s="434"/>
      <c r="F43" s="434"/>
      <c r="G43" s="22"/>
      <c r="H43" s="18"/>
      <c r="I43" s="18"/>
      <c r="J43" s="18"/>
      <c r="K43" s="18"/>
      <c r="L43" s="18"/>
      <c r="M43" s="18"/>
      <c r="N43" s="18"/>
      <c r="O43" s="18"/>
    </row>
    <row r="44" spans="1:15" ht="15" customHeight="1">
      <c r="A44" s="186" t="s">
        <v>243</v>
      </c>
      <c r="B44" s="48"/>
      <c r="C44" s="48"/>
      <c r="D44" s="48"/>
      <c r="E44" s="195"/>
      <c r="F44" s="195"/>
      <c r="G44" s="19"/>
      <c r="H44" s="18"/>
      <c r="I44" s="18"/>
      <c r="J44" s="18"/>
      <c r="K44" s="18"/>
      <c r="L44" s="18"/>
      <c r="M44" s="18"/>
      <c r="N44" s="18"/>
      <c r="O44" s="18"/>
    </row>
    <row r="45" spans="1:15" ht="18.75" customHeight="1">
      <c r="A45" s="763" t="s">
        <v>244</v>
      </c>
      <c r="B45" s="764"/>
      <c r="C45" s="764"/>
      <c r="D45" s="764"/>
      <c r="E45" s="764"/>
      <c r="F45" s="764"/>
      <c r="G45" s="765"/>
      <c r="H45" s="18"/>
      <c r="I45" s="18"/>
      <c r="J45" s="18"/>
      <c r="K45" s="18"/>
      <c r="L45" s="18"/>
      <c r="M45" s="18"/>
      <c r="N45" s="18"/>
      <c r="O45" s="18"/>
    </row>
    <row r="46" spans="1:15" ht="12.75" customHeight="1">
      <c r="A46" s="685" t="s">
        <v>637</v>
      </c>
      <c r="B46" s="686"/>
      <c r="C46" s="686"/>
      <c r="D46" s="686"/>
      <c r="E46" s="686"/>
      <c r="F46" s="195"/>
      <c r="G46" s="19"/>
      <c r="H46" s="18"/>
      <c r="I46" s="18"/>
      <c r="J46" s="18"/>
      <c r="K46" s="18"/>
      <c r="L46" s="18"/>
      <c r="M46" s="18"/>
      <c r="N46" s="18"/>
      <c r="O46" s="18"/>
    </row>
    <row r="47" spans="1:15" ht="12.75" customHeight="1">
      <c r="A47" s="70"/>
      <c r="B47" s="71"/>
      <c r="C47" s="71"/>
      <c r="D47" s="71"/>
      <c r="E47" s="240"/>
      <c r="F47" s="240"/>
      <c r="G47" s="25"/>
      <c r="H47" s="18"/>
      <c r="I47" s="18"/>
      <c r="J47" s="18"/>
      <c r="K47" s="18"/>
      <c r="L47" s="18"/>
      <c r="M47" s="18"/>
      <c r="N47" s="18"/>
      <c r="O47" s="18"/>
    </row>
    <row r="48" spans="1:15" ht="12.75" customHeight="1">
      <c r="A48" s="248"/>
      <c r="B48" s="195"/>
      <c r="C48" s="195"/>
      <c r="D48" s="195"/>
      <c r="E48" s="195"/>
      <c r="F48" s="195"/>
      <c r="G48" s="18"/>
      <c r="H48" s="18"/>
      <c r="I48" s="18"/>
      <c r="J48" s="18"/>
      <c r="K48" s="18"/>
      <c r="L48" s="18"/>
      <c r="M48" s="18"/>
      <c r="N48" s="18"/>
      <c r="O48" s="18"/>
    </row>
    <row r="49" spans="1:15" ht="12.75" customHeight="1">
      <c r="A49" s="248"/>
      <c r="B49" s="195"/>
      <c r="C49" s="195"/>
      <c r="D49" s="195"/>
      <c r="E49" s="195"/>
      <c r="F49" s="195"/>
      <c r="G49" s="18"/>
      <c r="H49" s="18"/>
      <c r="I49" s="18"/>
      <c r="J49" s="18"/>
      <c r="K49" s="18"/>
      <c r="L49" s="18"/>
      <c r="M49" s="18"/>
      <c r="N49" s="18"/>
      <c r="O49" s="18"/>
    </row>
    <row r="50" spans="1:15" ht="12.75" customHeight="1">
      <c r="A50" s="248"/>
      <c r="B50" s="195"/>
      <c r="C50" s="195"/>
      <c r="D50" s="195"/>
      <c r="E50" s="195"/>
      <c r="F50" s="195"/>
      <c r="G50" s="18"/>
      <c r="H50" s="18"/>
      <c r="I50" s="18"/>
      <c r="J50" s="18"/>
      <c r="K50" s="18"/>
      <c r="L50" s="18"/>
      <c r="M50" s="18"/>
      <c r="N50" s="18"/>
      <c r="O50" s="18"/>
    </row>
    <row r="51" spans="1:15" ht="12.75" customHeight="1">
      <c r="A51" s="248"/>
      <c r="B51" s="195"/>
      <c r="C51" s="195"/>
      <c r="D51" s="195"/>
      <c r="E51" s="195"/>
      <c r="F51" s="195"/>
      <c r="G51" s="18"/>
      <c r="H51" s="18"/>
      <c r="I51" s="18"/>
      <c r="J51" s="18"/>
      <c r="K51" s="18"/>
      <c r="L51" s="18"/>
      <c r="M51" s="18"/>
      <c r="N51" s="18"/>
      <c r="O51" s="18"/>
    </row>
    <row r="52" spans="1:15" ht="12.75" customHeight="1">
      <c r="A52" s="233"/>
      <c r="B52" s="195"/>
      <c r="C52" s="195"/>
      <c r="D52" s="195"/>
      <c r="E52" s="195"/>
      <c r="F52" s="195"/>
      <c r="G52" s="18"/>
      <c r="H52" s="18"/>
      <c r="I52" s="18"/>
      <c r="J52" s="18"/>
      <c r="K52" s="18"/>
      <c r="L52" s="18"/>
      <c r="M52" s="18"/>
      <c r="N52" s="18"/>
      <c r="O52" s="18"/>
    </row>
    <row r="53" spans="1:15" ht="12.75" customHeight="1">
      <c r="A53" s="234"/>
      <c r="B53" s="235"/>
      <c r="C53" s="235"/>
      <c r="D53" s="235"/>
      <c r="E53" s="235"/>
      <c r="F53" s="235"/>
      <c r="G53" s="18"/>
      <c r="H53" s="18"/>
      <c r="I53" s="18"/>
      <c r="J53" s="18"/>
      <c r="K53" s="18"/>
      <c r="L53" s="18"/>
      <c r="M53" s="18"/>
      <c r="N53" s="18"/>
      <c r="O53" s="18"/>
    </row>
    <row r="54" spans="1:15" ht="12.75" customHeight="1">
      <c r="A54" s="233"/>
      <c r="B54" s="195"/>
      <c r="C54" s="195"/>
      <c r="D54" s="195"/>
      <c r="E54" s="195"/>
      <c r="F54" s="195"/>
      <c r="G54" s="18"/>
      <c r="H54" s="18"/>
      <c r="I54" s="18"/>
      <c r="J54" s="18"/>
      <c r="K54" s="18"/>
      <c r="L54" s="18"/>
      <c r="M54" s="18"/>
      <c r="N54" s="18"/>
      <c r="O54" s="18"/>
    </row>
    <row r="55" spans="1:15" ht="12.75" customHeight="1">
      <c r="A55" s="239"/>
      <c r="B55" s="239"/>
      <c r="C55" s="239"/>
      <c r="D55" s="239"/>
      <c r="E55" s="239"/>
      <c r="F55" s="239"/>
      <c r="G55" s="18"/>
      <c r="H55" s="18"/>
      <c r="I55" s="18"/>
      <c r="J55" s="18"/>
      <c r="K55" s="18"/>
      <c r="L55" s="18"/>
      <c r="M55" s="18"/>
      <c r="N55" s="18"/>
      <c r="O55" s="18"/>
    </row>
    <row r="56" spans="1:15" ht="12.75" customHeight="1">
      <c r="A56" s="244"/>
      <c r="B56" s="245"/>
      <c r="C56" s="245"/>
      <c r="D56" s="245"/>
      <c r="E56" s="243"/>
      <c r="F56" s="243"/>
      <c r="G56" s="18"/>
      <c r="H56" s="18"/>
      <c r="I56" s="18"/>
      <c r="J56" s="18"/>
      <c r="K56" s="18"/>
      <c r="L56" s="18"/>
      <c r="M56" s="18"/>
      <c r="N56" s="18"/>
      <c r="O56" s="18"/>
    </row>
    <row r="57" spans="1:15" ht="12.75" customHeight="1">
      <c r="A57" s="233"/>
      <c r="B57" s="195"/>
      <c r="C57" s="195"/>
      <c r="D57" s="195"/>
      <c r="E57" s="243"/>
      <c r="F57" s="243"/>
      <c r="G57" s="18"/>
      <c r="H57" s="18"/>
      <c r="I57" s="18"/>
      <c r="J57" s="18"/>
      <c r="K57" s="18"/>
      <c r="L57" s="18"/>
      <c r="M57" s="18"/>
      <c r="N57" s="18"/>
      <c r="O57" s="18"/>
    </row>
    <row r="58" spans="1:15" ht="12.75" customHeight="1">
      <c r="A58" s="247"/>
      <c r="B58" s="232"/>
      <c r="C58" s="232"/>
      <c r="D58" s="232"/>
      <c r="E58" s="242"/>
      <c r="F58" s="242"/>
      <c r="G58" s="18"/>
      <c r="H58" s="18"/>
      <c r="I58" s="18"/>
      <c r="J58" s="18"/>
      <c r="K58" s="18"/>
      <c r="L58" s="18"/>
      <c r="M58" s="18"/>
      <c r="N58" s="18"/>
      <c r="O58" s="18"/>
    </row>
    <row r="59" spans="1:15" ht="12.75" customHeight="1">
      <c r="A59" s="248"/>
      <c r="B59" s="195"/>
      <c r="C59" s="195"/>
      <c r="D59" s="195"/>
      <c r="E59" s="232"/>
      <c r="F59" s="232"/>
      <c r="G59" s="18"/>
      <c r="H59" s="18"/>
      <c r="I59" s="18"/>
      <c r="J59" s="18"/>
      <c r="K59" s="18"/>
      <c r="L59" s="18"/>
      <c r="M59" s="18"/>
      <c r="N59" s="18"/>
      <c r="O59" s="18"/>
    </row>
    <row r="60" spans="1:15" ht="12.75" customHeight="1">
      <c r="A60" s="248"/>
      <c r="B60" s="195"/>
      <c r="C60" s="195"/>
      <c r="D60" s="195"/>
      <c r="E60" s="195"/>
      <c r="F60" s="195"/>
      <c r="G60" s="18"/>
      <c r="H60" s="18"/>
      <c r="I60" s="18"/>
      <c r="J60" s="18"/>
      <c r="K60" s="18"/>
      <c r="L60" s="18"/>
      <c r="M60" s="18"/>
      <c r="N60" s="18"/>
      <c r="O60" s="18"/>
    </row>
    <row r="61" spans="1:15" ht="12.75" customHeight="1">
      <c r="A61" s="248"/>
      <c r="B61" s="195"/>
      <c r="C61" s="195"/>
      <c r="D61" s="195"/>
      <c r="E61" s="195"/>
      <c r="F61" s="195"/>
      <c r="G61" s="18"/>
      <c r="H61" s="18"/>
      <c r="I61" s="18"/>
      <c r="J61" s="18"/>
      <c r="K61" s="18"/>
      <c r="L61" s="18"/>
      <c r="M61" s="18"/>
      <c r="N61" s="18"/>
      <c r="O61" s="18"/>
    </row>
    <row r="62" spans="1:15" ht="12.75" customHeight="1">
      <c r="A62" s="248"/>
      <c r="B62" s="195"/>
      <c r="C62" s="195"/>
      <c r="D62" s="195"/>
      <c r="E62" s="195"/>
      <c r="F62" s="195"/>
      <c r="G62" s="18"/>
      <c r="H62" s="18"/>
      <c r="I62" s="18"/>
      <c r="J62" s="18"/>
      <c r="K62" s="18"/>
      <c r="L62" s="18"/>
      <c r="M62" s="18"/>
      <c r="N62" s="18"/>
      <c r="O62" s="18"/>
    </row>
    <row r="63" spans="1:15" ht="12.75" customHeight="1">
      <c r="A63" s="233"/>
      <c r="B63" s="195"/>
      <c r="C63" s="195"/>
      <c r="D63" s="195"/>
      <c r="E63" s="195"/>
      <c r="F63" s="195"/>
      <c r="G63" s="18"/>
      <c r="H63" s="18"/>
      <c r="I63" s="18"/>
      <c r="J63" s="18"/>
      <c r="K63" s="18"/>
      <c r="L63" s="18"/>
      <c r="M63" s="18"/>
      <c r="N63" s="18"/>
      <c r="O63" s="18"/>
    </row>
    <row r="64" spans="1:15" ht="12.75" customHeight="1">
      <c r="A64" s="234"/>
      <c r="B64" s="235"/>
      <c r="C64" s="235"/>
      <c r="D64" s="235"/>
      <c r="E64" s="195"/>
      <c r="F64" s="195"/>
      <c r="G64" s="18"/>
      <c r="H64" s="18"/>
      <c r="I64" s="18"/>
      <c r="J64" s="18"/>
      <c r="K64" s="18"/>
      <c r="L64" s="18"/>
      <c r="M64" s="18"/>
      <c r="N64" s="18"/>
      <c r="O64" s="18"/>
    </row>
    <row r="65" spans="1:15" ht="12.75" customHeight="1">
      <c r="A65" s="233"/>
      <c r="B65" s="195"/>
      <c r="C65" s="195"/>
      <c r="D65" s="195"/>
      <c r="E65" s="195"/>
      <c r="F65" s="195"/>
      <c r="G65" s="18"/>
      <c r="H65" s="18"/>
      <c r="I65" s="18"/>
      <c r="J65" s="18"/>
      <c r="K65" s="18"/>
      <c r="L65" s="18"/>
      <c r="M65" s="18"/>
      <c r="N65" s="18"/>
      <c r="O65" s="18"/>
    </row>
    <row r="66" spans="1:15" ht="12.75" customHeight="1">
      <c r="A66" s="239"/>
      <c r="B66" s="239"/>
      <c r="C66" s="239"/>
      <c r="D66" s="239"/>
      <c r="E66" s="195"/>
      <c r="F66" s="195"/>
      <c r="G66" s="18"/>
      <c r="H66" s="18"/>
      <c r="I66" s="18"/>
      <c r="J66" s="18"/>
      <c r="K66" s="18"/>
      <c r="L66" s="18"/>
      <c r="M66" s="18"/>
      <c r="N66" s="18"/>
      <c r="O66" s="18"/>
    </row>
    <row r="67" spans="1:15" ht="12.75" customHeight="1">
      <c r="A67" s="244"/>
      <c r="B67" s="245"/>
      <c r="C67" s="245"/>
      <c r="D67" s="245"/>
      <c r="E67" s="195"/>
      <c r="F67" s="195"/>
      <c r="G67" s="18"/>
      <c r="H67" s="18"/>
      <c r="I67" s="18"/>
      <c r="J67" s="18"/>
      <c r="K67" s="18"/>
      <c r="L67" s="18"/>
      <c r="M67" s="18"/>
      <c r="N67" s="18"/>
      <c r="O67" s="18"/>
    </row>
    <row r="68" spans="1:15" ht="12.75" customHeight="1">
      <c r="A68" s="233"/>
      <c r="B68" s="195"/>
      <c r="C68" s="195"/>
      <c r="D68" s="195"/>
      <c r="E68" s="195"/>
      <c r="F68" s="195"/>
      <c r="G68" s="18"/>
      <c r="H68" s="18"/>
      <c r="I68" s="18"/>
      <c r="J68" s="18"/>
      <c r="K68" s="18"/>
      <c r="L68" s="18"/>
      <c r="M68" s="18"/>
      <c r="N68" s="18"/>
      <c r="O68" s="18"/>
    </row>
    <row r="69" spans="1:15" ht="12.75" customHeight="1">
      <c r="A69" s="247"/>
      <c r="B69" s="232"/>
      <c r="C69" s="232"/>
      <c r="D69" s="232"/>
      <c r="E69" s="195"/>
      <c r="F69" s="195"/>
      <c r="G69" s="18"/>
      <c r="H69" s="18"/>
      <c r="I69" s="18"/>
      <c r="J69" s="18"/>
      <c r="K69" s="18"/>
      <c r="L69" s="18"/>
      <c r="M69" s="18"/>
      <c r="N69" s="18"/>
      <c r="O69" s="18"/>
    </row>
    <row r="70" spans="1:15" ht="12.75" customHeight="1">
      <c r="A70" s="248"/>
      <c r="B70" s="195"/>
      <c r="C70" s="195"/>
      <c r="D70" s="195"/>
      <c r="E70" s="195"/>
      <c r="F70" s="195"/>
      <c r="G70" s="18"/>
      <c r="H70" s="18"/>
      <c r="I70" s="18"/>
      <c r="J70" s="18"/>
      <c r="K70" s="18"/>
      <c r="L70" s="18"/>
      <c r="M70" s="18"/>
      <c r="N70" s="18"/>
      <c r="O70" s="18"/>
    </row>
    <row r="71" spans="1:15" ht="12.75" customHeight="1">
      <c r="A71" s="248"/>
      <c r="B71" s="195"/>
      <c r="C71" s="195"/>
      <c r="D71" s="195"/>
      <c r="E71" s="235"/>
      <c r="F71" s="235"/>
      <c r="G71" s="18"/>
      <c r="H71" s="18"/>
      <c r="I71" s="18"/>
      <c r="J71" s="18"/>
      <c r="K71" s="18"/>
      <c r="L71" s="18"/>
      <c r="M71" s="18"/>
      <c r="N71" s="18"/>
      <c r="O71" s="18"/>
    </row>
    <row r="72" spans="1:15" ht="12.75" customHeight="1">
      <c r="A72" s="248"/>
      <c r="B72" s="195"/>
      <c r="C72" s="195"/>
      <c r="D72" s="195"/>
      <c r="E72" s="195"/>
      <c r="F72" s="195"/>
      <c r="G72" s="18"/>
      <c r="H72" s="18"/>
      <c r="I72" s="18"/>
      <c r="J72" s="18"/>
      <c r="K72" s="18"/>
      <c r="L72" s="18"/>
      <c r="M72" s="18"/>
      <c r="N72" s="18"/>
      <c r="O72" s="18"/>
    </row>
    <row r="73" spans="1:15" ht="12.75" customHeight="1">
      <c r="A73" s="248"/>
      <c r="B73" s="195"/>
      <c r="C73" s="195"/>
      <c r="D73" s="195"/>
      <c r="E73" s="239"/>
      <c r="F73" s="239"/>
      <c r="G73" s="18"/>
      <c r="H73" s="18"/>
      <c r="I73" s="18"/>
      <c r="J73" s="18"/>
      <c r="K73" s="18"/>
      <c r="L73" s="18"/>
      <c r="M73" s="18"/>
      <c r="N73" s="18"/>
      <c r="O73" s="18"/>
    </row>
    <row r="74" spans="1:15" ht="12.75" customHeight="1">
      <c r="A74" s="233"/>
      <c r="B74" s="195"/>
      <c r="C74" s="195"/>
      <c r="D74" s="195"/>
      <c r="E74" s="242"/>
      <c r="F74" s="242"/>
      <c r="G74" s="18"/>
      <c r="H74" s="18"/>
      <c r="I74" s="18"/>
      <c r="J74" s="18"/>
      <c r="K74" s="18"/>
      <c r="L74" s="18"/>
      <c r="M74" s="18"/>
      <c r="N74" s="18"/>
      <c r="O74" s="18"/>
    </row>
    <row r="75" spans="1:15" ht="12.75" customHeight="1">
      <c r="A75" s="234"/>
      <c r="B75" s="235"/>
      <c r="C75" s="235"/>
      <c r="D75" s="235"/>
      <c r="E75" s="232"/>
      <c r="F75" s="232"/>
      <c r="G75" s="18"/>
      <c r="H75" s="18"/>
      <c r="I75" s="18"/>
      <c r="J75" s="18"/>
      <c r="K75" s="18"/>
      <c r="L75" s="18"/>
      <c r="M75" s="18"/>
      <c r="N75" s="18"/>
      <c r="O75" s="18"/>
    </row>
    <row r="76" spans="1:15" ht="12.75" customHeight="1">
      <c r="A76" s="233"/>
      <c r="B76" s="195"/>
      <c r="C76" s="195"/>
      <c r="D76" s="195"/>
      <c r="E76" s="195"/>
      <c r="F76" s="195"/>
      <c r="G76" s="18"/>
      <c r="H76" s="18"/>
      <c r="I76" s="18"/>
      <c r="J76" s="18"/>
      <c r="K76" s="18"/>
      <c r="L76" s="18"/>
      <c r="M76" s="18"/>
      <c r="N76" s="18"/>
      <c r="O76" s="18"/>
    </row>
    <row r="77" spans="1:15" ht="12.75" customHeight="1">
      <c r="A77" s="239"/>
      <c r="B77" s="239"/>
      <c r="C77" s="239"/>
      <c r="D77" s="239"/>
      <c r="E77" s="195"/>
      <c r="F77" s="195"/>
      <c r="G77" s="18"/>
      <c r="H77" s="18"/>
      <c r="I77" s="18"/>
      <c r="J77" s="18"/>
      <c r="K77" s="18"/>
      <c r="L77" s="18"/>
      <c r="M77" s="18"/>
      <c r="N77" s="18"/>
      <c r="O77" s="18"/>
    </row>
    <row r="78" spans="1:15" ht="12.75" customHeight="1">
      <c r="A78" s="244"/>
      <c r="B78" s="245"/>
      <c r="C78" s="245"/>
      <c r="D78" s="245"/>
      <c r="E78" s="195"/>
      <c r="F78" s="195"/>
      <c r="G78" s="18"/>
      <c r="H78" s="18"/>
      <c r="I78" s="18"/>
      <c r="J78" s="18"/>
      <c r="K78" s="18"/>
      <c r="L78" s="18"/>
      <c r="M78" s="18"/>
      <c r="N78" s="18"/>
      <c r="O78" s="18"/>
    </row>
    <row r="79" spans="1:15" ht="12.75" customHeight="1">
      <c r="A79" s="231"/>
      <c r="B79" s="195"/>
      <c r="C79" s="195"/>
      <c r="D79" s="195"/>
      <c r="E79" s="195"/>
      <c r="F79" s="195"/>
      <c r="G79" s="18"/>
      <c r="H79" s="18"/>
      <c r="I79" s="18"/>
      <c r="J79" s="18"/>
      <c r="K79" s="18"/>
      <c r="L79" s="18"/>
      <c r="M79" s="18"/>
      <c r="N79" s="18"/>
      <c r="O79" s="18"/>
    </row>
    <row r="80" spans="1:15" ht="12.75" customHeight="1">
      <c r="A80" s="233"/>
      <c r="B80" s="195"/>
      <c r="C80" s="195"/>
      <c r="D80" s="195"/>
      <c r="E80" s="195"/>
      <c r="F80" s="195"/>
      <c r="G80" s="18"/>
      <c r="H80" s="18"/>
      <c r="I80" s="18"/>
      <c r="J80" s="18"/>
      <c r="K80" s="18"/>
      <c r="L80" s="18"/>
      <c r="M80" s="18"/>
      <c r="N80" s="18"/>
      <c r="O80" s="18"/>
    </row>
    <row r="81" spans="1:15" ht="12.75" customHeight="1">
      <c r="A81" s="233"/>
      <c r="B81" s="195"/>
      <c r="C81" s="195"/>
      <c r="D81" s="195"/>
      <c r="E81" s="195"/>
      <c r="F81" s="195"/>
      <c r="G81" s="18"/>
      <c r="H81" s="18"/>
      <c r="I81" s="18"/>
      <c r="J81" s="18"/>
      <c r="K81" s="18"/>
      <c r="L81" s="18"/>
      <c r="M81" s="18"/>
      <c r="N81" s="18"/>
      <c r="O81" s="18"/>
    </row>
    <row r="82" spans="1:15">
      <c r="A82" s="233"/>
      <c r="B82" s="195"/>
      <c r="C82" s="195"/>
      <c r="D82" s="195"/>
      <c r="E82" s="195"/>
      <c r="F82" s="195"/>
      <c r="G82" s="18"/>
    </row>
    <row r="83" spans="1:15">
      <c r="A83" s="233"/>
      <c r="B83" s="195"/>
      <c r="C83" s="195"/>
      <c r="D83" s="195"/>
      <c r="E83" s="195"/>
      <c r="F83" s="195"/>
      <c r="G83" s="18"/>
    </row>
    <row r="84" spans="1:15">
      <c r="A84" s="233"/>
      <c r="B84" s="195"/>
      <c r="C84" s="195"/>
      <c r="D84" s="195"/>
      <c r="E84" s="195"/>
      <c r="F84" s="195"/>
      <c r="G84" s="18"/>
    </row>
    <row r="85" spans="1:15">
      <c r="A85" s="233"/>
      <c r="B85" s="195"/>
      <c r="C85" s="195"/>
      <c r="D85" s="195"/>
      <c r="E85" s="195"/>
      <c r="F85" s="195"/>
    </row>
    <row r="86" spans="1:15">
      <c r="A86" s="234"/>
      <c r="B86" s="195"/>
      <c r="C86" s="195"/>
      <c r="D86" s="195"/>
      <c r="E86" s="195"/>
      <c r="F86" s="195"/>
    </row>
    <row r="87" spans="1:15" ht="34.5" customHeight="1">
      <c r="A87" s="234"/>
      <c r="B87" s="235"/>
      <c r="C87" s="235"/>
      <c r="D87" s="235"/>
      <c r="E87" s="235"/>
      <c r="F87" s="235"/>
    </row>
    <row r="88" spans="1:15" ht="12" customHeight="1">
      <c r="A88" s="48"/>
      <c r="B88" s="113"/>
      <c r="C88" s="99"/>
      <c r="D88" s="99"/>
      <c r="E88" s="47"/>
    </row>
    <row r="89" spans="1:15" ht="12" customHeight="1">
      <c r="A89" s="48"/>
      <c r="B89" s="48"/>
      <c r="C89" s="48"/>
      <c r="D89" s="48"/>
      <c r="E89" s="18"/>
    </row>
    <row r="90" spans="1:15" ht="12" customHeight="1">
      <c r="A90" s="189"/>
      <c r="B90" s="189"/>
      <c r="C90" s="189"/>
      <c r="D90" s="189"/>
      <c r="E90" s="189"/>
      <c r="F90" s="189"/>
      <c r="G90" s="189"/>
    </row>
    <row r="91" spans="1:15" ht="12" customHeight="1">
      <c r="A91" s="187"/>
      <c r="B91" s="187"/>
      <c r="C91" s="187"/>
      <c r="D91" s="187"/>
      <c r="E91" s="188"/>
    </row>
    <row r="92" spans="1:15" ht="12" customHeight="1">
      <c r="E92" s="15"/>
    </row>
    <row r="93" spans="1:15" ht="12" customHeight="1">
      <c r="A93" s="233"/>
      <c r="B93" s="195"/>
      <c r="C93" s="195"/>
      <c r="D93" s="195"/>
      <c r="E93" s="195"/>
      <c r="F93" s="195"/>
    </row>
    <row r="94" spans="1:15" ht="12" customHeight="1">
      <c r="A94" s="233"/>
      <c r="B94" s="195"/>
      <c r="C94" s="195"/>
      <c r="D94" s="195"/>
      <c r="E94" s="195"/>
      <c r="F94" s="195"/>
    </row>
    <row r="95" spans="1:15" ht="12" customHeight="1">
      <c r="A95" s="233"/>
      <c r="B95" s="195"/>
      <c r="C95" s="195"/>
      <c r="D95" s="195"/>
      <c r="E95" s="195"/>
      <c r="F95" s="195"/>
    </row>
    <row r="96" spans="1:15" ht="12" customHeight="1">
      <c r="A96" s="233"/>
      <c r="B96" s="195"/>
      <c r="C96" s="195"/>
      <c r="D96" s="195"/>
      <c r="E96" s="195"/>
      <c r="F96" s="195"/>
    </row>
    <row r="97" spans="1:6" ht="12" customHeight="1">
      <c r="A97" s="233"/>
      <c r="B97" s="195"/>
      <c r="C97" s="195"/>
      <c r="D97" s="195"/>
      <c r="E97" s="195"/>
      <c r="F97" s="195"/>
    </row>
    <row r="98" spans="1:6" ht="12" customHeight="1">
      <c r="A98" s="233"/>
      <c r="B98" s="195"/>
      <c r="C98" s="195"/>
      <c r="D98" s="195"/>
      <c r="E98" s="195"/>
      <c r="F98" s="195"/>
    </row>
    <row r="99" spans="1:6" ht="12" customHeight="1">
      <c r="A99" s="233"/>
      <c r="B99" s="195"/>
      <c r="C99" s="195"/>
      <c r="D99" s="195"/>
      <c r="E99" s="195"/>
      <c r="F99" s="195"/>
    </row>
    <row r="100" spans="1:6" ht="12" customHeight="1">
      <c r="A100" s="233"/>
      <c r="B100" s="195"/>
      <c r="C100" s="195"/>
      <c r="D100" s="195"/>
      <c r="E100" s="195"/>
      <c r="F100" s="195"/>
    </row>
    <row r="101" spans="1:6" ht="12" customHeight="1">
      <c r="A101" s="233"/>
      <c r="B101" s="195"/>
      <c r="C101" s="195"/>
      <c r="D101" s="195"/>
      <c r="E101" s="195"/>
      <c r="F101" s="195"/>
    </row>
    <row r="102" spans="1:6" ht="12" customHeight="1">
      <c r="A102" s="233"/>
      <c r="B102" s="195"/>
      <c r="C102" s="195"/>
      <c r="D102" s="195"/>
      <c r="E102" s="195"/>
      <c r="F102" s="195"/>
    </row>
    <row r="103" spans="1:6" ht="12" customHeight="1">
      <c r="A103" s="233"/>
      <c r="B103" s="195"/>
      <c r="C103" s="195"/>
      <c r="D103" s="195"/>
      <c r="E103" s="195"/>
      <c r="F103" s="195"/>
    </row>
    <row r="104" spans="1:6" ht="12" customHeight="1">
      <c r="A104" s="234"/>
      <c r="B104" s="235"/>
      <c r="C104" s="235"/>
      <c r="D104" s="235"/>
      <c r="E104" s="235"/>
      <c r="F104" s="235"/>
    </row>
    <row r="105" spans="1:6" ht="12" customHeight="1">
      <c r="A105" s="233"/>
      <c r="B105" s="195"/>
      <c r="C105" s="195"/>
      <c r="D105" s="195"/>
      <c r="E105" s="195"/>
      <c r="F105" s="195"/>
    </row>
    <row r="106" spans="1:6">
      <c r="A106" s="239"/>
      <c r="B106" s="239"/>
      <c r="C106" s="239"/>
      <c r="D106" s="239"/>
      <c r="E106" s="239"/>
      <c r="F106" s="239"/>
    </row>
    <row r="107" spans="1:6">
      <c r="A107" s="236"/>
      <c r="B107" s="243"/>
      <c r="C107" s="243"/>
      <c r="D107" s="243"/>
      <c r="E107" s="243"/>
      <c r="F107" s="243"/>
    </row>
    <row r="108" spans="1:6">
      <c r="A108" s="236"/>
      <c r="B108" s="242"/>
      <c r="C108" s="242"/>
      <c r="D108" s="242"/>
      <c r="E108" s="242"/>
      <c r="F108" s="242"/>
    </row>
    <row r="109" spans="1:6">
      <c r="A109" s="231"/>
      <c r="B109" s="239"/>
      <c r="C109" s="239"/>
      <c r="D109" s="239"/>
      <c r="E109" s="239"/>
      <c r="F109" s="239"/>
    </row>
    <row r="110" spans="1:6">
      <c r="A110" s="233"/>
      <c r="B110" s="237"/>
      <c r="C110" s="237"/>
      <c r="D110" s="237"/>
      <c r="E110" s="237"/>
      <c r="F110" s="237"/>
    </row>
    <row r="111" spans="1:6">
      <c r="A111" s="233"/>
      <c r="B111" s="230"/>
      <c r="C111" s="230"/>
      <c r="D111" s="230"/>
      <c r="E111" s="230"/>
      <c r="F111" s="230"/>
    </row>
    <row r="112" spans="1:6">
      <c r="A112" s="233"/>
      <c r="B112" s="232"/>
      <c r="C112" s="232"/>
      <c r="D112" s="232"/>
      <c r="E112" s="232"/>
      <c r="F112" s="232"/>
    </row>
    <row r="113" spans="1:6">
      <c r="A113" s="233"/>
      <c r="B113" s="195"/>
      <c r="C113" s="195"/>
      <c r="D113" s="195"/>
      <c r="E113" s="195"/>
      <c r="F113" s="195"/>
    </row>
    <row r="114" spans="1:6">
      <c r="A114" s="233"/>
      <c r="B114" s="195"/>
      <c r="C114" s="195"/>
      <c r="D114" s="195"/>
      <c r="E114" s="195"/>
      <c r="F114" s="195"/>
    </row>
    <row r="115" spans="1:6">
      <c r="A115" s="233"/>
      <c r="B115" s="195"/>
      <c r="C115" s="195"/>
      <c r="D115" s="195"/>
      <c r="E115" s="195"/>
      <c r="F115" s="195"/>
    </row>
    <row r="116" spans="1:6">
      <c r="A116" s="233"/>
      <c r="B116" s="195"/>
      <c r="C116" s="195"/>
      <c r="D116" s="195"/>
      <c r="E116" s="195"/>
      <c r="F116" s="195"/>
    </row>
    <row r="117" spans="1:6">
      <c r="A117" s="233"/>
      <c r="B117" s="195"/>
      <c r="C117" s="195"/>
      <c r="D117" s="195"/>
      <c r="E117" s="195"/>
      <c r="F117" s="195"/>
    </row>
    <row r="118" spans="1:6">
      <c r="A118" s="233"/>
      <c r="B118" s="195"/>
      <c r="C118" s="195"/>
      <c r="D118" s="195"/>
      <c r="E118" s="195"/>
      <c r="F118" s="195"/>
    </row>
    <row r="119" spans="1:6">
      <c r="A119" s="233"/>
      <c r="B119" s="195"/>
      <c r="C119" s="195"/>
      <c r="D119" s="195"/>
      <c r="E119" s="195"/>
      <c r="F119" s="195"/>
    </row>
    <row r="120" spans="1:6">
      <c r="A120" s="233"/>
      <c r="B120" s="195"/>
      <c r="C120" s="195"/>
      <c r="D120" s="195"/>
      <c r="E120" s="195"/>
      <c r="F120" s="195"/>
    </row>
    <row r="121" spans="1:6">
      <c r="A121" s="234"/>
      <c r="B121" s="195"/>
      <c r="C121" s="195"/>
      <c r="D121" s="195"/>
      <c r="E121" s="195"/>
      <c r="F121" s="195"/>
    </row>
    <row r="122" spans="1:6" ht="19.5" customHeight="1">
      <c r="A122" s="233"/>
      <c r="B122" s="195"/>
      <c r="C122" s="195"/>
      <c r="D122" s="195"/>
      <c r="E122" s="195"/>
      <c r="F122" s="195"/>
    </row>
    <row r="123" spans="1:6">
      <c r="A123" s="48"/>
      <c r="B123" s="113"/>
      <c r="C123" s="99"/>
      <c r="D123" s="99"/>
    </row>
    <row r="124" spans="1:6">
      <c r="A124" s="48"/>
      <c r="B124" s="48"/>
      <c r="C124" s="48"/>
      <c r="D124" s="48"/>
    </row>
    <row r="125" spans="1:6">
      <c r="A125" s="189"/>
      <c r="B125" s="189"/>
      <c r="C125" s="189"/>
      <c r="D125" s="189"/>
      <c r="E125" s="189"/>
      <c r="F125" s="189"/>
    </row>
    <row r="126" spans="1:6">
      <c r="A126" s="187"/>
      <c r="B126" s="187"/>
      <c r="C126" s="187"/>
      <c r="D126" s="187"/>
    </row>
    <row r="128" spans="1:6">
      <c r="A128" s="233"/>
      <c r="B128" s="195"/>
      <c r="C128" s="195"/>
      <c r="D128" s="195"/>
      <c r="E128" s="195"/>
      <c r="F128" s="195"/>
    </row>
    <row r="129" spans="1:6">
      <c r="A129" s="234"/>
      <c r="B129" s="235"/>
      <c r="C129" s="235"/>
      <c r="D129" s="235"/>
      <c r="E129" s="235"/>
      <c r="F129" s="235"/>
    </row>
    <row r="131" spans="1:6">
      <c r="A131" s="239"/>
      <c r="B131" s="239"/>
      <c r="C131" s="239"/>
      <c r="D131" s="239"/>
      <c r="E131" s="239"/>
      <c r="F131" s="239"/>
    </row>
    <row r="132" spans="1:6">
      <c r="A132" s="236"/>
      <c r="B132" s="237"/>
      <c r="C132" s="237"/>
      <c r="D132" s="237"/>
      <c r="E132" s="237"/>
      <c r="F132" s="237"/>
    </row>
    <row r="133" spans="1:6">
      <c r="A133" s="238"/>
      <c r="B133" s="230"/>
      <c r="C133" s="230"/>
      <c r="D133" s="230"/>
      <c r="E133" s="230"/>
      <c r="F133" s="230"/>
    </row>
    <row r="134" spans="1:6">
      <c r="A134" s="231"/>
      <c r="B134" s="232"/>
      <c r="C134" s="232"/>
      <c r="D134" s="232"/>
      <c r="E134" s="232"/>
      <c r="F134" s="232"/>
    </row>
    <row r="135" spans="1:6">
      <c r="A135" s="233"/>
      <c r="B135" s="195"/>
      <c r="C135" s="195"/>
      <c r="D135" s="195"/>
      <c r="E135" s="195"/>
      <c r="F135" s="195"/>
    </row>
    <row r="136" spans="1:6">
      <c r="A136" s="233"/>
      <c r="B136" s="195"/>
      <c r="C136" s="195"/>
      <c r="D136" s="195"/>
      <c r="E136" s="195"/>
      <c r="F136" s="195"/>
    </row>
    <row r="137" spans="1:6">
      <c r="A137" s="233"/>
      <c r="B137" s="195"/>
      <c r="C137" s="195"/>
      <c r="D137" s="195"/>
      <c r="E137" s="195"/>
      <c r="F137" s="195"/>
    </row>
    <row r="138" spans="1:6">
      <c r="A138" s="233"/>
      <c r="B138" s="195"/>
      <c r="C138" s="195"/>
      <c r="D138" s="195"/>
      <c r="E138" s="195"/>
      <c r="F138" s="195"/>
    </row>
    <row r="139" spans="1:6">
      <c r="A139" s="233"/>
      <c r="B139" s="195"/>
      <c r="C139" s="195"/>
      <c r="D139" s="195"/>
      <c r="E139" s="195"/>
      <c r="F139" s="195"/>
    </row>
    <row r="140" spans="1:6">
      <c r="A140" s="233"/>
      <c r="B140" s="195"/>
      <c r="C140" s="195"/>
      <c r="D140" s="195"/>
      <c r="E140" s="195"/>
      <c r="F140" s="195"/>
    </row>
    <row r="141" spans="1:6">
      <c r="A141" s="233"/>
      <c r="B141" s="195"/>
      <c r="C141" s="195"/>
      <c r="D141" s="195"/>
      <c r="E141" s="195"/>
      <c r="F141" s="195"/>
    </row>
    <row r="142" spans="1:6">
      <c r="A142" s="233"/>
      <c r="B142" s="195"/>
      <c r="C142" s="195"/>
      <c r="D142" s="195"/>
      <c r="E142" s="195"/>
      <c r="F142" s="195"/>
    </row>
    <row r="143" spans="1:6">
      <c r="A143" s="233"/>
      <c r="B143" s="195"/>
      <c r="C143" s="195"/>
      <c r="D143" s="195"/>
      <c r="E143" s="195"/>
      <c r="F143" s="195"/>
    </row>
    <row r="144" spans="1:6">
      <c r="A144" s="233"/>
      <c r="B144" s="195"/>
      <c r="C144" s="195"/>
      <c r="D144" s="195"/>
      <c r="E144" s="195"/>
      <c r="F144" s="195"/>
    </row>
    <row r="145" spans="1:6">
      <c r="A145" s="233"/>
      <c r="B145" s="195"/>
      <c r="C145" s="195"/>
      <c r="D145" s="195"/>
      <c r="E145" s="195"/>
      <c r="F145" s="195"/>
    </row>
    <row r="146" spans="1:6">
      <c r="A146" s="233"/>
      <c r="B146" s="195"/>
      <c r="C146" s="195"/>
      <c r="D146" s="195"/>
      <c r="E146" s="195"/>
      <c r="F146" s="195"/>
    </row>
    <row r="147" spans="1:6">
      <c r="A147" s="233"/>
      <c r="B147" s="195"/>
      <c r="C147" s="195"/>
      <c r="D147" s="195"/>
      <c r="E147" s="195"/>
      <c r="F147" s="195"/>
    </row>
    <row r="148" spans="1:6">
      <c r="A148" s="233"/>
      <c r="B148" s="195"/>
      <c r="C148" s="195"/>
      <c r="D148" s="195"/>
      <c r="E148" s="195"/>
      <c r="F148" s="195"/>
    </row>
    <row r="149" spans="1:6">
      <c r="A149" s="233"/>
      <c r="B149" s="195"/>
      <c r="C149" s="195"/>
      <c r="D149" s="195"/>
      <c r="E149" s="195"/>
      <c r="F149" s="195"/>
    </row>
    <row r="150" spans="1:6">
      <c r="A150" s="233"/>
      <c r="B150" s="195"/>
      <c r="C150" s="195"/>
      <c r="D150" s="195"/>
      <c r="E150" s="195"/>
      <c r="F150" s="195"/>
    </row>
    <row r="151" spans="1:6">
      <c r="A151" s="234"/>
      <c r="B151" s="235"/>
      <c r="C151" s="235"/>
      <c r="D151" s="235"/>
      <c r="E151" s="235"/>
      <c r="F151" s="235"/>
    </row>
    <row r="152" spans="1:6" ht="21.75" customHeight="1"/>
    <row r="153" spans="1:6">
      <c r="A153" s="48"/>
      <c r="B153" s="113"/>
      <c r="C153" s="99"/>
      <c r="D153" s="99"/>
    </row>
    <row r="154" spans="1:6">
      <c r="A154" s="48"/>
      <c r="B154" s="48"/>
      <c r="C154" s="48"/>
      <c r="D154" s="48"/>
    </row>
    <row r="155" spans="1:6">
      <c r="A155" s="189"/>
      <c r="B155" s="189"/>
      <c r="C155" s="189"/>
      <c r="D155" s="189"/>
      <c r="E155" s="189"/>
      <c r="F155" s="189"/>
    </row>
    <row r="156" spans="1:6">
      <c r="A156" s="187"/>
      <c r="B156" s="187"/>
      <c r="C156" s="187"/>
      <c r="D156" s="187"/>
    </row>
  </sheetData>
  <mergeCells count="19">
    <mergeCell ref="A12:A14"/>
    <mergeCell ref="A15:A17"/>
    <mergeCell ref="A18:A20"/>
    <mergeCell ref="A33:A35"/>
    <mergeCell ref="A1:E3"/>
    <mergeCell ref="A9:D9"/>
    <mergeCell ref="A10:A11"/>
    <mergeCell ref="B10:B11"/>
    <mergeCell ref="C10:G10"/>
    <mergeCell ref="A4:E5"/>
    <mergeCell ref="A7:E8"/>
    <mergeCell ref="A21:A23"/>
    <mergeCell ref="A24:A26"/>
    <mergeCell ref="A36:A38"/>
    <mergeCell ref="A30:A32"/>
    <mergeCell ref="A46:E46"/>
    <mergeCell ref="A27:A29"/>
    <mergeCell ref="A39:A41"/>
    <mergeCell ref="A45:G45"/>
  </mergeCells>
  <hyperlinks>
    <hyperlink ref="G9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ignoredErrors>
    <ignoredError sqref="A12:A26" numberStoredAsText="1"/>
    <ignoredError sqref="C41:F41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I26"/>
  <sheetViews>
    <sheetView showGridLines="0" zoomScaleNormal="100" workbookViewId="0">
      <selection activeCell="I5" sqref="I5"/>
    </sheetView>
  </sheetViews>
  <sheetFormatPr baseColWidth="10" defaultColWidth="11.42578125" defaultRowHeight="12.75"/>
  <cols>
    <col min="1" max="1" width="13.42578125" customWidth="1"/>
    <col min="2" max="5" width="16.7109375" customWidth="1"/>
  </cols>
  <sheetData>
    <row r="1" spans="1:9" s="1" customFormat="1" ht="12">
      <c r="A1" s="689"/>
      <c r="B1" s="689"/>
      <c r="C1" s="689"/>
      <c r="D1" s="689"/>
      <c r="E1" s="689"/>
      <c r="F1" s="689"/>
      <c r="G1" s="689"/>
    </row>
    <row r="2" spans="1:9" s="1" customFormat="1" ht="12">
      <c r="A2" s="689"/>
      <c r="B2" s="689"/>
      <c r="C2" s="689"/>
      <c r="D2" s="689"/>
      <c r="E2" s="689"/>
      <c r="F2" s="689"/>
      <c r="G2" s="689"/>
    </row>
    <row r="3" spans="1:9" s="1" customFormat="1" ht="55.9" customHeight="1">
      <c r="A3" s="689"/>
      <c r="B3" s="689"/>
      <c r="C3" s="689"/>
      <c r="D3" s="689"/>
      <c r="E3" s="689"/>
      <c r="F3" s="689"/>
      <c r="G3" s="689"/>
    </row>
    <row r="4" spans="1:9" s="1" customFormat="1" ht="12" customHeight="1">
      <c r="A4" s="688" t="s">
        <v>102</v>
      </c>
      <c r="B4" s="688"/>
      <c r="C4" s="688"/>
      <c r="D4" s="688"/>
      <c r="E4" s="688"/>
      <c r="F4" s="688"/>
      <c r="G4" s="688"/>
    </row>
    <row r="5" spans="1:9" s="1" customFormat="1" ht="16.899999999999999" customHeight="1">
      <c r="A5" s="688"/>
      <c r="B5" s="688"/>
      <c r="C5" s="688"/>
      <c r="D5" s="688"/>
      <c r="E5" s="688"/>
      <c r="F5" s="688"/>
      <c r="G5" s="688"/>
      <c r="I5" s="5" t="s">
        <v>103</v>
      </c>
    </row>
    <row r="6" spans="1:9" s="1" customFormat="1" ht="12"/>
    <row r="7" spans="1:9" s="1" customFormat="1" ht="27.75" customHeight="1">
      <c r="A7" s="693" t="s">
        <v>119</v>
      </c>
      <c r="B7" s="692"/>
      <c r="C7" s="692"/>
      <c r="D7" s="692"/>
      <c r="E7" s="692"/>
      <c r="F7" s="692"/>
      <c r="G7" s="692"/>
      <c r="H7" s="8"/>
      <c r="I7" s="8"/>
    </row>
    <row r="8" spans="1:9" s="1" customFormat="1" ht="12.75" customHeight="1">
      <c r="A8" s="104"/>
      <c r="B8" s="690"/>
      <c r="C8" s="690"/>
      <c r="D8" s="690"/>
      <c r="E8" s="690"/>
      <c r="F8" s="8"/>
      <c r="G8" s="8"/>
      <c r="H8" s="8"/>
      <c r="I8" s="8"/>
    </row>
    <row r="9" spans="1:9" s="1" customFormat="1" ht="15" customHeight="1">
      <c r="A9" s="694" t="s">
        <v>105</v>
      </c>
      <c r="B9" s="696" t="s">
        <v>120</v>
      </c>
      <c r="C9" s="696"/>
      <c r="D9" s="696"/>
      <c r="E9" s="696" t="s">
        <v>109</v>
      </c>
      <c r="F9" s="696"/>
      <c r="G9" s="697"/>
      <c r="H9" s="8"/>
      <c r="I9" s="8"/>
    </row>
    <row r="10" spans="1:9" s="1" customFormat="1" ht="15" customHeight="1">
      <c r="A10" s="695"/>
      <c r="B10" s="161" t="s">
        <v>121</v>
      </c>
      <c r="C10" s="161" t="s">
        <v>122</v>
      </c>
      <c r="D10" s="161" t="s">
        <v>108</v>
      </c>
      <c r="E10" s="161" t="s">
        <v>121</v>
      </c>
      <c r="F10" s="161" t="s">
        <v>122</v>
      </c>
      <c r="G10" s="537" t="s">
        <v>108</v>
      </c>
      <c r="H10" s="8"/>
      <c r="I10" s="8"/>
    </row>
    <row r="11" spans="1:9" s="1" customFormat="1" ht="12">
      <c r="A11" s="385" t="s">
        <v>110</v>
      </c>
      <c r="B11" s="96">
        <v>6073523</v>
      </c>
      <c r="C11" s="96">
        <v>3372144</v>
      </c>
      <c r="D11" s="96">
        <v>9445667</v>
      </c>
      <c r="E11" s="174">
        <v>-265589</v>
      </c>
      <c r="F11" s="174">
        <v>25634</v>
      </c>
      <c r="G11" s="171">
        <f t="shared" ref="G11:G19" si="0">(E11)+(F11)</f>
        <v>-239955</v>
      </c>
      <c r="H11" s="8"/>
      <c r="I11" s="283"/>
    </row>
    <row r="12" spans="1:9" s="1" customFormat="1" ht="12">
      <c r="A12" s="383" t="s">
        <v>111</v>
      </c>
      <c r="B12" s="99">
        <v>7034762</v>
      </c>
      <c r="C12" s="99">
        <v>3648764</v>
      </c>
      <c r="D12" s="99">
        <v>10683526</v>
      </c>
      <c r="E12" s="175">
        <v>-193668</v>
      </c>
      <c r="F12" s="175">
        <v>31802</v>
      </c>
      <c r="G12" s="171">
        <f t="shared" si="0"/>
        <v>-161866</v>
      </c>
      <c r="H12" s="8"/>
      <c r="I12" s="8"/>
    </row>
    <row r="13" spans="1:9" s="1" customFormat="1" ht="12">
      <c r="A13" s="383" t="s">
        <v>112</v>
      </c>
      <c r="B13" s="99">
        <v>7652318</v>
      </c>
      <c r="C13" s="99">
        <v>4074020</v>
      </c>
      <c r="D13" s="99">
        <v>11726338</v>
      </c>
      <c r="E13" s="175">
        <v>-174624</v>
      </c>
      <c r="F13" s="175">
        <v>35568</v>
      </c>
      <c r="G13" s="171">
        <f t="shared" si="0"/>
        <v>-139056</v>
      </c>
      <c r="H13" s="8"/>
      <c r="I13" s="8"/>
    </row>
    <row r="14" spans="1:9" s="1" customFormat="1" ht="12">
      <c r="A14" s="383" t="s">
        <v>113</v>
      </c>
      <c r="B14" s="99">
        <v>7596187</v>
      </c>
      <c r="C14" s="99">
        <v>4738309</v>
      </c>
      <c r="D14" s="99">
        <v>12334496</v>
      </c>
      <c r="E14" s="175">
        <v>-126805</v>
      </c>
      <c r="F14" s="175">
        <v>36633</v>
      </c>
      <c r="G14" s="171">
        <f t="shared" si="0"/>
        <v>-90172</v>
      </c>
      <c r="H14" s="8"/>
      <c r="I14" s="8"/>
    </row>
    <row r="15" spans="1:9" s="1" customFormat="1" ht="12">
      <c r="A15" s="383" t="s">
        <v>114</v>
      </c>
      <c r="B15" s="99">
        <v>7364063</v>
      </c>
      <c r="C15" s="99">
        <v>5335519</v>
      </c>
      <c r="D15" s="99">
        <v>12699582</v>
      </c>
      <c r="E15" s="175">
        <v>-224995</v>
      </c>
      <c r="F15" s="175">
        <v>63069</v>
      </c>
      <c r="G15" s="171">
        <f t="shared" si="0"/>
        <v>-161926</v>
      </c>
      <c r="H15" s="8"/>
      <c r="I15" s="8"/>
    </row>
    <row r="16" spans="1:9" s="1" customFormat="1" ht="12">
      <c r="A16" s="386" t="s">
        <v>123</v>
      </c>
      <c r="B16" s="108">
        <v>7826385</v>
      </c>
      <c r="C16" s="108">
        <v>6535304</v>
      </c>
      <c r="D16" s="108">
        <v>14361689</v>
      </c>
      <c r="E16" s="151">
        <v>-206809</v>
      </c>
      <c r="F16" s="151">
        <v>154342</v>
      </c>
      <c r="G16" s="171">
        <f t="shared" si="0"/>
        <v>-52467</v>
      </c>
      <c r="H16" s="8"/>
      <c r="I16" s="8"/>
    </row>
    <row r="17" spans="1:9" s="1" customFormat="1" ht="12">
      <c r="A17" s="386">
        <v>2018</v>
      </c>
      <c r="B17" s="108">
        <v>8466664</v>
      </c>
      <c r="C17" s="108">
        <v>8252997</v>
      </c>
      <c r="D17" s="108">
        <v>16719661</v>
      </c>
      <c r="E17" s="151">
        <v>-269656</v>
      </c>
      <c r="F17" s="151">
        <v>50265</v>
      </c>
      <c r="G17" s="171">
        <f t="shared" si="0"/>
        <v>-219391</v>
      </c>
      <c r="H17" s="8"/>
      <c r="I17" s="8"/>
    </row>
    <row r="18" spans="1:9" s="1" customFormat="1" ht="12">
      <c r="A18" s="386" t="s">
        <v>124</v>
      </c>
      <c r="B18" s="108">
        <v>8653323</v>
      </c>
      <c r="C18" s="108">
        <v>7993224</v>
      </c>
      <c r="D18" s="108">
        <v>16646547</v>
      </c>
      <c r="E18" s="151">
        <v>-256693</v>
      </c>
      <c r="F18" s="151">
        <v>7632</v>
      </c>
      <c r="G18" s="171">
        <f t="shared" si="0"/>
        <v>-249061</v>
      </c>
      <c r="H18" s="8"/>
      <c r="I18" s="8"/>
    </row>
    <row r="19" spans="1:9" s="1" customFormat="1" ht="12">
      <c r="A19" s="386" t="s">
        <v>115</v>
      </c>
      <c r="B19" s="108">
        <v>2557478</v>
      </c>
      <c r="C19" s="108">
        <v>2062548</v>
      </c>
      <c r="D19" s="108">
        <v>4620026</v>
      </c>
      <c r="E19" s="151">
        <v>25590</v>
      </c>
      <c r="F19" s="151">
        <v>-47782</v>
      </c>
      <c r="G19" s="171">
        <f t="shared" si="0"/>
        <v>-22192</v>
      </c>
      <c r="H19" s="8"/>
      <c r="I19" s="8"/>
    </row>
    <row r="20" spans="1:9" s="1" customFormat="1" ht="12">
      <c r="A20" s="531" t="s">
        <v>116</v>
      </c>
      <c r="B20" s="102">
        <v>5691725</v>
      </c>
      <c r="C20" s="102">
        <v>3015720</v>
      </c>
      <c r="D20" s="102">
        <v>8707445</v>
      </c>
      <c r="E20" s="176">
        <v>-270303</v>
      </c>
      <c r="F20" s="176">
        <v>56504</v>
      </c>
      <c r="G20" s="103">
        <f>(E20)+(F20)</f>
        <v>-213799</v>
      </c>
      <c r="H20" s="8"/>
      <c r="I20" s="8"/>
    </row>
    <row r="21" spans="1:9" s="1" customFormat="1" ht="12">
      <c r="A21" s="173"/>
      <c r="B21" s="108"/>
      <c r="C21" s="108"/>
      <c r="D21" s="108"/>
      <c r="E21" s="151"/>
      <c r="F21" s="151"/>
      <c r="G21" s="108"/>
      <c r="H21" s="8"/>
      <c r="I21" s="8"/>
    </row>
    <row r="22" spans="1:9" s="1" customFormat="1" ht="12">
      <c r="A22" s="158"/>
      <c r="B22" s="76"/>
      <c r="C22" s="76"/>
      <c r="D22" s="76"/>
      <c r="E22" s="76"/>
      <c r="F22" s="76"/>
      <c r="G22" s="64"/>
      <c r="H22" s="8"/>
      <c r="I22" s="8"/>
    </row>
    <row r="23" spans="1:9" s="3" customFormat="1" ht="16.899999999999999" customHeight="1">
      <c r="A23" s="679" t="s">
        <v>117</v>
      </c>
      <c r="B23" s="680"/>
      <c r="C23" s="680"/>
      <c r="D23" s="680"/>
      <c r="E23" s="680"/>
      <c r="F23" s="48"/>
      <c r="G23" s="67"/>
      <c r="H23" s="48"/>
      <c r="I23" s="48"/>
    </row>
    <row r="24" spans="1:9" s="3" customFormat="1" ht="24" customHeight="1">
      <c r="A24" s="682" t="s">
        <v>118</v>
      </c>
      <c r="B24" s="683"/>
      <c r="C24" s="683"/>
      <c r="D24" s="683"/>
      <c r="E24" s="683"/>
      <c r="F24" s="683"/>
      <c r="G24" s="684"/>
      <c r="H24" s="48"/>
      <c r="I24" s="48"/>
    </row>
    <row r="25" spans="1:9" s="3" customFormat="1" ht="16.899999999999999" customHeight="1">
      <c r="A25" s="685" t="s">
        <v>637</v>
      </c>
      <c r="B25" s="686"/>
      <c r="C25" s="686"/>
      <c r="D25" s="686"/>
      <c r="E25" s="687"/>
      <c r="F25" s="48"/>
      <c r="G25" s="67"/>
      <c r="H25" s="48"/>
      <c r="I25" s="48"/>
    </row>
    <row r="26" spans="1:9" s="1" customFormat="1" ht="12">
      <c r="A26" s="70"/>
      <c r="B26" s="71"/>
      <c r="C26" s="71"/>
      <c r="D26" s="71"/>
      <c r="E26" s="71"/>
      <c r="F26" s="71"/>
      <c r="G26" s="75"/>
      <c r="H26" s="8"/>
      <c r="I26" s="8"/>
    </row>
  </sheetData>
  <mergeCells count="10">
    <mergeCell ref="A7:G7"/>
    <mergeCell ref="A4:G5"/>
    <mergeCell ref="A1:G3"/>
    <mergeCell ref="A25:E25"/>
    <mergeCell ref="A9:A10"/>
    <mergeCell ref="E9:G9"/>
    <mergeCell ref="B9:D9"/>
    <mergeCell ref="A24:G24"/>
    <mergeCell ref="B8:E8"/>
    <mergeCell ref="A23:E23"/>
  </mergeCells>
  <hyperlinks>
    <hyperlink ref="I5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ignoredErrors>
    <ignoredError sqref="A11:A16 A18:A20" numberStoredAsText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O483"/>
  <sheetViews>
    <sheetView showGridLines="0" zoomScaleNormal="100" workbookViewId="0">
      <selection activeCell="G5" sqref="G5"/>
    </sheetView>
  </sheetViews>
  <sheetFormatPr baseColWidth="10" defaultColWidth="11.42578125" defaultRowHeight="12"/>
  <cols>
    <col min="1" max="1" width="60.140625" style="250" customWidth="1"/>
    <col min="2" max="2" width="19.42578125" style="250" customWidth="1"/>
    <col min="3" max="5" width="17.42578125" style="250" customWidth="1"/>
    <col min="6" max="6" width="16.7109375" style="250" customWidth="1"/>
    <col min="7" max="7" width="16.42578125" style="250" customWidth="1"/>
    <col min="8" max="15" width="10.140625" style="250" customWidth="1"/>
    <col min="16" max="16384" width="11.42578125" style="249"/>
  </cols>
  <sheetData>
    <row r="1" spans="1:7" s="1" customFormat="1">
      <c r="A1" s="702"/>
      <c r="B1" s="702"/>
      <c r="C1" s="702"/>
      <c r="D1" s="702"/>
      <c r="E1" s="702"/>
    </row>
    <row r="2" spans="1:7" s="1" customFormat="1">
      <c r="A2" s="702"/>
      <c r="B2" s="702"/>
      <c r="C2" s="702"/>
      <c r="D2" s="702"/>
      <c r="E2" s="702"/>
    </row>
    <row r="3" spans="1:7" s="1" customFormat="1" ht="55.9" customHeight="1">
      <c r="A3" s="702"/>
      <c r="B3" s="702"/>
      <c r="C3" s="702"/>
      <c r="D3" s="702"/>
      <c r="E3" s="702"/>
    </row>
    <row r="4" spans="1:7" s="1" customFormat="1" ht="12" customHeight="1">
      <c r="A4" s="688" t="s">
        <v>102</v>
      </c>
      <c r="B4" s="688"/>
      <c r="C4" s="688"/>
      <c r="D4" s="688"/>
      <c r="E4" s="688"/>
    </row>
    <row r="5" spans="1:7" s="1" customFormat="1" ht="16.899999999999999" customHeight="1">
      <c r="A5" s="688"/>
      <c r="B5" s="688"/>
      <c r="C5" s="688"/>
      <c r="D5" s="688"/>
      <c r="E5" s="688"/>
      <c r="G5" s="5" t="s">
        <v>103</v>
      </c>
    </row>
    <row r="6" spans="1:7" s="1" customFormat="1"/>
    <row r="7" spans="1:7" s="8" customFormat="1" ht="12.75" customHeight="1">
      <c r="A7" s="779" t="s">
        <v>630</v>
      </c>
      <c r="B7" s="779"/>
      <c r="C7" s="779"/>
      <c r="D7" s="779"/>
      <c r="E7" s="779"/>
    </row>
    <row r="8" spans="1:7" s="8" customFormat="1" ht="12.75" customHeight="1">
      <c r="A8" s="779"/>
      <c r="B8" s="779"/>
      <c r="C8" s="779"/>
      <c r="D8" s="779"/>
      <c r="E8" s="779"/>
    </row>
    <row r="9" spans="1:7" s="8" customFormat="1" ht="12.75" customHeight="1">
      <c r="A9" s="771"/>
      <c r="B9" s="754"/>
      <c r="C9" s="754"/>
      <c r="D9" s="754"/>
    </row>
    <row r="10" spans="1:7" s="250" customFormat="1" ht="15.75" customHeight="1">
      <c r="A10" s="779">
        <v>2012</v>
      </c>
      <c r="B10" s="779"/>
      <c r="C10" s="779"/>
      <c r="D10" s="779"/>
      <c r="E10" s="779"/>
    </row>
    <row r="11" spans="1:7" s="250" customFormat="1" ht="21" customHeight="1">
      <c r="A11" s="214" t="s">
        <v>170</v>
      </c>
      <c r="B11" s="215" t="s">
        <v>171</v>
      </c>
      <c r="C11" s="358" t="s">
        <v>106</v>
      </c>
      <c r="D11" s="358" t="s">
        <v>107</v>
      </c>
      <c r="E11" s="359" t="s">
        <v>128</v>
      </c>
    </row>
    <row r="12" spans="1:7" s="250" customFormat="1" ht="12.75" customHeight="1">
      <c r="A12" s="329" t="s">
        <v>172</v>
      </c>
      <c r="B12" s="209" t="s">
        <v>166</v>
      </c>
      <c r="C12" s="210">
        <v>66805</v>
      </c>
      <c r="D12" s="210">
        <v>68667</v>
      </c>
      <c r="E12" s="306">
        <v>135472</v>
      </c>
    </row>
    <row r="13" spans="1:7" s="250" customFormat="1" ht="12.75" customHeight="1">
      <c r="A13" s="223" t="s">
        <v>173</v>
      </c>
      <c r="B13" s="207" t="s">
        <v>166</v>
      </c>
      <c r="C13" s="201">
        <v>27</v>
      </c>
      <c r="D13" s="201">
        <v>21</v>
      </c>
      <c r="E13" s="224">
        <v>48</v>
      </c>
    </row>
    <row r="14" spans="1:7" s="250" customFormat="1" ht="12.75" customHeight="1">
      <c r="A14" s="223" t="s">
        <v>174</v>
      </c>
      <c r="B14" s="207" t="s">
        <v>166</v>
      </c>
      <c r="C14" s="201">
        <v>4822</v>
      </c>
      <c r="D14" s="201">
        <v>5154</v>
      </c>
      <c r="E14" s="224">
        <v>9976</v>
      </c>
    </row>
    <row r="15" spans="1:7" s="250" customFormat="1" ht="12.75" customHeight="1">
      <c r="A15" s="223" t="s">
        <v>175</v>
      </c>
      <c r="B15" s="207" t="s">
        <v>166</v>
      </c>
      <c r="C15" s="201">
        <v>898</v>
      </c>
      <c r="D15" s="201">
        <v>807</v>
      </c>
      <c r="E15" s="224">
        <v>1705</v>
      </c>
    </row>
    <row r="16" spans="1:7" s="250" customFormat="1" ht="12.75" customHeight="1">
      <c r="A16" s="223" t="s">
        <v>176</v>
      </c>
      <c r="B16" s="207" t="s">
        <v>166</v>
      </c>
      <c r="C16" s="201">
        <v>32</v>
      </c>
      <c r="D16" s="201">
        <v>29</v>
      </c>
      <c r="E16" s="224">
        <v>61</v>
      </c>
    </row>
    <row r="17" spans="1:5" s="250" customFormat="1" ht="12.75" customHeight="1">
      <c r="A17" s="223" t="s">
        <v>177</v>
      </c>
      <c r="B17" s="207" t="s">
        <v>166</v>
      </c>
      <c r="C17" s="201">
        <v>0</v>
      </c>
      <c r="D17" s="201">
        <v>0</v>
      </c>
      <c r="E17" s="224">
        <v>0</v>
      </c>
    </row>
    <row r="18" spans="1:5" s="250" customFormat="1" ht="12.75" customHeight="1">
      <c r="A18" s="223" t="s">
        <v>178</v>
      </c>
      <c r="B18" s="207" t="s">
        <v>166</v>
      </c>
      <c r="C18" s="201">
        <v>2306</v>
      </c>
      <c r="D18" s="201">
        <v>2782</v>
      </c>
      <c r="E18" s="224">
        <v>5088</v>
      </c>
    </row>
    <row r="19" spans="1:5" s="250" customFormat="1" ht="12.75" customHeight="1">
      <c r="A19" s="223" t="s">
        <v>179</v>
      </c>
      <c r="B19" s="207" t="s">
        <v>166</v>
      </c>
      <c r="C19" s="201">
        <v>1157639</v>
      </c>
      <c r="D19" s="201">
        <v>1160047</v>
      </c>
      <c r="E19" s="224">
        <v>2317686</v>
      </c>
    </row>
    <row r="20" spans="1:5" s="250" customFormat="1" ht="12.75" customHeight="1">
      <c r="A20" s="223" t="s">
        <v>180</v>
      </c>
      <c r="B20" s="207" t="s">
        <v>166</v>
      </c>
      <c r="C20" s="201">
        <v>2859</v>
      </c>
      <c r="D20" s="201">
        <v>3164</v>
      </c>
      <c r="E20" s="224">
        <v>6023</v>
      </c>
    </row>
    <row r="21" spans="1:5" s="250" customFormat="1" ht="12.75" customHeight="1">
      <c r="A21" s="223" t="s">
        <v>181</v>
      </c>
      <c r="B21" s="207" t="s">
        <v>166</v>
      </c>
      <c r="C21" s="201">
        <v>22427</v>
      </c>
      <c r="D21" s="201">
        <v>22538</v>
      </c>
      <c r="E21" s="224">
        <v>44965</v>
      </c>
    </row>
    <row r="22" spans="1:5" s="250" customFormat="1" ht="12.75" customHeight="1">
      <c r="A22" s="223" t="s">
        <v>182</v>
      </c>
      <c r="B22" s="207" t="s">
        <v>166</v>
      </c>
      <c r="C22" s="201">
        <v>31871</v>
      </c>
      <c r="D22" s="201">
        <v>26806</v>
      </c>
      <c r="E22" s="224">
        <v>58677</v>
      </c>
    </row>
    <row r="23" spans="1:5" s="250" customFormat="1" ht="12.75" customHeight="1">
      <c r="A23" s="223" t="s">
        <v>183</v>
      </c>
      <c r="B23" s="207" t="s">
        <v>166</v>
      </c>
      <c r="C23" s="201">
        <v>120502</v>
      </c>
      <c r="D23" s="201">
        <v>121393</v>
      </c>
      <c r="E23" s="224">
        <v>241895</v>
      </c>
    </row>
    <row r="24" spans="1:5" s="250" customFormat="1" ht="12.75" customHeight="1">
      <c r="A24" s="223" t="s">
        <v>184</v>
      </c>
      <c r="B24" s="207" t="s">
        <v>166</v>
      </c>
      <c r="C24" s="201">
        <v>5263</v>
      </c>
      <c r="D24" s="201">
        <v>5397</v>
      </c>
      <c r="E24" s="224">
        <v>10660</v>
      </c>
    </row>
    <row r="25" spans="1:5" s="250" customFormat="1" ht="12.75" customHeight="1">
      <c r="A25" s="223" t="s">
        <v>185</v>
      </c>
      <c r="B25" s="207" t="s">
        <v>166</v>
      </c>
      <c r="C25" s="201">
        <v>1930</v>
      </c>
      <c r="D25" s="201">
        <v>2182</v>
      </c>
      <c r="E25" s="224">
        <v>4112</v>
      </c>
    </row>
    <row r="26" spans="1:5" s="250" customFormat="1" ht="12.75" customHeight="1">
      <c r="A26" s="223" t="s">
        <v>187</v>
      </c>
      <c r="B26" s="207" t="s">
        <v>166</v>
      </c>
      <c r="C26" s="201">
        <v>89379</v>
      </c>
      <c r="D26" s="201">
        <v>94950</v>
      </c>
      <c r="E26" s="224">
        <v>184329</v>
      </c>
    </row>
    <row r="27" spans="1:5" s="250" customFormat="1" ht="12.75" customHeight="1">
      <c r="A27" s="223" t="s">
        <v>188</v>
      </c>
      <c r="B27" s="207" t="s">
        <v>166</v>
      </c>
      <c r="C27" s="201">
        <v>118</v>
      </c>
      <c r="D27" s="201">
        <v>85</v>
      </c>
      <c r="E27" s="224">
        <v>203</v>
      </c>
    </row>
    <row r="28" spans="1:5" s="250" customFormat="1" ht="12.75" customHeight="1">
      <c r="A28" s="223" t="s">
        <v>189</v>
      </c>
      <c r="B28" s="207" t="s">
        <v>168</v>
      </c>
      <c r="C28" s="201">
        <v>8895</v>
      </c>
      <c r="D28" s="201">
        <v>8971</v>
      </c>
      <c r="E28" s="224">
        <v>17866</v>
      </c>
    </row>
    <row r="29" spans="1:5" s="250" customFormat="1" ht="12.75" customHeight="1">
      <c r="A29" s="223" t="s">
        <v>190</v>
      </c>
      <c r="B29" s="207" t="s">
        <v>166</v>
      </c>
      <c r="C29" s="201">
        <v>0</v>
      </c>
      <c r="D29" s="201">
        <v>0</v>
      </c>
      <c r="E29" s="224">
        <v>0</v>
      </c>
    </row>
    <row r="30" spans="1:5" s="250" customFormat="1" ht="12.75" customHeight="1">
      <c r="A30" s="223" t="s">
        <v>191</v>
      </c>
      <c r="B30" s="207" t="s">
        <v>168</v>
      </c>
      <c r="C30" s="201">
        <v>73</v>
      </c>
      <c r="D30" s="201">
        <v>87</v>
      </c>
      <c r="E30" s="224">
        <v>160</v>
      </c>
    </row>
    <row r="31" spans="1:5" s="250" customFormat="1" ht="12.75" customHeight="1">
      <c r="A31" s="223" t="s">
        <v>192</v>
      </c>
      <c r="B31" s="207" t="s">
        <v>168</v>
      </c>
      <c r="C31" s="201">
        <v>0</v>
      </c>
      <c r="D31" s="201">
        <v>0</v>
      </c>
      <c r="E31" s="224">
        <v>0</v>
      </c>
    </row>
    <row r="32" spans="1:5" s="250" customFormat="1" ht="12.75" customHeight="1">
      <c r="A32" s="360" t="s">
        <v>193</v>
      </c>
      <c r="B32" s="207" t="s">
        <v>166</v>
      </c>
      <c r="C32" s="201">
        <v>0</v>
      </c>
      <c r="D32" s="201">
        <v>0</v>
      </c>
      <c r="E32" s="224">
        <v>0</v>
      </c>
    </row>
    <row r="33" spans="1:5" s="250" customFormat="1" ht="12.75" customHeight="1">
      <c r="A33" s="223" t="s">
        <v>194</v>
      </c>
      <c r="B33" s="207" t="s">
        <v>169</v>
      </c>
      <c r="C33" s="201">
        <v>1136</v>
      </c>
      <c r="D33" s="201">
        <v>1258</v>
      </c>
      <c r="E33" s="224">
        <v>2394</v>
      </c>
    </row>
    <row r="34" spans="1:5" s="250" customFormat="1" ht="12.75" customHeight="1">
      <c r="A34" s="223" t="s">
        <v>195</v>
      </c>
      <c r="B34" s="207" t="s">
        <v>169</v>
      </c>
      <c r="C34" s="201">
        <v>0</v>
      </c>
      <c r="D34" s="201">
        <v>0</v>
      </c>
      <c r="E34" s="224">
        <v>0</v>
      </c>
    </row>
    <row r="35" spans="1:5" s="250" customFormat="1" ht="12.75" customHeight="1">
      <c r="A35" s="223" t="s">
        <v>196</v>
      </c>
      <c r="B35" s="207" t="s">
        <v>169</v>
      </c>
      <c r="C35" s="201">
        <v>0</v>
      </c>
      <c r="D35" s="201">
        <v>0</v>
      </c>
      <c r="E35" s="224">
        <v>0</v>
      </c>
    </row>
    <row r="36" spans="1:5" s="250" customFormat="1" ht="12.75" customHeight="1">
      <c r="A36" s="223" t="s">
        <v>197</v>
      </c>
      <c r="B36" s="207" t="s">
        <v>169</v>
      </c>
      <c r="C36" s="201">
        <v>0</v>
      </c>
      <c r="D36" s="201">
        <v>0</v>
      </c>
      <c r="E36" s="224">
        <v>0</v>
      </c>
    </row>
    <row r="37" spans="1:5" s="250" customFormat="1" ht="12.75" customHeight="1">
      <c r="A37" s="223" t="s">
        <v>198</v>
      </c>
      <c r="B37" s="207" t="s">
        <v>168</v>
      </c>
      <c r="C37" s="201">
        <v>801</v>
      </c>
      <c r="D37" s="201">
        <v>884</v>
      </c>
      <c r="E37" s="224">
        <v>1685</v>
      </c>
    </row>
    <row r="38" spans="1:5" s="250" customFormat="1" ht="12.75" customHeight="1">
      <c r="A38" s="223" t="s">
        <v>199</v>
      </c>
      <c r="B38" s="207" t="s">
        <v>168</v>
      </c>
      <c r="C38" s="201">
        <v>302</v>
      </c>
      <c r="D38" s="201">
        <v>344</v>
      </c>
      <c r="E38" s="224">
        <v>646</v>
      </c>
    </row>
    <row r="39" spans="1:5" s="250" customFormat="1" ht="12.75" customHeight="1">
      <c r="A39" s="223" t="s">
        <v>200</v>
      </c>
      <c r="B39" s="207" t="s">
        <v>168</v>
      </c>
      <c r="C39" s="201">
        <v>1809</v>
      </c>
      <c r="D39" s="201">
        <v>1784</v>
      </c>
      <c r="E39" s="224">
        <v>3593</v>
      </c>
    </row>
    <row r="40" spans="1:5" s="250" customFormat="1" ht="12.75" customHeight="1">
      <c r="A40" s="223" t="s">
        <v>201</v>
      </c>
      <c r="B40" s="207" t="s">
        <v>168</v>
      </c>
      <c r="C40" s="201">
        <v>73</v>
      </c>
      <c r="D40" s="201">
        <v>92</v>
      </c>
      <c r="E40" s="224">
        <v>165</v>
      </c>
    </row>
    <row r="41" spans="1:5" s="250" customFormat="1" ht="12.75" customHeight="1">
      <c r="A41" s="223" t="s">
        <v>202</v>
      </c>
      <c r="B41" s="207" t="s">
        <v>168</v>
      </c>
      <c r="C41" s="201">
        <v>0</v>
      </c>
      <c r="D41" s="201">
        <v>0</v>
      </c>
      <c r="E41" s="224">
        <v>0</v>
      </c>
    </row>
    <row r="42" spans="1:5" s="250" customFormat="1" ht="12.75" customHeight="1">
      <c r="A42" s="223" t="s">
        <v>203</v>
      </c>
      <c r="B42" s="207" t="s">
        <v>168</v>
      </c>
      <c r="C42" s="201">
        <v>538</v>
      </c>
      <c r="D42" s="201">
        <v>651</v>
      </c>
      <c r="E42" s="224">
        <v>1189</v>
      </c>
    </row>
    <row r="43" spans="1:5" s="250" customFormat="1" ht="12.75" customHeight="1">
      <c r="A43" s="223" t="s">
        <v>204</v>
      </c>
      <c r="B43" s="207" t="s">
        <v>168</v>
      </c>
      <c r="C43" s="201">
        <v>786</v>
      </c>
      <c r="D43" s="201">
        <v>860</v>
      </c>
      <c r="E43" s="224">
        <v>1646</v>
      </c>
    </row>
    <row r="44" spans="1:5" s="250" customFormat="1" ht="12.75" customHeight="1">
      <c r="A44" s="223" t="s">
        <v>205</v>
      </c>
      <c r="B44" s="207" t="s">
        <v>168</v>
      </c>
      <c r="C44" s="201">
        <v>1039</v>
      </c>
      <c r="D44" s="201">
        <v>1109</v>
      </c>
      <c r="E44" s="224">
        <v>2148</v>
      </c>
    </row>
    <row r="45" spans="1:5" s="250" customFormat="1" ht="12.75" customHeight="1">
      <c r="A45" s="223" t="s">
        <v>206</v>
      </c>
      <c r="B45" s="207" t="s">
        <v>168</v>
      </c>
      <c r="C45" s="201">
        <v>24</v>
      </c>
      <c r="D45" s="201">
        <v>24</v>
      </c>
      <c r="E45" s="224">
        <v>48</v>
      </c>
    </row>
    <row r="46" spans="1:5" s="250" customFormat="1" ht="12.75" customHeight="1">
      <c r="A46" s="223" t="s">
        <v>207</v>
      </c>
      <c r="B46" s="207" t="s">
        <v>168</v>
      </c>
      <c r="C46" s="201">
        <v>380</v>
      </c>
      <c r="D46" s="201">
        <v>357</v>
      </c>
      <c r="E46" s="224">
        <v>737</v>
      </c>
    </row>
    <row r="47" spans="1:5" s="250" customFormat="1" ht="12.75" customHeight="1">
      <c r="A47" s="223" t="s">
        <v>208</v>
      </c>
      <c r="B47" s="207" t="s">
        <v>168</v>
      </c>
      <c r="C47" s="201">
        <v>0</v>
      </c>
      <c r="D47" s="201">
        <v>0</v>
      </c>
      <c r="E47" s="224">
        <v>0</v>
      </c>
    </row>
    <row r="48" spans="1:5" s="250" customFormat="1" ht="12.75" customHeight="1">
      <c r="A48" s="223" t="s">
        <v>209</v>
      </c>
      <c r="B48" s="207" t="s">
        <v>167</v>
      </c>
      <c r="C48" s="201">
        <v>0</v>
      </c>
      <c r="D48" s="201">
        <v>0</v>
      </c>
      <c r="E48" s="224">
        <v>0</v>
      </c>
    </row>
    <row r="49" spans="1:5" s="250" customFormat="1" ht="12.75" customHeight="1">
      <c r="A49" s="223" t="s">
        <v>210</v>
      </c>
      <c r="B49" s="207" t="s">
        <v>167</v>
      </c>
      <c r="C49" s="201">
        <v>56109</v>
      </c>
      <c r="D49" s="201">
        <v>51853</v>
      </c>
      <c r="E49" s="224">
        <v>107962</v>
      </c>
    </row>
    <row r="50" spans="1:5" s="250" customFormat="1" ht="12.75" customHeight="1">
      <c r="A50" s="223" t="s">
        <v>211</v>
      </c>
      <c r="B50" s="207" t="s">
        <v>167</v>
      </c>
      <c r="C50" s="201">
        <v>48802</v>
      </c>
      <c r="D50" s="201">
        <v>56597</v>
      </c>
      <c r="E50" s="224">
        <v>105399</v>
      </c>
    </row>
    <row r="51" spans="1:5" s="250" customFormat="1" ht="12.75" customHeight="1">
      <c r="A51" s="223" t="s">
        <v>212</v>
      </c>
      <c r="B51" s="207" t="s">
        <v>167</v>
      </c>
      <c r="C51" s="201">
        <v>1091</v>
      </c>
      <c r="D51" s="201">
        <v>1061</v>
      </c>
      <c r="E51" s="224">
        <v>2152</v>
      </c>
    </row>
    <row r="52" spans="1:5" s="250" customFormat="1" ht="12.75" customHeight="1">
      <c r="A52" s="223" t="s">
        <v>214</v>
      </c>
      <c r="B52" s="207" t="s">
        <v>167</v>
      </c>
      <c r="C52" s="201">
        <v>1610</v>
      </c>
      <c r="D52" s="201">
        <v>1754</v>
      </c>
      <c r="E52" s="224">
        <v>3364</v>
      </c>
    </row>
    <row r="53" spans="1:5" s="250" customFormat="1" ht="12.75" customHeight="1">
      <c r="A53" s="223" t="s">
        <v>215</v>
      </c>
      <c r="B53" s="207" t="s">
        <v>167</v>
      </c>
      <c r="C53" s="201">
        <v>0</v>
      </c>
      <c r="D53" s="201">
        <v>0</v>
      </c>
      <c r="E53" s="224">
        <v>0</v>
      </c>
    </row>
    <row r="54" spans="1:5" s="250" customFormat="1" ht="12.75" customHeight="1">
      <c r="A54" s="223" t="s">
        <v>216</v>
      </c>
      <c r="B54" s="207" t="s">
        <v>167</v>
      </c>
      <c r="C54" s="201">
        <v>0</v>
      </c>
      <c r="D54" s="201">
        <v>0</v>
      </c>
      <c r="E54" s="224">
        <v>0</v>
      </c>
    </row>
    <row r="55" spans="1:5" s="250" customFormat="1" ht="12.75" customHeight="1">
      <c r="A55" s="223" t="s">
        <v>217</v>
      </c>
      <c r="B55" s="207" t="s">
        <v>167</v>
      </c>
      <c r="C55" s="201">
        <v>42840</v>
      </c>
      <c r="D55" s="201">
        <v>50100</v>
      </c>
      <c r="E55" s="224">
        <v>92940</v>
      </c>
    </row>
    <row r="56" spans="1:5" s="250" customFormat="1" ht="12.75" customHeight="1">
      <c r="A56" s="223" t="s">
        <v>218</v>
      </c>
      <c r="B56" s="207" t="s">
        <v>167</v>
      </c>
      <c r="C56" s="201">
        <v>0</v>
      </c>
      <c r="D56" s="201">
        <v>0</v>
      </c>
      <c r="E56" s="224">
        <v>0</v>
      </c>
    </row>
    <row r="57" spans="1:5" s="250" customFormat="1" ht="12.75" customHeight="1">
      <c r="A57" s="223" t="s">
        <v>220</v>
      </c>
      <c r="B57" s="207" t="s">
        <v>167</v>
      </c>
      <c r="C57" s="201">
        <v>0</v>
      </c>
      <c r="D57" s="201">
        <v>0</v>
      </c>
      <c r="E57" s="224">
        <v>0</v>
      </c>
    </row>
    <row r="58" spans="1:5" s="250" customFormat="1" ht="12.75" customHeight="1">
      <c r="A58" s="225" t="s">
        <v>221</v>
      </c>
      <c r="B58" s="311" t="s">
        <v>167</v>
      </c>
      <c r="C58" s="203">
        <v>69</v>
      </c>
      <c r="D58" s="203">
        <v>7081</v>
      </c>
      <c r="E58" s="226">
        <v>7150</v>
      </c>
    </row>
    <row r="59" spans="1:5" s="250" customFormat="1" ht="12.75" customHeight="1"/>
    <row r="60" spans="1:5" s="250" customFormat="1" ht="12.75" customHeight="1">
      <c r="A60" s="779">
        <v>2013</v>
      </c>
      <c r="B60" s="779"/>
      <c r="C60" s="779"/>
      <c r="D60" s="779"/>
      <c r="E60" s="779"/>
    </row>
    <row r="61" spans="1:5" s="250" customFormat="1" ht="17.25" customHeight="1">
      <c r="A61" s="312" t="s">
        <v>170</v>
      </c>
      <c r="B61" s="344" t="s">
        <v>171</v>
      </c>
      <c r="C61" s="361" t="s">
        <v>106</v>
      </c>
      <c r="D61" s="361" t="s">
        <v>107</v>
      </c>
      <c r="E61" s="362" t="s">
        <v>128</v>
      </c>
    </row>
    <row r="62" spans="1:5" s="250" customFormat="1" ht="12.75" customHeight="1">
      <c r="A62" s="329" t="s">
        <v>172</v>
      </c>
      <c r="B62" s="209" t="s">
        <v>166</v>
      </c>
      <c r="C62" s="210">
        <v>79594</v>
      </c>
      <c r="D62" s="210">
        <v>78283</v>
      </c>
      <c r="E62" s="306">
        <v>157877</v>
      </c>
    </row>
    <row r="63" spans="1:5" s="250" customFormat="1" ht="12.75" customHeight="1">
      <c r="A63" s="223" t="s">
        <v>173</v>
      </c>
      <c r="B63" s="207" t="s">
        <v>166</v>
      </c>
      <c r="C63" s="201">
        <v>99</v>
      </c>
      <c r="D63" s="201">
        <v>95</v>
      </c>
      <c r="E63" s="224">
        <v>194</v>
      </c>
    </row>
    <row r="64" spans="1:5" s="250" customFormat="1" ht="12.75" customHeight="1">
      <c r="A64" s="223" t="s">
        <v>174</v>
      </c>
      <c r="B64" s="207" t="s">
        <v>166</v>
      </c>
      <c r="C64" s="201">
        <v>4922</v>
      </c>
      <c r="D64" s="201">
        <v>5202</v>
      </c>
      <c r="E64" s="224">
        <v>10124</v>
      </c>
    </row>
    <row r="65" spans="1:5" s="250" customFormat="1" ht="12.75" customHeight="1">
      <c r="A65" s="223" t="s">
        <v>175</v>
      </c>
      <c r="B65" s="207" t="s">
        <v>166</v>
      </c>
      <c r="C65" s="201">
        <v>605</v>
      </c>
      <c r="D65" s="201">
        <v>588</v>
      </c>
      <c r="E65" s="224">
        <v>1193</v>
      </c>
    </row>
    <row r="66" spans="1:5" s="250" customFormat="1" ht="12.75" customHeight="1">
      <c r="A66" s="223" t="s">
        <v>176</v>
      </c>
      <c r="B66" s="207" t="s">
        <v>166</v>
      </c>
      <c r="C66" s="201">
        <v>0</v>
      </c>
      <c r="D66" s="201">
        <v>0</v>
      </c>
      <c r="E66" s="224">
        <v>0</v>
      </c>
    </row>
    <row r="67" spans="1:5" s="250" customFormat="1" ht="12.75" customHeight="1">
      <c r="A67" s="223" t="s">
        <v>177</v>
      </c>
      <c r="B67" s="207" t="s">
        <v>166</v>
      </c>
      <c r="C67" s="201">
        <v>2</v>
      </c>
      <c r="D67" s="201">
        <v>1</v>
      </c>
      <c r="E67" s="224">
        <v>3</v>
      </c>
    </row>
    <row r="68" spans="1:5" s="250" customFormat="1" ht="12.75" customHeight="1">
      <c r="A68" s="223" t="s">
        <v>178</v>
      </c>
      <c r="B68" s="207" t="s">
        <v>166</v>
      </c>
      <c r="C68" s="201">
        <v>2501</v>
      </c>
      <c r="D68" s="201">
        <v>3003</v>
      </c>
      <c r="E68" s="224">
        <v>5504</v>
      </c>
    </row>
    <row r="69" spans="1:5" s="250" customFormat="1" ht="12.75" customHeight="1">
      <c r="A69" s="223" t="s">
        <v>179</v>
      </c>
      <c r="B69" s="207" t="s">
        <v>166</v>
      </c>
      <c r="C69" s="201">
        <v>1244321</v>
      </c>
      <c r="D69" s="201">
        <v>1253358</v>
      </c>
      <c r="E69" s="224">
        <v>2497679</v>
      </c>
    </row>
    <row r="70" spans="1:5" s="250" customFormat="1" ht="12.75" customHeight="1">
      <c r="A70" s="223" t="s">
        <v>180</v>
      </c>
      <c r="B70" s="207" t="s">
        <v>166</v>
      </c>
      <c r="C70" s="201">
        <v>3009</v>
      </c>
      <c r="D70" s="201">
        <v>3001</v>
      </c>
      <c r="E70" s="224">
        <v>6010</v>
      </c>
    </row>
    <row r="71" spans="1:5" s="250" customFormat="1" ht="12.75" customHeight="1">
      <c r="A71" s="223" t="s">
        <v>181</v>
      </c>
      <c r="B71" s="207" t="s">
        <v>166</v>
      </c>
      <c r="C71" s="201">
        <v>22396</v>
      </c>
      <c r="D71" s="201">
        <v>22024</v>
      </c>
      <c r="E71" s="224">
        <v>44420</v>
      </c>
    </row>
    <row r="72" spans="1:5" s="250" customFormat="1" ht="12" customHeight="1">
      <c r="A72" s="223" t="s">
        <v>182</v>
      </c>
      <c r="B72" s="207" t="s">
        <v>166</v>
      </c>
      <c r="C72" s="201">
        <v>25576</v>
      </c>
      <c r="D72" s="201">
        <v>19697</v>
      </c>
      <c r="E72" s="224">
        <v>45273</v>
      </c>
    </row>
    <row r="73" spans="1:5" s="250" customFormat="1" ht="12" customHeight="1">
      <c r="A73" s="223" t="s">
        <v>183</v>
      </c>
      <c r="B73" s="207" t="s">
        <v>166</v>
      </c>
      <c r="C73" s="201">
        <v>142962</v>
      </c>
      <c r="D73" s="201">
        <v>146162</v>
      </c>
      <c r="E73" s="224">
        <v>289124</v>
      </c>
    </row>
    <row r="74" spans="1:5" s="250" customFormat="1" ht="12" customHeight="1">
      <c r="A74" s="223" t="s">
        <v>184</v>
      </c>
      <c r="B74" s="207" t="s">
        <v>166</v>
      </c>
      <c r="C74" s="201">
        <v>6544</v>
      </c>
      <c r="D74" s="201">
        <v>7013</v>
      </c>
      <c r="E74" s="224">
        <v>13557</v>
      </c>
    </row>
    <row r="75" spans="1:5" s="250" customFormat="1" ht="12" customHeight="1">
      <c r="A75" s="223" t="s">
        <v>185</v>
      </c>
      <c r="B75" s="207" t="s">
        <v>166</v>
      </c>
      <c r="C75" s="201">
        <v>1944</v>
      </c>
      <c r="D75" s="201">
        <v>2176</v>
      </c>
      <c r="E75" s="224">
        <v>4120</v>
      </c>
    </row>
    <row r="76" spans="1:5" s="250" customFormat="1" ht="12" customHeight="1">
      <c r="A76" s="223" t="s">
        <v>187</v>
      </c>
      <c r="B76" s="207" t="s">
        <v>166</v>
      </c>
      <c r="C76" s="201">
        <v>96428</v>
      </c>
      <c r="D76" s="201">
        <v>104606</v>
      </c>
      <c r="E76" s="224">
        <v>201034</v>
      </c>
    </row>
    <row r="77" spans="1:5" s="250" customFormat="1" ht="12.75" customHeight="1">
      <c r="A77" s="223" t="s">
        <v>188</v>
      </c>
      <c r="B77" s="207" t="s">
        <v>166</v>
      </c>
      <c r="C77" s="201">
        <v>4</v>
      </c>
      <c r="D77" s="201">
        <v>6</v>
      </c>
      <c r="E77" s="224">
        <v>10</v>
      </c>
    </row>
    <row r="78" spans="1:5" s="250" customFormat="1" ht="12" customHeight="1">
      <c r="A78" s="223" t="s">
        <v>189</v>
      </c>
      <c r="B78" s="207" t="s">
        <v>168</v>
      </c>
      <c r="C78" s="201">
        <v>15644</v>
      </c>
      <c r="D78" s="201">
        <v>15417</v>
      </c>
      <c r="E78" s="224">
        <v>31061</v>
      </c>
    </row>
    <row r="79" spans="1:5" s="250" customFormat="1" ht="12" customHeight="1">
      <c r="A79" s="223" t="s">
        <v>190</v>
      </c>
      <c r="B79" s="207" t="s">
        <v>166</v>
      </c>
      <c r="C79" s="201">
        <v>0</v>
      </c>
      <c r="D79" s="201">
        <v>0</v>
      </c>
      <c r="E79" s="224">
        <v>0</v>
      </c>
    </row>
    <row r="80" spans="1:5" s="250" customFormat="1" ht="12" customHeight="1">
      <c r="A80" s="223" t="s">
        <v>191</v>
      </c>
      <c r="B80" s="207" t="s">
        <v>168</v>
      </c>
      <c r="C80" s="201">
        <v>25</v>
      </c>
      <c r="D80" s="201">
        <v>28</v>
      </c>
      <c r="E80" s="224">
        <v>53</v>
      </c>
    </row>
    <row r="81" spans="1:5" s="250" customFormat="1" ht="12" customHeight="1">
      <c r="A81" s="223" t="s">
        <v>192</v>
      </c>
      <c r="B81" s="207" t="s">
        <v>168</v>
      </c>
      <c r="C81" s="201">
        <v>39</v>
      </c>
      <c r="D81" s="201">
        <v>64</v>
      </c>
      <c r="E81" s="224">
        <v>103</v>
      </c>
    </row>
    <row r="82" spans="1:5" s="250" customFormat="1" ht="12" customHeight="1">
      <c r="A82" s="223" t="s">
        <v>193</v>
      </c>
      <c r="B82" s="207" t="s">
        <v>166</v>
      </c>
      <c r="C82" s="201">
        <v>0</v>
      </c>
      <c r="D82" s="201">
        <v>0</v>
      </c>
      <c r="E82" s="224">
        <v>0</v>
      </c>
    </row>
    <row r="83" spans="1:5" s="250" customFormat="1" ht="12" customHeight="1">
      <c r="A83" s="223" t="s">
        <v>194</v>
      </c>
      <c r="B83" s="207" t="s">
        <v>169</v>
      </c>
      <c r="C83" s="201">
        <v>3310</v>
      </c>
      <c r="D83" s="201">
        <v>3466</v>
      </c>
      <c r="E83" s="224">
        <v>6776</v>
      </c>
    </row>
    <row r="84" spans="1:5" s="250" customFormat="1" ht="12" customHeight="1">
      <c r="A84" s="223" t="s">
        <v>195</v>
      </c>
      <c r="B84" s="207" t="s">
        <v>169</v>
      </c>
      <c r="C84" s="201">
        <v>0</v>
      </c>
      <c r="D84" s="201">
        <v>0</v>
      </c>
      <c r="E84" s="224">
        <v>0</v>
      </c>
    </row>
    <row r="85" spans="1:5" s="250" customFormat="1" ht="12" customHeight="1">
      <c r="A85" s="223" t="s">
        <v>196</v>
      </c>
      <c r="B85" s="207" t="s">
        <v>169</v>
      </c>
      <c r="C85" s="201">
        <v>0</v>
      </c>
      <c r="D85" s="201">
        <v>0</v>
      </c>
      <c r="E85" s="224">
        <v>0</v>
      </c>
    </row>
    <row r="86" spans="1:5" s="250" customFormat="1" ht="12" customHeight="1">
      <c r="A86" s="223" t="s">
        <v>197</v>
      </c>
      <c r="B86" s="207" t="s">
        <v>169</v>
      </c>
      <c r="C86" s="201">
        <v>0</v>
      </c>
      <c r="D86" s="201">
        <v>0</v>
      </c>
      <c r="E86" s="224">
        <v>0</v>
      </c>
    </row>
    <row r="87" spans="1:5" s="250" customFormat="1" ht="12" customHeight="1">
      <c r="A87" s="223" t="s">
        <v>198</v>
      </c>
      <c r="B87" s="207" t="s">
        <v>168</v>
      </c>
      <c r="C87" s="201">
        <v>459</v>
      </c>
      <c r="D87" s="201">
        <v>659</v>
      </c>
      <c r="E87" s="224">
        <v>1118</v>
      </c>
    </row>
    <row r="88" spans="1:5" s="250" customFormat="1" ht="12" customHeight="1">
      <c r="A88" s="223" t="s">
        <v>199</v>
      </c>
      <c r="B88" s="207" t="s">
        <v>168</v>
      </c>
      <c r="C88" s="201">
        <v>240</v>
      </c>
      <c r="D88" s="201">
        <v>299</v>
      </c>
      <c r="E88" s="224">
        <v>539</v>
      </c>
    </row>
    <row r="89" spans="1:5" s="250" customFormat="1" ht="12" customHeight="1">
      <c r="A89" s="223" t="s">
        <v>200</v>
      </c>
      <c r="B89" s="207" t="s">
        <v>168</v>
      </c>
      <c r="C89" s="201">
        <v>1715</v>
      </c>
      <c r="D89" s="201">
        <v>2114</v>
      </c>
      <c r="E89" s="224">
        <v>3829</v>
      </c>
    </row>
    <row r="90" spans="1:5" s="250" customFormat="1" ht="12" customHeight="1">
      <c r="A90" s="223" t="s">
        <v>201</v>
      </c>
      <c r="B90" s="207" t="s">
        <v>168</v>
      </c>
      <c r="C90" s="201">
        <v>148</v>
      </c>
      <c r="D90" s="201">
        <v>139</v>
      </c>
      <c r="E90" s="224">
        <v>287</v>
      </c>
    </row>
    <row r="91" spans="1:5" s="250" customFormat="1" ht="12" customHeight="1">
      <c r="A91" s="223" t="s">
        <v>202</v>
      </c>
      <c r="B91" s="207" t="s">
        <v>168</v>
      </c>
      <c r="C91" s="201">
        <v>0</v>
      </c>
      <c r="D91" s="201">
        <v>0</v>
      </c>
      <c r="E91" s="224">
        <v>0</v>
      </c>
    </row>
    <row r="92" spans="1:5" s="250" customFormat="1" ht="12" customHeight="1">
      <c r="A92" s="223" t="s">
        <v>203</v>
      </c>
      <c r="B92" s="207" t="s">
        <v>168</v>
      </c>
      <c r="C92" s="201">
        <v>732</v>
      </c>
      <c r="D92" s="201">
        <v>404</v>
      </c>
      <c r="E92" s="224">
        <v>1136</v>
      </c>
    </row>
    <row r="93" spans="1:5" s="250" customFormat="1" ht="12" customHeight="1">
      <c r="A93" s="223" t="s">
        <v>204</v>
      </c>
      <c r="B93" s="207" t="s">
        <v>168</v>
      </c>
      <c r="C93" s="201">
        <v>506</v>
      </c>
      <c r="D93" s="201">
        <v>807</v>
      </c>
      <c r="E93" s="224">
        <v>1313</v>
      </c>
    </row>
    <row r="94" spans="1:5" s="250" customFormat="1" ht="12" customHeight="1">
      <c r="A94" s="223" t="s">
        <v>205</v>
      </c>
      <c r="B94" s="207" t="s">
        <v>168</v>
      </c>
      <c r="C94" s="201">
        <v>917</v>
      </c>
      <c r="D94" s="201">
        <v>1118</v>
      </c>
      <c r="E94" s="224">
        <v>2035</v>
      </c>
    </row>
    <row r="95" spans="1:5" s="250" customFormat="1" ht="12" customHeight="1">
      <c r="A95" s="223" t="s">
        <v>206</v>
      </c>
      <c r="B95" s="207" t="s">
        <v>168</v>
      </c>
      <c r="C95" s="201">
        <v>41</v>
      </c>
      <c r="D95" s="201">
        <v>56</v>
      </c>
      <c r="E95" s="224">
        <v>97</v>
      </c>
    </row>
    <row r="96" spans="1:5" s="250" customFormat="1" ht="12" customHeight="1">
      <c r="A96" s="223" t="s">
        <v>207</v>
      </c>
      <c r="B96" s="207" t="s">
        <v>168</v>
      </c>
      <c r="C96" s="201">
        <v>337</v>
      </c>
      <c r="D96" s="201">
        <v>343</v>
      </c>
      <c r="E96" s="224">
        <v>680</v>
      </c>
    </row>
    <row r="97" spans="1:5" s="250" customFormat="1" ht="12" customHeight="1">
      <c r="A97" s="223" t="s">
        <v>208</v>
      </c>
      <c r="B97" s="207" t="s">
        <v>168</v>
      </c>
      <c r="C97" s="201">
        <v>0</v>
      </c>
      <c r="D97" s="201">
        <v>0</v>
      </c>
      <c r="E97" s="224">
        <v>0</v>
      </c>
    </row>
    <row r="98" spans="1:5" s="250" customFormat="1" ht="12" customHeight="1">
      <c r="A98" s="223" t="s">
        <v>209</v>
      </c>
      <c r="B98" s="207" t="s">
        <v>167</v>
      </c>
      <c r="C98" s="201">
        <v>0</v>
      </c>
      <c r="D98" s="201">
        <v>0</v>
      </c>
      <c r="E98" s="224">
        <v>0</v>
      </c>
    </row>
    <row r="99" spans="1:5" s="250" customFormat="1" ht="12" customHeight="1">
      <c r="A99" s="223" t="s">
        <v>210</v>
      </c>
      <c r="B99" s="207" t="s">
        <v>167</v>
      </c>
      <c r="C99" s="201">
        <v>55610</v>
      </c>
      <c r="D99" s="201">
        <v>51699</v>
      </c>
      <c r="E99" s="224">
        <v>107309</v>
      </c>
    </row>
    <row r="100" spans="1:5" s="250" customFormat="1" ht="12" customHeight="1">
      <c r="A100" s="223" t="s">
        <v>211</v>
      </c>
      <c r="B100" s="207" t="s">
        <v>167</v>
      </c>
      <c r="C100" s="201">
        <v>53047</v>
      </c>
      <c r="D100" s="201">
        <v>63622</v>
      </c>
      <c r="E100" s="224">
        <v>116669</v>
      </c>
    </row>
    <row r="101" spans="1:5" s="250" customFormat="1" ht="12" customHeight="1">
      <c r="A101" s="223" t="s">
        <v>212</v>
      </c>
      <c r="B101" s="207" t="s">
        <v>167</v>
      </c>
      <c r="C101" s="201">
        <v>1170</v>
      </c>
      <c r="D101" s="201">
        <v>1321</v>
      </c>
      <c r="E101" s="224">
        <v>2491</v>
      </c>
    </row>
    <row r="102" spans="1:5" s="250" customFormat="1" ht="12" customHeight="1">
      <c r="A102" s="223" t="s">
        <v>214</v>
      </c>
      <c r="B102" s="207" t="s">
        <v>167</v>
      </c>
      <c r="C102" s="201">
        <v>2117</v>
      </c>
      <c r="D102" s="201">
        <v>2378</v>
      </c>
      <c r="E102" s="224">
        <v>4495</v>
      </c>
    </row>
    <row r="103" spans="1:5" s="250" customFormat="1" ht="12" customHeight="1">
      <c r="A103" s="223" t="s">
        <v>215</v>
      </c>
      <c r="B103" s="207" t="s">
        <v>167</v>
      </c>
      <c r="C103" s="201">
        <v>0</v>
      </c>
      <c r="D103" s="201">
        <v>0</v>
      </c>
      <c r="E103" s="224">
        <v>0</v>
      </c>
    </row>
    <row r="104" spans="1:5" s="250" customFormat="1" ht="12" customHeight="1">
      <c r="A104" s="223" t="s">
        <v>216</v>
      </c>
      <c r="B104" s="207" t="s">
        <v>167</v>
      </c>
      <c r="C104" s="201">
        <v>0</v>
      </c>
      <c r="D104" s="201">
        <v>1</v>
      </c>
      <c r="E104" s="224">
        <v>1</v>
      </c>
    </row>
    <row r="105" spans="1:5" s="250" customFormat="1" ht="12" customHeight="1">
      <c r="A105" s="223" t="s">
        <v>217</v>
      </c>
      <c r="B105" s="207" t="s">
        <v>167</v>
      </c>
      <c r="C105" s="201">
        <v>41393</v>
      </c>
      <c r="D105" s="201">
        <v>45966</v>
      </c>
      <c r="E105" s="224">
        <v>87359</v>
      </c>
    </row>
    <row r="106" spans="1:5" s="250" customFormat="1" ht="12" customHeight="1">
      <c r="A106" s="223" t="s">
        <v>218</v>
      </c>
      <c r="B106" s="207" t="s">
        <v>167</v>
      </c>
      <c r="C106" s="201">
        <v>0</v>
      </c>
      <c r="D106" s="201">
        <v>0</v>
      </c>
      <c r="E106" s="224">
        <v>0</v>
      </c>
    </row>
    <row r="107" spans="1:5" s="250" customFormat="1" ht="12" customHeight="1">
      <c r="A107" s="223" t="s">
        <v>220</v>
      </c>
      <c r="B107" s="207" t="s">
        <v>167</v>
      </c>
      <c r="C107" s="201">
        <v>0</v>
      </c>
      <c r="D107" s="201">
        <v>0</v>
      </c>
      <c r="E107" s="224">
        <v>0</v>
      </c>
    </row>
    <row r="108" spans="1:5" s="250" customFormat="1" ht="12" customHeight="1">
      <c r="A108" s="225" t="s">
        <v>221</v>
      </c>
      <c r="B108" s="311" t="s">
        <v>167</v>
      </c>
      <c r="C108" s="203">
        <v>124</v>
      </c>
      <c r="D108" s="203">
        <v>5167</v>
      </c>
      <c r="E108" s="226">
        <v>5291</v>
      </c>
    </row>
    <row r="109" spans="1:5" s="250" customFormat="1" ht="12" customHeight="1"/>
    <row r="110" spans="1:5" s="250" customFormat="1" ht="12" customHeight="1">
      <c r="A110" s="779">
        <v>2014</v>
      </c>
      <c r="B110" s="779"/>
      <c r="C110" s="779"/>
      <c r="D110" s="779"/>
      <c r="E110" s="779"/>
    </row>
    <row r="111" spans="1:5" s="250" customFormat="1" ht="12" customHeight="1">
      <c r="A111" s="312" t="s">
        <v>170</v>
      </c>
      <c r="B111" s="344" t="s">
        <v>171</v>
      </c>
      <c r="C111" s="361" t="s">
        <v>106</v>
      </c>
      <c r="D111" s="361" t="s">
        <v>107</v>
      </c>
      <c r="E111" s="362" t="s">
        <v>128</v>
      </c>
    </row>
    <row r="112" spans="1:5" s="250" customFormat="1" ht="12.75" customHeight="1">
      <c r="A112" s="329" t="s">
        <v>172</v>
      </c>
      <c r="B112" s="209" t="s">
        <v>166</v>
      </c>
      <c r="C112" s="210">
        <v>82224</v>
      </c>
      <c r="D112" s="210">
        <v>81924</v>
      </c>
      <c r="E112" s="306">
        <v>164148</v>
      </c>
    </row>
    <row r="113" spans="1:5" s="250" customFormat="1" ht="12" customHeight="1">
      <c r="A113" s="223" t="s">
        <v>173</v>
      </c>
      <c r="B113" s="207" t="s">
        <v>166</v>
      </c>
      <c r="C113" s="201">
        <v>26</v>
      </c>
      <c r="D113" s="201">
        <v>25</v>
      </c>
      <c r="E113" s="224">
        <v>51</v>
      </c>
    </row>
    <row r="114" spans="1:5">
      <c r="A114" s="223" t="s">
        <v>174</v>
      </c>
      <c r="B114" s="207" t="s">
        <v>166</v>
      </c>
      <c r="C114" s="201">
        <v>7220</v>
      </c>
      <c r="D114" s="201">
        <v>7053</v>
      </c>
      <c r="E114" s="224">
        <v>14273</v>
      </c>
    </row>
    <row r="115" spans="1:5" s="250" customFormat="1" ht="12" customHeight="1">
      <c r="A115" s="223" t="s">
        <v>175</v>
      </c>
      <c r="B115" s="207" t="s">
        <v>166</v>
      </c>
      <c r="C115" s="201">
        <v>136</v>
      </c>
      <c r="D115" s="201">
        <v>61</v>
      </c>
      <c r="E115" s="224">
        <v>197</v>
      </c>
    </row>
    <row r="116" spans="1:5" s="250" customFormat="1" ht="12" customHeight="1">
      <c r="A116" s="223" t="s">
        <v>176</v>
      </c>
      <c r="B116" s="207" t="s">
        <v>166</v>
      </c>
      <c r="C116" s="201">
        <v>0</v>
      </c>
      <c r="D116" s="201">
        <v>0</v>
      </c>
      <c r="E116" s="224">
        <v>0</v>
      </c>
    </row>
    <row r="117" spans="1:5">
      <c r="A117" s="223" t="s">
        <v>177</v>
      </c>
      <c r="B117" s="207" t="s">
        <v>166</v>
      </c>
      <c r="C117" s="201">
        <v>0</v>
      </c>
      <c r="D117" s="201">
        <v>0</v>
      </c>
      <c r="E117" s="224">
        <v>0</v>
      </c>
    </row>
    <row r="118" spans="1:5" s="250" customFormat="1" ht="12" customHeight="1">
      <c r="A118" s="223" t="s">
        <v>178</v>
      </c>
      <c r="B118" s="207" t="s">
        <v>166</v>
      </c>
      <c r="C118" s="201">
        <v>5833</v>
      </c>
      <c r="D118" s="201">
        <v>5218</v>
      </c>
      <c r="E118" s="224">
        <v>11051</v>
      </c>
    </row>
    <row r="119" spans="1:5" s="250" customFormat="1" ht="12" customHeight="1">
      <c r="A119" s="223" t="s">
        <v>179</v>
      </c>
      <c r="B119" s="207" t="s">
        <v>166</v>
      </c>
      <c r="C119" s="201">
        <v>1372201</v>
      </c>
      <c r="D119" s="201">
        <v>1373810</v>
      </c>
      <c r="E119" s="224">
        <v>2746011</v>
      </c>
    </row>
    <row r="120" spans="1:5" s="250" customFormat="1" ht="12" customHeight="1">
      <c r="A120" s="223" t="s">
        <v>180</v>
      </c>
      <c r="B120" s="207" t="s">
        <v>166</v>
      </c>
      <c r="C120" s="201">
        <v>2843</v>
      </c>
      <c r="D120" s="201">
        <v>2908</v>
      </c>
      <c r="E120" s="224">
        <v>5751</v>
      </c>
    </row>
    <row r="121" spans="1:5" s="250" customFormat="1" ht="12" customHeight="1">
      <c r="A121" s="223" t="s">
        <v>181</v>
      </c>
      <c r="B121" s="207" t="s">
        <v>166</v>
      </c>
      <c r="C121" s="201">
        <v>21766</v>
      </c>
      <c r="D121" s="201">
        <v>22620</v>
      </c>
      <c r="E121" s="224">
        <v>44386</v>
      </c>
    </row>
    <row r="122" spans="1:5" s="250" customFormat="1" ht="12" customHeight="1">
      <c r="A122" s="223" t="s">
        <v>182</v>
      </c>
      <c r="B122" s="207" t="s">
        <v>166</v>
      </c>
      <c r="C122" s="201">
        <v>42257</v>
      </c>
      <c r="D122" s="201">
        <v>35327</v>
      </c>
      <c r="E122" s="224">
        <v>77584</v>
      </c>
    </row>
    <row r="123" spans="1:5" s="250" customFormat="1" ht="12" customHeight="1">
      <c r="A123" s="223" t="s">
        <v>183</v>
      </c>
      <c r="B123" s="207" t="s">
        <v>166</v>
      </c>
      <c r="C123" s="201">
        <v>158154</v>
      </c>
      <c r="D123" s="201">
        <v>158631</v>
      </c>
      <c r="E123" s="224">
        <v>316785</v>
      </c>
    </row>
    <row r="124" spans="1:5" s="250" customFormat="1" ht="12" customHeight="1">
      <c r="A124" s="223" t="s">
        <v>184</v>
      </c>
      <c r="B124" s="207" t="s">
        <v>166</v>
      </c>
      <c r="C124" s="201">
        <v>6256</v>
      </c>
      <c r="D124" s="201">
        <v>6543</v>
      </c>
      <c r="E124" s="224">
        <v>12799</v>
      </c>
    </row>
    <row r="125" spans="1:5" s="250" customFormat="1" ht="12" customHeight="1">
      <c r="A125" s="223" t="s">
        <v>185</v>
      </c>
      <c r="B125" s="207" t="s">
        <v>166</v>
      </c>
      <c r="C125" s="201">
        <v>2211</v>
      </c>
      <c r="D125" s="201">
        <v>2636</v>
      </c>
      <c r="E125" s="224">
        <v>4847</v>
      </c>
    </row>
    <row r="126" spans="1:5" s="250" customFormat="1" ht="12" customHeight="1">
      <c r="A126" s="223" t="s">
        <v>187</v>
      </c>
      <c r="B126" s="207" t="s">
        <v>166</v>
      </c>
      <c r="C126" s="201">
        <v>101687</v>
      </c>
      <c r="D126" s="201">
        <v>110466</v>
      </c>
      <c r="E126" s="224">
        <v>212153</v>
      </c>
    </row>
    <row r="127" spans="1:5" s="250" customFormat="1" ht="12" customHeight="1">
      <c r="A127" s="223" t="s">
        <v>188</v>
      </c>
      <c r="B127" s="207" t="s">
        <v>166</v>
      </c>
      <c r="C127" s="201">
        <v>82</v>
      </c>
      <c r="D127" s="201">
        <v>73</v>
      </c>
      <c r="E127" s="224">
        <v>155</v>
      </c>
    </row>
    <row r="128" spans="1:5" s="250" customFormat="1" ht="12" customHeight="1">
      <c r="A128" s="223" t="s">
        <v>189</v>
      </c>
      <c r="B128" s="207" t="s">
        <v>168</v>
      </c>
      <c r="C128" s="201">
        <v>21144</v>
      </c>
      <c r="D128" s="201">
        <v>23167</v>
      </c>
      <c r="E128" s="224">
        <v>44311</v>
      </c>
    </row>
    <row r="129" spans="1:5" s="250" customFormat="1" ht="12" customHeight="1">
      <c r="A129" s="223" t="s">
        <v>190</v>
      </c>
      <c r="B129" s="207" t="s">
        <v>166</v>
      </c>
      <c r="C129" s="201">
        <v>0</v>
      </c>
      <c r="D129" s="201">
        <v>0</v>
      </c>
      <c r="E129" s="224">
        <v>0</v>
      </c>
    </row>
    <row r="130" spans="1:5" s="250" customFormat="1" ht="12" customHeight="1">
      <c r="A130" s="223" t="s">
        <v>191</v>
      </c>
      <c r="B130" s="207" t="s">
        <v>168</v>
      </c>
      <c r="C130" s="201">
        <v>120</v>
      </c>
      <c r="D130" s="201">
        <v>112</v>
      </c>
      <c r="E130" s="224">
        <v>232</v>
      </c>
    </row>
    <row r="131" spans="1:5" s="250" customFormat="1" ht="12" customHeight="1">
      <c r="A131" s="223" t="s">
        <v>192</v>
      </c>
      <c r="B131" s="207" t="s">
        <v>168</v>
      </c>
      <c r="C131" s="201">
        <v>132</v>
      </c>
      <c r="D131" s="201">
        <v>167</v>
      </c>
      <c r="E131" s="224">
        <v>299</v>
      </c>
    </row>
    <row r="132" spans="1:5" s="250" customFormat="1" ht="12" customHeight="1">
      <c r="A132" s="223" t="s">
        <v>193</v>
      </c>
      <c r="B132" s="207" t="s">
        <v>166</v>
      </c>
      <c r="C132" s="201">
        <v>0</v>
      </c>
      <c r="D132" s="201">
        <v>0</v>
      </c>
      <c r="E132" s="224">
        <v>0</v>
      </c>
    </row>
    <row r="133" spans="1:5" s="250" customFormat="1" ht="12" customHeight="1">
      <c r="A133" s="223" t="s">
        <v>194</v>
      </c>
      <c r="B133" s="207" t="s">
        <v>169</v>
      </c>
      <c r="C133" s="201">
        <v>3378</v>
      </c>
      <c r="D133" s="201">
        <v>3689</v>
      </c>
      <c r="E133" s="224">
        <v>7067</v>
      </c>
    </row>
    <row r="134" spans="1:5" s="250" customFormat="1" ht="12" customHeight="1">
      <c r="A134" s="223" t="s">
        <v>195</v>
      </c>
      <c r="B134" s="207" t="s">
        <v>169</v>
      </c>
      <c r="C134" s="201">
        <v>10</v>
      </c>
      <c r="D134" s="201">
        <v>14</v>
      </c>
      <c r="E134" s="224">
        <v>24</v>
      </c>
    </row>
    <row r="135" spans="1:5" s="250" customFormat="1" ht="12" customHeight="1">
      <c r="A135" s="223" t="s">
        <v>196</v>
      </c>
      <c r="B135" s="207" t="s">
        <v>169</v>
      </c>
      <c r="C135" s="201">
        <v>0</v>
      </c>
      <c r="D135" s="201">
        <v>0</v>
      </c>
      <c r="E135" s="224">
        <v>0</v>
      </c>
    </row>
    <row r="136" spans="1:5" s="250" customFormat="1" ht="12" customHeight="1">
      <c r="A136" s="223" t="s">
        <v>197</v>
      </c>
      <c r="B136" s="207" t="s">
        <v>169</v>
      </c>
      <c r="C136" s="201">
        <v>148</v>
      </c>
      <c r="D136" s="201">
        <v>226</v>
      </c>
      <c r="E136" s="224">
        <v>374</v>
      </c>
    </row>
    <row r="137" spans="1:5" s="250" customFormat="1" ht="12" customHeight="1">
      <c r="A137" s="223" t="s">
        <v>198</v>
      </c>
      <c r="B137" s="207" t="s">
        <v>168</v>
      </c>
      <c r="C137" s="201">
        <v>401</v>
      </c>
      <c r="D137" s="201">
        <v>517</v>
      </c>
      <c r="E137" s="224">
        <v>918</v>
      </c>
    </row>
    <row r="138" spans="1:5" s="250" customFormat="1" ht="12" customHeight="1">
      <c r="A138" s="223" t="s">
        <v>199</v>
      </c>
      <c r="B138" s="207" t="s">
        <v>168</v>
      </c>
      <c r="C138" s="201">
        <v>535</v>
      </c>
      <c r="D138" s="201">
        <v>547</v>
      </c>
      <c r="E138" s="224">
        <v>1082</v>
      </c>
    </row>
    <row r="139" spans="1:5">
      <c r="A139" s="223" t="s">
        <v>200</v>
      </c>
      <c r="B139" s="207" t="s">
        <v>168</v>
      </c>
      <c r="C139" s="201">
        <v>2385</v>
      </c>
      <c r="D139" s="201">
        <v>2409</v>
      </c>
      <c r="E139" s="224">
        <v>4794</v>
      </c>
    </row>
    <row r="140" spans="1:5" s="250" customFormat="1" ht="12" customHeight="1">
      <c r="A140" s="223" t="s">
        <v>201</v>
      </c>
      <c r="B140" s="207" t="s">
        <v>168</v>
      </c>
      <c r="C140" s="201">
        <v>117</v>
      </c>
      <c r="D140" s="201">
        <v>126</v>
      </c>
      <c r="E140" s="224">
        <v>243</v>
      </c>
    </row>
    <row r="141" spans="1:5" s="250" customFormat="1" ht="12" customHeight="1">
      <c r="A141" s="223" t="s">
        <v>202</v>
      </c>
      <c r="B141" s="207" t="s">
        <v>168</v>
      </c>
      <c r="C141" s="201">
        <v>0</v>
      </c>
      <c r="D141" s="201">
        <v>1</v>
      </c>
      <c r="E141" s="224">
        <v>1</v>
      </c>
    </row>
    <row r="142" spans="1:5" s="250" customFormat="1" ht="12.75" customHeight="1">
      <c r="A142" s="223" t="s">
        <v>203</v>
      </c>
      <c r="B142" s="207" t="s">
        <v>168</v>
      </c>
      <c r="C142" s="201">
        <v>472</v>
      </c>
      <c r="D142" s="201">
        <v>502</v>
      </c>
      <c r="E142" s="224">
        <v>974</v>
      </c>
    </row>
    <row r="143" spans="1:5" s="250" customFormat="1" ht="12" customHeight="1">
      <c r="A143" s="223" t="s">
        <v>204</v>
      </c>
      <c r="B143" s="207" t="s">
        <v>168</v>
      </c>
      <c r="C143" s="201">
        <v>525</v>
      </c>
      <c r="D143" s="201">
        <v>850</v>
      </c>
      <c r="E143" s="224">
        <v>1375</v>
      </c>
    </row>
    <row r="144" spans="1:5">
      <c r="A144" s="223" t="s">
        <v>205</v>
      </c>
      <c r="B144" s="207" t="s">
        <v>168</v>
      </c>
      <c r="C144" s="201">
        <v>1696</v>
      </c>
      <c r="D144" s="201">
        <v>1755</v>
      </c>
      <c r="E144" s="224">
        <v>3451</v>
      </c>
    </row>
    <row r="145" spans="1:5">
      <c r="A145" s="223" t="s">
        <v>206</v>
      </c>
      <c r="B145" s="207" t="s">
        <v>168</v>
      </c>
      <c r="C145" s="201">
        <v>34</v>
      </c>
      <c r="D145" s="201">
        <v>47</v>
      </c>
      <c r="E145" s="224">
        <v>81</v>
      </c>
    </row>
    <row r="146" spans="1:5">
      <c r="A146" s="223" t="s">
        <v>207</v>
      </c>
      <c r="B146" s="207" t="s">
        <v>168</v>
      </c>
      <c r="C146" s="201">
        <v>293</v>
      </c>
      <c r="D146" s="201">
        <v>304</v>
      </c>
      <c r="E146" s="224">
        <v>597</v>
      </c>
    </row>
    <row r="147" spans="1:5">
      <c r="A147" s="223" t="s">
        <v>208</v>
      </c>
      <c r="B147" s="207" t="s">
        <v>168</v>
      </c>
      <c r="C147" s="201">
        <v>1</v>
      </c>
      <c r="D147" s="201">
        <v>75</v>
      </c>
      <c r="E147" s="224">
        <v>76</v>
      </c>
    </row>
    <row r="148" spans="1:5">
      <c r="A148" s="223" t="s">
        <v>209</v>
      </c>
      <c r="B148" s="207" t="s">
        <v>167</v>
      </c>
      <c r="C148" s="201">
        <v>1</v>
      </c>
      <c r="D148" s="201">
        <v>2</v>
      </c>
      <c r="E148" s="224">
        <v>3</v>
      </c>
    </row>
    <row r="149" spans="1:5">
      <c r="A149" s="223" t="s">
        <v>210</v>
      </c>
      <c r="B149" s="207" t="s">
        <v>167</v>
      </c>
      <c r="C149" s="201">
        <v>66703</v>
      </c>
      <c r="D149" s="201">
        <v>74696</v>
      </c>
      <c r="E149" s="224">
        <v>141399</v>
      </c>
    </row>
    <row r="150" spans="1:5">
      <c r="A150" s="223" t="s">
        <v>211</v>
      </c>
      <c r="B150" s="207" t="s">
        <v>167</v>
      </c>
      <c r="C150" s="201">
        <v>68432</v>
      </c>
      <c r="D150" s="201">
        <v>76858</v>
      </c>
      <c r="E150" s="224">
        <v>145290</v>
      </c>
    </row>
    <row r="151" spans="1:5">
      <c r="A151" s="223" t="s">
        <v>212</v>
      </c>
      <c r="B151" s="207" t="s">
        <v>167</v>
      </c>
      <c r="C151" s="201">
        <v>1640</v>
      </c>
      <c r="D151" s="201">
        <v>1798</v>
      </c>
      <c r="E151" s="224">
        <v>3438</v>
      </c>
    </row>
    <row r="152" spans="1:5">
      <c r="A152" s="223" t="s">
        <v>214</v>
      </c>
      <c r="B152" s="207" t="s">
        <v>167</v>
      </c>
      <c r="C152" s="201">
        <v>2696</v>
      </c>
      <c r="D152" s="201">
        <v>2996</v>
      </c>
      <c r="E152" s="224">
        <v>5692</v>
      </c>
    </row>
    <row r="153" spans="1:5">
      <c r="A153" s="223" t="s">
        <v>215</v>
      </c>
      <c r="B153" s="207" t="s">
        <v>167</v>
      </c>
      <c r="C153" s="201">
        <v>0</v>
      </c>
      <c r="D153" s="201">
        <v>1</v>
      </c>
      <c r="E153" s="224">
        <v>1</v>
      </c>
    </row>
    <row r="154" spans="1:5">
      <c r="A154" s="223" t="s">
        <v>216</v>
      </c>
      <c r="B154" s="207" t="s">
        <v>167</v>
      </c>
      <c r="C154" s="201">
        <v>0</v>
      </c>
      <c r="D154" s="201">
        <v>0</v>
      </c>
      <c r="E154" s="224">
        <v>0</v>
      </c>
    </row>
    <row r="155" spans="1:5">
      <c r="A155" s="223" t="s">
        <v>217</v>
      </c>
      <c r="B155" s="207" t="s">
        <v>167</v>
      </c>
      <c r="C155" s="201">
        <v>45317</v>
      </c>
      <c r="D155" s="201">
        <v>50194</v>
      </c>
      <c r="E155" s="224">
        <v>95511</v>
      </c>
    </row>
    <row r="156" spans="1:5">
      <c r="A156" s="223" t="s">
        <v>218</v>
      </c>
      <c r="B156" s="207" t="s">
        <v>167</v>
      </c>
      <c r="C156" s="201">
        <v>0</v>
      </c>
      <c r="D156" s="201">
        <v>0</v>
      </c>
      <c r="E156" s="224">
        <v>0</v>
      </c>
    </row>
    <row r="157" spans="1:5">
      <c r="A157" s="223" t="s">
        <v>220</v>
      </c>
      <c r="B157" s="207" t="s">
        <v>167</v>
      </c>
      <c r="C157" s="201">
        <v>0</v>
      </c>
      <c r="D157" s="201">
        <v>0</v>
      </c>
      <c r="E157" s="224">
        <v>0</v>
      </c>
    </row>
    <row r="158" spans="1:5">
      <c r="A158" s="225" t="s">
        <v>221</v>
      </c>
      <c r="B158" s="311" t="s">
        <v>167</v>
      </c>
      <c r="C158" s="203">
        <v>150</v>
      </c>
      <c r="D158" s="203">
        <v>6446</v>
      </c>
      <c r="E158" s="226">
        <v>6596</v>
      </c>
    </row>
    <row r="160" spans="1:5">
      <c r="A160" s="779">
        <v>2015</v>
      </c>
      <c r="B160" s="779"/>
      <c r="C160" s="779"/>
      <c r="D160" s="779"/>
      <c r="E160" s="779"/>
    </row>
    <row r="161" spans="1:5">
      <c r="A161" s="312" t="s">
        <v>170</v>
      </c>
      <c r="B161" s="344" t="s">
        <v>171</v>
      </c>
      <c r="C161" s="361" t="s">
        <v>106</v>
      </c>
      <c r="D161" s="361" t="s">
        <v>107</v>
      </c>
      <c r="E161" s="362" t="s">
        <v>128</v>
      </c>
    </row>
    <row r="162" spans="1:5">
      <c r="A162" s="329" t="s">
        <v>172</v>
      </c>
      <c r="B162" s="209" t="s">
        <v>166</v>
      </c>
      <c r="C162" s="210">
        <v>100159</v>
      </c>
      <c r="D162" s="210">
        <v>97583</v>
      </c>
      <c r="E162" s="306">
        <v>197742</v>
      </c>
    </row>
    <row r="163" spans="1:5">
      <c r="A163" s="223" t="s">
        <v>173</v>
      </c>
      <c r="B163" s="207" t="s">
        <v>166</v>
      </c>
      <c r="C163" s="201">
        <v>55</v>
      </c>
      <c r="D163" s="201">
        <v>40</v>
      </c>
      <c r="E163" s="224">
        <v>95</v>
      </c>
    </row>
    <row r="164" spans="1:5">
      <c r="A164" s="223" t="s">
        <v>174</v>
      </c>
      <c r="B164" s="207" t="s">
        <v>166</v>
      </c>
      <c r="C164" s="201">
        <v>6745</v>
      </c>
      <c r="D164" s="201">
        <v>6964</v>
      </c>
      <c r="E164" s="224">
        <v>13709</v>
      </c>
    </row>
    <row r="165" spans="1:5">
      <c r="A165" s="223" t="s">
        <v>175</v>
      </c>
      <c r="B165" s="207" t="s">
        <v>166</v>
      </c>
      <c r="C165" s="201">
        <v>0</v>
      </c>
      <c r="D165" s="201">
        <v>0</v>
      </c>
      <c r="E165" s="224">
        <v>0</v>
      </c>
    </row>
    <row r="166" spans="1:5">
      <c r="A166" s="223" t="s">
        <v>176</v>
      </c>
      <c r="B166" s="207" t="s">
        <v>166</v>
      </c>
      <c r="C166" s="201">
        <v>0</v>
      </c>
      <c r="D166" s="201">
        <v>0</v>
      </c>
      <c r="E166" s="224">
        <v>0</v>
      </c>
    </row>
    <row r="167" spans="1:5">
      <c r="A167" s="223" t="s">
        <v>177</v>
      </c>
      <c r="B167" s="207" t="s">
        <v>166</v>
      </c>
      <c r="C167" s="201">
        <v>0</v>
      </c>
      <c r="D167" s="201">
        <v>0</v>
      </c>
      <c r="E167" s="224">
        <v>0</v>
      </c>
    </row>
    <row r="168" spans="1:5">
      <c r="A168" s="223" t="s">
        <v>178</v>
      </c>
      <c r="B168" s="207" t="s">
        <v>166</v>
      </c>
      <c r="C168" s="201">
        <v>6305</v>
      </c>
      <c r="D168" s="201">
        <v>5660</v>
      </c>
      <c r="E168" s="224">
        <v>11965</v>
      </c>
    </row>
    <row r="169" spans="1:5">
      <c r="A169" s="223" t="s">
        <v>179</v>
      </c>
      <c r="B169" s="207" t="s">
        <v>166</v>
      </c>
      <c r="C169" s="201">
        <v>1558155</v>
      </c>
      <c r="D169" s="201">
        <v>1569667</v>
      </c>
      <c r="E169" s="224">
        <v>3127822</v>
      </c>
    </row>
    <row r="170" spans="1:5">
      <c r="A170" s="223" t="s">
        <v>180</v>
      </c>
      <c r="B170" s="207" t="s">
        <v>166</v>
      </c>
      <c r="C170" s="201">
        <v>3368</v>
      </c>
      <c r="D170" s="201">
        <v>3405</v>
      </c>
      <c r="E170" s="224">
        <v>6773</v>
      </c>
    </row>
    <row r="171" spans="1:5">
      <c r="A171" s="223" t="s">
        <v>181</v>
      </c>
      <c r="B171" s="207" t="s">
        <v>166</v>
      </c>
      <c r="C171" s="201">
        <v>29268</v>
      </c>
      <c r="D171" s="201">
        <v>30446</v>
      </c>
      <c r="E171" s="224">
        <v>59714</v>
      </c>
    </row>
    <row r="172" spans="1:5">
      <c r="A172" s="223" t="s">
        <v>182</v>
      </c>
      <c r="B172" s="207" t="s">
        <v>166</v>
      </c>
      <c r="C172" s="201">
        <v>38803</v>
      </c>
      <c r="D172" s="201">
        <v>33593</v>
      </c>
      <c r="E172" s="224">
        <v>72396</v>
      </c>
    </row>
    <row r="173" spans="1:5">
      <c r="A173" s="223" t="s">
        <v>183</v>
      </c>
      <c r="B173" s="207" t="s">
        <v>166</v>
      </c>
      <c r="C173" s="201">
        <v>206740</v>
      </c>
      <c r="D173" s="201">
        <v>217936</v>
      </c>
      <c r="E173" s="224">
        <v>424676</v>
      </c>
    </row>
    <row r="174" spans="1:5">
      <c r="A174" s="223" t="s">
        <v>184</v>
      </c>
      <c r="B174" s="207" t="s">
        <v>166</v>
      </c>
      <c r="C174" s="201">
        <v>7655</v>
      </c>
      <c r="D174" s="201">
        <v>8110</v>
      </c>
      <c r="E174" s="224">
        <v>15765</v>
      </c>
    </row>
    <row r="175" spans="1:5">
      <c r="A175" s="223" t="s">
        <v>185</v>
      </c>
      <c r="B175" s="207" t="s">
        <v>166</v>
      </c>
      <c r="C175" s="201">
        <v>3140</v>
      </c>
      <c r="D175" s="201">
        <v>3658</v>
      </c>
      <c r="E175" s="224">
        <v>6798</v>
      </c>
    </row>
    <row r="176" spans="1:5">
      <c r="A176" s="223" t="s">
        <v>187</v>
      </c>
      <c r="B176" s="207" t="s">
        <v>166</v>
      </c>
      <c r="C176" s="201">
        <v>139174</v>
      </c>
      <c r="D176" s="201">
        <v>141501</v>
      </c>
      <c r="E176" s="224">
        <v>280675</v>
      </c>
    </row>
    <row r="177" spans="1:5">
      <c r="A177" s="223" t="s">
        <v>188</v>
      </c>
      <c r="B177" s="207" t="s">
        <v>166</v>
      </c>
      <c r="C177" s="201">
        <v>104</v>
      </c>
      <c r="D177" s="201">
        <v>101</v>
      </c>
      <c r="E177" s="224">
        <v>205</v>
      </c>
    </row>
    <row r="178" spans="1:5">
      <c r="A178" s="223" t="s">
        <v>189</v>
      </c>
      <c r="B178" s="207" t="s">
        <v>168</v>
      </c>
      <c r="C178" s="201">
        <v>22254</v>
      </c>
      <c r="D178" s="201">
        <v>22292</v>
      </c>
      <c r="E178" s="224">
        <v>44546</v>
      </c>
    </row>
    <row r="179" spans="1:5">
      <c r="A179" s="223" t="s">
        <v>190</v>
      </c>
      <c r="B179" s="207" t="s">
        <v>166</v>
      </c>
      <c r="C179" s="201">
        <v>0</v>
      </c>
      <c r="D179" s="201">
        <v>0</v>
      </c>
      <c r="E179" s="224">
        <v>0</v>
      </c>
    </row>
    <row r="180" spans="1:5">
      <c r="A180" s="223" t="s">
        <v>191</v>
      </c>
      <c r="B180" s="207" t="s">
        <v>168</v>
      </c>
      <c r="C180" s="201">
        <v>30</v>
      </c>
      <c r="D180" s="201">
        <v>31</v>
      </c>
      <c r="E180" s="224">
        <v>61</v>
      </c>
    </row>
    <row r="181" spans="1:5">
      <c r="A181" s="223" t="s">
        <v>192</v>
      </c>
      <c r="B181" s="207" t="s">
        <v>168</v>
      </c>
      <c r="C181" s="201">
        <v>63</v>
      </c>
      <c r="D181" s="201">
        <v>61</v>
      </c>
      <c r="E181" s="224">
        <v>124</v>
      </c>
    </row>
    <row r="182" spans="1:5">
      <c r="A182" s="223" t="s">
        <v>193</v>
      </c>
      <c r="B182" s="207" t="s">
        <v>166</v>
      </c>
      <c r="C182" s="201">
        <v>0</v>
      </c>
      <c r="D182" s="201">
        <v>36</v>
      </c>
      <c r="E182" s="224">
        <v>36</v>
      </c>
    </row>
    <row r="183" spans="1:5">
      <c r="A183" s="223" t="s">
        <v>194</v>
      </c>
      <c r="B183" s="207" t="s">
        <v>169</v>
      </c>
      <c r="C183" s="201">
        <v>6459</v>
      </c>
      <c r="D183" s="201">
        <v>6928</v>
      </c>
      <c r="E183" s="224">
        <v>13387</v>
      </c>
    </row>
    <row r="184" spans="1:5">
      <c r="A184" s="223" t="s">
        <v>195</v>
      </c>
      <c r="B184" s="207" t="s">
        <v>169</v>
      </c>
      <c r="C184" s="201">
        <v>622</v>
      </c>
      <c r="D184" s="201">
        <v>737</v>
      </c>
      <c r="E184" s="224">
        <v>1359</v>
      </c>
    </row>
    <row r="185" spans="1:5">
      <c r="A185" s="223" t="s">
        <v>196</v>
      </c>
      <c r="B185" s="207" t="s">
        <v>169</v>
      </c>
      <c r="C185" s="201">
        <v>0</v>
      </c>
      <c r="D185" s="201">
        <v>0</v>
      </c>
      <c r="E185" s="224">
        <v>0</v>
      </c>
    </row>
    <row r="186" spans="1:5">
      <c r="A186" s="223" t="s">
        <v>197</v>
      </c>
      <c r="B186" s="207" t="s">
        <v>169</v>
      </c>
      <c r="C186" s="201">
        <v>376</v>
      </c>
      <c r="D186" s="201">
        <v>404</v>
      </c>
      <c r="E186" s="224">
        <v>780</v>
      </c>
    </row>
    <row r="187" spans="1:5">
      <c r="A187" s="223" t="s">
        <v>198</v>
      </c>
      <c r="B187" s="207" t="s">
        <v>168</v>
      </c>
      <c r="C187" s="201">
        <v>608</v>
      </c>
      <c r="D187" s="201">
        <v>622</v>
      </c>
      <c r="E187" s="224">
        <v>1230</v>
      </c>
    </row>
    <row r="188" spans="1:5">
      <c r="A188" s="223" t="s">
        <v>199</v>
      </c>
      <c r="B188" s="207" t="s">
        <v>168</v>
      </c>
      <c r="C188" s="201">
        <v>311</v>
      </c>
      <c r="D188" s="201">
        <v>424</v>
      </c>
      <c r="E188" s="224">
        <v>735</v>
      </c>
    </row>
    <row r="189" spans="1:5">
      <c r="A189" s="223" t="s">
        <v>200</v>
      </c>
      <c r="B189" s="207" t="s">
        <v>168</v>
      </c>
      <c r="C189" s="201">
        <v>2386</v>
      </c>
      <c r="D189" s="201">
        <v>2391</v>
      </c>
      <c r="E189" s="224">
        <v>4777</v>
      </c>
    </row>
    <row r="190" spans="1:5">
      <c r="A190" s="223" t="s">
        <v>201</v>
      </c>
      <c r="B190" s="207" t="s">
        <v>168</v>
      </c>
      <c r="C190" s="201">
        <v>142</v>
      </c>
      <c r="D190" s="201">
        <v>199</v>
      </c>
      <c r="E190" s="224">
        <v>341</v>
      </c>
    </row>
    <row r="191" spans="1:5">
      <c r="A191" s="223" t="s">
        <v>202</v>
      </c>
      <c r="B191" s="207" t="s">
        <v>168</v>
      </c>
      <c r="C191" s="201">
        <v>0</v>
      </c>
      <c r="D191" s="201">
        <v>0</v>
      </c>
      <c r="E191" s="224">
        <v>0</v>
      </c>
    </row>
    <row r="192" spans="1:5">
      <c r="A192" s="223" t="s">
        <v>203</v>
      </c>
      <c r="B192" s="207" t="s">
        <v>168</v>
      </c>
      <c r="C192" s="201">
        <v>425</v>
      </c>
      <c r="D192" s="201">
        <v>437</v>
      </c>
      <c r="E192" s="224">
        <v>862</v>
      </c>
    </row>
    <row r="193" spans="1:5">
      <c r="A193" s="223" t="s">
        <v>204</v>
      </c>
      <c r="B193" s="207" t="s">
        <v>168</v>
      </c>
      <c r="C193" s="201">
        <v>914</v>
      </c>
      <c r="D193" s="201">
        <v>899</v>
      </c>
      <c r="E193" s="224">
        <v>1813</v>
      </c>
    </row>
    <row r="194" spans="1:5">
      <c r="A194" s="223" t="s">
        <v>205</v>
      </c>
      <c r="B194" s="207" t="s">
        <v>168</v>
      </c>
      <c r="C194" s="201">
        <v>1592</v>
      </c>
      <c r="D194" s="201">
        <v>1778</v>
      </c>
      <c r="E194" s="224">
        <v>3370</v>
      </c>
    </row>
    <row r="195" spans="1:5">
      <c r="A195" s="223" t="s">
        <v>206</v>
      </c>
      <c r="B195" s="207" t="s">
        <v>168</v>
      </c>
      <c r="C195" s="201">
        <v>33</v>
      </c>
      <c r="D195" s="201">
        <v>57</v>
      </c>
      <c r="E195" s="224">
        <v>90</v>
      </c>
    </row>
    <row r="196" spans="1:5">
      <c r="A196" s="223" t="s">
        <v>207</v>
      </c>
      <c r="B196" s="207" t="s">
        <v>168</v>
      </c>
      <c r="C196" s="201">
        <v>361</v>
      </c>
      <c r="D196" s="201">
        <v>371</v>
      </c>
      <c r="E196" s="224">
        <v>732</v>
      </c>
    </row>
    <row r="197" spans="1:5">
      <c r="A197" s="223" t="s">
        <v>208</v>
      </c>
      <c r="B197" s="207" t="s">
        <v>168</v>
      </c>
      <c r="C197" s="201">
        <v>0</v>
      </c>
      <c r="D197" s="201">
        <v>2</v>
      </c>
      <c r="E197" s="224">
        <v>2</v>
      </c>
    </row>
    <row r="198" spans="1:5">
      <c r="A198" s="223" t="s">
        <v>209</v>
      </c>
      <c r="B198" s="207" t="s">
        <v>167</v>
      </c>
      <c r="C198" s="201">
        <v>11</v>
      </c>
      <c r="D198" s="201">
        <v>92</v>
      </c>
      <c r="E198" s="224">
        <v>103</v>
      </c>
    </row>
    <row r="199" spans="1:5">
      <c r="A199" s="223" t="s">
        <v>210</v>
      </c>
      <c r="B199" s="207" t="s">
        <v>167</v>
      </c>
      <c r="C199" s="201">
        <v>75016</v>
      </c>
      <c r="D199" s="201">
        <v>80679</v>
      </c>
      <c r="E199" s="224">
        <v>155695</v>
      </c>
    </row>
    <row r="200" spans="1:5">
      <c r="A200" s="223" t="s">
        <v>211</v>
      </c>
      <c r="B200" s="207" t="s">
        <v>167</v>
      </c>
      <c r="C200" s="201">
        <v>89951</v>
      </c>
      <c r="D200" s="201">
        <v>91248</v>
      </c>
      <c r="E200" s="224">
        <v>181199</v>
      </c>
    </row>
    <row r="201" spans="1:5">
      <c r="A201" s="223" t="s">
        <v>212</v>
      </c>
      <c r="B201" s="207" t="s">
        <v>167</v>
      </c>
      <c r="C201" s="201">
        <v>2847</v>
      </c>
      <c r="D201" s="201">
        <v>3183</v>
      </c>
      <c r="E201" s="224">
        <v>6030</v>
      </c>
    </row>
    <row r="202" spans="1:5">
      <c r="A202" s="223" t="s">
        <v>214</v>
      </c>
      <c r="B202" s="207" t="s">
        <v>167</v>
      </c>
      <c r="C202" s="201">
        <v>3271</v>
      </c>
      <c r="D202" s="201">
        <v>3359</v>
      </c>
      <c r="E202" s="224">
        <v>6630</v>
      </c>
    </row>
    <row r="203" spans="1:5">
      <c r="A203" s="223" t="s">
        <v>215</v>
      </c>
      <c r="B203" s="207" t="s">
        <v>167</v>
      </c>
      <c r="C203" s="201">
        <v>0</v>
      </c>
      <c r="D203" s="201">
        <v>0</v>
      </c>
      <c r="E203" s="224">
        <v>0</v>
      </c>
    </row>
    <row r="204" spans="1:5">
      <c r="A204" s="223" t="s">
        <v>216</v>
      </c>
      <c r="B204" s="207" t="s">
        <v>167</v>
      </c>
      <c r="C204" s="201">
        <v>0</v>
      </c>
      <c r="D204" s="201">
        <v>0</v>
      </c>
      <c r="E204" s="224">
        <v>0</v>
      </c>
    </row>
    <row r="205" spans="1:5">
      <c r="A205" s="223" t="s">
        <v>217</v>
      </c>
      <c r="B205" s="207" t="s">
        <v>167</v>
      </c>
      <c r="C205" s="201">
        <v>43236</v>
      </c>
      <c r="D205" s="201">
        <v>47060</v>
      </c>
      <c r="E205" s="224">
        <v>90296</v>
      </c>
    </row>
    <row r="206" spans="1:5">
      <c r="A206" s="223" t="s">
        <v>218</v>
      </c>
      <c r="B206" s="207" t="s">
        <v>167</v>
      </c>
      <c r="C206" s="201">
        <v>124</v>
      </c>
      <c r="D206" s="201">
        <v>128</v>
      </c>
      <c r="E206" s="224">
        <v>252</v>
      </c>
    </row>
    <row r="207" spans="1:5">
      <c r="A207" s="223" t="s">
        <v>220</v>
      </c>
      <c r="B207" s="207" t="s">
        <v>167</v>
      </c>
      <c r="C207" s="201">
        <v>0</v>
      </c>
      <c r="D207" s="201">
        <v>0</v>
      </c>
      <c r="E207" s="224">
        <v>0</v>
      </c>
    </row>
    <row r="208" spans="1:5">
      <c r="A208" s="225" t="s">
        <v>221</v>
      </c>
      <c r="B208" s="311" t="s">
        <v>167</v>
      </c>
      <c r="C208" s="203">
        <v>135</v>
      </c>
      <c r="D208" s="203">
        <v>5389</v>
      </c>
      <c r="E208" s="226">
        <v>5524</v>
      </c>
    </row>
    <row r="210" spans="1:5">
      <c r="A210" s="779">
        <v>2016</v>
      </c>
      <c r="B210" s="779"/>
      <c r="C210" s="779"/>
      <c r="D210" s="779"/>
      <c r="E210" s="779"/>
    </row>
    <row r="211" spans="1:5">
      <c r="A211" s="312" t="s">
        <v>170</v>
      </c>
      <c r="B211" s="344" t="s">
        <v>171</v>
      </c>
      <c r="C211" s="361" t="s">
        <v>106</v>
      </c>
      <c r="D211" s="361" t="s">
        <v>107</v>
      </c>
      <c r="E211" s="362" t="s">
        <v>128</v>
      </c>
    </row>
    <row r="212" spans="1:5">
      <c r="A212" s="329" t="s">
        <v>172</v>
      </c>
      <c r="B212" s="209" t="s">
        <v>166</v>
      </c>
      <c r="C212" s="210">
        <v>109819</v>
      </c>
      <c r="D212" s="210">
        <v>103730</v>
      </c>
      <c r="E212" s="306">
        <v>213549</v>
      </c>
    </row>
    <row r="213" spans="1:5">
      <c r="A213" s="223" t="s">
        <v>173</v>
      </c>
      <c r="B213" s="207" t="s">
        <v>166</v>
      </c>
      <c r="C213" s="201">
        <v>37</v>
      </c>
      <c r="D213" s="201">
        <v>19</v>
      </c>
      <c r="E213" s="224">
        <v>56</v>
      </c>
    </row>
    <row r="214" spans="1:5">
      <c r="A214" s="223" t="s">
        <v>174</v>
      </c>
      <c r="B214" s="207" t="s">
        <v>166</v>
      </c>
      <c r="C214" s="201">
        <v>7081</v>
      </c>
      <c r="D214" s="201">
        <v>7557</v>
      </c>
      <c r="E214" s="224">
        <v>14638</v>
      </c>
    </row>
    <row r="215" spans="1:5">
      <c r="A215" s="223" t="s">
        <v>175</v>
      </c>
      <c r="B215" s="207" t="s">
        <v>166</v>
      </c>
      <c r="C215" s="201">
        <v>1</v>
      </c>
      <c r="D215" s="201">
        <v>0</v>
      </c>
      <c r="E215" s="224">
        <v>1</v>
      </c>
    </row>
    <row r="216" spans="1:5">
      <c r="A216" s="223" t="s">
        <v>176</v>
      </c>
      <c r="B216" s="207" t="s">
        <v>166</v>
      </c>
      <c r="C216" s="201">
        <v>0</v>
      </c>
      <c r="D216" s="201">
        <v>0</v>
      </c>
      <c r="E216" s="224">
        <v>0</v>
      </c>
    </row>
    <row r="217" spans="1:5">
      <c r="A217" s="223" t="s">
        <v>177</v>
      </c>
      <c r="B217" s="207" t="s">
        <v>166</v>
      </c>
      <c r="C217" s="201">
        <v>0</v>
      </c>
      <c r="D217" s="201">
        <v>0</v>
      </c>
      <c r="E217" s="224">
        <v>0</v>
      </c>
    </row>
    <row r="218" spans="1:5">
      <c r="A218" s="223" t="s">
        <v>178</v>
      </c>
      <c r="B218" s="207" t="s">
        <v>166</v>
      </c>
      <c r="C218" s="201">
        <v>2544</v>
      </c>
      <c r="D218" s="201">
        <v>2199</v>
      </c>
      <c r="E218" s="224">
        <v>4743</v>
      </c>
    </row>
    <row r="219" spans="1:5">
      <c r="A219" s="223" t="s">
        <v>179</v>
      </c>
      <c r="B219" s="207" t="s">
        <v>166</v>
      </c>
      <c r="C219" s="201">
        <v>1693838</v>
      </c>
      <c r="D219" s="201">
        <v>1686884</v>
      </c>
      <c r="E219" s="224">
        <v>3380722</v>
      </c>
    </row>
    <row r="220" spans="1:5">
      <c r="A220" s="223" t="s">
        <v>180</v>
      </c>
      <c r="B220" s="207" t="s">
        <v>166</v>
      </c>
      <c r="C220" s="201">
        <v>6224</v>
      </c>
      <c r="D220" s="201">
        <v>6329</v>
      </c>
      <c r="E220" s="224">
        <v>12553</v>
      </c>
    </row>
    <row r="221" spans="1:5">
      <c r="A221" s="223" t="s">
        <v>181</v>
      </c>
      <c r="B221" s="207" t="s">
        <v>166</v>
      </c>
      <c r="C221" s="201">
        <v>37401</v>
      </c>
      <c r="D221" s="201">
        <v>37575</v>
      </c>
      <c r="E221" s="224">
        <v>74976</v>
      </c>
    </row>
    <row r="222" spans="1:5">
      <c r="A222" s="223" t="s">
        <v>182</v>
      </c>
      <c r="B222" s="207" t="s">
        <v>166</v>
      </c>
      <c r="C222" s="201">
        <v>38358</v>
      </c>
      <c r="D222" s="201">
        <v>35704</v>
      </c>
      <c r="E222" s="224">
        <v>74062</v>
      </c>
    </row>
    <row r="223" spans="1:5">
      <c r="A223" s="223" t="s">
        <v>183</v>
      </c>
      <c r="B223" s="207" t="s">
        <v>166</v>
      </c>
      <c r="C223" s="201">
        <v>258588</v>
      </c>
      <c r="D223" s="201">
        <v>263502</v>
      </c>
      <c r="E223" s="224">
        <v>522090</v>
      </c>
    </row>
    <row r="224" spans="1:5">
      <c r="A224" s="223" t="s">
        <v>184</v>
      </c>
      <c r="B224" s="207" t="s">
        <v>166</v>
      </c>
      <c r="C224" s="201">
        <v>8515</v>
      </c>
      <c r="D224" s="201">
        <v>8549</v>
      </c>
      <c r="E224" s="224">
        <v>17064</v>
      </c>
    </row>
    <row r="225" spans="1:5">
      <c r="A225" s="223" t="s">
        <v>185</v>
      </c>
      <c r="B225" s="207" t="s">
        <v>166</v>
      </c>
      <c r="C225" s="201">
        <v>2825</v>
      </c>
      <c r="D225" s="201">
        <v>2989</v>
      </c>
      <c r="E225" s="224">
        <v>5814</v>
      </c>
    </row>
    <row r="226" spans="1:5">
      <c r="A226" s="223" t="s">
        <v>187</v>
      </c>
      <c r="B226" s="207" t="s">
        <v>166</v>
      </c>
      <c r="C226" s="201">
        <v>184123</v>
      </c>
      <c r="D226" s="201">
        <v>183020</v>
      </c>
      <c r="E226" s="224">
        <v>367143</v>
      </c>
    </row>
    <row r="227" spans="1:5">
      <c r="A227" s="223" t="s">
        <v>188</v>
      </c>
      <c r="B227" s="207" t="s">
        <v>166</v>
      </c>
      <c r="C227" s="201">
        <v>111</v>
      </c>
      <c r="D227" s="201">
        <v>100</v>
      </c>
      <c r="E227" s="224">
        <v>211</v>
      </c>
    </row>
    <row r="228" spans="1:5">
      <c r="A228" s="223" t="s">
        <v>189</v>
      </c>
      <c r="B228" s="207" t="s">
        <v>168</v>
      </c>
      <c r="C228" s="201">
        <v>24851</v>
      </c>
      <c r="D228" s="201">
        <v>25168</v>
      </c>
      <c r="E228" s="224">
        <v>50019</v>
      </c>
    </row>
    <row r="229" spans="1:5">
      <c r="A229" s="223" t="s">
        <v>190</v>
      </c>
      <c r="B229" s="207" t="s">
        <v>166</v>
      </c>
      <c r="C229" s="201">
        <v>1</v>
      </c>
      <c r="D229" s="201">
        <v>1</v>
      </c>
      <c r="E229" s="224">
        <v>2</v>
      </c>
    </row>
    <row r="230" spans="1:5">
      <c r="A230" s="223" t="s">
        <v>191</v>
      </c>
      <c r="B230" s="207" t="s">
        <v>168</v>
      </c>
      <c r="C230" s="201">
        <v>16</v>
      </c>
      <c r="D230" s="201">
        <v>23</v>
      </c>
      <c r="E230" s="224">
        <v>39</v>
      </c>
    </row>
    <row r="231" spans="1:5">
      <c r="A231" s="223" t="s">
        <v>192</v>
      </c>
      <c r="B231" s="207" t="s">
        <v>168</v>
      </c>
      <c r="C231" s="201">
        <v>52</v>
      </c>
      <c r="D231" s="201">
        <v>88</v>
      </c>
      <c r="E231" s="224">
        <v>140</v>
      </c>
    </row>
    <row r="232" spans="1:5">
      <c r="A232" s="223" t="s">
        <v>193</v>
      </c>
      <c r="B232" s="207" t="s">
        <v>166</v>
      </c>
      <c r="C232" s="201">
        <v>0</v>
      </c>
      <c r="D232" s="201">
        <v>75</v>
      </c>
      <c r="E232" s="224">
        <v>75</v>
      </c>
    </row>
    <row r="233" spans="1:5">
      <c r="A233" s="223" t="s">
        <v>194</v>
      </c>
      <c r="B233" s="207" t="s">
        <v>169</v>
      </c>
      <c r="C233" s="201">
        <v>13787</v>
      </c>
      <c r="D233" s="201">
        <v>14117</v>
      </c>
      <c r="E233" s="224">
        <v>27904</v>
      </c>
    </row>
    <row r="234" spans="1:5">
      <c r="A234" s="223" t="s">
        <v>195</v>
      </c>
      <c r="B234" s="207" t="s">
        <v>169</v>
      </c>
      <c r="C234" s="201">
        <v>665</v>
      </c>
      <c r="D234" s="201">
        <v>833</v>
      </c>
      <c r="E234" s="224">
        <v>1498</v>
      </c>
    </row>
    <row r="235" spans="1:5">
      <c r="A235" s="223" t="s">
        <v>196</v>
      </c>
      <c r="B235" s="207" t="s">
        <v>169</v>
      </c>
      <c r="C235" s="201">
        <v>40</v>
      </c>
      <c r="D235" s="201">
        <v>52</v>
      </c>
      <c r="E235" s="224">
        <v>92</v>
      </c>
    </row>
    <row r="236" spans="1:5">
      <c r="A236" s="223" t="s">
        <v>197</v>
      </c>
      <c r="B236" s="207" t="s">
        <v>169</v>
      </c>
      <c r="C236" s="201">
        <v>71</v>
      </c>
      <c r="D236" s="201">
        <v>76</v>
      </c>
      <c r="E236" s="224">
        <v>147</v>
      </c>
    </row>
    <row r="237" spans="1:5">
      <c r="A237" s="223" t="s">
        <v>198</v>
      </c>
      <c r="B237" s="207" t="s">
        <v>168</v>
      </c>
      <c r="C237" s="201">
        <v>753</v>
      </c>
      <c r="D237" s="201">
        <v>622</v>
      </c>
      <c r="E237" s="224">
        <v>1375</v>
      </c>
    </row>
    <row r="238" spans="1:5">
      <c r="A238" s="223" t="s">
        <v>199</v>
      </c>
      <c r="B238" s="207" t="s">
        <v>168</v>
      </c>
      <c r="C238" s="201">
        <v>348</v>
      </c>
      <c r="D238" s="201">
        <v>289</v>
      </c>
      <c r="E238" s="224">
        <v>637</v>
      </c>
    </row>
    <row r="239" spans="1:5">
      <c r="A239" s="223" t="s">
        <v>200</v>
      </c>
      <c r="B239" s="207" t="s">
        <v>168</v>
      </c>
      <c r="C239" s="201">
        <v>2877</v>
      </c>
      <c r="D239" s="201">
        <v>3157</v>
      </c>
      <c r="E239" s="224">
        <v>6034</v>
      </c>
    </row>
    <row r="240" spans="1:5">
      <c r="A240" s="223" t="s">
        <v>201</v>
      </c>
      <c r="B240" s="207" t="s">
        <v>168</v>
      </c>
      <c r="C240" s="201">
        <v>273</v>
      </c>
      <c r="D240" s="201">
        <v>294</v>
      </c>
      <c r="E240" s="224">
        <v>567</v>
      </c>
    </row>
    <row r="241" spans="1:5">
      <c r="A241" s="223" t="s">
        <v>202</v>
      </c>
      <c r="B241" s="207" t="s">
        <v>168</v>
      </c>
      <c r="C241" s="201">
        <v>0</v>
      </c>
      <c r="D241" s="201">
        <v>0</v>
      </c>
      <c r="E241" s="224">
        <v>0</v>
      </c>
    </row>
    <row r="242" spans="1:5">
      <c r="A242" s="223" t="s">
        <v>203</v>
      </c>
      <c r="B242" s="207" t="s">
        <v>168</v>
      </c>
      <c r="C242" s="201">
        <v>499</v>
      </c>
      <c r="D242" s="201">
        <v>549</v>
      </c>
      <c r="E242" s="224">
        <v>1048</v>
      </c>
    </row>
    <row r="243" spans="1:5">
      <c r="A243" s="223" t="s">
        <v>204</v>
      </c>
      <c r="B243" s="207" t="s">
        <v>168</v>
      </c>
      <c r="C243" s="201">
        <v>656</v>
      </c>
      <c r="D243" s="201">
        <v>860</v>
      </c>
      <c r="E243" s="224">
        <v>1516</v>
      </c>
    </row>
    <row r="244" spans="1:5">
      <c r="A244" s="223" t="s">
        <v>205</v>
      </c>
      <c r="B244" s="207" t="s">
        <v>168</v>
      </c>
      <c r="C244" s="201">
        <v>1306</v>
      </c>
      <c r="D244" s="201">
        <v>1525</v>
      </c>
      <c r="E244" s="224">
        <v>2831</v>
      </c>
    </row>
    <row r="245" spans="1:5">
      <c r="A245" s="223" t="s">
        <v>206</v>
      </c>
      <c r="B245" s="207" t="s">
        <v>168</v>
      </c>
      <c r="C245" s="201">
        <v>49</v>
      </c>
      <c r="D245" s="201">
        <v>52</v>
      </c>
      <c r="E245" s="224">
        <v>101</v>
      </c>
    </row>
    <row r="246" spans="1:5">
      <c r="A246" s="223" t="s">
        <v>207</v>
      </c>
      <c r="B246" s="207" t="s">
        <v>168</v>
      </c>
      <c r="C246" s="201">
        <v>363</v>
      </c>
      <c r="D246" s="201">
        <v>308</v>
      </c>
      <c r="E246" s="224">
        <v>671</v>
      </c>
    </row>
    <row r="247" spans="1:5">
      <c r="A247" s="223" t="s">
        <v>208</v>
      </c>
      <c r="B247" s="207" t="s">
        <v>168</v>
      </c>
      <c r="C247" s="201">
        <v>0</v>
      </c>
      <c r="D247" s="201">
        <v>0</v>
      </c>
      <c r="E247" s="224">
        <v>0</v>
      </c>
    </row>
    <row r="248" spans="1:5">
      <c r="A248" s="223" t="s">
        <v>209</v>
      </c>
      <c r="B248" s="207" t="s">
        <v>167</v>
      </c>
      <c r="C248" s="201">
        <v>64</v>
      </c>
      <c r="D248" s="201">
        <v>85</v>
      </c>
      <c r="E248" s="224">
        <v>149</v>
      </c>
    </row>
    <row r="249" spans="1:5">
      <c r="A249" s="223" t="s">
        <v>210</v>
      </c>
      <c r="B249" s="207" t="s">
        <v>167</v>
      </c>
      <c r="C249" s="201">
        <v>61558</v>
      </c>
      <c r="D249" s="201">
        <v>106808</v>
      </c>
      <c r="E249" s="224">
        <v>168366</v>
      </c>
    </row>
    <row r="250" spans="1:5">
      <c r="A250" s="223" t="s">
        <v>211</v>
      </c>
      <c r="B250" s="207" t="s">
        <v>167</v>
      </c>
      <c r="C250" s="201">
        <v>123149</v>
      </c>
      <c r="D250" s="201">
        <v>109641</v>
      </c>
      <c r="E250" s="224">
        <v>232790</v>
      </c>
    </row>
    <row r="251" spans="1:5">
      <c r="A251" s="223" t="s">
        <v>212</v>
      </c>
      <c r="B251" s="207" t="s">
        <v>167</v>
      </c>
      <c r="C251" s="201">
        <v>4480</v>
      </c>
      <c r="D251" s="201">
        <v>4733</v>
      </c>
      <c r="E251" s="224">
        <v>9213</v>
      </c>
    </row>
    <row r="252" spans="1:5">
      <c r="A252" s="223" t="s">
        <v>214</v>
      </c>
      <c r="B252" s="207" t="s">
        <v>167</v>
      </c>
      <c r="C252" s="201">
        <v>19685</v>
      </c>
      <c r="D252" s="201">
        <v>22645</v>
      </c>
      <c r="E252" s="224">
        <v>42330</v>
      </c>
    </row>
    <row r="253" spans="1:5">
      <c r="A253" s="223" t="s">
        <v>215</v>
      </c>
      <c r="B253" s="207" t="s">
        <v>167</v>
      </c>
      <c r="C253" s="201">
        <v>0</v>
      </c>
      <c r="D253" s="201">
        <v>0</v>
      </c>
      <c r="E253" s="224">
        <v>0</v>
      </c>
    </row>
    <row r="254" spans="1:5">
      <c r="A254" s="223" t="s">
        <v>216</v>
      </c>
      <c r="B254" s="207" t="s">
        <v>167</v>
      </c>
      <c r="C254" s="201">
        <v>0</v>
      </c>
      <c r="D254" s="201">
        <v>0</v>
      </c>
      <c r="E254" s="224">
        <v>0</v>
      </c>
    </row>
    <row r="255" spans="1:5">
      <c r="A255" s="223" t="s">
        <v>217</v>
      </c>
      <c r="B255" s="207" t="s">
        <v>167</v>
      </c>
      <c r="C255" s="201">
        <v>30422</v>
      </c>
      <c r="D255" s="201">
        <v>65021</v>
      </c>
      <c r="E255" s="224">
        <v>95443</v>
      </c>
    </row>
    <row r="256" spans="1:5">
      <c r="A256" s="223" t="s">
        <v>218</v>
      </c>
      <c r="B256" s="207" t="s">
        <v>167</v>
      </c>
      <c r="C256" s="201">
        <v>0</v>
      </c>
      <c r="D256" s="201">
        <v>0</v>
      </c>
      <c r="E256" s="224">
        <v>0</v>
      </c>
    </row>
    <row r="257" spans="1:6">
      <c r="A257" s="223" t="s">
        <v>220</v>
      </c>
      <c r="B257" s="207" t="s">
        <v>167</v>
      </c>
      <c r="C257" s="201">
        <v>744</v>
      </c>
      <c r="D257" s="201">
        <v>1802</v>
      </c>
      <c r="E257" s="224">
        <v>2546</v>
      </c>
    </row>
    <row r="258" spans="1:6">
      <c r="A258" s="225" t="s">
        <v>221</v>
      </c>
      <c r="B258" s="311" t="s">
        <v>167</v>
      </c>
      <c r="C258" s="203">
        <v>51</v>
      </c>
      <c r="D258" s="203">
        <v>2313</v>
      </c>
      <c r="E258" s="226">
        <v>2364</v>
      </c>
    </row>
    <row r="260" spans="1:6">
      <c r="A260" s="863">
        <v>2017</v>
      </c>
      <c r="B260" s="863"/>
      <c r="C260" s="863"/>
      <c r="D260" s="863"/>
      <c r="E260" s="863"/>
    </row>
    <row r="261" spans="1:6">
      <c r="A261" s="214" t="s">
        <v>170</v>
      </c>
      <c r="B261" s="215" t="s">
        <v>171</v>
      </c>
      <c r="C261" s="358" t="s">
        <v>106</v>
      </c>
      <c r="D261" s="358" t="s">
        <v>107</v>
      </c>
      <c r="E261" s="359" t="s">
        <v>128</v>
      </c>
    </row>
    <row r="262" spans="1:6">
      <c r="A262" s="223" t="s">
        <v>172</v>
      </c>
      <c r="B262" s="207" t="s">
        <v>166</v>
      </c>
      <c r="C262" s="201">
        <v>103138</v>
      </c>
      <c r="D262" s="201">
        <v>103578</v>
      </c>
      <c r="E262" s="224">
        <v>206716</v>
      </c>
      <c r="F262" s="278"/>
    </row>
    <row r="263" spans="1:6">
      <c r="A263" s="223" t="s">
        <v>173</v>
      </c>
      <c r="B263" s="207" t="s">
        <v>166</v>
      </c>
      <c r="C263" s="201">
        <v>61</v>
      </c>
      <c r="D263" s="201">
        <v>60</v>
      </c>
      <c r="E263" s="224">
        <v>121</v>
      </c>
      <c r="F263" s="278"/>
    </row>
    <row r="264" spans="1:6">
      <c r="A264" s="223" t="s">
        <v>174</v>
      </c>
      <c r="B264" s="207" t="s">
        <v>166</v>
      </c>
      <c r="C264" s="201">
        <v>7555</v>
      </c>
      <c r="D264" s="201">
        <v>7594</v>
      </c>
      <c r="E264" s="224">
        <v>15149</v>
      </c>
      <c r="F264" s="278"/>
    </row>
    <row r="265" spans="1:6">
      <c r="A265" s="223" t="s">
        <v>175</v>
      </c>
      <c r="B265" s="207" t="s">
        <v>166</v>
      </c>
      <c r="C265" s="201">
        <v>143</v>
      </c>
      <c r="D265" s="201">
        <v>267</v>
      </c>
      <c r="E265" s="224">
        <v>410</v>
      </c>
      <c r="F265" s="278"/>
    </row>
    <row r="266" spans="1:6">
      <c r="A266" s="223" t="s">
        <v>222</v>
      </c>
      <c r="B266" s="207" t="s">
        <v>166</v>
      </c>
      <c r="C266" s="201">
        <v>8</v>
      </c>
      <c r="D266" s="201">
        <v>9</v>
      </c>
      <c r="E266" s="224">
        <v>17</v>
      </c>
      <c r="F266" s="278"/>
    </row>
    <row r="267" spans="1:6">
      <c r="A267" s="223" t="s">
        <v>178</v>
      </c>
      <c r="B267" s="207" t="s">
        <v>166</v>
      </c>
      <c r="C267" s="201">
        <v>192</v>
      </c>
      <c r="D267" s="201">
        <v>202</v>
      </c>
      <c r="E267" s="224">
        <v>394</v>
      </c>
      <c r="F267" s="278"/>
    </row>
    <row r="268" spans="1:6">
      <c r="A268" s="223" t="s">
        <v>180</v>
      </c>
      <c r="B268" s="207" t="s">
        <v>166</v>
      </c>
      <c r="C268" s="201">
        <v>5620</v>
      </c>
      <c r="D268" s="201">
        <v>5769</v>
      </c>
      <c r="E268" s="224">
        <v>11389</v>
      </c>
      <c r="F268" s="278"/>
    </row>
    <row r="269" spans="1:6">
      <c r="A269" s="223" t="s">
        <v>179</v>
      </c>
      <c r="B269" s="207" t="s">
        <v>166</v>
      </c>
      <c r="C269" s="201">
        <v>1878854</v>
      </c>
      <c r="D269" s="201">
        <v>1849895</v>
      </c>
      <c r="E269" s="224">
        <v>3728749</v>
      </c>
      <c r="F269" s="278"/>
    </row>
    <row r="270" spans="1:6">
      <c r="A270" s="223" t="s">
        <v>224</v>
      </c>
      <c r="B270" s="207" t="s">
        <v>166</v>
      </c>
      <c r="C270" s="201">
        <v>16</v>
      </c>
      <c r="D270" s="201">
        <v>19</v>
      </c>
      <c r="E270" s="224">
        <v>35</v>
      </c>
      <c r="F270" s="278"/>
    </row>
    <row r="271" spans="1:6">
      <c r="A271" s="223" t="s">
        <v>181</v>
      </c>
      <c r="B271" s="207" t="s">
        <v>166</v>
      </c>
      <c r="C271" s="201">
        <v>39516</v>
      </c>
      <c r="D271" s="201">
        <v>37803</v>
      </c>
      <c r="E271" s="224">
        <v>77319</v>
      </c>
      <c r="F271" s="278"/>
    </row>
    <row r="272" spans="1:6">
      <c r="A272" s="223" t="s">
        <v>182</v>
      </c>
      <c r="B272" s="207" t="s">
        <v>166</v>
      </c>
      <c r="C272" s="201">
        <v>40475</v>
      </c>
      <c r="D272" s="201">
        <v>37437</v>
      </c>
      <c r="E272" s="224">
        <v>77912</v>
      </c>
      <c r="F272" s="278"/>
    </row>
    <row r="273" spans="1:6">
      <c r="A273" s="223" t="s">
        <v>183</v>
      </c>
      <c r="B273" s="207" t="s">
        <v>166</v>
      </c>
      <c r="C273" s="201">
        <v>271919</v>
      </c>
      <c r="D273" s="201">
        <v>274858</v>
      </c>
      <c r="E273" s="224">
        <v>546777</v>
      </c>
      <c r="F273" s="278"/>
    </row>
    <row r="274" spans="1:6">
      <c r="A274" s="223" t="s">
        <v>184</v>
      </c>
      <c r="B274" s="207" t="s">
        <v>166</v>
      </c>
      <c r="C274" s="201">
        <v>8414</v>
      </c>
      <c r="D274" s="201">
        <v>9168</v>
      </c>
      <c r="E274" s="224">
        <v>17582</v>
      </c>
      <c r="F274" s="278"/>
    </row>
    <row r="275" spans="1:6">
      <c r="A275" s="223" t="s">
        <v>185</v>
      </c>
      <c r="B275" s="207" t="s">
        <v>166</v>
      </c>
      <c r="C275" s="201">
        <v>2855</v>
      </c>
      <c r="D275" s="201">
        <v>3120</v>
      </c>
      <c r="E275" s="224">
        <v>5975</v>
      </c>
      <c r="F275" s="278"/>
    </row>
    <row r="276" spans="1:6">
      <c r="A276" s="223" t="s">
        <v>187</v>
      </c>
      <c r="B276" s="207" t="s">
        <v>166</v>
      </c>
      <c r="C276" s="201">
        <v>238873</v>
      </c>
      <c r="D276" s="201">
        <v>230348</v>
      </c>
      <c r="E276" s="224">
        <v>469221</v>
      </c>
      <c r="F276" s="278"/>
    </row>
    <row r="277" spans="1:6">
      <c r="A277" s="223" t="s">
        <v>223</v>
      </c>
      <c r="B277" s="207" t="s">
        <v>166</v>
      </c>
      <c r="C277" s="201">
        <v>114</v>
      </c>
      <c r="D277" s="201">
        <v>136</v>
      </c>
      <c r="E277" s="224">
        <v>250</v>
      </c>
      <c r="F277" s="278"/>
    </row>
    <row r="278" spans="1:6">
      <c r="A278" s="223" t="s">
        <v>225</v>
      </c>
      <c r="B278" s="207" t="s">
        <v>166</v>
      </c>
      <c r="C278" s="201">
        <v>11</v>
      </c>
      <c r="D278" s="201">
        <v>11</v>
      </c>
      <c r="E278" s="224">
        <v>22</v>
      </c>
      <c r="F278" s="278"/>
    </row>
    <row r="279" spans="1:6">
      <c r="A279" s="223" t="s">
        <v>189</v>
      </c>
      <c r="B279" s="207" t="s">
        <v>168</v>
      </c>
      <c r="C279" s="201">
        <v>29756</v>
      </c>
      <c r="D279" s="201">
        <v>29028</v>
      </c>
      <c r="E279" s="224">
        <v>58784</v>
      </c>
      <c r="F279" s="278"/>
    </row>
    <row r="280" spans="1:6">
      <c r="A280" s="223" t="s">
        <v>226</v>
      </c>
      <c r="B280" s="207" t="s">
        <v>167</v>
      </c>
      <c r="C280" s="201">
        <v>3172</v>
      </c>
      <c r="D280" s="201">
        <v>4743</v>
      </c>
      <c r="E280" s="224">
        <v>7915</v>
      </c>
      <c r="F280" s="278"/>
    </row>
    <row r="281" spans="1:6">
      <c r="A281" s="223" t="s">
        <v>227</v>
      </c>
      <c r="B281" s="207" t="s">
        <v>167</v>
      </c>
      <c r="C281" s="201">
        <v>112322</v>
      </c>
      <c r="D281" s="201">
        <v>432880</v>
      </c>
      <c r="E281" s="224">
        <v>545202</v>
      </c>
      <c r="F281" s="278"/>
    </row>
    <row r="282" spans="1:6">
      <c r="A282" s="223" t="s">
        <v>190</v>
      </c>
      <c r="B282" s="207" t="s">
        <v>166</v>
      </c>
      <c r="C282" s="201">
        <v>2</v>
      </c>
      <c r="D282" s="201">
        <v>0</v>
      </c>
      <c r="E282" s="224">
        <v>2</v>
      </c>
      <c r="F282" s="278"/>
    </row>
    <row r="283" spans="1:6">
      <c r="A283" s="223" t="s">
        <v>195</v>
      </c>
      <c r="B283" s="207" t="s">
        <v>169</v>
      </c>
      <c r="C283" s="201">
        <v>847</v>
      </c>
      <c r="D283" s="201">
        <v>988</v>
      </c>
      <c r="E283" s="224">
        <v>1835</v>
      </c>
      <c r="F283" s="278"/>
    </row>
    <row r="284" spans="1:6">
      <c r="A284" s="223" t="s">
        <v>196</v>
      </c>
      <c r="B284" s="207" t="s">
        <v>169</v>
      </c>
      <c r="C284" s="201">
        <v>170</v>
      </c>
      <c r="D284" s="201">
        <v>155</v>
      </c>
      <c r="E284" s="224">
        <v>325</v>
      </c>
      <c r="F284" s="278"/>
    </row>
    <row r="285" spans="1:6">
      <c r="A285" s="223" t="s">
        <v>228</v>
      </c>
      <c r="B285" s="207" t="s">
        <v>169</v>
      </c>
      <c r="C285" s="201">
        <v>1667</v>
      </c>
      <c r="D285" s="201">
        <v>2431</v>
      </c>
      <c r="E285" s="224">
        <v>4098</v>
      </c>
      <c r="F285" s="278"/>
    </row>
    <row r="286" spans="1:6">
      <c r="A286" s="223" t="s">
        <v>194</v>
      </c>
      <c r="B286" s="207" t="s">
        <v>169</v>
      </c>
      <c r="C286" s="201">
        <v>3569</v>
      </c>
      <c r="D286" s="201">
        <v>3697</v>
      </c>
      <c r="E286" s="224">
        <v>7266</v>
      </c>
      <c r="F286" s="278"/>
    </row>
    <row r="287" spans="1:6">
      <c r="A287" s="223" t="s">
        <v>207</v>
      </c>
      <c r="B287" s="207" t="s">
        <v>168</v>
      </c>
      <c r="C287" s="201">
        <v>298</v>
      </c>
      <c r="D287" s="201">
        <v>251</v>
      </c>
      <c r="E287" s="224">
        <v>549</v>
      </c>
      <c r="F287" s="278"/>
    </row>
    <row r="288" spans="1:6">
      <c r="A288" s="223" t="s">
        <v>198</v>
      </c>
      <c r="B288" s="207" t="s">
        <v>168</v>
      </c>
      <c r="C288" s="201">
        <v>766</v>
      </c>
      <c r="D288" s="201">
        <v>808</v>
      </c>
      <c r="E288" s="224">
        <v>1574</v>
      </c>
      <c r="F288" s="278"/>
    </row>
    <row r="289" spans="1:6">
      <c r="A289" s="223" t="s">
        <v>199</v>
      </c>
      <c r="B289" s="207" t="s">
        <v>168</v>
      </c>
      <c r="C289" s="201">
        <v>512</v>
      </c>
      <c r="D289" s="201">
        <v>565</v>
      </c>
      <c r="E289" s="224">
        <v>1077</v>
      </c>
      <c r="F289" s="278"/>
    </row>
    <row r="290" spans="1:6">
      <c r="A290" s="223" t="s">
        <v>200</v>
      </c>
      <c r="B290" s="207" t="s">
        <v>168</v>
      </c>
      <c r="C290" s="201">
        <v>2634</v>
      </c>
      <c r="D290" s="201">
        <v>2842</v>
      </c>
      <c r="E290" s="224">
        <v>5476</v>
      </c>
      <c r="F290" s="278"/>
    </row>
    <row r="291" spans="1:6">
      <c r="A291" s="223" t="s">
        <v>201</v>
      </c>
      <c r="B291" s="207" t="s">
        <v>168</v>
      </c>
      <c r="C291" s="201">
        <v>270</v>
      </c>
      <c r="D291" s="201">
        <v>274</v>
      </c>
      <c r="E291" s="224">
        <v>544</v>
      </c>
      <c r="F291" s="278"/>
    </row>
    <row r="292" spans="1:6">
      <c r="A292" s="223" t="s">
        <v>202</v>
      </c>
      <c r="B292" s="207" t="s">
        <v>168</v>
      </c>
      <c r="C292" s="201">
        <v>21</v>
      </c>
      <c r="D292" s="201">
        <v>18</v>
      </c>
      <c r="E292" s="224">
        <v>39</v>
      </c>
      <c r="F292" s="278"/>
    </row>
    <row r="293" spans="1:6">
      <c r="A293" s="223" t="s">
        <v>203</v>
      </c>
      <c r="B293" s="207" t="s">
        <v>168</v>
      </c>
      <c r="C293" s="201">
        <v>377</v>
      </c>
      <c r="D293" s="201">
        <v>443</v>
      </c>
      <c r="E293" s="224">
        <v>820</v>
      </c>
      <c r="F293" s="278"/>
    </row>
    <row r="294" spans="1:6">
      <c r="A294" s="223" t="s">
        <v>204</v>
      </c>
      <c r="B294" s="207" t="s">
        <v>168</v>
      </c>
      <c r="C294" s="201">
        <v>1108</v>
      </c>
      <c r="D294" s="201">
        <v>1687</v>
      </c>
      <c r="E294" s="224">
        <v>2795</v>
      </c>
      <c r="F294" s="278"/>
    </row>
    <row r="295" spans="1:6">
      <c r="A295" s="223" t="s">
        <v>205</v>
      </c>
      <c r="B295" s="207" t="s">
        <v>168</v>
      </c>
      <c r="C295" s="201">
        <v>1575</v>
      </c>
      <c r="D295" s="201">
        <v>1698</v>
      </c>
      <c r="E295" s="224">
        <v>3273</v>
      </c>
      <c r="F295" s="278"/>
    </row>
    <row r="296" spans="1:6">
      <c r="A296" s="223" t="s">
        <v>206</v>
      </c>
      <c r="B296" s="207" t="s">
        <v>168</v>
      </c>
      <c r="C296" s="201">
        <v>25</v>
      </c>
      <c r="D296" s="201">
        <v>39</v>
      </c>
      <c r="E296" s="224">
        <v>64</v>
      </c>
      <c r="F296" s="278"/>
    </row>
    <row r="297" spans="1:6">
      <c r="A297" s="223" t="s">
        <v>230</v>
      </c>
      <c r="B297" s="207" t="s">
        <v>167</v>
      </c>
      <c r="C297" s="201">
        <v>7157</v>
      </c>
      <c r="D297" s="201">
        <v>14309</v>
      </c>
      <c r="E297" s="224">
        <v>21466</v>
      </c>
      <c r="F297" s="278"/>
    </row>
    <row r="298" spans="1:6">
      <c r="A298" s="223" t="s">
        <v>209</v>
      </c>
      <c r="B298" s="207" t="s">
        <v>167</v>
      </c>
      <c r="C298" s="201">
        <v>58</v>
      </c>
      <c r="D298" s="201">
        <v>78</v>
      </c>
      <c r="E298" s="224">
        <v>136</v>
      </c>
      <c r="F298" s="278"/>
    </row>
    <row r="299" spans="1:6">
      <c r="A299" s="223" t="s">
        <v>229</v>
      </c>
      <c r="B299" s="207" t="s">
        <v>167</v>
      </c>
      <c r="C299" s="201">
        <v>97123</v>
      </c>
      <c r="D299" s="201">
        <v>154689</v>
      </c>
      <c r="E299" s="224">
        <v>251812</v>
      </c>
      <c r="F299" s="278"/>
    </row>
    <row r="300" spans="1:6">
      <c r="A300" s="223" t="s">
        <v>211</v>
      </c>
      <c r="B300" s="207" t="s">
        <v>167</v>
      </c>
      <c r="C300" s="201">
        <v>321957</v>
      </c>
      <c r="D300" s="201">
        <v>126137</v>
      </c>
      <c r="E300" s="224">
        <v>448094</v>
      </c>
      <c r="F300" s="278"/>
    </row>
    <row r="301" spans="1:6">
      <c r="A301" s="223" t="s">
        <v>212</v>
      </c>
      <c r="B301" s="207" t="s">
        <v>167</v>
      </c>
      <c r="C301" s="201">
        <v>7205</v>
      </c>
      <c r="D301" s="201">
        <v>6652</v>
      </c>
      <c r="E301" s="224">
        <v>13857</v>
      </c>
      <c r="F301" s="278"/>
    </row>
    <row r="302" spans="1:6">
      <c r="A302" s="223" t="s">
        <v>191</v>
      </c>
      <c r="B302" s="207" t="s">
        <v>168</v>
      </c>
      <c r="C302" s="201">
        <v>25</v>
      </c>
      <c r="D302" s="201">
        <v>23</v>
      </c>
      <c r="E302" s="224">
        <v>48</v>
      </c>
      <c r="F302" s="278"/>
    </row>
    <row r="303" spans="1:6">
      <c r="A303" s="363" t="s">
        <v>192</v>
      </c>
      <c r="B303" s="211" t="s">
        <v>168</v>
      </c>
      <c r="C303" s="212">
        <v>101</v>
      </c>
      <c r="D303" s="212">
        <v>114</v>
      </c>
      <c r="E303" s="307">
        <v>215</v>
      </c>
      <c r="F303" s="278"/>
    </row>
    <row r="304" spans="1:6">
      <c r="A304" s="207"/>
      <c r="B304" s="207"/>
      <c r="C304" s="201"/>
      <c r="D304" s="201"/>
      <c r="E304" s="201"/>
      <c r="F304" s="278"/>
    </row>
    <row r="305" spans="1:5">
      <c r="A305" s="863">
        <v>2018</v>
      </c>
      <c r="B305" s="863"/>
      <c r="C305" s="863"/>
      <c r="D305" s="863"/>
      <c r="E305" s="863"/>
    </row>
    <row r="306" spans="1:5">
      <c r="A306" s="312" t="s">
        <v>170</v>
      </c>
      <c r="B306" s="344" t="s">
        <v>171</v>
      </c>
      <c r="C306" s="361" t="s">
        <v>106</v>
      </c>
      <c r="D306" s="361" t="s">
        <v>107</v>
      </c>
      <c r="E306" s="362" t="s">
        <v>128</v>
      </c>
    </row>
    <row r="307" spans="1:5" ht="12.75" customHeight="1">
      <c r="A307" s="395" t="s">
        <v>172</v>
      </c>
      <c r="B307" s="76" t="s">
        <v>166</v>
      </c>
      <c r="C307" s="427">
        <v>103810</v>
      </c>
      <c r="D307" s="427">
        <v>106500</v>
      </c>
      <c r="E307" s="422">
        <v>210310</v>
      </c>
    </row>
    <row r="308" spans="1:5" ht="12.75" customHeight="1">
      <c r="A308" s="397" t="s">
        <v>173</v>
      </c>
      <c r="B308" s="8" t="s">
        <v>166</v>
      </c>
      <c r="C308" s="283">
        <v>69</v>
      </c>
      <c r="D308" s="283">
        <v>85</v>
      </c>
      <c r="E308" s="423">
        <v>154</v>
      </c>
    </row>
    <row r="309" spans="1:5" ht="12.75" customHeight="1">
      <c r="A309" s="397" t="s">
        <v>174</v>
      </c>
      <c r="B309" s="8" t="s">
        <v>166</v>
      </c>
      <c r="C309" s="283">
        <v>5405</v>
      </c>
      <c r="D309" s="283">
        <v>5362</v>
      </c>
      <c r="E309" s="423">
        <v>10767</v>
      </c>
    </row>
    <row r="310" spans="1:5" ht="12.75" customHeight="1">
      <c r="A310" s="397" t="s">
        <v>175</v>
      </c>
      <c r="B310" s="8" t="s">
        <v>166</v>
      </c>
      <c r="C310" s="283">
        <v>78</v>
      </c>
      <c r="D310" s="283">
        <v>38</v>
      </c>
      <c r="E310" s="423">
        <v>116</v>
      </c>
    </row>
    <row r="311" spans="1:5" ht="12.75" customHeight="1">
      <c r="A311" s="397" t="s">
        <v>177</v>
      </c>
      <c r="B311" s="8" t="s">
        <v>166</v>
      </c>
      <c r="C311" s="283">
        <v>10</v>
      </c>
      <c r="D311" s="283"/>
      <c r="E311" s="423">
        <v>10</v>
      </c>
    </row>
    <row r="312" spans="1:5">
      <c r="A312" s="397" t="s">
        <v>178</v>
      </c>
      <c r="B312" s="8" t="s">
        <v>166</v>
      </c>
      <c r="C312" s="283">
        <v>667</v>
      </c>
      <c r="D312" s="283">
        <v>674</v>
      </c>
      <c r="E312" s="423">
        <v>1341</v>
      </c>
    </row>
    <row r="313" spans="1:5">
      <c r="A313" s="397" t="s">
        <v>223</v>
      </c>
      <c r="B313" s="8" t="s">
        <v>166</v>
      </c>
      <c r="C313" s="283">
        <v>521</v>
      </c>
      <c r="D313" s="283">
        <v>699</v>
      </c>
      <c r="E313" s="423">
        <v>1220</v>
      </c>
    </row>
    <row r="314" spans="1:5">
      <c r="A314" s="397" t="s">
        <v>179</v>
      </c>
      <c r="B314" s="8" t="s">
        <v>166</v>
      </c>
      <c r="C314" s="283">
        <v>2045049</v>
      </c>
      <c r="D314" s="283">
        <v>1971700</v>
      </c>
      <c r="E314" s="423">
        <v>4016749</v>
      </c>
    </row>
    <row r="315" spans="1:5">
      <c r="A315" s="397" t="s">
        <v>180</v>
      </c>
      <c r="B315" s="8" t="s">
        <v>166</v>
      </c>
      <c r="C315" s="283">
        <v>5455</v>
      </c>
      <c r="D315" s="283">
        <v>5517</v>
      </c>
      <c r="E315" s="423">
        <v>10972</v>
      </c>
    </row>
    <row r="316" spans="1:5">
      <c r="A316" s="397" t="s">
        <v>224</v>
      </c>
      <c r="B316" s="8" t="s">
        <v>166</v>
      </c>
      <c r="C316" s="283">
        <v>72</v>
      </c>
      <c r="D316" s="283">
        <v>63</v>
      </c>
      <c r="E316" s="423">
        <v>135</v>
      </c>
    </row>
    <row r="317" spans="1:5">
      <c r="A317" s="397" t="s">
        <v>181</v>
      </c>
      <c r="B317" s="8" t="s">
        <v>166</v>
      </c>
      <c r="C317" s="283">
        <v>48253</v>
      </c>
      <c r="D317" s="283">
        <v>47020</v>
      </c>
      <c r="E317" s="423">
        <v>95273</v>
      </c>
    </row>
    <row r="318" spans="1:5">
      <c r="A318" s="397" t="s">
        <v>182</v>
      </c>
      <c r="B318" s="8" t="s">
        <v>166</v>
      </c>
      <c r="C318" s="283">
        <v>37605</v>
      </c>
      <c r="D318" s="283">
        <v>32914</v>
      </c>
      <c r="E318" s="423">
        <v>70519</v>
      </c>
    </row>
    <row r="319" spans="1:5">
      <c r="A319" s="397" t="s">
        <v>183</v>
      </c>
      <c r="B319" s="8" t="s">
        <v>166</v>
      </c>
      <c r="C319" s="283">
        <v>317427</v>
      </c>
      <c r="D319" s="283">
        <v>322859</v>
      </c>
      <c r="E319" s="423">
        <v>640286</v>
      </c>
    </row>
    <row r="320" spans="1:5">
      <c r="A320" s="397" t="s">
        <v>184</v>
      </c>
      <c r="B320" s="8" t="s">
        <v>166</v>
      </c>
      <c r="C320" s="283">
        <v>9793</v>
      </c>
      <c r="D320" s="283">
        <v>10334</v>
      </c>
      <c r="E320" s="423">
        <v>20127</v>
      </c>
    </row>
    <row r="321" spans="1:5">
      <c r="A321" s="397" t="s">
        <v>185</v>
      </c>
      <c r="B321" s="8" t="s">
        <v>166</v>
      </c>
      <c r="C321" s="283">
        <v>3315</v>
      </c>
      <c r="D321" s="283">
        <v>3398</v>
      </c>
      <c r="E321" s="423">
        <v>6713</v>
      </c>
    </row>
    <row r="322" spans="1:5">
      <c r="A322" s="397" t="s">
        <v>187</v>
      </c>
      <c r="B322" s="8" t="s">
        <v>166</v>
      </c>
      <c r="C322" s="283">
        <v>354288</v>
      </c>
      <c r="D322" s="283">
        <v>337002</v>
      </c>
      <c r="E322" s="423">
        <v>691290</v>
      </c>
    </row>
    <row r="323" spans="1:5">
      <c r="A323" s="397" t="s">
        <v>225</v>
      </c>
      <c r="B323" s="8" t="s">
        <v>166</v>
      </c>
      <c r="C323" s="283"/>
      <c r="D323" s="283">
        <v>6</v>
      </c>
      <c r="E323" s="423">
        <v>6</v>
      </c>
    </row>
    <row r="324" spans="1:5">
      <c r="A324" s="397" t="s">
        <v>189</v>
      </c>
      <c r="B324" s="8" t="s">
        <v>168</v>
      </c>
      <c r="C324" s="283">
        <v>32629</v>
      </c>
      <c r="D324" s="283">
        <v>32426</v>
      </c>
      <c r="E324" s="423">
        <v>65055</v>
      </c>
    </row>
    <row r="325" spans="1:5">
      <c r="A325" s="397" t="s">
        <v>226</v>
      </c>
      <c r="B325" s="8" t="s">
        <v>167</v>
      </c>
      <c r="C325" s="283">
        <v>10876</v>
      </c>
      <c r="D325" s="283">
        <v>25217</v>
      </c>
      <c r="E325" s="423">
        <v>36093</v>
      </c>
    </row>
    <row r="326" spans="1:5">
      <c r="A326" s="397" t="s">
        <v>227</v>
      </c>
      <c r="B326" s="8" t="s">
        <v>167</v>
      </c>
      <c r="C326" s="283">
        <v>161278</v>
      </c>
      <c r="D326" s="283">
        <v>806561</v>
      </c>
      <c r="E326" s="423">
        <v>967839</v>
      </c>
    </row>
    <row r="327" spans="1:5">
      <c r="A327" s="397" t="s">
        <v>190</v>
      </c>
      <c r="B327" s="8" t="s">
        <v>166</v>
      </c>
      <c r="C327" s="283">
        <v>9</v>
      </c>
      <c r="D327" s="283">
        <v>9</v>
      </c>
      <c r="E327" s="423">
        <v>18</v>
      </c>
    </row>
    <row r="328" spans="1:5">
      <c r="A328" s="397" t="s">
        <v>191</v>
      </c>
      <c r="B328" s="8" t="s">
        <v>168</v>
      </c>
      <c r="C328" s="283">
        <v>26</v>
      </c>
      <c r="D328" s="283">
        <v>24</v>
      </c>
      <c r="E328" s="423">
        <v>50</v>
      </c>
    </row>
    <row r="329" spans="1:5">
      <c r="A329" s="397" t="s">
        <v>192</v>
      </c>
      <c r="B329" s="8" t="s">
        <v>168</v>
      </c>
      <c r="C329" s="283">
        <v>89</v>
      </c>
      <c r="D329" s="283">
        <v>91</v>
      </c>
      <c r="E329" s="423">
        <v>180</v>
      </c>
    </row>
    <row r="330" spans="1:5">
      <c r="A330" s="397" t="s">
        <v>194</v>
      </c>
      <c r="B330" s="8" t="s">
        <v>169</v>
      </c>
      <c r="C330" s="283">
        <v>949</v>
      </c>
      <c r="D330" s="283">
        <v>1324</v>
      </c>
      <c r="E330" s="423">
        <v>2273</v>
      </c>
    </row>
    <row r="331" spans="1:5">
      <c r="A331" s="397" t="s">
        <v>195</v>
      </c>
      <c r="B331" s="8" t="s">
        <v>169</v>
      </c>
      <c r="C331" s="283">
        <v>294</v>
      </c>
      <c r="D331" s="283">
        <v>399</v>
      </c>
      <c r="E331" s="423">
        <v>693</v>
      </c>
    </row>
    <row r="332" spans="1:5">
      <c r="A332" s="397" t="s">
        <v>196</v>
      </c>
      <c r="B332" s="8" t="s">
        <v>169</v>
      </c>
      <c r="C332" s="283">
        <v>108</v>
      </c>
      <c r="D332" s="283">
        <v>99</v>
      </c>
      <c r="E332" s="423">
        <v>207</v>
      </c>
    </row>
    <row r="333" spans="1:5">
      <c r="A333" s="397" t="s">
        <v>228</v>
      </c>
      <c r="B333" s="8" t="s">
        <v>169</v>
      </c>
      <c r="C333" s="283">
        <v>2964</v>
      </c>
      <c r="D333" s="283">
        <v>3149</v>
      </c>
      <c r="E333" s="423">
        <v>6113</v>
      </c>
    </row>
    <row r="334" spans="1:5">
      <c r="A334" s="397" t="s">
        <v>198</v>
      </c>
      <c r="B334" s="8" t="s">
        <v>168</v>
      </c>
      <c r="C334" s="283">
        <v>492</v>
      </c>
      <c r="D334" s="283">
        <v>508</v>
      </c>
      <c r="E334" s="423">
        <v>1000</v>
      </c>
    </row>
    <row r="335" spans="1:5">
      <c r="A335" s="397" t="s">
        <v>199</v>
      </c>
      <c r="B335" s="8" t="s">
        <v>168</v>
      </c>
      <c r="C335" s="283">
        <v>421</v>
      </c>
      <c r="D335" s="283">
        <v>438</v>
      </c>
      <c r="E335" s="423">
        <v>859</v>
      </c>
    </row>
    <row r="336" spans="1:5">
      <c r="A336" s="397" t="s">
        <v>200</v>
      </c>
      <c r="B336" s="8" t="s">
        <v>168</v>
      </c>
      <c r="C336" s="283">
        <v>2692</v>
      </c>
      <c r="D336" s="283">
        <v>3114</v>
      </c>
      <c r="E336" s="423">
        <v>5806</v>
      </c>
    </row>
    <row r="337" spans="1:5">
      <c r="A337" s="397" t="s">
        <v>201</v>
      </c>
      <c r="B337" s="8" t="s">
        <v>168</v>
      </c>
      <c r="C337" s="283">
        <v>229</v>
      </c>
      <c r="D337" s="283">
        <v>246</v>
      </c>
      <c r="E337" s="423">
        <v>475</v>
      </c>
    </row>
    <row r="338" spans="1:5">
      <c r="A338" s="397" t="s">
        <v>202</v>
      </c>
      <c r="B338" s="8" t="s">
        <v>168</v>
      </c>
      <c r="C338" s="283">
        <v>112</v>
      </c>
      <c r="D338" s="283">
        <v>116</v>
      </c>
      <c r="E338" s="423">
        <v>228</v>
      </c>
    </row>
    <row r="339" spans="1:5">
      <c r="A339" s="397" t="s">
        <v>203</v>
      </c>
      <c r="B339" s="8" t="s">
        <v>168</v>
      </c>
      <c r="C339" s="283">
        <v>389</v>
      </c>
      <c r="D339" s="283">
        <v>427</v>
      </c>
      <c r="E339" s="423">
        <v>816</v>
      </c>
    </row>
    <row r="340" spans="1:5">
      <c r="A340" s="397" t="s">
        <v>204</v>
      </c>
      <c r="B340" s="8" t="s">
        <v>168</v>
      </c>
      <c r="C340" s="283">
        <v>1673</v>
      </c>
      <c r="D340" s="283">
        <v>1358</v>
      </c>
      <c r="E340" s="423">
        <v>3031</v>
      </c>
    </row>
    <row r="341" spans="1:5">
      <c r="A341" s="397" t="s">
        <v>205</v>
      </c>
      <c r="B341" s="8" t="s">
        <v>168</v>
      </c>
      <c r="C341" s="283">
        <v>868</v>
      </c>
      <c r="D341" s="283">
        <v>923</v>
      </c>
      <c r="E341" s="423">
        <v>1791</v>
      </c>
    </row>
    <row r="342" spans="1:5">
      <c r="A342" s="397" t="s">
        <v>206</v>
      </c>
      <c r="B342" s="8" t="s">
        <v>168</v>
      </c>
      <c r="C342" s="283">
        <v>22</v>
      </c>
      <c r="D342" s="283">
        <v>46</v>
      </c>
      <c r="E342" s="423">
        <v>68</v>
      </c>
    </row>
    <row r="343" spans="1:5">
      <c r="A343" s="397" t="s">
        <v>207</v>
      </c>
      <c r="B343" s="8" t="s">
        <v>168</v>
      </c>
      <c r="C343" s="283">
        <v>370</v>
      </c>
      <c r="D343" s="283">
        <v>298</v>
      </c>
      <c r="E343" s="423">
        <v>668</v>
      </c>
    </row>
    <row r="344" spans="1:5">
      <c r="A344" s="397" t="s">
        <v>209</v>
      </c>
      <c r="B344" s="8" t="s">
        <v>167</v>
      </c>
      <c r="C344" s="283">
        <v>579</v>
      </c>
      <c r="D344" s="283">
        <v>429</v>
      </c>
      <c r="E344" s="423">
        <v>1008</v>
      </c>
    </row>
    <row r="345" spans="1:5">
      <c r="A345" s="397" t="s">
        <v>229</v>
      </c>
      <c r="B345" s="8" t="s">
        <v>167</v>
      </c>
      <c r="C345" s="283">
        <v>93458</v>
      </c>
      <c r="D345" s="283">
        <v>198962</v>
      </c>
      <c r="E345" s="423">
        <v>292420</v>
      </c>
    </row>
    <row r="346" spans="1:5">
      <c r="A346" s="397" t="s">
        <v>211</v>
      </c>
      <c r="B346" s="8" t="s">
        <v>167</v>
      </c>
      <c r="C346" s="283">
        <v>784409</v>
      </c>
      <c r="D346" s="283">
        <v>155059</v>
      </c>
      <c r="E346" s="423">
        <v>939468</v>
      </c>
    </row>
    <row r="347" spans="1:5">
      <c r="A347" s="397" t="s">
        <v>212</v>
      </c>
      <c r="B347" s="8" t="s">
        <v>167</v>
      </c>
      <c r="C347" s="283">
        <v>48956</v>
      </c>
      <c r="D347" s="283">
        <v>6918</v>
      </c>
      <c r="E347" s="423">
        <v>55874</v>
      </c>
    </row>
    <row r="348" spans="1:5">
      <c r="A348" s="399" t="s">
        <v>232</v>
      </c>
      <c r="B348" s="71" t="s">
        <v>167</v>
      </c>
      <c r="C348" s="444">
        <v>25657</v>
      </c>
      <c r="D348" s="444">
        <v>69319</v>
      </c>
      <c r="E348" s="424">
        <v>94976</v>
      </c>
    </row>
    <row r="349" spans="1:5">
      <c r="A349" s="398"/>
      <c r="B349" s="8"/>
      <c r="C349" s="283"/>
      <c r="D349" s="283"/>
      <c r="E349" s="283"/>
    </row>
    <row r="350" spans="1:5">
      <c r="A350" s="863">
        <v>2019</v>
      </c>
      <c r="B350" s="863"/>
      <c r="C350" s="863"/>
      <c r="D350" s="863"/>
      <c r="E350" s="863"/>
    </row>
    <row r="351" spans="1:5">
      <c r="A351" s="312" t="s">
        <v>170</v>
      </c>
      <c r="B351" s="344" t="s">
        <v>171</v>
      </c>
      <c r="C351" s="361" t="s">
        <v>106</v>
      </c>
      <c r="D351" s="361" t="s">
        <v>107</v>
      </c>
      <c r="E351" s="362" t="s">
        <v>128</v>
      </c>
    </row>
    <row r="352" spans="1:5">
      <c r="A352" s="395" t="s">
        <v>172</v>
      </c>
      <c r="B352" s="76" t="s">
        <v>166</v>
      </c>
      <c r="C352" s="427">
        <v>132562</v>
      </c>
      <c r="D352" s="427">
        <v>130424</v>
      </c>
      <c r="E352" s="422">
        <v>262986</v>
      </c>
    </row>
    <row r="353" spans="1:5">
      <c r="A353" s="397" t="s">
        <v>173</v>
      </c>
      <c r="B353" s="8" t="s">
        <v>166</v>
      </c>
      <c r="C353" s="283">
        <v>39</v>
      </c>
      <c r="D353" s="283">
        <v>70</v>
      </c>
      <c r="E353" s="423">
        <v>109</v>
      </c>
    </row>
    <row r="354" spans="1:5">
      <c r="A354" s="397" t="s">
        <v>174</v>
      </c>
      <c r="B354" s="8" t="s">
        <v>166</v>
      </c>
      <c r="C354" s="283">
        <v>5657</v>
      </c>
      <c r="D354" s="283">
        <v>5780</v>
      </c>
      <c r="E354" s="423">
        <v>11437</v>
      </c>
    </row>
    <row r="355" spans="1:5">
      <c r="A355" s="397" t="s">
        <v>175</v>
      </c>
      <c r="B355" s="8" t="s">
        <v>166</v>
      </c>
      <c r="C355" s="283">
        <v>2146</v>
      </c>
      <c r="D355" s="283">
        <v>1376</v>
      </c>
      <c r="E355" s="423">
        <v>3522</v>
      </c>
    </row>
    <row r="356" spans="1:5">
      <c r="A356" s="397" t="s">
        <v>178</v>
      </c>
      <c r="B356" s="8" t="s">
        <v>166</v>
      </c>
      <c r="C356" s="283">
        <v>772</v>
      </c>
      <c r="D356" s="283">
        <v>832</v>
      </c>
      <c r="E356" s="423">
        <v>1604</v>
      </c>
    </row>
    <row r="357" spans="1:5">
      <c r="A357" s="397" t="s">
        <v>223</v>
      </c>
      <c r="B357" s="8" t="s">
        <v>166</v>
      </c>
      <c r="C357" s="283">
        <v>1293</v>
      </c>
      <c r="D357" s="283">
        <v>1105</v>
      </c>
      <c r="E357" s="423">
        <v>2398</v>
      </c>
    </row>
    <row r="358" spans="1:5">
      <c r="A358" s="397" t="s">
        <v>179</v>
      </c>
      <c r="B358" s="8" t="s">
        <v>166</v>
      </c>
      <c r="C358" s="283">
        <v>2096076</v>
      </c>
      <c r="D358" s="283">
        <v>2046503</v>
      </c>
      <c r="E358" s="423">
        <v>4142579</v>
      </c>
    </row>
    <row r="359" spans="1:5">
      <c r="A359" s="397" t="s">
        <v>180</v>
      </c>
      <c r="B359" s="8" t="s">
        <v>166</v>
      </c>
      <c r="C359" s="283">
        <v>5149</v>
      </c>
      <c r="D359" s="283">
        <v>5215</v>
      </c>
      <c r="E359" s="423">
        <v>10364</v>
      </c>
    </row>
    <row r="360" spans="1:5">
      <c r="A360" s="397" t="s">
        <v>224</v>
      </c>
      <c r="B360" s="8" t="s">
        <v>166</v>
      </c>
      <c r="C360" s="283">
        <v>63</v>
      </c>
      <c r="D360" s="283">
        <v>53</v>
      </c>
      <c r="E360" s="423">
        <v>116</v>
      </c>
    </row>
    <row r="361" spans="1:5">
      <c r="A361" s="397" t="s">
        <v>181</v>
      </c>
      <c r="B361" s="8" t="s">
        <v>166</v>
      </c>
      <c r="C361" s="283">
        <v>49555</v>
      </c>
      <c r="D361" s="283">
        <v>45879</v>
      </c>
      <c r="E361" s="423">
        <v>95434</v>
      </c>
    </row>
    <row r="362" spans="1:5">
      <c r="A362" s="397" t="s">
        <v>182</v>
      </c>
      <c r="B362" s="8" t="s">
        <v>166</v>
      </c>
      <c r="C362" s="283">
        <v>34779</v>
      </c>
      <c r="D362" s="283">
        <v>30359</v>
      </c>
      <c r="E362" s="423">
        <v>65138</v>
      </c>
    </row>
    <row r="363" spans="1:5">
      <c r="A363" s="397" t="s">
        <v>183</v>
      </c>
      <c r="B363" s="8" t="s">
        <v>166</v>
      </c>
      <c r="C363" s="283">
        <v>392782</v>
      </c>
      <c r="D363" s="283">
        <v>387582</v>
      </c>
      <c r="E363" s="423">
        <v>780364</v>
      </c>
    </row>
    <row r="364" spans="1:5">
      <c r="A364" s="397" t="s">
        <v>184</v>
      </c>
      <c r="B364" s="8" t="s">
        <v>166</v>
      </c>
      <c r="C364" s="283">
        <v>13200</v>
      </c>
      <c r="D364" s="283">
        <v>13990</v>
      </c>
      <c r="E364" s="423">
        <v>27190</v>
      </c>
    </row>
    <row r="365" spans="1:5">
      <c r="A365" s="397" t="s">
        <v>185</v>
      </c>
      <c r="B365" s="8" t="s">
        <v>166</v>
      </c>
      <c r="C365" s="283">
        <v>2929</v>
      </c>
      <c r="D365" s="283">
        <v>3356</v>
      </c>
      <c r="E365" s="423">
        <v>6285</v>
      </c>
    </row>
    <row r="366" spans="1:5">
      <c r="A366" s="397" t="s">
        <v>187</v>
      </c>
      <c r="B366" s="8" t="s">
        <v>166</v>
      </c>
      <c r="C366" s="283">
        <v>391551</v>
      </c>
      <c r="D366" s="283">
        <v>366008</v>
      </c>
      <c r="E366" s="423">
        <v>757559</v>
      </c>
    </row>
    <row r="367" spans="1:5">
      <c r="A367" s="397" t="s">
        <v>189</v>
      </c>
      <c r="B367" s="8" t="s">
        <v>168</v>
      </c>
      <c r="C367" s="283">
        <v>32189</v>
      </c>
      <c r="D367" s="283">
        <v>31493</v>
      </c>
      <c r="E367" s="423">
        <v>63682</v>
      </c>
    </row>
    <row r="368" spans="1:5">
      <c r="A368" s="397" t="s">
        <v>226</v>
      </c>
      <c r="B368" s="8" t="s">
        <v>167</v>
      </c>
      <c r="C368" s="283">
        <v>8283</v>
      </c>
      <c r="D368" s="283">
        <v>14190</v>
      </c>
      <c r="E368" s="423">
        <v>22473</v>
      </c>
    </row>
    <row r="369" spans="1:5">
      <c r="A369" s="397" t="s">
        <v>227</v>
      </c>
      <c r="B369" s="8" t="s">
        <v>167</v>
      </c>
      <c r="C369" s="283">
        <v>133523</v>
      </c>
      <c r="D369" s="283">
        <v>512782</v>
      </c>
      <c r="E369" s="423">
        <v>646305</v>
      </c>
    </row>
    <row r="370" spans="1:5">
      <c r="A370" s="397" t="s">
        <v>191</v>
      </c>
      <c r="B370" s="8" t="s">
        <v>168</v>
      </c>
      <c r="C370" s="283">
        <v>20</v>
      </c>
      <c r="D370" s="283">
        <v>27</v>
      </c>
      <c r="E370" s="423">
        <v>47</v>
      </c>
    </row>
    <row r="371" spans="1:5">
      <c r="A371" s="397" t="s">
        <v>192</v>
      </c>
      <c r="B371" s="8" t="s">
        <v>168</v>
      </c>
      <c r="C371" s="283">
        <v>81</v>
      </c>
      <c r="D371" s="283">
        <v>87</v>
      </c>
      <c r="E371" s="423">
        <v>168</v>
      </c>
    </row>
    <row r="372" spans="1:5">
      <c r="A372" s="397" t="s">
        <v>194</v>
      </c>
      <c r="B372" s="8" t="s">
        <v>168</v>
      </c>
      <c r="C372" s="283">
        <v>810</v>
      </c>
      <c r="D372" s="283">
        <v>1117</v>
      </c>
      <c r="E372" s="423">
        <v>1927</v>
      </c>
    </row>
    <row r="373" spans="1:5">
      <c r="A373" s="397" t="s">
        <v>195</v>
      </c>
      <c r="B373" s="8" t="s">
        <v>169</v>
      </c>
      <c r="C373" s="283">
        <v>442</v>
      </c>
      <c r="D373" s="283">
        <v>569</v>
      </c>
      <c r="E373" s="423">
        <v>1011</v>
      </c>
    </row>
    <row r="374" spans="1:5">
      <c r="A374" s="397" t="s">
        <v>196</v>
      </c>
      <c r="B374" s="8" t="s">
        <v>169</v>
      </c>
      <c r="C374" s="283">
        <v>1029</v>
      </c>
      <c r="D374" s="283">
        <v>1060</v>
      </c>
      <c r="E374" s="423">
        <v>2089</v>
      </c>
    </row>
    <row r="375" spans="1:5">
      <c r="A375" s="397" t="s">
        <v>228</v>
      </c>
      <c r="B375" s="8" t="s">
        <v>169</v>
      </c>
      <c r="C375" s="283">
        <v>4787</v>
      </c>
      <c r="D375" s="283">
        <v>4988</v>
      </c>
      <c r="E375" s="423">
        <v>9775</v>
      </c>
    </row>
    <row r="376" spans="1:5">
      <c r="A376" s="397" t="s">
        <v>198</v>
      </c>
      <c r="B376" s="8" t="s">
        <v>168</v>
      </c>
      <c r="C376" s="283">
        <v>587</v>
      </c>
      <c r="D376" s="283">
        <v>635</v>
      </c>
      <c r="E376" s="423">
        <v>1222</v>
      </c>
    </row>
    <row r="377" spans="1:5">
      <c r="A377" s="397" t="s">
        <v>199</v>
      </c>
      <c r="B377" s="8" t="s">
        <v>168</v>
      </c>
      <c r="C377" s="283">
        <v>445</v>
      </c>
      <c r="D377" s="283">
        <v>519</v>
      </c>
      <c r="E377" s="423">
        <v>964</v>
      </c>
    </row>
    <row r="378" spans="1:5">
      <c r="A378" s="397" t="s">
        <v>200</v>
      </c>
      <c r="B378" s="8" t="s">
        <v>168</v>
      </c>
      <c r="C378" s="283">
        <v>2680</v>
      </c>
      <c r="D378" s="283">
        <v>3154</v>
      </c>
      <c r="E378" s="423">
        <v>5834</v>
      </c>
    </row>
    <row r="379" spans="1:5">
      <c r="A379" s="397" t="s">
        <v>201</v>
      </c>
      <c r="B379" s="8" t="s">
        <v>168</v>
      </c>
      <c r="C379" s="283">
        <v>273</v>
      </c>
      <c r="D379" s="283">
        <v>308</v>
      </c>
      <c r="E379" s="423">
        <v>581</v>
      </c>
    </row>
    <row r="380" spans="1:5">
      <c r="A380" s="397" t="s">
        <v>202</v>
      </c>
      <c r="B380" s="8" t="s">
        <v>168</v>
      </c>
      <c r="C380" s="283">
        <v>12</v>
      </c>
      <c r="D380" s="283">
        <v>10</v>
      </c>
      <c r="E380" s="423">
        <v>22</v>
      </c>
    </row>
    <row r="381" spans="1:5">
      <c r="A381" s="397" t="s">
        <v>203</v>
      </c>
      <c r="B381" s="8" t="s">
        <v>168</v>
      </c>
      <c r="C381" s="283">
        <v>491</v>
      </c>
      <c r="D381" s="283">
        <v>691</v>
      </c>
      <c r="E381" s="423">
        <v>1182</v>
      </c>
    </row>
    <row r="382" spans="1:5">
      <c r="A382" s="397" t="s">
        <v>204</v>
      </c>
      <c r="B382" s="8" t="s">
        <v>168</v>
      </c>
      <c r="C382" s="283">
        <v>850</v>
      </c>
      <c r="D382" s="283">
        <v>989</v>
      </c>
      <c r="E382" s="423">
        <v>1839</v>
      </c>
    </row>
    <row r="383" spans="1:5">
      <c r="A383" s="397" t="s">
        <v>205</v>
      </c>
      <c r="B383" s="8" t="s">
        <v>168</v>
      </c>
      <c r="C383" s="283">
        <v>1039</v>
      </c>
      <c r="D383" s="283">
        <v>1114</v>
      </c>
      <c r="E383" s="423">
        <v>2153</v>
      </c>
    </row>
    <row r="384" spans="1:5">
      <c r="A384" s="397" t="s">
        <v>206</v>
      </c>
      <c r="B384" s="8" t="s">
        <v>168</v>
      </c>
      <c r="C384" s="283">
        <v>29</v>
      </c>
      <c r="D384" s="283">
        <v>23</v>
      </c>
      <c r="E384" s="423">
        <v>52</v>
      </c>
    </row>
    <row r="385" spans="1:5">
      <c r="A385" s="397" t="s">
        <v>207</v>
      </c>
      <c r="B385" s="8" t="s">
        <v>168</v>
      </c>
      <c r="C385" s="283">
        <v>361</v>
      </c>
      <c r="D385" s="283">
        <v>225</v>
      </c>
      <c r="E385" s="423">
        <v>586</v>
      </c>
    </row>
    <row r="386" spans="1:5">
      <c r="A386" s="397" t="s">
        <v>209</v>
      </c>
      <c r="B386" s="8" t="s">
        <v>167</v>
      </c>
      <c r="C386" s="283">
        <v>224</v>
      </c>
      <c r="D386" s="283">
        <v>182</v>
      </c>
      <c r="E386" s="423">
        <v>406</v>
      </c>
    </row>
    <row r="387" spans="1:5">
      <c r="A387" s="397" t="s">
        <v>229</v>
      </c>
      <c r="B387" s="8" t="s">
        <v>167</v>
      </c>
      <c r="C387" s="283">
        <v>80529</v>
      </c>
      <c r="D387" s="283">
        <v>155006</v>
      </c>
      <c r="E387" s="423">
        <v>235535</v>
      </c>
    </row>
    <row r="388" spans="1:5">
      <c r="A388" s="397" t="s">
        <v>211</v>
      </c>
      <c r="B388" s="8" t="s">
        <v>167</v>
      </c>
      <c r="C388" s="283">
        <v>536178</v>
      </c>
      <c r="D388" s="283">
        <v>189073</v>
      </c>
      <c r="E388" s="423">
        <v>725251</v>
      </c>
    </row>
    <row r="389" spans="1:5">
      <c r="A389" s="397" t="s">
        <v>212</v>
      </c>
      <c r="B389" s="8" t="s">
        <v>167</v>
      </c>
      <c r="C389" s="283">
        <v>35470</v>
      </c>
      <c r="D389" s="283">
        <v>7647</v>
      </c>
      <c r="E389" s="423">
        <v>43117</v>
      </c>
    </row>
    <row r="390" spans="1:5">
      <c r="A390" s="399" t="s">
        <v>232</v>
      </c>
      <c r="B390" s="71" t="s">
        <v>167</v>
      </c>
      <c r="C390" s="444">
        <v>23911</v>
      </c>
      <c r="D390" s="444">
        <v>36007</v>
      </c>
      <c r="E390" s="424">
        <v>59918</v>
      </c>
    </row>
    <row r="391" spans="1:5">
      <c r="A391" s="398"/>
      <c r="B391" s="8"/>
      <c r="C391" s="283"/>
      <c r="D391" s="283"/>
      <c r="E391" s="283"/>
    </row>
    <row r="392" spans="1:5">
      <c r="A392" s="863">
        <v>2020</v>
      </c>
      <c r="B392" s="863"/>
      <c r="C392" s="863"/>
      <c r="D392" s="863"/>
      <c r="E392" s="863"/>
    </row>
    <row r="393" spans="1:5">
      <c r="A393" s="312" t="s">
        <v>170</v>
      </c>
      <c r="B393" s="344" t="s">
        <v>171</v>
      </c>
      <c r="C393" s="361" t="s">
        <v>106</v>
      </c>
      <c r="D393" s="361" t="s">
        <v>107</v>
      </c>
      <c r="E393" s="362" t="s">
        <v>128</v>
      </c>
    </row>
    <row r="394" spans="1:5">
      <c r="A394" s="395" t="s">
        <v>172</v>
      </c>
      <c r="B394" s="76" t="s">
        <v>166</v>
      </c>
      <c r="C394" s="427">
        <v>41592</v>
      </c>
      <c r="D394" s="427">
        <v>38984</v>
      </c>
      <c r="E394" s="422">
        <v>80576</v>
      </c>
    </row>
    <row r="395" spans="1:5">
      <c r="A395" s="397" t="s">
        <v>174</v>
      </c>
      <c r="B395" s="8" t="s">
        <v>166</v>
      </c>
      <c r="C395" s="283">
        <v>1806</v>
      </c>
      <c r="D395" s="283">
        <v>1616</v>
      </c>
      <c r="E395" s="423">
        <v>3422</v>
      </c>
    </row>
    <row r="396" spans="1:5">
      <c r="A396" s="397" t="s">
        <v>175</v>
      </c>
      <c r="B396" s="8" t="s">
        <v>166</v>
      </c>
      <c r="C396" s="283">
        <v>814</v>
      </c>
      <c r="D396" s="283">
        <v>688</v>
      </c>
      <c r="E396" s="423">
        <v>1502</v>
      </c>
    </row>
    <row r="397" spans="1:5">
      <c r="A397" s="397" t="s">
        <v>178</v>
      </c>
      <c r="B397" s="8" t="s">
        <v>166</v>
      </c>
      <c r="C397" s="283">
        <v>59</v>
      </c>
      <c r="D397" s="283">
        <v>56</v>
      </c>
      <c r="E397" s="423">
        <v>115</v>
      </c>
    </row>
    <row r="398" spans="1:5">
      <c r="A398" s="397" t="s">
        <v>223</v>
      </c>
      <c r="B398" s="8" t="s">
        <v>166</v>
      </c>
      <c r="C398" s="283">
        <v>51</v>
      </c>
      <c r="D398" s="283">
        <v>36</v>
      </c>
      <c r="E398" s="423">
        <v>87</v>
      </c>
    </row>
    <row r="399" spans="1:5">
      <c r="A399" s="397" t="s">
        <v>179</v>
      </c>
      <c r="B399" s="8" t="s">
        <v>166</v>
      </c>
      <c r="C399" s="283">
        <v>604217</v>
      </c>
      <c r="D399" s="283">
        <v>556352</v>
      </c>
      <c r="E399" s="423">
        <v>1160569</v>
      </c>
    </row>
    <row r="400" spans="1:5">
      <c r="A400" s="397" t="s">
        <v>180</v>
      </c>
      <c r="B400" s="8" t="s">
        <v>166</v>
      </c>
      <c r="C400" s="283">
        <v>2124</v>
      </c>
      <c r="D400" s="283">
        <v>2165</v>
      </c>
      <c r="E400" s="423">
        <v>4289</v>
      </c>
    </row>
    <row r="401" spans="1:5">
      <c r="A401" s="397" t="s">
        <v>224</v>
      </c>
      <c r="B401" s="8" t="s">
        <v>166</v>
      </c>
      <c r="C401" s="283">
        <v>13</v>
      </c>
      <c r="D401" s="283">
        <v>18</v>
      </c>
      <c r="E401" s="423">
        <v>31</v>
      </c>
    </row>
    <row r="402" spans="1:5">
      <c r="A402" s="397" t="s">
        <v>181</v>
      </c>
      <c r="B402" s="8" t="s">
        <v>166</v>
      </c>
      <c r="C402" s="283">
        <v>19218</v>
      </c>
      <c r="D402" s="283">
        <v>17204</v>
      </c>
      <c r="E402" s="423">
        <v>36422</v>
      </c>
    </row>
    <row r="403" spans="1:5">
      <c r="A403" s="397" t="s">
        <v>182</v>
      </c>
      <c r="B403" s="8" t="s">
        <v>166</v>
      </c>
      <c r="C403" s="283">
        <v>10871</v>
      </c>
      <c r="D403" s="283">
        <v>9110</v>
      </c>
      <c r="E403" s="423">
        <v>19981</v>
      </c>
    </row>
    <row r="404" spans="1:5">
      <c r="A404" s="397" t="s">
        <v>183</v>
      </c>
      <c r="B404" s="8" t="s">
        <v>166</v>
      </c>
      <c r="C404" s="283">
        <v>133582</v>
      </c>
      <c r="D404" s="283">
        <v>126263</v>
      </c>
      <c r="E404" s="423">
        <v>259845</v>
      </c>
    </row>
    <row r="405" spans="1:5">
      <c r="A405" s="397" t="s">
        <v>184</v>
      </c>
      <c r="B405" s="8" t="s">
        <v>166</v>
      </c>
      <c r="C405" s="283">
        <v>3932</v>
      </c>
      <c r="D405" s="283">
        <v>3949</v>
      </c>
      <c r="E405" s="423">
        <v>7881</v>
      </c>
    </row>
    <row r="406" spans="1:5">
      <c r="A406" s="397" t="s">
        <v>185</v>
      </c>
      <c r="B406" s="8" t="s">
        <v>166</v>
      </c>
      <c r="C406" s="283">
        <v>1548</v>
      </c>
      <c r="D406" s="283">
        <v>1764</v>
      </c>
      <c r="E406" s="423">
        <v>3312</v>
      </c>
    </row>
    <row r="407" spans="1:5">
      <c r="A407" s="397" t="s">
        <v>187</v>
      </c>
      <c r="B407" s="8" t="s">
        <v>166</v>
      </c>
      <c r="C407" s="283">
        <v>124605</v>
      </c>
      <c r="D407" s="283">
        <v>107381</v>
      </c>
      <c r="E407" s="423">
        <v>231986</v>
      </c>
    </row>
    <row r="408" spans="1:5">
      <c r="A408" s="397" t="s">
        <v>225</v>
      </c>
      <c r="B408" s="8" t="s">
        <v>166</v>
      </c>
      <c r="C408" s="283">
        <v>141</v>
      </c>
      <c r="D408" s="283">
        <v>108</v>
      </c>
      <c r="E408" s="423">
        <v>249</v>
      </c>
    </row>
    <row r="409" spans="1:5">
      <c r="A409" s="397" t="s">
        <v>226</v>
      </c>
      <c r="B409" s="8" t="s">
        <v>167</v>
      </c>
      <c r="C409" s="283">
        <v>1634</v>
      </c>
      <c r="D409" s="283">
        <v>1741</v>
      </c>
      <c r="E409" s="423">
        <v>3375</v>
      </c>
    </row>
    <row r="410" spans="1:5">
      <c r="A410" s="397" t="s">
        <v>227</v>
      </c>
      <c r="B410" s="8" t="s">
        <v>167</v>
      </c>
      <c r="C410" s="283">
        <v>38388</v>
      </c>
      <c r="D410" s="283">
        <v>61975</v>
      </c>
      <c r="E410" s="423">
        <v>100363</v>
      </c>
    </row>
    <row r="411" spans="1:5">
      <c r="A411" s="397" t="s">
        <v>235</v>
      </c>
      <c r="B411" s="8" t="s">
        <v>167</v>
      </c>
      <c r="C411" s="283">
        <v>1329</v>
      </c>
      <c r="D411" s="283">
        <v>1609</v>
      </c>
      <c r="E411" s="423">
        <v>2938</v>
      </c>
    </row>
    <row r="412" spans="1:5">
      <c r="A412" s="397" t="s">
        <v>209</v>
      </c>
      <c r="B412" s="8" t="s">
        <v>167</v>
      </c>
      <c r="C412" s="283">
        <v>19</v>
      </c>
      <c r="D412" s="283">
        <v>11</v>
      </c>
      <c r="E412" s="423">
        <v>30</v>
      </c>
    </row>
    <row r="413" spans="1:5">
      <c r="A413" s="397" t="s">
        <v>229</v>
      </c>
      <c r="B413" s="8" t="s">
        <v>167</v>
      </c>
      <c r="C413" s="283">
        <v>20023</v>
      </c>
      <c r="D413" s="283">
        <v>19674</v>
      </c>
      <c r="E413" s="423">
        <v>39697</v>
      </c>
    </row>
    <row r="414" spans="1:5">
      <c r="A414" s="397" t="s">
        <v>211</v>
      </c>
      <c r="B414" s="8" t="s">
        <v>167</v>
      </c>
      <c r="C414" s="283">
        <v>30437</v>
      </c>
      <c r="D414" s="283">
        <v>38672</v>
      </c>
      <c r="E414" s="423">
        <v>69109</v>
      </c>
    </row>
    <row r="415" spans="1:5">
      <c r="A415" s="397" t="s">
        <v>212</v>
      </c>
      <c r="B415" s="8" t="s">
        <v>167</v>
      </c>
      <c r="C415" s="283">
        <v>1472</v>
      </c>
      <c r="D415" s="283">
        <v>1250</v>
      </c>
      <c r="E415" s="423">
        <v>2722</v>
      </c>
    </row>
    <row r="416" spans="1:5">
      <c r="A416" s="397" t="s">
        <v>232</v>
      </c>
      <c r="B416" s="8" t="s">
        <v>167</v>
      </c>
      <c r="C416" s="283">
        <v>4923</v>
      </c>
      <c r="D416" s="283">
        <v>4797</v>
      </c>
      <c r="E416" s="423">
        <v>9720</v>
      </c>
    </row>
    <row r="417" spans="1:5">
      <c r="A417" s="397" t="s">
        <v>189</v>
      </c>
      <c r="B417" s="8" t="s">
        <v>168</v>
      </c>
      <c r="C417" s="283">
        <v>7948</v>
      </c>
      <c r="D417" s="283">
        <v>7350</v>
      </c>
      <c r="E417" s="423">
        <v>15298</v>
      </c>
    </row>
    <row r="418" spans="1:5">
      <c r="A418" s="397" t="s">
        <v>191</v>
      </c>
      <c r="B418" s="8" t="s">
        <v>168</v>
      </c>
      <c r="C418" s="283">
        <v>28</v>
      </c>
      <c r="D418" s="283">
        <v>25</v>
      </c>
      <c r="E418" s="423">
        <v>53</v>
      </c>
    </row>
    <row r="419" spans="1:5">
      <c r="A419" s="397" t="s">
        <v>192</v>
      </c>
      <c r="B419" s="8" t="s">
        <v>168</v>
      </c>
      <c r="C419" s="283">
        <v>25</v>
      </c>
      <c r="D419" s="283">
        <v>16</v>
      </c>
      <c r="E419" s="423">
        <v>41</v>
      </c>
    </row>
    <row r="420" spans="1:5">
      <c r="A420" s="397" t="s">
        <v>194</v>
      </c>
      <c r="B420" s="8" t="s">
        <v>168</v>
      </c>
      <c r="C420" s="283">
        <v>217</v>
      </c>
      <c r="D420" s="283">
        <v>292</v>
      </c>
      <c r="E420" s="423">
        <v>509</v>
      </c>
    </row>
    <row r="421" spans="1:5">
      <c r="A421" s="397" t="s">
        <v>198</v>
      </c>
      <c r="B421" s="8" t="s">
        <v>168</v>
      </c>
      <c r="C421" s="283">
        <v>209</v>
      </c>
      <c r="D421" s="283">
        <v>194</v>
      </c>
      <c r="E421" s="423">
        <v>403</v>
      </c>
    </row>
    <row r="422" spans="1:5">
      <c r="A422" s="397" t="s">
        <v>199</v>
      </c>
      <c r="B422" s="8" t="s">
        <v>168</v>
      </c>
      <c r="C422" s="283">
        <v>134</v>
      </c>
      <c r="D422" s="283">
        <v>139</v>
      </c>
      <c r="E422" s="423">
        <v>273</v>
      </c>
    </row>
    <row r="423" spans="1:5">
      <c r="A423" s="397" t="s">
        <v>200</v>
      </c>
      <c r="B423" s="8" t="s">
        <v>168</v>
      </c>
      <c r="C423" s="283">
        <v>605</v>
      </c>
      <c r="D423" s="283">
        <v>679</v>
      </c>
      <c r="E423" s="423">
        <v>1284</v>
      </c>
    </row>
    <row r="424" spans="1:5">
      <c r="A424" s="397" t="s">
        <v>201</v>
      </c>
      <c r="B424" s="8" t="s">
        <v>168</v>
      </c>
      <c r="C424" s="283">
        <v>59</v>
      </c>
      <c r="D424" s="283">
        <v>55</v>
      </c>
      <c r="E424" s="423">
        <v>114</v>
      </c>
    </row>
    <row r="425" spans="1:5">
      <c r="A425" s="397" t="s">
        <v>202</v>
      </c>
      <c r="B425" s="8" t="s">
        <v>168</v>
      </c>
      <c r="C425" s="283">
        <v>9</v>
      </c>
      <c r="D425" s="283">
        <v>14</v>
      </c>
      <c r="E425" s="423">
        <v>23</v>
      </c>
    </row>
    <row r="426" spans="1:5">
      <c r="A426" s="397" t="s">
        <v>203</v>
      </c>
      <c r="B426" s="8" t="s">
        <v>168</v>
      </c>
      <c r="C426" s="283">
        <v>93</v>
      </c>
      <c r="D426" s="283">
        <v>148</v>
      </c>
      <c r="E426" s="423">
        <v>241</v>
      </c>
    </row>
    <row r="427" spans="1:5">
      <c r="A427" s="397" t="s">
        <v>204</v>
      </c>
      <c r="B427" s="8" t="s">
        <v>168</v>
      </c>
      <c r="C427" s="283">
        <v>317</v>
      </c>
      <c r="D427" s="283">
        <v>421</v>
      </c>
      <c r="E427" s="423">
        <v>738</v>
      </c>
    </row>
    <row r="428" spans="1:5">
      <c r="A428" s="397" t="s">
        <v>205</v>
      </c>
      <c r="B428" s="8" t="s">
        <v>168</v>
      </c>
      <c r="C428" s="283">
        <v>730</v>
      </c>
      <c r="D428" s="283">
        <v>667</v>
      </c>
      <c r="E428" s="423">
        <v>1397</v>
      </c>
    </row>
    <row r="429" spans="1:5">
      <c r="A429" s="397" t="s">
        <v>206</v>
      </c>
      <c r="B429" s="8" t="s">
        <v>168</v>
      </c>
      <c r="C429" s="283">
        <v>7</v>
      </c>
      <c r="D429" s="283">
        <v>3</v>
      </c>
      <c r="E429" s="423">
        <v>10</v>
      </c>
    </row>
    <row r="430" spans="1:5">
      <c r="A430" s="397" t="s">
        <v>207</v>
      </c>
      <c r="B430" s="8" t="s">
        <v>168</v>
      </c>
      <c r="C430" s="283">
        <v>55</v>
      </c>
      <c r="D430" s="283">
        <v>53</v>
      </c>
      <c r="E430" s="423">
        <v>108</v>
      </c>
    </row>
    <row r="431" spans="1:5">
      <c r="A431" s="397" t="s">
        <v>195</v>
      </c>
      <c r="B431" s="8" t="s">
        <v>169</v>
      </c>
      <c r="C431" s="283">
        <v>100</v>
      </c>
      <c r="D431" s="283">
        <v>174</v>
      </c>
      <c r="E431" s="423">
        <v>274</v>
      </c>
    </row>
    <row r="432" spans="1:5">
      <c r="A432" s="397" t="s">
        <v>196</v>
      </c>
      <c r="B432" s="8" t="s">
        <v>169</v>
      </c>
      <c r="C432" s="283">
        <v>327</v>
      </c>
      <c r="D432" s="283">
        <v>330</v>
      </c>
      <c r="E432" s="423">
        <v>657</v>
      </c>
    </row>
    <row r="433" spans="1:5">
      <c r="A433" s="400" t="s">
        <v>228</v>
      </c>
      <c r="B433" s="71" t="s">
        <v>169</v>
      </c>
      <c r="C433" s="444">
        <v>1504</v>
      </c>
      <c r="D433" s="444">
        <v>1400</v>
      </c>
      <c r="E433" s="424">
        <v>2904</v>
      </c>
    </row>
    <row r="434" spans="1:5">
      <c r="A434" s="398"/>
      <c r="B434" s="8"/>
      <c r="C434" s="283"/>
      <c r="D434" s="283"/>
      <c r="E434" s="283"/>
    </row>
    <row r="435" spans="1:5">
      <c r="A435" s="863">
        <v>2021</v>
      </c>
      <c r="B435" s="863"/>
      <c r="C435" s="863"/>
      <c r="D435" s="863"/>
      <c r="E435" s="863"/>
    </row>
    <row r="436" spans="1:5">
      <c r="A436" s="312" t="s">
        <v>170</v>
      </c>
      <c r="B436" s="344" t="s">
        <v>171</v>
      </c>
      <c r="C436" s="361" t="s">
        <v>106</v>
      </c>
      <c r="D436" s="361" t="s">
        <v>107</v>
      </c>
      <c r="E436" s="362" t="s">
        <v>128</v>
      </c>
    </row>
    <row r="437" spans="1:5">
      <c r="A437" s="395" t="s">
        <v>172</v>
      </c>
      <c r="B437" s="76" t="s">
        <v>166</v>
      </c>
      <c r="C437" s="427">
        <v>81358</v>
      </c>
      <c r="D437" s="427">
        <v>86094</v>
      </c>
      <c r="E437" s="422">
        <f>SUM(C437:D437)</f>
        <v>167452</v>
      </c>
    </row>
    <row r="438" spans="1:5">
      <c r="A438" s="397" t="s">
        <v>173</v>
      </c>
      <c r="B438" s="8" t="s">
        <v>166</v>
      </c>
      <c r="C438" s="283">
        <v>5</v>
      </c>
      <c r="D438" s="283">
        <v>5</v>
      </c>
      <c r="E438" s="423">
        <f t="shared" ref="E438:E477" si="0">SUM(C438:D438)</f>
        <v>10</v>
      </c>
    </row>
    <row r="439" spans="1:5">
      <c r="A439" s="397" t="s">
        <v>174</v>
      </c>
      <c r="B439" s="8" t="s">
        <v>166</v>
      </c>
      <c r="C439" s="283">
        <v>2018</v>
      </c>
      <c r="D439" s="283">
        <v>3001</v>
      </c>
      <c r="E439" s="423">
        <f t="shared" si="0"/>
        <v>5019</v>
      </c>
    </row>
    <row r="440" spans="1:5">
      <c r="A440" s="397" t="s">
        <v>175</v>
      </c>
      <c r="B440" s="8" t="s">
        <v>166</v>
      </c>
      <c r="C440" s="283">
        <v>11</v>
      </c>
      <c r="D440" s="283">
        <v>2</v>
      </c>
      <c r="E440" s="423">
        <f t="shared" si="0"/>
        <v>13</v>
      </c>
    </row>
    <row r="441" spans="1:5">
      <c r="A441" s="397" t="s">
        <v>178</v>
      </c>
      <c r="B441" s="8" t="s">
        <v>166</v>
      </c>
      <c r="C441" s="283">
        <v>854</v>
      </c>
      <c r="D441" s="283">
        <v>982</v>
      </c>
      <c r="E441" s="423">
        <f t="shared" si="0"/>
        <v>1836</v>
      </c>
    </row>
    <row r="442" spans="1:5">
      <c r="A442" s="397" t="s">
        <v>223</v>
      </c>
      <c r="B442" s="8" t="s">
        <v>166</v>
      </c>
      <c r="C442" s="283">
        <v>62</v>
      </c>
      <c r="D442" s="283">
        <v>79</v>
      </c>
      <c r="E442" s="423">
        <f t="shared" si="0"/>
        <v>141</v>
      </c>
    </row>
    <row r="443" spans="1:5">
      <c r="A443" s="397" t="s">
        <v>179</v>
      </c>
      <c r="B443" s="8" t="s">
        <v>166</v>
      </c>
      <c r="C443" s="283">
        <v>828733</v>
      </c>
      <c r="D443" s="283">
        <v>805119</v>
      </c>
      <c r="E443" s="423">
        <f t="shared" si="0"/>
        <v>1633852</v>
      </c>
    </row>
    <row r="444" spans="1:5">
      <c r="A444" s="397" t="s">
        <v>180</v>
      </c>
      <c r="B444" s="8" t="s">
        <v>166</v>
      </c>
      <c r="C444" s="283">
        <v>4954</v>
      </c>
      <c r="D444" s="283">
        <v>5103</v>
      </c>
      <c r="E444" s="423">
        <f t="shared" si="0"/>
        <v>10057</v>
      </c>
    </row>
    <row r="445" spans="1:5">
      <c r="A445" s="397" t="s">
        <v>224</v>
      </c>
      <c r="B445" s="8" t="s">
        <v>166</v>
      </c>
      <c r="C445" s="283">
        <v>38</v>
      </c>
      <c r="D445" s="283">
        <v>39</v>
      </c>
      <c r="E445" s="423">
        <f t="shared" si="0"/>
        <v>77</v>
      </c>
    </row>
    <row r="446" spans="1:5">
      <c r="A446" s="397" t="s">
        <v>181</v>
      </c>
      <c r="B446" s="8" t="s">
        <v>166</v>
      </c>
      <c r="C446" s="283">
        <v>50253</v>
      </c>
      <c r="D446" s="283">
        <v>42308</v>
      </c>
      <c r="E446" s="423">
        <f t="shared" si="0"/>
        <v>92561</v>
      </c>
    </row>
    <row r="447" spans="1:5">
      <c r="A447" s="397" t="s">
        <v>182</v>
      </c>
      <c r="B447" s="8" t="s">
        <v>166</v>
      </c>
      <c r="C447" s="283">
        <v>215</v>
      </c>
      <c r="D447" s="283">
        <v>286</v>
      </c>
      <c r="E447" s="423">
        <f t="shared" si="0"/>
        <v>501</v>
      </c>
    </row>
    <row r="448" spans="1:5">
      <c r="A448" s="397" t="s">
        <v>183</v>
      </c>
      <c r="B448" s="8" t="s">
        <v>166</v>
      </c>
      <c r="C448" s="283">
        <v>282091</v>
      </c>
      <c r="D448" s="283">
        <v>274109</v>
      </c>
      <c r="E448" s="423">
        <f t="shared" si="0"/>
        <v>556200</v>
      </c>
    </row>
    <row r="449" spans="1:5">
      <c r="A449" s="397" t="s">
        <v>184</v>
      </c>
      <c r="B449" s="8" t="s">
        <v>166</v>
      </c>
      <c r="C449" s="283">
        <v>12995</v>
      </c>
      <c r="D449" s="283">
        <v>13324</v>
      </c>
      <c r="E449" s="423">
        <f t="shared" si="0"/>
        <v>26319</v>
      </c>
    </row>
    <row r="450" spans="1:5">
      <c r="A450" s="397" t="s">
        <v>185</v>
      </c>
      <c r="B450" s="8" t="s">
        <v>166</v>
      </c>
      <c r="C450" s="283">
        <v>5351</v>
      </c>
      <c r="D450" s="283">
        <v>5514</v>
      </c>
      <c r="E450" s="423">
        <f t="shared" si="0"/>
        <v>10865</v>
      </c>
    </row>
    <row r="451" spans="1:5">
      <c r="A451" s="397" t="s">
        <v>187</v>
      </c>
      <c r="B451" s="8" t="s">
        <v>166</v>
      </c>
      <c r="C451" s="283">
        <v>152790</v>
      </c>
      <c r="D451" s="283">
        <v>146903</v>
      </c>
      <c r="E451" s="423">
        <f t="shared" si="0"/>
        <v>299693</v>
      </c>
    </row>
    <row r="452" spans="1:5">
      <c r="A452" s="397" t="s">
        <v>597</v>
      </c>
      <c r="B452" s="8" t="s">
        <v>166</v>
      </c>
      <c r="C452" s="283">
        <v>114</v>
      </c>
      <c r="D452" s="283">
        <v>123</v>
      </c>
      <c r="E452" s="423">
        <f t="shared" si="0"/>
        <v>237</v>
      </c>
    </row>
    <row r="453" spans="1:5">
      <c r="A453" s="397" t="s">
        <v>189</v>
      </c>
      <c r="B453" s="8" t="s">
        <v>168</v>
      </c>
      <c r="C453" s="283">
        <v>3227</v>
      </c>
      <c r="D453" s="283">
        <v>3468</v>
      </c>
      <c r="E453" s="423">
        <f t="shared" si="0"/>
        <v>6695</v>
      </c>
    </row>
    <row r="454" spans="1:5">
      <c r="A454" s="397" t="s">
        <v>226</v>
      </c>
      <c r="B454" s="8" t="s">
        <v>167</v>
      </c>
      <c r="C454" s="283">
        <v>1538</v>
      </c>
      <c r="D454" s="283">
        <v>4489</v>
      </c>
      <c r="E454" s="423">
        <f t="shared" si="0"/>
        <v>6027</v>
      </c>
    </row>
    <row r="455" spans="1:5">
      <c r="A455" s="397" t="s">
        <v>227</v>
      </c>
      <c r="B455" s="8" t="s">
        <v>167</v>
      </c>
      <c r="C455" s="283">
        <v>22748</v>
      </c>
      <c r="D455" s="283">
        <v>63072</v>
      </c>
      <c r="E455" s="423">
        <f t="shared" si="0"/>
        <v>85820</v>
      </c>
    </row>
    <row r="456" spans="1:5">
      <c r="A456" s="397" t="s">
        <v>191</v>
      </c>
      <c r="B456" s="8" t="s">
        <v>168</v>
      </c>
      <c r="C456" s="283">
        <v>152</v>
      </c>
      <c r="D456" s="283">
        <v>146</v>
      </c>
      <c r="E456" s="423">
        <f t="shared" si="0"/>
        <v>298</v>
      </c>
    </row>
    <row r="457" spans="1:5">
      <c r="A457" s="397" t="s">
        <v>192</v>
      </c>
      <c r="B457" s="8" t="s">
        <v>168</v>
      </c>
      <c r="C457" s="283">
        <v>11</v>
      </c>
      <c r="D457" s="283">
        <v>48</v>
      </c>
      <c r="E457" s="423">
        <f t="shared" si="0"/>
        <v>59</v>
      </c>
    </row>
    <row r="458" spans="1:5">
      <c r="A458" s="397" t="s">
        <v>194</v>
      </c>
      <c r="B458" s="8" t="s">
        <v>168</v>
      </c>
      <c r="C458" s="283">
        <v>162</v>
      </c>
      <c r="D458" s="283">
        <v>497</v>
      </c>
      <c r="E458" s="423">
        <f t="shared" si="0"/>
        <v>659</v>
      </c>
    </row>
    <row r="459" spans="1:5">
      <c r="A459" s="397" t="s">
        <v>195</v>
      </c>
      <c r="B459" s="8" t="s">
        <v>169</v>
      </c>
      <c r="C459" s="283">
        <v>35</v>
      </c>
      <c r="D459" s="283">
        <v>130</v>
      </c>
      <c r="E459" s="423">
        <f t="shared" si="0"/>
        <v>165</v>
      </c>
    </row>
    <row r="460" spans="1:5">
      <c r="A460" s="397" t="s">
        <v>196</v>
      </c>
      <c r="B460" s="8" t="s">
        <v>169</v>
      </c>
      <c r="C460" s="283"/>
      <c r="D460" s="283">
        <v>1</v>
      </c>
      <c r="E460" s="423">
        <f t="shared" si="0"/>
        <v>1</v>
      </c>
    </row>
    <row r="461" spans="1:5">
      <c r="A461" s="397" t="s">
        <v>228</v>
      </c>
      <c r="B461" s="8" t="s">
        <v>169</v>
      </c>
      <c r="C461" s="283">
        <v>38</v>
      </c>
      <c r="D461" s="283">
        <v>41</v>
      </c>
      <c r="E461" s="423">
        <f t="shared" si="0"/>
        <v>79</v>
      </c>
    </row>
    <row r="462" spans="1:5">
      <c r="A462" s="397" t="s">
        <v>198</v>
      </c>
      <c r="B462" s="8" t="s">
        <v>168</v>
      </c>
      <c r="C462" s="283">
        <v>750</v>
      </c>
      <c r="D462" s="283">
        <v>755</v>
      </c>
      <c r="E462" s="423">
        <f t="shared" si="0"/>
        <v>1505</v>
      </c>
    </row>
    <row r="463" spans="1:5">
      <c r="A463" s="397" t="s">
        <v>199</v>
      </c>
      <c r="B463" s="8" t="s">
        <v>168</v>
      </c>
      <c r="C463" s="283">
        <v>453</v>
      </c>
      <c r="D463" s="283">
        <v>433</v>
      </c>
      <c r="E463" s="423">
        <f t="shared" si="0"/>
        <v>886</v>
      </c>
    </row>
    <row r="464" spans="1:5">
      <c r="A464" s="397" t="s">
        <v>200</v>
      </c>
      <c r="B464" s="8" t="s">
        <v>168</v>
      </c>
      <c r="C464" s="283">
        <v>63</v>
      </c>
      <c r="D464" s="283">
        <v>80</v>
      </c>
      <c r="E464" s="423">
        <f t="shared" si="0"/>
        <v>143</v>
      </c>
    </row>
    <row r="465" spans="1:5">
      <c r="A465" s="397" t="s">
        <v>201</v>
      </c>
      <c r="B465" s="8" t="s">
        <v>168</v>
      </c>
      <c r="C465" s="283">
        <v>74</v>
      </c>
      <c r="D465" s="283">
        <v>83</v>
      </c>
      <c r="E465" s="423">
        <f t="shared" si="0"/>
        <v>157</v>
      </c>
    </row>
    <row r="466" spans="1:5">
      <c r="A466" s="397" t="s">
        <v>202</v>
      </c>
      <c r="B466" s="8" t="s">
        <v>168</v>
      </c>
      <c r="C466" s="283">
        <v>1</v>
      </c>
      <c r="D466" s="283">
        <v>2</v>
      </c>
      <c r="E466" s="423">
        <f t="shared" si="0"/>
        <v>3</v>
      </c>
    </row>
    <row r="467" spans="1:5">
      <c r="A467" s="397" t="s">
        <v>203</v>
      </c>
      <c r="B467" s="8" t="s">
        <v>168</v>
      </c>
      <c r="C467" s="283">
        <v>307</v>
      </c>
      <c r="D467" s="283">
        <v>343</v>
      </c>
      <c r="E467" s="423">
        <f t="shared" si="0"/>
        <v>650</v>
      </c>
    </row>
    <row r="468" spans="1:5">
      <c r="A468" s="397" t="s">
        <v>204</v>
      </c>
      <c r="B468" s="8" t="s">
        <v>168</v>
      </c>
      <c r="C468" s="283">
        <v>490</v>
      </c>
      <c r="D468" s="283">
        <v>724</v>
      </c>
      <c r="E468" s="423">
        <f t="shared" si="0"/>
        <v>1214</v>
      </c>
    </row>
    <row r="469" spans="1:5">
      <c r="A469" s="397" t="s">
        <v>205</v>
      </c>
      <c r="B469" s="8" t="s">
        <v>168</v>
      </c>
      <c r="C469" s="283">
        <v>536</v>
      </c>
      <c r="D469" s="283">
        <v>576</v>
      </c>
      <c r="E469" s="423">
        <f t="shared" si="0"/>
        <v>1112</v>
      </c>
    </row>
    <row r="470" spans="1:5">
      <c r="A470" s="397" t="s">
        <v>206</v>
      </c>
      <c r="B470" s="8" t="s">
        <v>168</v>
      </c>
      <c r="C470" s="283">
        <v>15</v>
      </c>
      <c r="D470" s="283">
        <v>16</v>
      </c>
      <c r="E470" s="423">
        <f t="shared" si="0"/>
        <v>31</v>
      </c>
    </row>
    <row r="471" spans="1:5">
      <c r="A471" s="397" t="s">
        <v>207</v>
      </c>
      <c r="B471" s="8" t="s">
        <v>168</v>
      </c>
      <c r="C471" s="283">
        <v>7</v>
      </c>
      <c r="D471" s="283">
        <v>10</v>
      </c>
      <c r="E471" s="423">
        <f t="shared" si="0"/>
        <v>17</v>
      </c>
    </row>
    <row r="472" spans="1:5">
      <c r="A472" s="397" t="s">
        <v>209</v>
      </c>
      <c r="B472" s="8" t="s">
        <v>167</v>
      </c>
      <c r="C472" s="283"/>
      <c r="D472" s="283"/>
      <c r="E472" s="423">
        <f t="shared" si="0"/>
        <v>0</v>
      </c>
    </row>
    <row r="473" spans="1:5">
      <c r="A473" s="397" t="s">
        <v>229</v>
      </c>
      <c r="B473" s="8" t="s">
        <v>167</v>
      </c>
      <c r="C473" s="283">
        <v>15739</v>
      </c>
      <c r="D473" s="283">
        <v>50577</v>
      </c>
      <c r="E473" s="423">
        <f t="shared" si="0"/>
        <v>66316</v>
      </c>
    </row>
    <row r="474" spans="1:5">
      <c r="A474" s="397" t="s">
        <v>211</v>
      </c>
      <c r="B474" s="8" t="s">
        <v>167</v>
      </c>
      <c r="C474" s="283">
        <v>2876</v>
      </c>
      <c r="D474" s="283">
        <v>5146</v>
      </c>
      <c r="E474" s="423">
        <f t="shared" si="0"/>
        <v>8022</v>
      </c>
    </row>
    <row r="475" spans="1:5">
      <c r="A475" s="397" t="s">
        <v>212</v>
      </c>
      <c r="B475" s="8" t="s">
        <v>167</v>
      </c>
      <c r="C475" s="283">
        <v>12</v>
      </c>
      <c r="D475" s="283">
        <v>21</v>
      </c>
      <c r="E475" s="423">
        <f t="shared" si="0"/>
        <v>33</v>
      </c>
    </row>
    <row r="476" spans="1:5">
      <c r="A476" s="397" t="s">
        <v>236</v>
      </c>
      <c r="B476" s="8" t="s">
        <v>167</v>
      </c>
      <c r="C476" s="283">
        <v>6240</v>
      </c>
      <c r="D476" s="283">
        <v>15809</v>
      </c>
      <c r="E476" s="423">
        <f t="shared" si="0"/>
        <v>22049</v>
      </c>
    </row>
    <row r="477" spans="1:5">
      <c r="A477" s="399" t="s">
        <v>232</v>
      </c>
      <c r="B477" s="71" t="s">
        <v>167</v>
      </c>
      <c r="C477" s="444">
        <v>2292</v>
      </c>
      <c r="D477" s="444">
        <v>6654</v>
      </c>
      <c r="E477" s="424">
        <f t="shared" si="0"/>
        <v>8946</v>
      </c>
    </row>
    <row r="479" spans="1:5">
      <c r="A479" s="87"/>
      <c r="B479" s="88"/>
      <c r="C479" s="89"/>
      <c r="D479" s="89"/>
      <c r="E479" s="246"/>
    </row>
    <row r="480" spans="1:5">
      <c r="A480" s="186" t="s">
        <v>243</v>
      </c>
      <c r="B480" s="48"/>
      <c r="C480" s="48"/>
      <c r="D480" s="48"/>
      <c r="E480" s="218"/>
    </row>
    <row r="481" spans="1:5" ht="18.75" customHeight="1">
      <c r="A481" s="763" t="s">
        <v>244</v>
      </c>
      <c r="B481" s="764"/>
      <c r="C481" s="764"/>
      <c r="D481" s="764"/>
      <c r="E481" s="765"/>
    </row>
    <row r="482" spans="1:5">
      <c r="A482" s="685" t="s">
        <v>637</v>
      </c>
      <c r="B482" s="686"/>
      <c r="C482" s="686"/>
      <c r="D482" s="686"/>
      <c r="E482" s="687"/>
    </row>
    <row r="483" spans="1:5">
      <c r="A483" s="70"/>
      <c r="B483" s="71"/>
      <c r="C483" s="71"/>
      <c r="D483" s="71"/>
      <c r="E483" s="241"/>
    </row>
  </sheetData>
  <mergeCells count="16">
    <mergeCell ref="A160:E160"/>
    <mergeCell ref="A482:E482"/>
    <mergeCell ref="A9:D9"/>
    <mergeCell ref="A481:E481"/>
    <mergeCell ref="A1:E3"/>
    <mergeCell ref="A210:E210"/>
    <mergeCell ref="A260:E260"/>
    <mergeCell ref="A4:E5"/>
    <mergeCell ref="A7:E8"/>
    <mergeCell ref="A10:E10"/>
    <mergeCell ref="A60:E60"/>
    <mergeCell ref="A110:E110"/>
    <mergeCell ref="A305:E305"/>
    <mergeCell ref="A392:E392"/>
    <mergeCell ref="A350:E350"/>
    <mergeCell ref="A435:E435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Q1474"/>
  <sheetViews>
    <sheetView showGridLines="0" topLeftCell="C1" zoomScale="90" zoomScaleNormal="90" workbookViewId="0">
      <selection activeCell="P9" sqref="P9"/>
    </sheetView>
  </sheetViews>
  <sheetFormatPr baseColWidth="10" defaultColWidth="11.42578125" defaultRowHeight="12"/>
  <cols>
    <col min="1" max="1" width="45.7109375" style="250" customWidth="1"/>
    <col min="2" max="2" width="16.140625" style="250" customWidth="1"/>
    <col min="3" max="3" width="17.42578125" style="250" customWidth="1"/>
    <col min="4" max="15" width="13.7109375" style="250" customWidth="1"/>
    <col min="16" max="16" width="13.7109375" style="249" customWidth="1"/>
    <col min="17" max="16384" width="11.42578125" style="249"/>
  </cols>
  <sheetData>
    <row r="1" spans="1:16" s="8" customFormat="1">
      <c r="A1" s="752"/>
      <c r="B1" s="752"/>
      <c r="C1" s="752"/>
      <c r="D1" s="752"/>
      <c r="E1" s="752"/>
    </row>
    <row r="2" spans="1:16" s="8" customFormat="1">
      <c r="A2" s="752"/>
      <c r="B2" s="752"/>
      <c r="C2" s="752"/>
      <c r="D2" s="752"/>
      <c r="E2" s="752"/>
    </row>
    <row r="3" spans="1:16" s="8" customFormat="1" ht="55.9" customHeight="1">
      <c r="A3" s="752"/>
      <c r="B3" s="752"/>
      <c r="C3" s="752"/>
      <c r="D3" s="752"/>
      <c r="E3" s="752"/>
    </row>
    <row r="4" spans="1:16" s="8" customFormat="1" ht="12" customHeight="1">
      <c r="A4" s="753" t="s">
        <v>102</v>
      </c>
      <c r="B4" s="753"/>
      <c r="C4" s="753"/>
      <c r="D4" s="753"/>
      <c r="E4" s="753"/>
    </row>
    <row r="5" spans="1:16" s="8" customFormat="1" ht="16.899999999999999" customHeight="1">
      <c r="A5" s="753"/>
      <c r="B5" s="753"/>
      <c r="C5" s="753"/>
      <c r="D5" s="753"/>
      <c r="E5" s="753"/>
    </row>
    <row r="6" spans="1:16" s="8" customFormat="1"/>
    <row r="7" spans="1:16" s="8" customFormat="1" ht="27.75" customHeight="1">
      <c r="A7" s="779" t="s">
        <v>631</v>
      </c>
      <c r="B7" s="779"/>
      <c r="C7" s="779"/>
      <c r="D7" s="779"/>
      <c r="E7" s="779"/>
    </row>
    <row r="8" spans="1:16" s="8" customFormat="1" ht="12.75" customHeight="1">
      <c r="A8" s="779"/>
      <c r="B8" s="779"/>
      <c r="C8" s="779"/>
      <c r="D8" s="779"/>
      <c r="E8" s="779"/>
    </row>
    <row r="9" spans="1:16" s="8" customFormat="1" ht="12.75" customHeight="1">
      <c r="A9" s="771"/>
      <c r="B9" s="754"/>
      <c r="C9" s="754"/>
      <c r="D9" s="754"/>
      <c r="P9" s="610" t="s">
        <v>103</v>
      </c>
    </row>
    <row r="10" spans="1:16" s="250" customFormat="1" ht="15.75" customHeight="1">
      <c r="A10" s="863">
        <v>2012</v>
      </c>
      <c r="B10" s="863"/>
      <c r="C10" s="863"/>
      <c r="D10" s="863"/>
      <c r="E10" s="863"/>
      <c r="F10" s="863"/>
      <c r="G10" s="863"/>
      <c r="H10" s="863"/>
      <c r="I10" s="863"/>
      <c r="J10" s="863"/>
      <c r="K10" s="863"/>
      <c r="L10" s="863"/>
      <c r="M10" s="863"/>
      <c r="N10" s="863"/>
      <c r="O10" s="863"/>
      <c r="P10" s="863"/>
    </row>
    <row r="11" spans="1:16" s="250" customFormat="1" ht="21" customHeight="1">
      <c r="A11" s="837" t="s">
        <v>170</v>
      </c>
      <c r="B11" s="873" t="s">
        <v>171</v>
      </c>
      <c r="C11" s="864" t="s">
        <v>164</v>
      </c>
      <c r="D11" s="835" t="s">
        <v>238</v>
      </c>
      <c r="E11" s="835"/>
      <c r="F11" s="835"/>
      <c r="G11" s="835"/>
      <c r="H11" s="835"/>
      <c r="I11" s="835"/>
      <c r="J11" s="835"/>
      <c r="K11" s="835"/>
      <c r="L11" s="835"/>
      <c r="M11" s="835"/>
      <c r="N11" s="835"/>
      <c r="O11" s="835"/>
      <c r="P11" s="836"/>
    </row>
    <row r="12" spans="1:16" s="250" customFormat="1" ht="12.75" customHeight="1">
      <c r="A12" s="872"/>
      <c r="B12" s="874"/>
      <c r="C12" s="865"/>
      <c r="D12" s="345" t="s">
        <v>152</v>
      </c>
      <c r="E12" s="345" t="s">
        <v>153</v>
      </c>
      <c r="F12" s="345" t="s">
        <v>154</v>
      </c>
      <c r="G12" s="345" t="s">
        <v>155</v>
      </c>
      <c r="H12" s="345" t="s">
        <v>156</v>
      </c>
      <c r="I12" s="345" t="s">
        <v>157</v>
      </c>
      <c r="J12" s="345" t="s">
        <v>158</v>
      </c>
      <c r="K12" s="345" t="s">
        <v>159</v>
      </c>
      <c r="L12" s="345" t="s">
        <v>160</v>
      </c>
      <c r="M12" s="345" t="s">
        <v>161</v>
      </c>
      <c r="N12" s="345" t="s">
        <v>162</v>
      </c>
      <c r="O12" s="345" t="s">
        <v>163</v>
      </c>
      <c r="P12" s="346" t="s">
        <v>108</v>
      </c>
    </row>
    <row r="13" spans="1:16" s="250" customFormat="1" ht="12.75" customHeight="1">
      <c r="A13" s="828" t="s">
        <v>172</v>
      </c>
      <c r="B13" s="889" t="s">
        <v>166</v>
      </c>
      <c r="C13" s="486" t="s">
        <v>106</v>
      </c>
      <c r="D13" s="316">
        <v>7209</v>
      </c>
      <c r="E13" s="316">
        <v>4501</v>
      </c>
      <c r="F13" s="316">
        <v>5247</v>
      </c>
      <c r="G13" s="316">
        <v>4584</v>
      </c>
      <c r="H13" s="316">
        <v>4568</v>
      </c>
      <c r="I13" s="316">
        <v>4725</v>
      </c>
      <c r="J13" s="316">
        <v>6513</v>
      </c>
      <c r="K13" s="316">
        <v>7809</v>
      </c>
      <c r="L13" s="316">
        <v>6246</v>
      </c>
      <c r="M13" s="316">
        <v>5258</v>
      </c>
      <c r="N13" s="316">
        <v>4797</v>
      </c>
      <c r="O13" s="316">
        <v>5348</v>
      </c>
      <c r="P13" s="317">
        <v>66805</v>
      </c>
    </row>
    <row r="14" spans="1:16" s="250" customFormat="1" ht="12.75" customHeight="1">
      <c r="A14" s="829"/>
      <c r="B14" s="879"/>
      <c r="C14" s="479" t="s">
        <v>107</v>
      </c>
      <c r="D14" s="318">
        <v>4846</v>
      </c>
      <c r="E14" s="318">
        <v>4654</v>
      </c>
      <c r="F14" s="318">
        <v>5065</v>
      </c>
      <c r="G14" s="318">
        <v>4283</v>
      </c>
      <c r="H14" s="318">
        <v>4665</v>
      </c>
      <c r="I14" s="318">
        <v>6701</v>
      </c>
      <c r="J14" s="318">
        <v>7325</v>
      </c>
      <c r="K14" s="318">
        <v>6813</v>
      </c>
      <c r="L14" s="318">
        <v>5793</v>
      </c>
      <c r="M14" s="318">
        <v>5351</v>
      </c>
      <c r="N14" s="318">
        <v>5451</v>
      </c>
      <c r="O14" s="318">
        <v>7720</v>
      </c>
      <c r="P14" s="319">
        <v>68667</v>
      </c>
    </row>
    <row r="15" spans="1:16" s="250" customFormat="1" ht="12.75" customHeight="1">
      <c r="A15" s="829"/>
      <c r="B15" s="879"/>
      <c r="C15" s="479" t="s">
        <v>128</v>
      </c>
      <c r="D15" s="318">
        <v>12055</v>
      </c>
      <c r="E15" s="318">
        <v>9155</v>
      </c>
      <c r="F15" s="318">
        <v>10312</v>
      </c>
      <c r="G15" s="318">
        <v>8867</v>
      </c>
      <c r="H15" s="318">
        <v>9233</v>
      </c>
      <c r="I15" s="318">
        <v>11426</v>
      </c>
      <c r="J15" s="318">
        <v>13838</v>
      </c>
      <c r="K15" s="318">
        <v>14622</v>
      </c>
      <c r="L15" s="318">
        <v>12039</v>
      </c>
      <c r="M15" s="318">
        <v>10609</v>
      </c>
      <c r="N15" s="318">
        <v>10248</v>
      </c>
      <c r="O15" s="318">
        <v>13068</v>
      </c>
      <c r="P15" s="319">
        <v>135472</v>
      </c>
    </row>
    <row r="16" spans="1:16" s="250" customFormat="1" ht="12.75" customHeight="1">
      <c r="A16" s="880" t="s">
        <v>173</v>
      </c>
      <c r="B16" s="881" t="s">
        <v>166</v>
      </c>
      <c r="C16" s="478" t="s">
        <v>106</v>
      </c>
      <c r="D16" s="320">
        <v>0</v>
      </c>
      <c r="E16" s="320">
        <v>0</v>
      </c>
      <c r="F16" s="320">
        <v>0</v>
      </c>
      <c r="G16" s="320">
        <v>23</v>
      </c>
      <c r="H16" s="320">
        <v>4</v>
      </c>
      <c r="I16" s="320">
        <v>0</v>
      </c>
      <c r="J16" s="320">
        <v>0</v>
      </c>
      <c r="K16" s="320">
        <v>0</v>
      </c>
      <c r="L16" s="320">
        <v>0</v>
      </c>
      <c r="M16" s="320">
        <v>0</v>
      </c>
      <c r="N16" s="320">
        <v>0</v>
      </c>
      <c r="O16" s="320">
        <v>0</v>
      </c>
      <c r="P16" s="321">
        <v>27</v>
      </c>
    </row>
    <row r="17" spans="1:16" s="250" customFormat="1" ht="12.75" customHeight="1">
      <c r="A17" s="829"/>
      <c r="B17" s="879"/>
      <c r="C17" s="479" t="s">
        <v>107</v>
      </c>
      <c r="D17" s="318">
        <v>0</v>
      </c>
      <c r="E17" s="318">
        <v>0</v>
      </c>
      <c r="F17" s="318">
        <v>0</v>
      </c>
      <c r="G17" s="318">
        <v>21</v>
      </c>
      <c r="H17" s="318">
        <v>0</v>
      </c>
      <c r="I17" s="318">
        <v>0</v>
      </c>
      <c r="J17" s="318">
        <v>0</v>
      </c>
      <c r="K17" s="318">
        <v>0</v>
      </c>
      <c r="L17" s="318">
        <v>0</v>
      </c>
      <c r="M17" s="318">
        <v>0</v>
      </c>
      <c r="N17" s="318">
        <v>0</v>
      </c>
      <c r="O17" s="318">
        <v>0</v>
      </c>
      <c r="P17" s="319">
        <v>21</v>
      </c>
    </row>
    <row r="18" spans="1:16" s="250" customFormat="1" ht="12.75" customHeight="1">
      <c r="A18" s="830"/>
      <c r="B18" s="886"/>
      <c r="C18" s="480" t="s">
        <v>128</v>
      </c>
      <c r="D18" s="322">
        <v>0</v>
      </c>
      <c r="E18" s="322">
        <v>0</v>
      </c>
      <c r="F18" s="322">
        <v>0</v>
      </c>
      <c r="G18" s="322">
        <v>44</v>
      </c>
      <c r="H18" s="322">
        <v>4</v>
      </c>
      <c r="I18" s="322">
        <v>0</v>
      </c>
      <c r="J18" s="322">
        <v>0</v>
      </c>
      <c r="K18" s="322">
        <v>0</v>
      </c>
      <c r="L18" s="322">
        <v>0</v>
      </c>
      <c r="M18" s="322">
        <v>0</v>
      </c>
      <c r="N18" s="322">
        <v>0</v>
      </c>
      <c r="O18" s="322">
        <v>0</v>
      </c>
      <c r="P18" s="323">
        <v>48</v>
      </c>
    </row>
    <row r="19" spans="1:16" s="250" customFormat="1" ht="12.75" customHeight="1">
      <c r="A19" s="829" t="s">
        <v>174</v>
      </c>
      <c r="B19" s="879" t="s">
        <v>166</v>
      </c>
      <c r="C19" s="479" t="s">
        <v>106</v>
      </c>
      <c r="D19" s="318">
        <v>597</v>
      </c>
      <c r="E19" s="318">
        <v>496</v>
      </c>
      <c r="F19" s="318">
        <v>298</v>
      </c>
      <c r="G19" s="318">
        <v>332</v>
      </c>
      <c r="H19" s="318">
        <v>333</v>
      </c>
      <c r="I19" s="318">
        <v>344</v>
      </c>
      <c r="J19" s="318">
        <v>462</v>
      </c>
      <c r="K19" s="318">
        <v>432</v>
      </c>
      <c r="L19" s="318">
        <v>392</v>
      </c>
      <c r="M19" s="318">
        <v>392</v>
      </c>
      <c r="N19" s="318">
        <v>456</v>
      </c>
      <c r="O19" s="318">
        <v>288</v>
      </c>
      <c r="P19" s="319">
        <v>4822</v>
      </c>
    </row>
    <row r="20" spans="1:16" s="250" customFormat="1" ht="12.75" customHeight="1">
      <c r="A20" s="829"/>
      <c r="B20" s="879"/>
      <c r="C20" s="479" t="s">
        <v>107</v>
      </c>
      <c r="D20" s="318">
        <v>513</v>
      </c>
      <c r="E20" s="318">
        <v>543</v>
      </c>
      <c r="F20" s="318">
        <v>364</v>
      </c>
      <c r="G20" s="318">
        <v>382</v>
      </c>
      <c r="H20" s="318">
        <v>319</v>
      </c>
      <c r="I20" s="318">
        <v>404</v>
      </c>
      <c r="J20" s="318">
        <v>526</v>
      </c>
      <c r="K20" s="318">
        <v>458</v>
      </c>
      <c r="L20" s="318">
        <v>451</v>
      </c>
      <c r="M20" s="318">
        <v>350</v>
      </c>
      <c r="N20" s="318">
        <v>498</v>
      </c>
      <c r="O20" s="318">
        <v>346</v>
      </c>
      <c r="P20" s="319">
        <v>5154</v>
      </c>
    </row>
    <row r="21" spans="1:16" s="250" customFormat="1" ht="12.75" customHeight="1">
      <c r="A21" s="829"/>
      <c r="B21" s="879"/>
      <c r="C21" s="479" t="s">
        <v>128</v>
      </c>
      <c r="D21" s="318">
        <v>1110</v>
      </c>
      <c r="E21" s="318">
        <v>1039</v>
      </c>
      <c r="F21" s="318">
        <v>662</v>
      </c>
      <c r="G21" s="318">
        <v>714</v>
      </c>
      <c r="H21" s="318">
        <v>652</v>
      </c>
      <c r="I21" s="318">
        <v>748</v>
      </c>
      <c r="J21" s="318">
        <v>988</v>
      </c>
      <c r="K21" s="318">
        <v>890</v>
      </c>
      <c r="L21" s="318">
        <v>843</v>
      </c>
      <c r="M21" s="318">
        <v>742</v>
      </c>
      <c r="N21" s="318">
        <v>954</v>
      </c>
      <c r="O21" s="318">
        <v>634</v>
      </c>
      <c r="P21" s="319">
        <v>9976</v>
      </c>
    </row>
    <row r="22" spans="1:16" s="250" customFormat="1" ht="12.75" customHeight="1">
      <c r="A22" s="880" t="s">
        <v>175</v>
      </c>
      <c r="B22" s="881" t="s">
        <v>166</v>
      </c>
      <c r="C22" s="478" t="s">
        <v>106</v>
      </c>
      <c r="D22" s="320">
        <v>146</v>
      </c>
      <c r="E22" s="320">
        <v>53</v>
      </c>
      <c r="F22" s="320">
        <v>63</v>
      </c>
      <c r="G22" s="320">
        <v>55</v>
      </c>
      <c r="H22" s="320">
        <v>96</v>
      </c>
      <c r="I22" s="320">
        <v>51</v>
      </c>
      <c r="J22" s="320">
        <v>112</v>
      </c>
      <c r="K22" s="320">
        <v>149</v>
      </c>
      <c r="L22" s="320">
        <v>41</v>
      </c>
      <c r="M22" s="320">
        <v>69</v>
      </c>
      <c r="N22" s="320">
        <v>32</v>
      </c>
      <c r="O22" s="320">
        <v>31</v>
      </c>
      <c r="P22" s="321">
        <v>898</v>
      </c>
    </row>
    <row r="23" spans="1:16" s="250" customFormat="1" ht="12.75" customHeight="1">
      <c r="A23" s="829"/>
      <c r="B23" s="879"/>
      <c r="C23" s="479" t="s">
        <v>107</v>
      </c>
      <c r="D23" s="318">
        <v>47</v>
      </c>
      <c r="E23" s="318">
        <v>56</v>
      </c>
      <c r="F23" s="318">
        <v>52</v>
      </c>
      <c r="G23" s="318">
        <v>85</v>
      </c>
      <c r="H23" s="318">
        <v>66</v>
      </c>
      <c r="I23" s="318">
        <v>40</v>
      </c>
      <c r="J23" s="318">
        <v>174</v>
      </c>
      <c r="K23" s="318">
        <v>75</v>
      </c>
      <c r="L23" s="318">
        <v>44</v>
      </c>
      <c r="M23" s="318">
        <v>52</v>
      </c>
      <c r="N23" s="318">
        <v>41</v>
      </c>
      <c r="O23" s="318">
        <v>75</v>
      </c>
      <c r="P23" s="319">
        <v>807</v>
      </c>
    </row>
    <row r="24" spans="1:16" s="250" customFormat="1" ht="12.75" customHeight="1">
      <c r="A24" s="830"/>
      <c r="B24" s="886"/>
      <c r="C24" s="480" t="s">
        <v>128</v>
      </c>
      <c r="D24" s="322">
        <v>193</v>
      </c>
      <c r="E24" s="322">
        <v>109</v>
      </c>
      <c r="F24" s="322">
        <v>115</v>
      </c>
      <c r="G24" s="322">
        <v>140</v>
      </c>
      <c r="H24" s="322">
        <v>162</v>
      </c>
      <c r="I24" s="322">
        <v>91</v>
      </c>
      <c r="J24" s="322">
        <v>286</v>
      </c>
      <c r="K24" s="322">
        <v>224</v>
      </c>
      <c r="L24" s="322">
        <v>85</v>
      </c>
      <c r="M24" s="322">
        <v>121</v>
      </c>
      <c r="N24" s="322">
        <v>73</v>
      </c>
      <c r="O24" s="322">
        <v>106</v>
      </c>
      <c r="P24" s="323">
        <v>1705</v>
      </c>
    </row>
    <row r="25" spans="1:16" s="250" customFormat="1" ht="12.75" customHeight="1">
      <c r="A25" s="829" t="s">
        <v>176</v>
      </c>
      <c r="B25" s="879" t="s">
        <v>166</v>
      </c>
      <c r="C25" s="479" t="s">
        <v>106</v>
      </c>
      <c r="D25" s="318">
        <v>0</v>
      </c>
      <c r="E25" s="318">
        <v>1</v>
      </c>
      <c r="F25" s="318">
        <v>0</v>
      </c>
      <c r="G25" s="318">
        <v>0</v>
      </c>
      <c r="H25" s="318">
        <v>8</v>
      </c>
      <c r="I25" s="318">
        <v>0</v>
      </c>
      <c r="J25" s="318">
        <v>0</v>
      </c>
      <c r="K25" s="318">
        <v>0</v>
      </c>
      <c r="L25" s="318">
        <v>0</v>
      </c>
      <c r="M25" s="318">
        <v>23</v>
      </c>
      <c r="N25" s="318">
        <v>0</v>
      </c>
      <c r="O25" s="318">
        <v>0</v>
      </c>
      <c r="P25" s="319">
        <v>32</v>
      </c>
    </row>
    <row r="26" spans="1:16" s="250" customFormat="1" ht="12.75" customHeight="1">
      <c r="A26" s="829"/>
      <c r="B26" s="879"/>
      <c r="C26" s="479" t="s">
        <v>107</v>
      </c>
      <c r="D26" s="318">
        <v>0</v>
      </c>
      <c r="E26" s="318">
        <v>0</v>
      </c>
      <c r="F26" s="318">
        <v>0</v>
      </c>
      <c r="G26" s="318">
        <v>0</v>
      </c>
      <c r="H26" s="318">
        <v>9</v>
      </c>
      <c r="I26" s="318">
        <v>0</v>
      </c>
      <c r="J26" s="318">
        <v>0</v>
      </c>
      <c r="K26" s="318">
        <v>0</v>
      </c>
      <c r="L26" s="318">
        <v>0</v>
      </c>
      <c r="M26" s="318">
        <v>20</v>
      </c>
      <c r="N26" s="318">
        <v>0</v>
      </c>
      <c r="O26" s="318">
        <v>0</v>
      </c>
      <c r="P26" s="319">
        <v>29</v>
      </c>
    </row>
    <row r="27" spans="1:16" s="250" customFormat="1" ht="12.75" customHeight="1">
      <c r="A27" s="829"/>
      <c r="B27" s="879"/>
      <c r="C27" s="479" t="s">
        <v>128</v>
      </c>
      <c r="D27" s="318">
        <v>0</v>
      </c>
      <c r="E27" s="318">
        <v>1</v>
      </c>
      <c r="F27" s="318">
        <v>0</v>
      </c>
      <c r="G27" s="318">
        <v>0</v>
      </c>
      <c r="H27" s="318">
        <v>17</v>
      </c>
      <c r="I27" s="318">
        <v>0</v>
      </c>
      <c r="J27" s="318">
        <v>0</v>
      </c>
      <c r="K27" s="318">
        <v>0</v>
      </c>
      <c r="L27" s="318">
        <v>0</v>
      </c>
      <c r="M27" s="318">
        <v>43</v>
      </c>
      <c r="N27" s="318">
        <v>0</v>
      </c>
      <c r="O27" s="318">
        <v>0</v>
      </c>
      <c r="P27" s="319">
        <v>61</v>
      </c>
    </row>
    <row r="28" spans="1:16" s="250" customFormat="1" ht="12.75" customHeight="1">
      <c r="A28" s="880" t="s">
        <v>177</v>
      </c>
      <c r="B28" s="881" t="s">
        <v>166</v>
      </c>
      <c r="C28" s="478" t="s">
        <v>106</v>
      </c>
      <c r="D28" s="320">
        <v>0</v>
      </c>
      <c r="E28" s="320">
        <v>0</v>
      </c>
      <c r="F28" s="320">
        <v>0</v>
      </c>
      <c r="G28" s="320">
        <v>0</v>
      </c>
      <c r="H28" s="320">
        <v>0</v>
      </c>
      <c r="I28" s="320">
        <v>0</v>
      </c>
      <c r="J28" s="320">
        <v>0</v>
      </c>
      <c r="K28" s="320">
        <v>0</v>
      </c>
      <c r="L28" s="320">
        <v>0</v>
      </c>
      <c r="M28" s="320">
        <v>0</v>
      </c>
      <c r="N28" s="320">
        <v>0</v>
      </c>
      <c r="O28" s="320">
        <v>0</v>
      </c>
      <c r="P28" s="321">
        <v>0</v>
      </c>
    </row>
    <row r="29" spans="1:16" s="250" customFormat="1" ht="12.75" customHeight="1">
      <c r="A29" s="829"/>
      <c r="B29" s="879"/>
      <c r="C29" s="479" t="s">
        <v>107</v>
      </c>
      <c r="D29" s="318">
        <v>0</v>
      </c>
      <c r="E29" s="318">
        <v>0</v>
      </c>
      <c r="F29" s="318">
        <v>0</v>
      </c>
      <c r="G29" s="318">
        <v>0</v>
      </c>
      <c r="H29" s="318">
        <v>0</v>
      </c>
      <c r="I29" s="318">
        <v>0</v>
      </c>
      <c r="J29" s="318">
        <v>0</v>
      </c>
      <c r="K29" s="318">
        <v>0</v>
      </c>
      <c r="L29" s="318">
        <v>0</v>
      </c>
      <c r="M29" s="318">
        <v>0</v>
      </c>
      <c r="N29" s="318">
        <v>0</v>
      </c>
      <c r="O29" s="318">
        <v>0</v>
      </c>
      <c r="P29" s="319">
        <v>0</v>
      </c>
    </row>
    <row r="30" spans="1:16" s="250" customFormat="1" ht="12.75" customHeight="1">
      <c r="A30" s="830"/>
      <c r="B30" s="886"/>
      <c r="C30" s="480" t="s">
        <v>128</v>
      </c>
      <c r="D30" s="322">
        <v>0</v>
      </c>
      <c r="E30" s="322">
        <v>0</v>
      </c>
      <c r="F30" s="322">
        <v>0</v>
      </c>
      <c r="G30" s="322">
        <v>0</v>
      </c>
      <c r="H30" s="322">
        <v>0</v>
      </c>
      <c r="I30" s="322">
        <v>0</v>
      </c>
      <c r="J30" s="322">
        <v>0</v>
      </c>
      <c r="K30" s="322">
        <v>0</v>
      </c>
      <c r="L30" s="322">
        <v>0</v>
      </c>
      <c r="M30" s="322">
        <v>0</v>
      </c>
      <c r="N30" s="322">
        <v>0</v>
      </c>
      <c r="O30" s="322">
        <v>0</v>
      </c>
      <c r="P30" s="323">
        <v>0</v>
      </c>
    </row>
    <row r="31" spans="1:16" s="250" customFormat="1" ht="12.75" customHeight="1">
      <c r="A31" s="829" t="s">
        <v>178</v>
      </c>
      <c r="B31" s="879" t="s">
        <v>166</v>
      </c>
      <c r="C31" s="479" t="s">
        <v>106</v>
      </c>
      <c r="D31" s="318">
        <v>347</v>
      </c>
      <c r="E31" s="318">
        <v>240</v>
      </c>
      <c r="F31" s="318">
        <v>151</v>
      </c>
      <c r="G31" s="318">
        <v>144</v>
      </c>
      <c r="H31" s="318">
        <v>148</v>
      </c>
      <c r="I31" s="318">
        <v>119</v>
      </c>
      <c r="J31" s="318">
        <v>250</v>
      </c>
      <c r="K31" s="318">
        <v>104</v>
      </c>
      <c r="L31" s="318">
        <v>183</v>
      </c>
      <c r="M31" s="318">
        <v>201</v>
      </c>
      <c r="N31" s="318">
        <v>149</v>
      </c>
      <c r="O31" s="318">
        <v>270</v>
      </c>
      <c r="P31" s="319">
        <v>2306</v>
      </c>
    </row>
    <row r="32" spans="1:16" s="250" customFormat="1" ht="12.75" customHeight="1">
      <c r="A32" s="829"/>
      <c r="B32" s="879"/>
      <c r="C32" s="479" t="s">
        <v>107</v>
      </c>
      <c r="D32" s="318">
        <v>230</v>
      </c>
      <c r="E32" s="318">
        <v>297</v>
      </c>
      <c r="F32" s="318">
        <v>163</v>
      </c>
      <c r="G32" s="318">
        <v>168</v>
      </c>
      <c r="H32" s="318">
        <v>162</v>
      </c>
      <c r="I32" s="318">
        <v>169</v>
      </c>
      <c r="J32" s="318">
        <v>285</v>
      </c>
      <c r="K32" s="318">
        <v>93</v>
      </c>
      <c r="L32" s="318">
        <v>316</v>
      </c>
      <c r="M32" s="318">
        <v>275</v>
      </c>
      <c r="N32" s="318">
        <v>170</v>
      </c>
      <c r="O32" s="318">
        <v>454</v>
      </c>
      <c r="P32" s="319">
        <v>2782</v>
      </c>
    </row>
    <row r="33" spans="1:16" s="250" customFormat="1" ht="12.75" customHeight="1">
      <c r="A33" s="829"/>
      <c r="B33" s="879"/>
      <c r="C33" s="479" t="s">
        <v>128</v>
      </c>
      <c r="D33" s="318">
        <v>577</v>
      </c>
      <c r="E33" s="318">
        <v>537</v>
      </c>
      <c r="F33" s="318">
        <v>314</v>
      </c>
      <c r="G33" s="318">
        <v>312</v>
      </c>
      <c r="H33" s="318">
        <v>310</v>
      </c>
      <c r="I33" s="318">
        <v>288</v>
      </c>
      <c r="J33" s="318">
        <v>535</v>
      </c>
      <c r="K33" s="318">
        <v>197</v>
      </c>
      <c r="L33" s="318">
        <v>499</v>
      </c>
      <c r="M33" s="318">
        <v>476</v>
      </c>
      <c r="N33" s="318">
        <v>319</v>
      </c>
      <c r="O33" s="318">
        <v>724</v>
      </c>
      <c r="P33" s="319">
        <v>5088</v>
      </c>
    </row>
    <row r="34" spans="1:16" s="250" customFormat="1" ht="12.75" customHeight="1">
      <c r="A34" s="880" t="s">
        <v>179</v>
      </c>
      <c r="B34" s="881" t="s">
        <v>166</v>
      </c>
      <c r="C34" s="478" t="s">
        <v>106</v>
      </c>
      <c r="D34" s="320">
        <v>103858</v>
      </c>
      <c r="E34" s="320">
        <v>97593</v>
      </c>
      <c r="F34" s="320">
        <v>100822</v>
      </c>
      <c r="G34" s="320">
        <v>93678</v>
      </c>
      <c r="H34" s="320">
        <v>87007</v>
      </c>
      <c r="I34" s="320">
        <v>90331</v>
      </c>
      <c r="J34" s="320">
        <v>97130</v>
      </c>
      <c r="K34" s="320">
        <v>110684</v>
      </c>
      <c r="L34" s="320">
        <v>99757</v>
      </c>
      <c r="M34" s="320">
        <v>91780</v>
      </c>
      <c r="N34" s="320">
        <v>95888</v>
      </c>
      <c r="O34" s="320">
        <v>89111</v>
      </c>
      <c r="P34" s="321">
        <v>1157639</v>
      </c>
    </row>
    <row r="35" spans="1:16" s="250" customFormat="1" ht="12.75" customHeight="1">
      <c r="A35" s="829"/>
      <c r="B35" s="879"/>
      <c r="C35" s="479" t="s">
        <v>107</v>
      </c>
      <c r="D35" s="318">
        <v>94506</v>
      </c>
      <c r="E35" s="318">
        <v>96886</v>
      </c>
      <c r="F35" s="318">
        <v>96423</v>
      </c>
      <c r="G35" s="318">
        <v>88666</v>
      </c>
      <c r="H35" s="318">
        <v>89096</v>
      </c>
      <c r="I35" s="318">
        <v>94846</v>
      </c>
      <c r="J35" s="318">
        <v>105443</v>
      </c>
      <c r="K35" s="318">
        <v>101701</v>
      </c>
      <c r="L35" s="318">
        <v>94737</v>
      </c>
      <c r="M35" s="318">
        <v>96843</v>
      </c>
      <c r="N35" s="318">
        <v>96738</v>
      </c>
      <c r="O35" s="318">
        <v>104162</v>
      </c>
      <c r="P35" s="319">
        <v>1160047</v>
      </c>
    </row>
    <row r="36" spans="1:16" s="250" customFormat="1" ht="12.75" customHeight="1">
      <c r="A36" s="830"/>
      <c r="B36" s="886"/>
      <c r="C36" s="480" t="s">
        <v>128</v>
      </c>
      <c r="D36" s="322">
        <v>198364</v>
      </c>
      <c r="E36" s="322">
        <v>194479</v>
      </c>
      <c r="F36" s="322">
        <v>197245</v>
      </c>
      <c r="G36" s="322">
        <v>182344</v>
      </c>
      <c r="H36" s="322">
        <v>176103</v>
      </c>
      <c r="I36" s="322">
        <v>185177</v>
      </c>
      <c r="J36" s="322">
        <v>202573</v>
      </c>
      <c r="K36" s="322">
        <v>212385</v>
      </c>
      <c r="L36" s="322">
        <v>194494</v>
      </c>
      <c r="M36" s="322">
        <v>188623</v>
      </c>
      <c r="N36" s="322">
        <v>192626</v>
      </c>
      <c r="O36" s="322">
        <v>193273</v>
      </c>
      <c r="P36" s="323">
        <v>2317686</v>
      </c>
    </row>
    <row r="37" spans="1:16" s="250" customFormat="1" ht="12.75" customHeight="1">
      <c r="A37" s="829" t="s">
        <v>180</v>
      </c>
      <c r="B37" s="879" t="s">
        <v>166</v>
      </c>
      <c r="C37" s="479" t="s">
        <v>106</v>
      </c>
      <c r="D37" s="318">
        <v>321</v>
      </c>
      <c r="E37" s="318">
        <v>220</v>
      </c>
      <c r="F37" s="318">
        <v>216</v>
      </c>
      <c r="G37" s="318">
        <v>206</v>
      </c>
      <c r="H37" s="318">
        <v>244</v>
      </c>
      <c r="I37" s="318">
        <v>168</v>
      </c>
      <c r="J37" s="318">
        <v>290</v>
      </c>
      <c r="K37" s="318">
        <v>355</v>
      </c>
      <c r="L37" s="318">
        <v>227</v>
      </c>
      <c r="M37" s="318">
        <v>216</v>
      </c>
      <c r="N37" s="318">
        <v>239</v>
      </c>
      <c r="O37" s="318">
        <v>157</v>
      </c>
      <c r="P37" s="319">
        <v>2859</v>
      </c>
    </row>
    <row r="38" spans="1:16" s="250" customFormat="1" ht="12.75" customHeight="1">
      <c r="A38" s="829"/>
      <c r="B38" s="879"/>
      <c r="C38" s="479" t="s">
        <v>107</v>
      </c>
      <c r="D38" s="318">
        <v>187</v>
      </c>
      <c r="E38" s="318">
        <v>215</v>
      </c>
      <c r="F38" s="318">
        <v>286</v>
      </c>
      <c r="G38" s="318">
        <v>200</v>
      </c>
      <c r="H38" s="318">
        <v>251</v>
      </c>
      <c r="I38" s="318">
        <v>279</v>
      </c>
      <c r="J38" s="318">
        <v>319</v>
      </c>
      <c r="K38" s="318">
        <v>259</v>
      </c>
      <c r="L38" s="318">
        <v>206</v>
      </c>
      <c r="M38" s="318">
        <v>272</v>
      </c>
      <c r="N38" s="318">
        <v>314</v>
      </c>
      <c r="O38" s="318">
        <v>376</v>
      </c>
      <c r="P38" s="319">
        <v>3164</v>
      </c>
    </row>
    <row r="39" spans="1:16" s="250" customFormat="1" ht="12.75" customHeight="1">
      <c r="A39" s="829"/>
      <c r="B39" s="879"/>
      <c r="C39" s="479" t="s">
        <v>128</v>
      </c>
      <c r="D39" s="318">
        <v>508</v>
      </c>
      <c r="E39" s="318">
        <v>435</v>
      </c>
      <c r="F39" s="318">
        <v>502</v>
      </c>
      <c r="G39" s="318">
        <v>406</v>
      </c>
      <c r="H39" s="318">
        <v>495</v>
      </c>
      <c r="I39" s="318">
        <v>447</v>
      </c>
      <c r="J39" s="318">
        <v>609</v>
      </c>
      <c r="K39" s="318">
        <v>614</v>
      </c>
      <c r="L39" s="318">
        <v>433</v>
      </c>
      <c r="M39" s="318">
        <v>488</v>
      </c>
      <c r="N39" s="318">
        <v>553</v>
      </c>
      <c r="O39" s="318">
        <v>533</v>
      </c>
      <c r="P39" s="319">
        <v>6023</v>
      </c>
    </row>
    <row r="40" spans="1:16" s="250" customFormat="1" ht="12.75" customHeight="1">
      <c r="A40" s="880" t="s">
        <v>181</v>
      </c>
      <c r="B40" s="881" t="s">
        <v>166</v>
      </c>
      <c r="C40" s="478" t="s">
        <v>106</v>
      </c>
      <c r="D40" s="320">
        <v>2492</v>
      </c>
      <c r="E40" s="320">
        <v>2247</v>
      </c>
      <c r="F40" s="320">
        <v>2090</v>
      </c>
      <c r="G40" s="320">
        <v>1971</v>
      </c>
      <c r="H40" s="320">
        <v>1592</v>
      </c>
      <c r="I40" s="320">
        <v>1693</v>
      </c>
      <c r="J40" s="320">
        <v>1828</v>
      </c>
      <c r="K40" s="320">
        <v>2253</v>
      </c>
      <c r="L40" s="320">
        <v>1851</v>
      </c>
      <c r="M40" s="320">
        <v>1427</v>
      </c>
      <c r="N40" s="320">
        <v>1538</v>
      </c>
      <c r="O40" s="320">
        <v>1445</v>
      </c>
      <c r="P40" s="321">
        <v>22427</v>
      </c>
    </row>
    <row r="41" spans="1:16" s="250" customFormat="1" ht="12.75" customHeight="1">
      <c r="A41" s="829"/>
      <c r="B41" s="879"/>
      <c r="C41" s="479" t="s">
        <v>107</v>
      </c>
      <c r="D41" s="318">
        <v>1535</v>
      </c>
      <c r="E41" s="318">
        <v>2340</v>
      </c>
      <c r="F41" s="318">
        <v>2216</v>
      </c>
      <c r="G41" s="318">
        <v>1684</v>
      </c>
      <c r="H41" s="318">
        <v>1608</v>
      </c>
      <c r="I41" s="318">
        <v>2307</v>
      </c>
      <c r="J41" s="318">
        <v>1789</v>
      </c>
      <c r="K41" s="318">
        <v>1713</v>
      </c>
      <c r="L41" s="318">
        <v>1687</v>
      </c>
      <c r="M41" s="318">
        <v>1604</v>
      </c>
      <c r="N41" s="318">
        <v>1477</v>
      </c>
      <c r="O41" s="318">
        <v>2578</v>
      </c>
      <c r="P41" s="319">
        <v>22538</v>
      </c>
    </row>
    <row r="42" spans="1:16" s="250" customFormat="1" ht="12.75" customHeight="1">
      <c r="A42" s="830"/>
      <c r="B42" s="886"/>
      <c r="C42" s="480" t="s">
        <v>128</v>
      </c>
      <c r="D42" s="322">
        <v>4027</v>
      </c>
      <c r="E42" s="322">
        <v>4587</v>
      </c>
      <c r="F42" s="322">
        <v>4306</v>
      </c>
      <c r="G42" s="322">
        <v>3655</v>
      </c>
      <c r="H42" s="322">
        <v>3200</v>
      </c>
      <c r="I42" s="322">
        <v>4000</v>
      </c>
      <c r="J42" s="322">
        <v>3617</v>
      </c>
      <c r="K42" s="322">
        <v>3966</v>
      </c>
      <c r="L42" s="322">
        <v>3538</v>
      </c>
      <c r="M42" s="322">
        <v>3031</v>
      </c>
      <c r="N42" s="322">
        <v>3015</v>
      </c>
      <c r="O42" s="322">
        <v>4023</v>
      </c>
      <c r="P42" s="323">
        <v>44965</v>
      </c>
    </row>
    <row r="43" spans="1:16" s="250" customFormat="1" ht="12.75" customHeight="1">
      <c r="A43" s="829" t="s">
        <v>182</v>
      </c>
      <c r="B43" s="879" t="s">
        <v>166</v>
      </c>
      <c r="C43" s="479" t="s">
        <v>106</v>
      </c>
      <c r="D43" s="318">
        <v>3412</v>
      </c>
      <c r="E43" s="318">
        <v>3267</v>
      </c>
      <c r="F43" s="318">
        <v>3611</v>
      </c>
      <c r="G43" s="318">
        <v>2872</v>
      </c>
      <c r="H43" s="318">
        <v>2098</v>
      </c>
      <c r="I43" s="318">
        <v>1862</v>
      </c>
      <c r="J43" s="318">
        <v>2807</v>
      </c>
      <c r="K43" s="318">
        <v>3200</v>
      </c>
      <c r="L43" s="318">
        <v>2243</v>
      </c>
      <c r="M43" s="318">
        <v>2293</v>
      </c>
      <c r="N43" s="318">
        <v>2227</v>
      </c>
      <c r="O43" s="318">
        <v>1979</v>
      </c>
      <c r="P43" s="319">
        <v>31871</v>
      </c>
    </row>
    <row r="44" spans="1:16" s="250" customFormat="1" ht="12.75" customHeight="1">
      <c r="A44" s="829"/>
      <c r="B44" s="879"/>
      <c r="C44" s="479" t="s">
        <v>107</v>
      </c>
      <c r="D44" s="318">
        <v>3001</v>
      </c>
      <c r="E44" s="318">
        <v>2989</v>
      </c>
      <c r="F44" s="318">
        <v>3183</v>
      </c>
      <c r="G44" s="318">
        <v>2114</v>
      </c>
      <c r="H44" s="318">
        <v>1515</v>
      </c>
      <c r="I44" s="318">
        <v>1642</v>
      </c>
      <c r="J44" s="318">
        <v>2367</v>
      </c>
      <c r="K44" s="318">
        <v>2518</v>
      </c>
      <c r="L44" s="318">
        <v>1839</v>
      </c>
      <c r="M44" s="318">
        <v>1805</v>
      </c>
      <c r="N44" s="318">
        <v>1747</v>
      </c>
      <c r="O44" s="318">
        <v>2086</v>
      </c>
      <c r="P44" s="319">
        <v>26806</v>
      </c>
    </row>
    <row r="45" spans="1:16" s="250" customFormat="1" ht="12.75" customHeight="1">
      <c r="A45" s="829"/>
      <c r="B45" s="879"/>
      <c r="C45" s="479" t="s">
        <v>128</v>
      </c>
      <c r="D45" s="318">
        <v>6413</v>
      </c>
      <c r="E45" s="318">
        <v>6256</v>
      </c>
      <c r="F45" s="318">
        <v>6794</v>
      </c>
      <c r="G45" s="318">
        <v>4986</v>
      </c>
      <c r="H45" s="318">
        <v>3613</v>
      </c>
      <c r="I45" s="318">
        <v>3504</v>
      </c>
      <c r="J45" s="318">
        <v>5174</v>
      </c>
      <c r="K45" s="318">
        <v>5718</v>
      </c>
      <c r="L45" s="318">
        <v>4082</v>
      </c>
      <c r="M45" s="318">
        <v>4098</v>
      </c>
      <c r="N45" s="318">
        <v>3974</v>
      </c>
      <c r="O45" s="318">
        <v>4065</v>
      </c>
      <c r="P45" s="319">
        <v>58677</v>
      </c>
    </row>
    <row r="46" spans="1:16" s="250" customFormat="1" ht="12.75" customHeight="1">
      <c r="A46" s="880" t="s">
        <v>183</v>
      </c>
      <c r="B46" s="881" t="s">
        <v>166</v>
      </c>
      <c r="C46" s="478" t="s">
        <v>106</v>
      </c>
      <c r="D46" s="320">
        <v>12184</v>
      </c>
      <c r="E46" s="320">
        <v>8569</v>
      </c>
      <c r="F46" s="320">
        <v>8853</v>
      </c>
      <c r="G46" s="320">
        <v>8379</v>
      </c>
      <c r="H46" s="320">
        <v>8707</v>
      </c>
      <c r="I46" s="320">
        <v>8338</v>
      </c>
      <c r="J46" s="320">
        <v>10900</v>
      </c>
      <c r="K46" s="320">
        <v>14528</v>
      </c>
      <c r="L46" s="320">
        <v>10672</v>
      </c>
      <c r="M46" s="320">
        <v>9345</v>
      </c>
      <c r="N46" s="320">
        <v>10367</v>
      </c>
      <c r="O46" s="320">
        <v>9660</v>
      </c>
      <c r="P46" s="321">
        <v>120502</v>
      </c>
    </row>
    <row r="47" spans="1:16" s="250" customFormat="1" ht="12.75" customHeight="1">
      <c r="A47" s="829"/>
      <c r="B47" s="879"/>
      <c r="C47" s="479" t="s">
        <v>107</v>
      </c>
      <c r="D47" s="318">
        <v>8967</v>
      </c>
      <c r="E47" s="318">
        <v>8522</v>
      </c>
      <c r="F47" s="318">
        <v>8853</v>
      </c>
      <c r="G47" s="318">
        <v>8204</v>
      </c>
      <c r="H47" s="318">
        <v>8906</v>
      </c>
      <c r="I47" s="318">
        <v>10098</v>
      </c>
      <c r="J47" s="318">
        <v>12280</v>
      </c>
      <c r="K47" s="318">
        <v>12683</v>
      </c>
      <c r="L47" s="318">
        <v>9661</v>
      </c>
      <c r="M47" s="318">
        <v>9657</v>
      </c>
      <c r="N47" s="318">
        <v>10762</v>
      </c>
      <c r="O47" s="318">
        <v>12800</v>
      </c>
      <c r="P47" s="319">
        <v>121393</v>
      </c>
    </row>
    <row r="48" spans="1:16" s="250" customFormat="1" ht="12.75" customHeight="1">
      <c r="A48" s="830"/>
      <c r="B48" s="886"/>
      <c r="C48" s="480" t="s">
        <v>128</v>
      </c>
      <c r="D48" s="322">
        <v>21151</v>
      </c>
      <c r="E48" s="322">
        <v>17091</v>
      </c>
      <c r="F48" s="322">
        <v>17706</v>
      </c>
      <c r="G48" s="322">
        <v>16583</v>
      </c>
      <c r="H48" s="322">
        <v>17613</v>
      </c>
      <c r="I48" s="322">
        <v>18436</v>
      </c>
      <c r="J48" s="322">
        <v>23180</v>
      </c>
      <c r="K48" s="322">
        <v>27211</v>
      </c>
      <c r="L48" s="322">
        <v>20333</v>
      </c>
      <c r="M48" s="322">
        <v>19002</v>
      </c>
      <c r="N48" s="322">
        <v>21129</v>
      </c>
      <c r="O48" s="322">
        <v>22460</v>
      </c>
      <c r="P48" s="323">
        <v>241895</v>
      </c>
    </row>
    <row r="49" spans="1:16" s="250" customFormat="1" ht="12.75" customHeight="1">
      <c r="A49" s="829" t="s">
        <v>184</v>
      </c>
      <c r="B49" s="879" t="s">
        <v>166</v>
      </c>
      <c r="C49" s="479" t="s">
        <v>106</v>
      </c>
      <c r="D49" s="318">
        <v>662</v>
      </c>
      <c r="E49" s="318">
        <v>495</v>
      </c>
      <c r="F49" s="318">
        <v>331</v>
      </c>
      <c r="G49" s="318">
        <v>355</v>
      </c>
      <c r="H49" s="318">
        <v>323</v>
      </c>
      <c r="I49" s="318">
        <v>344</v>
      </c>
      <c r="J49" s="318">
        <v>591</v>
      </c>
      <c r="K49" s="318">
        <v>622</v>
      </c>
      <c r="L49" s="318">
        <v>350</v>
      </c>
      <c r="M49" s="318">
        <v>282</v>
      </c>
      <c r="N49" s="318">
        <v>429</v>
      </c>
      <c r="O49" s="318">
        <v>479</v>
      </c>
      <c r="P49" s="319">
        <v>5263</v>
      </c>
    </row>
    <row r="50" spans="1:16" s="250" customFormat="1" ht="12.75" customHeight="1">
      <c r="A50" s="829"/>
      <c r="B50" s="879"/>
      <c r="C50" s="479" t="s">
        <v>107</v>
      </c>
      <c r="D50" s="318">
        <v>568</v>
      </c>
      <c r="E50" s="318">
        <v>369</v>
      </c>
      <c r="F50" s="318">
        <v>322</v>
      </c>
      <c r="G50" s="318">
        <v>349</v>
      </c>
      <c r="H50" s="318">
        <v>337</v>
      </c>
      <c r="I50" s="318">
        <v>545</v>
      </c>
      <c r="J50" s="318">
        <v>653</v>
      </c>
      <c r="K50" s="318">
        <v>434</v>
      </c>
      <c r="L50" s="318">
        <v>279</v>
      </c>
      <c r="M50" s="318">
        <v>322</v>
      </c>
      <c r="N50" s="318">
        <v>487</v>
      </c>
      <c r="O50" s="318">
        <v>732</v>
      </c>
      <c r="P50" s="319">
        <v>5397</v>
      </c>
    </row>
    <row r="51" spans="1:16" s="250" customFormat="1" ht="12.75" customHeight="1">
      <c r="A51" s="829"/>
      <c r="B51" s="879"/>
      <c r="C51" s="479" t="s">
        <v>128</v>
      </c>
      <c r="D51" s="318">
        <v>1230</v>
      </c>
      <c r="E51" s="318">
        <v>864</v>
      </c>
      <c r="F51" s="318">
        <v>653</v>
      </c>
      <c r="G51" s="318">
        <v>704</v>
      </c>
      <c r="H51" s="318">
        <v>660</v>
      </c>
      <c r="I51" s="318">
        <v>889</v>
      </c>
      <c r="J51" s="318">
        <v>1244</v>
      </c>
      <c r="K51" s="318">
        <v>1056</v>
      </c>
      <c r="L51" s="318">
        <v>629</v>
      </c>
      <c r="M51" s="318">
        <v>604</v>
      </c>
      <c r="N51" s="318">
        <v>916</v>
      </c>
      <c r="O51" s="318">
        <v>1211</v>
      </c>
      <c r="P51" s="319">
        <v>10660</v>
      </c>
    </row>
    <row r="52" spans="1:16" s="250" customFormat="1" ht="12.75" customHeight="1">
      <c r="A52" s="880" t="s">
        <v>185</v>
      </c>
      <c r="B52" s="881" t="s">
        <v>166</v>
      </c>
      <c r="C52" s="478" t="s">
        <v>106</v>
      </c>
      <c r="D52" s="320">
        <v>213</v>
      </c>
      <c r="E52" s="320">
        <v>114</v>
      </c>
      <c r="F52" s="320">
        <v>119</v>
      </c>
      <c r="G52" s="320">
        <v>104</v>
      </c>
      <c r="H52" s="320">
        <v>122</v>
      </c>
      <c r="I52" s="320">
        <v>158</v>
      </c>
      <c r="J52" s="320">
        <v>223</v>
      </c>
      <c r="K52" s="320">
        <v>242</v>
      </c>
      <c r="L52" s="320">
        <v>140</v>
      </c>
      <c r="M52" s="320">
        <v>83</v>
      </c>
      <c r="N52" s="320">
        <v>237</v>
      </c>
      <c r="O52" s="320">
        <v>175</v>
      </c>
      <c r="P52" s="321">
        <v>1930</v>
      </c>
    </row>
    <row r="53" spans="1:16" s="250" customFormat="1" ht="12.75" customHeight="1">
      <c r="A53" s="829"/>
      <c r="B53" s="879"/>
      <c r="C53" s="479" t="s">
        <v>107</v>
      </c>
      <c r="D53" s="318">
        <v>164</v>
      </c>
      <c r="E53" s="318">
        <v>91</v>
      </c>
      <c r="F53" s="318">
        <v>156</v>
      </c>
      <c r="G53" s="318">
        <v>121</v>
      </c>
      <c r="H53" s="318">
        <v>153</v>
      </c>
      <c r="I53" s="318">
        <v>197</v>
      </c>
      <c r="J53" s="318">
        <v>246</v>
      </c>
      <c r="K53" s="318">
        <v>174</v>
      </c>
      <c r="L53" s="318">
        <v>127</v>
      </c>
      <c r="M53" s="318">
        <v>121</v>
      </c>
      <c r="N53" s="318">
        <v>295</v>
      </c>
      <c r="O53" s="318">
        <v>337</v>
      </c>
      <c r="P53" s="319">
        <v>2182</v>
      </c>
    </row>
    <row r="54" spans="1:16" s="250" customFormat="1" ht="12.75" customHeight="1">
      <c r="A54" s="830"/>
      <c r="B54" s="886"/>
      <c r="C54" s="480" t="s">
        <v>128</v>
      </c>
      <c r="D54" s="322">
        <v>377</v>
      </c>
      <c r="E54" s="322">
        <v>205</v>
      </c>
      <c r="F54" s="322">
        <v>275</v>
      </c>
      <c r="G54" s="322">
        <v>225</v>
      </c>
      <c r="H54" s="322">
        <v>275</v>
      </c>
      <c r="I54" s="322">
        <v>355</v>
      </c>
      <c r="J54" s="322">
        <v>469</v>
      </c>
      <c r="K54" s="322">
        <v>416</v>
      </c>
      <c r="L54" s="322">
        <v>267</v>
      </c>
      <c r="M54" s="322">
        <v>204</v>
      </c>
      <c r="N54" s="322">
        <v>532</v>
      </c>
      <c r="O54" s="322">
        <v>512</v>
      </c>
      <c r="P54" s="323">
        <v>4112</v>
      </c>
    </row>
    <row r="55" spans="1:16" s="250" customFormat="1" ht="12.75" customHeight="1">
      <c r="A55" s="829" t="s">
        <v>187</v>
      </c>
      <c r="B55" s="879" t="s">
        <v>166</v>
      </c>
      <c r="C55" s="479" t="s">
        <v>106</v>
      </c>
      <c r="D55" s="318">
        <v>9276</v>
      </c>
      <c r="E55" s="318">
        <v>8686</v>
      </c>
      <c r="F55" s="318">
        <v>9818</v>
      </c>
      <c r="G55" s="318">
        <v>8155</v>
      </c>
      <c r="H55" s="318">
        <v>5485</v>
      </c>
      <c r="I55" s="318">
        <v>5716</v>
      </c>
      <c r="J55" s="318">
        <v>6876</v>
      </c>
      <c r="K55" s="318">
        <v>7928</v>
      </c>
      <c r="L55" s="318">
        <v>7710</v>
      </c>
      <c r="M55" s="318">
        <v>6095</v>
      </c>
      <c r="N55" s="318">
        <v>7189</v>
      </c>
      <c r="O55" s="318">
        <v>6445</v>
      </c>
      <c r="P55" s="319">
        <v>89379</v>
      </c>
    </row>
    <row r="56" spans="1:16" s="250" customFormat="1" ht="12.75" customHeight="1">
      <c r="A56" s="829"/>
      <c r="B56" s="879"/>
      <c r="C56" s="479" t="s">
        <v>107</v>
      </c>
      <c r="D56" s="318">
        <v>8685</v>
      </c>
      <c r="E56" s="318">
        <v>9023</v>
      </c>
      <c r="F56" s="318">
        <v>9501</v>
      </c>
      <c r="G56" s="318">
        <v>7541</v>
      </c>
      <c r="H56" s="318">
        <v>5794</v>
      </c>
      <c r="I56" s="318">
        <v>6663</v>
      </c>
      <c r="J56" s="318">
        <v>7539</v>
      </c>
      <c r="K56" s="318">
        <v>7998</v>
      </c>
      <c r="L56" s="318">
        <v>7506</v>
      </c>
      <c r="M56" s="318">
        <v>7244</v>
      </c>
      <c r="N56" s="318">
        <v>7832</v>
      </c>
      <c r="O56" s="318">
        <v>9624</v>
      </c>
      <c r="P56" s="319">
        <v>94950</v>
      </c>
    </row>
    <row r="57" spans="1:16" s="250" customFormat="1" ht="12.75" customHeight="1">
      <c r="A57" s="829"/>
      <c r="B57" s="879"/>
      <c r="C57" s="479" t="s">
        <v>128</v>
      </c>
      <c r="D57" s="318">
        <v>17961</v>
      </c>
      <c r="E57" s="318">
        <v>17709</v>
      </c>
      <c r="F57" s="318">
        <v>19319</v>
      </c>
      <c r="G57" s="318">
        <v>15696</v>
      </c>
      <c r="H57" s="318">
        <v>11279</v>
      </c>
      <c r="I57" s="318">
        <v>12379</v>
      </c>
      <c r="J57" s="318">
        <v>14415</v>
      </c>
      <c r="K57" s="318">
        <v>15926</v>
      </c>
      <c r="L57" s="318">
        <v>15216</v>
      </c>
      <c r="M57" s="318">
        <v>13339</v>
      </c>
      <c r="N57" s="318">
        <v>15021</v>
      </c>
      <c r="O57" s="318">
        <v>16069</v>
      </c>
      <c r="P57" s="319">
        <v>184329</v>
      </c>
    </row>
    <row r="58" spans="1:16" s="250" customFormat="1" ht="12.75" customHeight="1">
      <c r="A58" s="880" t="s">
        <v>188</v>
      </c>
      <c r="B58" s="881" t="s">
        <v>166</v>
      </c>
      <c r="C58" s="478" t="s">
        <v>106</v>
      </c>
      <c r="D58" s="320">
        <v>16</v>
      </c>
      <c r="E58" s="320">
        <v>34</v>
      </c>
      <c r="F58" s="320">
        <v>6</v>
      </c>
      <c r="G58" s="320">
        <v>3</v>
      </c>
      <c r="H58" s="320">
        <v>13</v>
      </c>
      <c r="I58" s="320">
        <v>6</v>
      </c>
      <c r="J58" s="320">
        <v>4</v>
      </c>
      <c r="K58" s="320">
        <v>2</v>
      </c>
      <c r="L58" s="320">
        <v>8</v>
      </c>
      <c r="M58" s="320">
        <v>21</v>
      </c>
      <c r="N58" s="320">
        <v>5</v>
      </c>
      <c r="O58" s="320">
        <v>0</v>
      </c>
      <c r="P58" s="321">
        <v>118</v>
      </c>
    </row>
    <row r="59" spans="1:16" s="250" customFormat="1" ht="12.75" customHeight="1">
      <c r="A59" s="829"/>
      <c r="B59" s="879"/>
      <c r="C59" s="479" t="s">
        <v>107</v>
      </c>
      <c r="D59" s="318">
        <v>21</v>
      </c>
      <c r="E59" s="318">
        <v>4</v>
      </c>
      <c r="F59" s="318">
        <v>4</v>
      </c>
      <c r="G59" s="318">
        <v>6</v>
      </c>
      <c r="H59" s="318">
        <v>8</v>
      </c>
      <c r="I59" s="318">
        <v>0</v>
      </c>
      <c r="J59" s="318">
        <v>7</v>
      </c>
      <c r="K59" s="318">
        <v>2</v>
      </c>
      <c r="L59" s="318">
        <v>12</v>
      </c>
      <c r="M59" s="318">
        <v>13</v>
      </c>
      <c r="N59" s="318">
        <v>8</v>
      </c>
      <c r="O59" s="318">
        <v>0</v>
      </c>
      <c r="P59" s="319">
        <v>85</v>
      </c>
    </row>
    <row r="60" spans="1:16" s="250" customFormat="1" ht="12.75" customHeight="1">
      <c r="A60" s="830"/>
      <c r="B60" s="886"/>
      <c r="C60" s="480" t="s">
        <v>128</v>
      </c>
      <c r="D60" s="322">
        <v>37</v>
      </c>
      <c r="E60" s="322">
        <v>38</v>
      </c>
      <c r="F60" s="322">
        <v>10</v>
      </c>
      <c r="G60" s="322">
        <v>9</v>
      </c>
      <c r="H60" s="322">
        <v>21</v>
      </c>
      <c r="I60" s="322">
        <v>6</v>
      </c>
      <c r="J60" s="322">
        <v>11</v>
      </c>
      <c r="K60" s="322">
        <v>4</v>
      </c>
      <c r="L60" s="322">
        <v>20</v>
      </c>
      <c r="M60" s="322">
        <v>34</v>
      </c>
      <c r="N60" s="322">
        <v>13</v>
      </c>
      <c r="O60" s="322">
        <v>0</v>
      </c>
      <c r="P60" s="323">
        <v>203</v>
      </c>
    </row>
    <row r="61" spans="1:16" s="250" customFormat="1" ht="17.25" customHeight="1">
      <c r="A61" s="829" t="s">
        <v>189</v>
      </c>
      <c r="B61" s="879" t="s">
        <v>168</v>
      </c>
      <c r="C61" s="479" t="s">
        <v>106</v>
      </c>
      <c r="D61" s="318">
        <v>1172</v>
      </c>
      <c r="E61" s="318">
        <v>1573</v>
      </c>
      <c r="F61" s="318">
        <v>797</v>
      </c>
      <c r="G61" s="318">
        <v>729</v>
      </c>
      <c r="H61" s="318">
        <v>532</v>
      </c>
      <c r="I61" s="318">
        <v>487</v>
      </c>
      <c r="J61" s="318">
        <v>452</v>
      </c>
      <c r="K61" s="318">
        <v>368</v>
      </c>
      <c r="L61" s="318">
        <v>540</v>
      </c>
      <c r="M61" s="318">
        <v>504</v>
      </c>
      <c r="N61" s="318">
        <v>773</v>
      </c>
      <c r="O61" s="318">
        <v>968</v>
      </c>
      <c r="P61" s="319">
        <v>8895</v>
      </c>
    </row>
    <row r="62" spans="1:16" s="250" customFormat="1" ht="12.75" customHeight="1">
      <c r="A62" s="829"/>
      <c r="B62" s="879"/>
      <c r="C62" s="479" t="s">
        <v>107</v>
      </c>
      <c r="D62" s="318">
        <v>1008</v>
      </c>
      <c r="E62" s="318">
        <v>1610</v>
      </c>
      <c r="F62" s="318">
        <v>945</v>
      </c>
      <c r="G62" s="318">
        <v>669</v>
      </c>
      <c r="H62" s="318">
        <v>503</v>
      </c>
      <c r="I62" s="318">
        <v>561</v>
      </c>
      <c r="J62" s="318">
        <v>454</v>
      </c>
      <c r="K62" s="318">
        <v>549</v>
      </c>
      <c r="L62" s="318">
        <v>433</v>
      </c>
      <c r="M62" s="318">
        <v>547</v>
      </c>
      <c r="N62" s="318">
        <v>687</v>
      </c>
      <c r="O62" s="318">
        <v>1005</v>
      </c>
      <c r="P62" s="319">
        <v>8971</v>
      </c>
    </row>
    <row r="63" spans="1:16" s="250" customFormat="1" ht="12.75" customHeight="1">
      <c r="A63" s="829"/>
      <c r="B63" s="879"/>
      <c r="C63" s="479" t="s">
        <v>128</v>
      </c>
      <c r="D63" s="318">
        <v>2180</v>
      </c>
      <c r="E63" s="318">
        <v>3183</v>
      </c>
      <c r="F63" s="318">
        <v>1742</v>
      </c>
      <c r="G63" s="318">
        <v>1398</v>
      </c>
      <c r="H63" s="318">
        <v>1035</v>
      </c>
      <c r="I63" s="318">
        <v>1048</v>
      </c>
      <c r="J63" s="318">
        <v>906</v>
      </c>
      <c r="K63" s="318">
        <v>917</v>
      </c>
      <c r="L63" s="318">
        <v>973</v>
      </c>
      <c r="M63" s="318">
        <v>1051</v>
      </c>
      <c r="N63" s="318">
        <v>1460</v>
      </c>
      <c r="O63" s="318">
        <v>1973</v>
      </c>
      <c r="P63" s="319">
        <v>17866</v>
      </c>
    </row>
    <row r="64" spans="1:16" s="250" customFormat="1" ht="12.75" customHeight="1">
      <c r="A64" s="880" t="s">
        <v>190</v>
      </c>
      <c r="B64" s="881" t="s">
        <v>166</v>
      </c>
      <c r="C64" s="478" t="s">
        <v>106</v>
      </c>
      <c r="D64" s="320">
        <v>0</v>
      </c>
      <c r="E64" s="320">
        <v>0</v>
      </c>
      <c r="F64" s="320">
        <v>0</v>
      </c>
      <c r="G64" s="320">
        <v>0</v>
      </c>
      <c r="H64" s="320">
        <v>0</v>
      </c>
      <c r="I64" s="320">
        <v>0</v>
      </c>
      <c r="J64" s="320">
        <v>0</v>
      </c>
      <c r="K64" s="320">
        <v>0</v>
      </c>
      <c r="L64" s="320">
        <v>0</v>
      </c>
      <c r="M64" s="320">
        <v>0</v>
      </c>
      <c r="N64" s="320">
        <v>0</v>
      </c>
      <c r="O64" s="320">
        <v>0</v>
      </c>
      <c r="P64" s="321">
        <v>0</v>
      </c>
    </row>
    <row r="65" spans="1:16" s="250" customFormat="1" ht="12.75" customHeight="1">
      <c r="A65" s="829"/>
      <c r="B65" s="879"/>
      <c r="C65" s="479" t="s">
        <v>107</v>
      </c>
      <c r="D65" s="318">
        <v>0</v>
      </c>
      <c r="E65" s="318">
        <v>0</v>
      </c>
      <c r="F65" s="318">
        <v>0</v>
      </c>
      <c r="G65" s="318">
        <v>0</v>
      </c>
      <c r="H65" s="318">
        <v>0</v>
      </c>
      <c r="I65" s="318">
        <v>0</v>
      </c>
      <c r="J65" s="318">
        <v>0</v>
      </c>
      <c r="K65" s="318">
        <v>0</v>
      </c>
      <c r="L65" s="318">
        <v>0</v>
      </c>
      <c r="M65" s="318">
        <v>0</v>
      </c>
      <c r="N65" s="318">
        <v>0</v>
      </c>
      <c r="O65" s="318">
        <v>0</v>
      </c>
      <c r="P65" s="319">
        <v>0</v>
      </c>
    </row>
    <row r="66" spans="1:16" s="250" customFormat="1" ht="12.75" customHeight="1">
      <c r="A66" s="830"/>
      <c r="B66" s="886"/>
      <c r="C66" s="480" t="s">
        <v>128</v>
      </c>
      <c r="D66" s="322">
        <v>0</v>
      </c>
      <c r="E66" s="322">
        <v>0</v>
      </c>
      <c r="F66" s="322">
        <v>0</v>
      </c>
      <c r="G66" s="322">
        <v>0</v>
      </c>
      <c r="H66" s="322">
        <v>0</v>
      </c>
      <c r="I66" s="322">
        <v>0</v>
      </c>
      <c r="J66" s="322">
        <v>0</v>
      </c>
      <c r="K66" s="322">
        <v>0</v>
      </c>
      <c r="L66" s="322">
        <v>0</v>
      </c>
      <c r="M66" s="322">
        <v>0</v>
      </c>
      <c r="N66" s="322">
        <v>0</v>
      </c>
      <c r="O66" s="322">
        <v>0</v>
      </c>
      <c r="P66" s="323">
        <v>0</v>
      </c>
    </row>
    <row r="67" spans="1:16" s="250" customFormat="1" ht="12.75" customHeight="1">
      <c r="A67" s="829" t="s">
        <v>191</v>
      </c>
      <c r="B67" s="879" t="s">
        <v>168</v>
      </c>
      <c r="C67" s="479" t="s">
        <v>106</v>
      </c>
      <c r="D67" s="318">
        <v>5</v>
      </c>
      <c r="E67" s="318">
        <v>6</v>
      </c>
      <c r="F67" s="318">
        <v>6</v>
      </c>
      <c r="G67" s="318">
        <v>6</v>
      </c>
      <c r="H67" s="318">
        <v>5</v>
      </c>
      <c r="I67" s="318">
        <v>8</v>
      </c>
      <c r="J67" s="318">
        <v>7</v>
      </c>
      <c r="K67" s="318">
        <v>11</v>
      </c>
      <c r="L67" s="318">
        <v>3</v>
      </c>
      <c r="M67" s="318">
        <v>6</v>
      </c>
      <c r="N67" s="318">
        <v>7</v>
      </c>
      <c r="O67" s="318">
        <v>3</v>
      </c>
      <c r="P67" s="319">
        <v>73</v>
      </c>
    </row>
    <row r="68" spans="1:16" s="250" customFormat="1" ht="12.75" customHeight="1">
      <c r="A68" s="829"/>
      <c r="B68" s="879"/>
      <c r="C68" s="479" t="s">
        <v>107</v>
      </c>
      <c r="D68" s="318">
        <v>7</v>
      </c>
      <c r="E68" s="318">
        <v>4</v>
      </c>
      <c r="F68" s="318">
        <v>5</v>
      </c>
      <c r="G68" s="318">
        <v>8</v>
      </c>
      <c r="H68" s="318">
        <v>8</v>
      </c>
      <c r="I68" s="318">
        <v>4</v>
      </c>
      <c r="J68" s="318">
        <v>9</v>
      </c>
      <c r="K68" s="318">
        <v>9</v>
      </c>
      <c r="L68" s="318">
        <v>5</v>
      </c>
      <c r="M68" s="318">
        <v>5</v>
      </c>
      <c r="N68" s="318">
        <v>7</v>
      </c>
      <c r="O68" s="318">
        <v>16</v>
      </c>
      <c r="P68" s="319">
        <v>87</v>
      </c>
    </row>
    <row r="69" spans="1:16" s="250" customFormat="1" ht="12.75" customHeight="1">
      <c r="A69" s="829"/>
      <c r="B69" s="879"/>
      <c r="C69" s="479" t="s">
        <v>128</v>
      </c>
      <c r="D69" s="318">
        <v>12</v>
      </c>
      <c r="E69" s="318">
        <v>10</v>
      </c>
      <c r="F69" s="318">
        <v>11</v>
      </c>
      <c r="G69" s="318">
        <v>14</v>
      </c>
      <c r="H69" s="318">
        <v>13</v>
      </c>
      <c r="I69" s="318">
        <v>12</v>
      </c>
      <c r="J69" s="318">
        <v>16</v>
      </c>
      <c r="K69" s="318">
        <v>20</v>
      </c>
      <c r="L69" s="318">
        <v>8</v>
      </c>
      <c r="M69" s="318">
        <v>11</v>
      </c>
      <c r="N69" s="318">
        <v>14</v>
      </c>
      <c r="O69" s="318">
        <v>19</v>
      </c>
      <c r="P69" s="319">
        <v>160</v>
      </c>
    </row>
    <row r="70" spans="1:16" s="250" customFormat="1" ht="12.75" customHeight="1">
      <c r="A70" s="880" t="s">
        <v>192</v>
      </c>
      <c r="B70" s="881" t="s">
        <v>168</v>
      </c>
      <c r="C70" s="478" t="s">
        <v>106</v>
      </c>
      <c r="D70" s="320">
        <v>0</v>
      </c>
      <c r="E70" s="320">
        <v>0</v>
      </c>
      <c r="F70" s="320">
        <v>0</v>
      </c>
      <c r="G70" s="320">
        <v>0</v>
      </c>
      <c r="H70" s="320">
        <v>0</v>
      </c>
      <c r="I70" s="320">
        <v>0</v>
      </c>
      <c r="J70" s="320">
        <v>0</v>
      </c>
      <c r="K70" s="320">
        <v>0</v>
      </c>
      <c r="L70" s="320">
        <v>0</v>
      </c>
      <c r="M70" s="320">
        <v>0</v>
      </c>
      <c r="N70" s="320">
        <v>0</v>
      </c>
      <c r="O70" s="320">
        <v>0</v>
      </c>
      <c r="P70" s="321">
        <v>0</v>
      </c>
    </row>
    <row r="71" spans="1:16" s="250" customFormat="1" ht="12.75" customHeight="1">
      <c r="A71" s="829"/>
      <c r="B71" s="879"/>
      <c r="C71" s="479" t="s">
        <v>107</v>
      </c>
      <c r="D71" s="318">
        <v>0</v>
      </c>
      <c r="E71" s="318">
        <v>0</v>
      </c>
      <c r="F71" s="318">
        <v>0</v>
      </c>
      <c r="G71" s="318">
        <v>0</v>
      </c>
      <c r="H71" s="318">
        <v>0</v>
      </c>
      <c r="I71" s="318">
        <v>0</v>
      </c>
      <c r="J71" s="318">
        <v>0</v>
      </c>
      <c r="K71" s="318">
        <v>0</v>
      </c>
      <c r="L71" s="318">
        <v>0</v>
      </c>
      <c r="M71" s="318">
        <v>0</v>
      </c>
      <c r="N71" s="318">
        <v>0</v>
      </c>
      <c r="O71" s="318">
        <v>0</v>
      </c>
      <c r="P71" s="319">
        <v>0</v>
      </c>
    </row>
    <row r="72" spans="1:16" s="250" customFormat="1" ht="12" customHeight="1">
      <c r="A72" s="830"/>
      <c r="B72" s="886"/>
      <c r="C72" s="480" t="s">
        <v>128</v>
      </c>
      <c r="D72" s="322">
        <v>0</v>
      </c>
      <c r="E72" s="322">
        <v>0</v>
      </c>
      <c r="F72" s="322">
        <v>0</v>
      </c>
      <c r="G72" s="322">
        <v>0</v>
      </c>
      <c r="H72" s="322">
        <v>0</v>
      </c>
      <c r="I72" s="322">
        <v>0</v>
      </c>
      <c r="J72" s="322">
        <v>0</v>
      </c>
      <c r="K72" s="322">
        <v>0</v>
      </c>
      <c r="L72" s="322">
        <v>0</v>
      </c>
      <c r="M72" s="322">
        <v>0</v>
      </c>
      <c r="N72" s="322">
        <v>0</v>
      </c>
      <c r="O72" s="322">
        <v>0</v>
      </c>
      <c r="P72" s="323">
        <v>0</v>
      </c>
    </row>
    <row r="73" spans="1:16" s="250" customFormat="1" ht="12" customHeight="1">
      <c r="A73" s="829" t="s">
        <v>193</v>
      </c>
      <c r="B73" s="879" t="s">
        <v>166</v>
      </c>
      <c r="C73" s="479" t="s">
        <v>107</v>
      </c>
      <c r="D73" s="318">
        <v>0</v>
      </c>
      <c r="E73" s="318">
        <v>0</v>
      </c>
      <c r="F73" s="318">
        <v>0</v>
      </c>
      <c r="G73" s="318">
        <v>0</v>
      </c>
      <c r="H73" s="318">
        <v>0</v>
      </c>
      <c r="I73" s="318">
        <v>0</v>
      </c>
      <c r="J73" s="318">
        <v>0</v>
      </c>
      <c r="K73" s="318">
        <v>0</v>
      </c>
      <c r="L73" s="318">
        <v>0</v>
      </c>
      <c r="M73" s="318">
        <v>0</v>
      </c>
      <c r="N73" s="318">
        <v>0</v>
      </c>
      <c r="O73" s="318">
        <v>0</v>
      </c>
      <c r="P73" s="319">
        <v>0</v>
      </c>
    </row>
    <row r="74" spans="1:16" s="250" customFormat="1" ht="12" customHeight="1">
      <c r="A74" s="829"/>
      <c r="B74" s="879"/>
      <c r="C74" s="479" t="s">
        <v>128</v>
      </c>
      <c r="D74" s="318">
        <v>0</v>
      </c>
      <c r="E74" s="318">
        <v>0</v>
      </c>
      <c r="F74" s="318">
        <v>0</v>
      </c>
      <c r="G74" s="318">
        <v>0</v>
      </c>
      <c r="H74" s="318">
        <v>0</v>
      </c>
      <c r="I74" s="318">
        <v>0</v>
      </c>
      <c r="J74" s="318">
        <v>0</v>
      </c>
      <c r="K74" s="318">
        <v>0</v>
      </c>
      <c r="L74" s="318">
        <v>0</v>
      </c>
      <c r="M74" s="318">
        <v>0</v>
      </c>
      <c r="N74" s="318">
        <v>0</v>
      </c>
      <c r="O74" s="318">
        <v>0</v>
      </c>
      <c r="P74" s="319">
        <v>0</v>
      </c>
    </row>
    <row r="75" spans="1:16" s="250" customFormat="1" ht="12" customHeight="1">
      <c r="A75" s="880" t="s">
        <v>194</v>
      </c>
      <c r="B75" s="881" t="s">
        <v>169</v>
      </c>
      <c r="C75" s="478" t="s">
        <v>106</v>
      </c>
      <c r="D75" s="320">
        <v>14</v>
      </c>
      <c r="E75" s="320">
        <v>16</v>
      </c>
      <c r="F75" s="320">
        <v>9</v>
      </c>
      <c r="G75" s="320">
        <v>52</v>
      </c>
      <c r="H75" s="320">
        <v>11</v>
      </c>
      <c r="I75" s="320">
        <v>19</v>
      </c>
      <c r="J75" s="320">
        <v>16</v>
      </c>
      <c r="K75" s="320">
        <v>12</v>
      </c>
      <c r="L75" s="320">
        <v>18</v>
      </c>
      <c r="M75" s="320">
        <v>142</v>
      </c>
      <c r="N75" s="320">
        <v>335</v>
      </c>
      <c r="O75" s="320">
        <v>492</v>
      </c>
      <c r="P75" s="321">
        <v>1136</v>
      </c>
    </row>
    <row r="76" spans="1:16" s="250" customFormat="1" ht="12" customHeight="1">
      <c r="A76" s="829"/>
      <c r="B76" s="879"/>
      <c r="C76" s="479" t="s">
        <v>107</v>
      </c>
      <c r="D76" s="318">
        <v>14</v>
      </c>
      <c r="E76" s="318">
        <v>18</v>
      </c>
      <c r="F76" s="318">
        <v>36</v>
      </c>
      <c r="G76" s="318">
        <v>74</v>
      </c>
      <c r="H76" s="318">
        <v>14</v>
      </c>
      <c r="I76" s="318">
        <v>28</v>
      </c>
      <c r="J76" s="318">
        <v>21</v>
      </c>
      <c r="K76" s="318">
        <v>11</v>
      </c>
      <c r="L76" s="318">
        <v>14</v>
      </c>
      <c r="M76" s="318">
        <v>157</v>
      </c>
      <c r="N76" s="318">
        <v>448</v>
      </c>
      <c r="O76" s="318">
        <v>423</v>
      </c>
      <c r="P76" s="319">
        <v>1258</v>
      </c>
    </row>
    <row r="77" spans="1:16" s="250" customFormat="1" ht="12.75" customHeight="1">
      <c r="A77" s="830"/>
      <c r="B77" s="886"/>
      <c r="C77" s="480" t="s">
        <v>128</v>
      </c>
      <c r="D77" s="322">
        <v>28</v>
      </c>
      <c r="E77" s="322">
        <v>34</v>
      </c>
      <c r="F77" s="322">
        <v>45</v>
      </c>
      <c r="G77" s="322">
        <v>126</v>
      </c>
      <c r="H77" s="322">
        <v>25</v>
      </c>
      <c r="I77" s="322">
        <v>47</v>
      </c>
      <c r="J77" s="322">
        <v>37</v>
      </c>
      <c r="K77" s="322">
        <v>23</v>
      </c>
      <c r="L77" s="322">
        <v>32</v>
      </c>
      <c r="M77" s="322">
        <v>299</v>
      </c>
      <c r="N77" s="322">
        <v>783</v>
      </c>
      <c r="O77" s="322">
        <v>915</v>
      </c>
      <c r="P77" s="323">
        <v>2394</v>
      </c>
    </row>
    <row r="78" spans="1:16" s="250" customFormat="1" ht="12" customHeight="1">
      <c r="A78" s="829" t="s">
        <v>195</v>
      </c>
      <c r="B78" s="879" t="s">
        <v>169</v>
      </c>
      <c r="C78" s="479" t="s">
        <v>106</v>
      </c>
      <c r="D78" s="318">
        <v>0</v>
      </c>
      <c r="E78" s="318">
        <v>0</v>
      </c>
      <c r="F78" s="318">
        <v>0</v>
      </c>
      <c r="G78" s="318">
        <v>0</v>
      </c>
      <c r="H78" s="318">
        <v>0</v>
      </c>
      <c r="I78" s="318">
        <v>0</v>
      </c>
      <c r="J78" s="318">
        <v>0</v>
      </c>
      <c r="K78" s="318">
        <v>0</v>
      </c>
      <c r="L78" s="318">
        <v>0</v>
      </c>
      <c r="M78" s="318">
        <v>0</v>
      </c>
      <c r="N78" s="318">
        <v>0</v>
      </c>
      <c r="O78" s="318">
        <v>0</v>
      </c>
      <c r="P78" s="319">
        <v>0</v>
      </c>
    </row>
    <row r="79" spans="1:16" s="250" customFormat="1" ht="12" customHeight="1">
      <c r="A79" s="829"/>
      <c r="B79" s="879"/>
      <c r="C79" s="479" t="s">
        <v>107</v>
      </c>
      <c r="D79" s="318">
        <v>0</v>
      </c>
      <c r="E79" s="318">
        <v>0</v>
      </c>
      <c r="F79" s="318">
        <v>0</v>
      </c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18">
        <v>0</v>
      </c>
      <c r="N79" s="318">
        <v>0</v>
      </c>
      <c r="O79" s="318">
        <v>0</v>
      </c>
      <c r="P79" s="319">
        <v>0</v>
      </c>
    </row>
    <row r="80" spans="1:16" s="250" customFormat="1" ht="12" customHeight="1">
      <c r="A80" s="829"/>
      <c r="B80" s="879"/>
      <c r="C80" s="479" t="s">
        <v>128</v>
      </c>
      <c r="D80" s="318">
        <v>0</v>
      </c>
      <c r="E80" s="318">
        <v>0</v>
      </c>
      <c r="F80" s="318">
        <v>0</v>
      </c>
      <c r="G80" s="318">
        <v>0</v>
      </c>
      <c r="H80" s="318">
        <v>0</v>
      </c>
      <c r="I80" s="318">
        <v>0</v>
      </c>
      <c r="J80" s="318">
        <v>0</v>
      </c>
      <c r="K80" s="318">
        <v>0</v>
      </c>
      <c r="L80" s="318">
        <v>0</v>
      </c>
      <c r="M80" s="318">
        <v>0</v>
      </c>
      <c r="N80" s="318">
        <v>0</v>
      </c>
      <c r="O80" s="318">
        <v>0</v>
      </c>
      <c r="P80" s="319">
        <v>0</v>
      </c>
    </row>
    <row r="81" spans="1:16" s="250" customFormat="1" ht="12" customHeight="1">
      <c r="A81" s="880" t="s">
        <v>196</v>
      </c>
      <c r="B81" s="881" t="s">
        <v>169</v>
      </c>
      <c r="C81" s="478" t="s">
        <v>106</v>
      </c>
      <c r="D81" s="320">
        <v>0</v>
      </c>
      <c r="E81" s="320">
        <v>0</v>
      </c>
      <c r="F81" s="320">
        <v>0</v>
      </c>
      <c r="G81" s="320">
        <v>0</v>
      </c>
      <c r="H81" s="320">
        <v>0</v>
      </c>
      <c r="I81" s="320">
        <v>0</v>
      </c>
      <c r="J81" s="320">
        <v>0</v>
      </c>
      <c r="K81" s="320">
        <v>0</v>
      </c>
      <c r="L81" s="320">
        <v>0</v>
      </c>
      <c r="M81" s="320">
        <v>0</v>
      </c>
      <c r="N81" s="320">
        <v>0</v>
      </c>
      <c r="O81" s="320">
        <v>0</v>
      </c>
      <c r="P81" s="321">
        <v>0</v>
      </c>
    </row>
    <row r="82" spans="1:16" s="250" customFormat="1" ht="12" customHeight="1">
      <c r="A82" s="829"/>
      <c r="B82" s="879"/>
      <c r="C82" s="479" t="s">
        <v>107</v>
      </c>
      <c r="D82" s="318">
        <v>0</v>
      </c>
      <c r="E82" s="318">
        <v>0</v>
      </c>
      <c r="F82" s="318">
        <v>0</v>
      </c>
      <c r="G82" s="318">
        <v>0</v>
      </c>
      <c r="H82" s="318">
        <v>0</v>
      </c>
      <c r="I82" s="318">
        <v>0</v>
      </c>
      <c r="J82" s="318">
        <v>0</v>
      </c>
      <c r="K82" s="318">
        <v>0</v>
      </c>
      <c r="L82" s="318">
        <v>0</v>
      </c>
      <c r="M82" s="318">
        <v>0</v>
      </c>
      <c r="N82" s="318">
        <v>0</v>
      </c>
      <c r="O82" s="318">
        <v>0</v>
      </c>
      <c r="P82" s="319">
        <v>0</v>
      </c>
    </row>
    <row r="83" spans="1:16" s="250" customFormat="1" ht="12" customHeight="1">
      <c r="A83" s="830"/>
      <c r="B83" s="886"/>
      <c r="C83" s="480" t="s">
        <v>128</v>
      </c>
      <c r="D83" s="322">
        <v>0</v>
      </c>
      <c r="E83" s="322">
        <v>0</v>
      </c>
      <c r="F83" s="322">
        <v>0</v>
      </c>
      <c r="G83" s="322">
        <v>0</v>
      </c>
      <c r="H83" s="322">
        <v>0</v>
      </c>
      <c r="I83" s="322">
        <v>0</v>
      </c>
      <c r="J83" s="322">
        <v>0</v>
      </c>
      <c r="K83" s="322">
        <v>0</v>
      </c>
      <c r="L83" s="322">
        <v>0</v>
      </c>
      <c r="M83" s="322">
        <v>0</v>
      </c>
      <c r="N83" s="322">
        <v>0</v>
      </c>
      <c r="O83" s="322">
        <v>0</v>
      </c>
      <c r="P83" s="323">
        <v>0</v>
      </c>
    </row>
    <row r="84" spans="1:16" s="250" customFormat="1" ht="12" customHeight="1">
      <c r="A84" s="829" t="s">
        <v>197</v>
      </c>
      <c r="B84" s="879" t="s">
        <v>169</v>
      </c>
      <c r="C84" s="479" t="s">
        <v>106</v>
      </c>
      <c r="D84" s="318">
        <v>0</v>
      </c>
      <c r="E84" s="318">
        <v>0</v>
      </c>
      <c r="F84" s="318">
        <v>0</v>
      </c>
      <c r="G84" s="318">
        <v>0</v>
      </c>
      <c r="H84" s="318">
        <v>0</v>
      </c>
      <c r="I84" s="318">
        <v>0</v>
      </c>
      <c r="J84" s="318">
        <v>0</v>
      </c>
      <c r="K84" s="318">
        <v>0</v>
      </c>
      <c r="L84" s="318">
        <v>0</v>
      </c>
      <c r="M84" s="318">
        <v>0</v>
      </c>
      <c r="N84" s="318">
        <v>0</v>
      </c>
      <c r="O84" s="318">
        <v>0</v>
      </c>
      <c r="P84" s="319">
        <v>0</v>
      </c>
    </row>
    <row r="85" spans="1:16" s="250" customFormat="1" ht="12" customHeight="1">
      <c r="A85" s="829"/>
      <c r="B85" s="879"/>
      <c r="C85" s="479" t="s">
        <v>107</v>
      </c>
      <c r="D85" s="318">
        <v>0</v>
      </c>
      <c r="E85" s="318">
        <v>0</v>
      </c>
      <c r="F85" s="318">
        <v>0</v>
      </c>
      <c r="G85" s="318">
        <v>0</v>
      </c>
      <c r="H85" s="318">
        <v>0</v>
      </c>
      <c r="I85" s="318">
        <v>0</v>
      </c>
      <c r="J85" s="318">
        <v>0</v>
      </c>
      <c r="K85" s="318">
        <v>0</v>
      </c>
      <c r="L85" s="318">
        <v>0</v>
      </c>
      <c r="M85" s="318">
        <v>0</v>
      </c>
      <c r="N85" s="318">
        <v>0</v>
      </c>
      <c r="O85" s="318">
        <v>0</v>
      </c>
      <c r="P85" s="319">
        <v>0</v>
      </c>
    </row>
    <row r="86" spans="1:16" s="250" customFormat="1" ht="12" customHeight="1">
      <c r="A86" s="829"/>
      <c r="B86" s="879"/>
      <c r="C86" s="479" t="s">
        <v>128</v>
      </c>
      <c r="D86" s="318">
        <v>0</v>
      </c>
      <c r="E86" s="318">
        <v>0</v>
      </c>
      <c r="F86" s="318">
        <v>0</v>
      </c>
      <c r="G86" s="318">
        <v>0</v>
      </c>
      <c r="H86" s="318">
        <v>0</v>
      </c>
      <c r="I86" s="318">
        <v>0</v>
      </c>
      <c r="J86" s="318">
        <v>0</v>
      </c>
      <c r="K86" s="318">
        <v>0</v>
      </c>
      <c r="L86" s="318">
        <v>0</v>
      </c>
      <c r="M86" s="318">
        <v>0</v>
      </c>
      <c r="N86" s="318">
        <v>0</v>
      </c>
      <c r="O86" s="318">
        <v>0</v>
      </c>
      <c r="P86" s="319">
        <v>0</v>
      </c>
    </row>
    <row r="87" spans="1:16" s="250" customFormat="1" ht="12" customHeight="1">
      <c r="A87" s="880" t="s">
        <v>198</v>
      </c>
      <c r="B87" s="881" t="s">
        <v>168</v>
      </c>
      <c r="C87" s="478" t="s">
        <v>106</v>
      </c>
      <c r="D87" s="320">
        <v>4</v>
      </c>
      <c r="E87" s="320">
        <v>42</v>
      </c>
      <c r="F87" s="320">
        <v>87</v>
      </c>
      <c r="G87" s="320">
        <v>100</v>
      </c>
      <c r="H87" s="320">
        <v>60</v>
      </c>
      <c r="I87" s="320">
        <v>53</v>
      </c>
      <c r="J87" s="320">
        <v>22</v>
      </c>
      <c r="K87" s="320">
        <v>36</v>
      </c>
      <c r="L87" s="320">
        <v>90</v>
      </c>
      <c r="M87" s="320">
        <v>34</v>
      </c>
      <c r="N87" s="320">
        <v>161</v>
      </c>
      <c r="O87" s="320">
        <v>112</v>
      </c>
      <c r="P87" s="321">
        <v>801</v>
      </c>
    </row>
    <row r="88" spans="1:16" s="250" customFormat="1" ht="12" customHeight="1">
      <c r="A88" s="829"/>
      <c r="B88" s="879"/>
      <c r="C88" s="479" t="s">
        <v>107</v>
      </c>
      <c r="D88" s="318">
        <v>6</v>
      </c>
      <c r="E88" s="318">
        <v>53</v>
      </c>
      <c r="F88" s="318">
        <v>162</v>
      </c>
      <c r="G88" s="318">
        <v>79</v>
      </c>
      <c r="H88" s="318">
        <v>42</v>
      </c>
      <c r="I88" s="318">
        <v>60</v>
      </c>
      <c r="J88" s="318">
        <v>28</v>
      </c>
      <c r="K88" s="318">
        <v>126</v>
      </c>
      <c r="L88" s="318">
        <v>62</v>
      </c>
      <c r="M88" s="318">
        <v>110</v>
      </c>
      <c r="N88" s="318">
        <v>76</v>
      </c>
      <c r="O88" s="318">
        <v>80</v>
      </c>
      <c r="P88" s="319">
        <v>884</v>
      </c>
    </row>
    <row r="89" spans="1:16" s="250" customFormat="1" ht="12" customHeight="1">
      <c r="A89" s="830"/>
      <c r="B89" s="886"/>
      <c r="C89" s="480" t="s">
        <v>128</v>
      </c>
      <c r="D89" s="322">
        <v>10</v>
      </c>
      <c r="E89" s="322">
        <v>95</v>
      </c>
      <c r="F89" s="322">
        <v>249</v>
      </c>
      <c r="G89" s="322">
        <v>179</v>
      </c>
      <c r="H89" s="322">
        <v>102</v>
      </c>
      <c r="I89" s="322">
        <v>113</v>
      </c>
      <c r="J89" s="322">
        <v>50</v>
      </c>
      <c r="K89" s="322">
        <v>162</v>
      </c>
      <c r="L89" s="322">
        <v>152</v>
      </c>
      <c r="M89" s="322">
        <v>144</v>
      </c>
      <c r="N89" s="322">
        <v>237</v>
      </c>
      <c r="O89" s="322">
        <v>192</v>
      </c>
      <c r="P89" s="323">
        <v>1685</v>
      </c>
    </row>
    <row r="90" spans="1:16" s="250" customFormat="1" ht="12" customHeight="1">
      <c r="A90" s="829" t="s">
        <v>199</v>
      </c>
      <c r="B90" s="879" t="s">
        <v>168</v>
      </c>
      <c r="C90" s="479" t="s">
        <v>106</v>
      </c>
      <c r="D90" s="318">
        <v>23</v>
      </c>
      <c r="E90" s="318">
        <v>78</v>
      </c>
      <c r="F90" s="318">
        <v>18</v>
      </c>
      <c r="G90" s="318">
        <v>15</v>
      </c>
      <c r="H90" s="318">
        <v>5</v>
      </c>
      <c r="I90" s="318">
        <v>10</v>
      </c>
      <c r="J90" s="318">
        <v>7</v>
      </c>
      <c r="K90" s="318">
        <v>18</v>
      </c>
      <c r="L90" s="318">
        <v>8</v>
      </c>
      <c r="M90" s="318">
        <v>11</v>
      </c>
      <c r="N90" s="318">
        <v>13</v>
      </c>
      <c r="O90" s="318">
        <v>96</v>
      </c>
      <c r="P90" s="319">
        <v>302</v>
      </c>
    </row>
    <row r="91" spans="1:16" s="250" customFormat="1" ht="12" customHeight="1">
      <c r="A91" s="829"/>
      <c r="B91" s="879"/>
      <c r="C91" s="479" t="s">
        <v>107</v>
      </c>
      <c r="D91" s="318">
        <v>28</v>
      </c>
      <c r="E91" s="318">
        <v>75</v>
      </c>
      <c r="F91" s="318">
        <v>25</v>
      </c>
      <c r="G91" s="318">
        <v>7</v>
      </c>
      <c r="H91" s="318">
        <v>10</v>
      </c>
      <c r="I91" s="318">
        <v>22</v>
      </c>
      <c r="J91" s="318">
        <v>42</v>
      </c>
      <c r="K91" s="318">
        <v>45</v>
      </c>
      <c r="L91" s="318">
        <v>13</v>
      </c>
      <c r="M91" s="318">
        <v>13</v>
      </c>
      <c r="N91" s="318">
        <v>22</v>
      </c>
      <c r="O91" s="318">
        <v>42</v>
      </c>
      <c r="P91" s="319">
        <v>344</v>
      </c>
    </row>
    <row r="92" spans="1:16" s="250" customFormat="1" ht="12" customHeight="1">
      <c r="A92" s="829"/>
      <c r="B92" s="879"/>
      <c r="C92" s="479" t="s">
        <v>128</v>
      </c>
      <c r="D92" s="318">
        <v>51</v>
      </c>
      <c r="E92" s="318">
        <v>153</v>
      </c>
      <c r="F92" s="318">
        <v>43</v>
      </c>
      <c r="G92" s="318">
        <v>22</v>
      </c>
      <c r="H92" s="318">
        <v>15</v>
      </c>
      <c r="I92" s="318">
        <v>32</v>
      </c>
      <c r="J92" s="318">
        <v>49</v>
      </c>
      <c r="K92" s="318">
        <v>63</v>
      </c>
      <c r="L92" s="318">
        <v>21</v>
      </c>
      <c r="M92" s="318">
        <v>24</v>
      </c>
      <c r="N92" s="318">
        <v>35</v>
      </c>
      <c r="O92" s="318">
        <v>138</v>
      </c>
      <c r="P92" s="319">
        <v>646</v>
      </c>
    </row>
    <row r="93" spans="1:16" s="250" customFormat="1" ht="12" customHeight="1">
      <c r="A93" s="880" t="s">
        <v>200</v>
      </c>
      <c r="B93" s="881" t="s">
        <v>168</v>
      </c>
      <c r="C93" s="478" t="s">
        <v>106</v>
      </c>
      <c r="D93" s="320">
        <v>231</v>
      </c>
      <c r="E93" s="320">
        <v>208</v>
      </c>
      <c r="F93" s="320">
        <v>147</v>
      </c>
      <c r="G93" s="320">
        <v>117</v>
      </c>
      <c r="H93" s="320">
        <v>133</v>
      </c>
      <c r="I93" s="320">
        <v>89</v>
      </c>
      <c r="J93" s="320">
        <v>162</v>
      </c>
      <c r="K93" s="320">
        <v>203</v>
      </c>
      <c r="L93" s="320">
        <v>106</v>
      </c>
      <c r="M93" s="320">
        <v>154</v>
      </c>
      <c r="N93" s="320">
        <v>140</v>
      </c>
      <c r="O93" s="320">
        <v>119</v>
      </c>
      <c r="P93" s="321">
        <v>1809</v>
      </c>
    </row>
    <row r="94" spans="1:16" s="250" customFormat="1" ht="12" customHeight="1">
      <c r="A94" s="829"/>
      <c r="B94" s="879"/>
      <c r="C94" s="479" t="s">
        <v>107</v>
      </c>
      <c r="D94" s="318">
        <v>266</v>
      </c>
      <c r="E94" s="318">
        <v>199</v>
      </c>
      <c r="F94" s="318">
        <v>170</v>
      </c>
      <c r="G94" s="318">
        <v>110</v>
      </c>
      <c r="H94" s="318">
        <v>101</v>
      </c>
      <c r="I94" s="318">
        <v>23</v>
      </c>
      <c r="J94" s="318">
        <v>184</v>
      </c>
      <c r="K94" s="318">
        <v>125</v>
      </c>
      <c r="L94" s="318">
        <v>147</v>
      </c>
      <c r="M94" s="318">
        <v>119</v>
      </c>
      <c r="N94" s="318">
        <v>158</v>
      </c>
      <c r="O94" s="318">
        <v>182</v>
      </c>
      <c r="P94" s="319">
        <v>1784</v>
      </c>
    </row>
    <row r="95" spans="1:16" s="250" customFormat="1" ht="12" customHeight="1">
      <c r="A95" s="830"/>
      <c r="B95" s="886"/>
      <c r="C95" s="480" t="s">
        <v>128</v>
      </c>
      <c r="D95" s="322">
        <v>497</v>
      </c>
      <c r="E95" s="322">
        <v>407</v>
      </c>
      <c r="F95" s="322">
        <v>317</v>
      </c>
      <c r="G95" s="322">
        <v>227</v>
      </c>
      <c r="H95" s="322">
        <v>234</v>
      </c>
      <c r="I95" s="322">
        <v>112</v>
      </c>
      <c r="J95" s="322">
        <v>346</v>
      </c>
      <c r="K95" s="322">
        <v>328</v>
      </c>
      <c r="L95" s="322">
        <v>253</v>
      </c>
      <c r="M95" s="322">
        <v>273</v>
      </c>
      <c r="N95" s="322">
        <v>298</v>
      </c>
      <c r="O95" s="322">
        <v>301</v>
      </c>
      <c r="P95" s="323">
        <v>3593</v>
      </c>
    </row>
    <row r="96" spans="1:16" s="250" customFormat="1" ht="12" customHeight="1">
      <c r="A96" s="829" t="s">
        <v>201</v>
      </c>
      <c r="B96" s="879" t="s">
        <v>168</v>
      </c>
      <c r="C96" s="479" t="s">
        <v>106</v>
      </c>
      <c r="D96" s="318">
        <v>7</v>
      </c>
      <c r="E96" s="318">
        <v>14</v>
      </c>
      <c r="F96" s="318">
        <v>7</v>
      </c>
      <c r="G96" s="318">
        <v>4</v>
      </c>
      <c r="H96" s="318">
        <v>5</v>
      </c>
      <c r="I96" s="318">
        <v>1</v>
      </c>
      <c r="J96" s="318">
        <v>10</v>
      </c>
      <c r="K96" s="318">
        <v>15</v>
      </c>
      <c r="L96" s="318">
        <v>2</v>
      </c>
      <c r="M96" s="318">
        <v>1</v>
      </c>
      <c r="N96" s="318">
        <v>4</v>
      </c>
      <c r="O96" s="318">
        <v>3</v>
      </c>
      <c r="P96" s="319">
        <v>73</v>
      </c>
    </row>
    <row r="97" spans="1:16" s="250" customFormat="1" ht="12" customHeight="1">
      <c r="A97" s="829"/>
      <c r="B97" s="879"/>
      <c r="C97" s="479" t="s">
        <v>107</v>
      </c>
      <c r="D97" s="318">
        <v>8</v>
      </c>
      <c r="E97" s="318">
        <v>8</v>
      </c>
      <c r="F97" s="318">
        <v>9</v>
      </c>
      <c r="G97" s="318">
        <v>7</v>
      </c>
      <c r="H97" s="318">
        <v>7</v>
      </c>
      <c r="I97" s="318">
        <v>9</v>
      </c>
      <c r="J97" s="318">
        <v>13</v>
      </c>
      <c r="K97" s="318">
        <v>16</v>
      </c>
      <c r="L97" s="318">
        <v>4</v>
      </c>
      <c r="M97" s="318">
        <v>2</v>
      </c>
      <c r="N97" s="318">
        <v>4</v>
      </c>
      <c r="O97" s="318">
        <v>5</v>
      </c>
      <c r="P97" s="319">
        <v>92</v>
      </c>
    </row>
    <row r="98" spans="1:16" s="250" customFormat="1" ht="12" customHeight="1">
      <c r="A98" s="829"/>
      <c r="B98" s="879"/>
      <c r="C98" s="479" t="s">
        <v>128</v>
      </c>
      <c r="D98" s="318">
        <v>15</v>
      </c>
      <c r="E98" s="318">
        <v>22</v>
      </c>
      <c r="F98" s="318">
        <v>16</v>
      </c>
      <c r="G98" s="318">
        <v>11</v>
      </c>
      <c r="H98" s="318">
        <v>12</v>
      </c>
      <c r="I98" s="318">
        <v>10</v>
      </c>
      <c r="J98" s="318">
        <v>23</v>
      </c>
      <c r="K98" s="318">
        <v>31</v>
      </c>
      <c r="L98" s="318">
        <v>6</v>
      </c>
      <c r="M98" s="318">
        <v>3</v>
      </c>
      <c r="N98" s="318">
        <v>8</v>
      </c>
      <c r="O98" s="318">
        <v>8</v>
      </c>
      <c r="P98" s="319">
        <v>165</v>
      </c>
    </row>
    <row r="99" spans="1:16" s="250" customFormat="1" ht="12" customHeight="1">
      <c r="A99" s="880" t="s">
        <v>202</v>
      </c>
      <c r="B99" s="881" t="s">
        <v>168</v>
      </c>
      <c r="C99" s="478" t="s">
        <v>107</v>
      </c>
      <c r="D99" s="320">
        <v>0</v>
      </c>
      <c r="E99" s="320">
        <v>0</v>
      </c>
      <c r="F99" s="320">
        <v>0</v>
      </c>
      <c r="G99" s="320">
        <v>0</v>
      </c>
      <c r="H99" s="320">
        <v>0</v>
      </c>
      <c r="I99" s="320">
        <v>0</v>
      </c>
      <c r="J99" s="320">
        <v>0</v>
      </c>
      <c r="K99" s="320">
        <v>0</v>
      </c>
      <c r="L99" s="320">
        <v>0</v>
      </c>
      <c r="M99" s="320">
        <v>0</v>
      </c>
      <c r="N99" s="320">
        <v>0</v>
      </c>
      <c r="O99" s="320">
        <v>0</v>
      </c>
      <c r="P99" s="321">
        <v>0</v>
      </c>
    </row>
    <row r="100" spans="1:16" s="250" customFormat="1" ht="12" customHeight="1">
      <c r="A100" s="830"/>
      <c r="B100" s="886"/>
      <c r="C100" s="480" t="s">
        <v>128</v>
      </c>
      <c r="D100" s="322">
        <v>0</v>
      </c>
      <c r="E100" s="322">
        <v>0</v>
      </c>
      <c r="F100" s="322">
        <v>0</v>
      </c>
      <c r="G100" s="322">
        <v>0</v>
      </c>
      <c r="H100" s="322">
        <v>0</v>
      </c>
      <c r="I100" s="322">
        <v>0</v>
      </c>
      <c r="J100" s="322">
        <v>0</v>
      </c>
      <c r="K100" s="322">
        <v>0</v>
      </c>
      <c r="L100" s="322">
        <v>0</v>
      </c>
      <c r="M100" s="322">
        <v>0</v>
      </c>
      <c r="N100" s="322">
        <v>0</v>
      </c>
      <c r="O100" s="322">
        <v>0</v>
      </c>
      <c r="P100" s="323">
        <v>0</v>
      </c>
    </row>
    <row r="101" spans="1:16" s="250" customFormat="1" ht="12" customHeight="1">
      <c r="A101" s="829" t="s">
        <v>203</v>
      </c>
      <c r="B101" s="879" t="s">
        <v>168</v>
      </c>
      <c r="C101" s="479" t="s">
        <v>106</v>
      </c>
      <c r="D101" s="318">
        <v>45</v>
      </c>
      <c r="E101" s="318">
        <v>39</v>
      </c>
      <c r="F101" s="318">
        <v>159</v>
      </c>
      <c r="G101" s="318">
        <v>45</v>
      </c>
      <c r="H101" s="318">
        <v>49</v>
      </c>
      <c r="I101" s="318">
        <v>23</v>
      </c>
      <c r="J101" s="318">
        <v>60</v>
      </c>
      <c r="K101" s="318">
        <v>21</v>
      </c>
      <c r="L101" s="318">
        <v>12</v>
      </c>
      <c r="M101" s="318">
        <v>11</v>
      </c>
      <c r="N101" s="318">
        <v>43</v>
      </c>
      <c r="O101" s="318">
        <v>31</v>
      </c>
      <c r="P101" s="319">
        <v>538</v>
      </c>
    </row>
    <row r="102" spans="1:16" s="250" customFormat="1" ht="12" customHeight="1">
      <c r="A102" s="829"/>
      <c r="B102" s="879"/>
      <c r="C102" s="479" t="s">
        <v>107</v>
      </c>
      <c r="D102" s="318">
        <v>42</v>
      </c>
      <c r="E102" s="318">
        <v>51</v>
      </c>
      <c r="F102" s="318">
        <v>56</v>
      </c>
      <c r="G102" s="318">
        <v>56</v>
      </c>
      <c r="H102" s="318">
        <v>35</v>
      </c>
      <c r="I102" s="318">
        <v>64</v>
      </c>
      <c r="J102" s="318">
        <v>141</v>
      </c>
      <c r="K102" s="318">
        <v>48</v>
      </c>
      <c r="L102" s="318">
        <v>20</v>
      </c>
      <c r="M102" s="318">
        <v>43</v>
      </c>
      <c r="N102" s="318">
        <v>33</v>
      </c>
      <c r="O102" s="318">
        <v>62</v>
      </c>
      <c r="P102" s="319">
        <v>651</v>
      </c>
    </row>
    <row r="103" spans="1:16" s="250" customFormat="1" ht="12" customHeight="1">
      <c r="A103" s="829"/>
      <c r="B103" s="879"/>
      <c r="C103" s="479" t="s">
        <v>128</v>
      </c>
      <c r="D103" s="318">
        <v>87</v>
      </c>
      <c r="E103" s="318">
        <v>90</v>
      </c>
      <c r="F103" s="318">
        <v>215</v>
      </c>
      <c r="G103" s="318">
        <v>101</v>
      </c>
      <c r="H103" s="318">
        <v>84</v>
      </c>
      <c r="I103" s="318">
        <v>87</v>
      </c>
      <c r="J103" s="318">
        <v>201</v>
      </c>
      <c r="K103" s="318">
        <v>69</v>
      </c>
      <c r="L103" s="318">
        <v>32</v>
      </c>
      <c r="M103" s="318">
        <v>54</v>
      </c>
      <c r="N103" s="318">
        <v>76</v>
      </c>
      <c r="O103" s="318">
        <v>93</v>
      </c>
      <c r="P103" s="319">
        <v>1189</v>
      </c>
    </row>
    <row r="104" spans="1:16" s="250" customFormat="1" ht="12" customHeight="1">
      <c r="A104" s="880" t="s">
        <v>204</v>
      </c>
      <c r="B104" s="881" t="s">
        <v>168</v>
      </c>
      <c r="C104" s="478" t="s">
        <v>106</v>
      </c>
      <c r="D104" s="320">
        <v>86</v>
      </c>
      <c r="E104" s="320">
        <v>67</v>
      </c>
      <c r="F104" s="320">
        <v>105</v>
      </c>
      <c r="G104" s="320">
        <v>51</v>
      </c>
      <c r="H104" s="320">
        <v>50</v>
      </c>
      <c r="I104" s="320">
        <v>108</v>
      </c>
      <c r="J104" s="320">
        <v>43</v>
      </c>
      <c r="K104" s="320">
        <v>26</v>
      </c>
      <c r="L104" s="320">
        <v>47</v>
      </c>
      <c r="M104" s="320">
        <v>30</v>
      </c>
      <c r="N104" s="320">
        <v>50</v>
      </c>
      <c r="O104" s="320">
        <v>123</v>
      </c>
      <c r="P104" s="321">
        <v>786</v>
      </c>
    </row>
    <row r="105" spans="1:16" s="250" customFormat="1" ht="12" customHeight="1">
      <c r="A105" s="829"/>
      <c r="B105" s="879"/>
      <c r="C105" s="479" t="s">
        <v>107</v>
      </c>
      <c r="D105" s="318">
        <v>73</v>
      </c>
      <c r="E105" s="318">
        <v>62</v>
      </c>
      <c r="F105" s="318">
        <v>69</v>
      </c>
      <c r="G105" s="318">
        <v>142</v>
      </c>
      <c r="H105" s="318">
        <v>48</v>
      </c>
      <c r="I105" s="318">
        <v>132</v>
      </c>
      <c r="J105" s="318">
        <v>37</v>
      </c>
      <c r="K105" s="318">
        <v>36</v>
      </c>
      <c r="L105" s="318">
        <v>64</v>
      </c>
      <c r="M105" s="318">
        <v>34</v>
      </c>
      <c r="N105" s="318">
        <v>96</v>
      </c>
      <c r="O105" s="318">
        <v>67</v>
      </c>
      <c r="P105" s="319">
        <v>860</v>
      </c>
    </row>
    <row r="106" spans="1:16" s="250" customFormat="1" ht="12" customHeight="1">
      <c r="A106" s="830"/>
      <c r="B106" s="886"/>
      <c r="C106" s="480" t="s">
        <v>128</v>
      </c>
      <c r="D106" s="322">
        <v>159</v>
      </c>
      <c r="E106" s="322">
        <v>129</v>
      </c>
      <c r="F106" s="322">
        <v>174</v>
      </c>
      <c r="G106" s="322">
        <v>193</v>
      </c>
      <c r="H106" s="322">
        <v>98</v>
      </c>
      <c r="I106" s="322">
        <v>240</v>
      </c>
      <c r="J106" s="322">
        <v>80</v>
      </c>
      <c r="K106" s="322">
        <v>62</v>
      </c>
      <c r="L106" s="322">
        <v>111</v>
      </c>
      <c r="M106" s="322">
        <v>64</v>
      </c>
      <c r="N106" s="322">
        <v>146</v>
      </c>
      <c r="O106" s="322">
        <v>190</v>
      </c>
      <c r="P106" s="323">
        <v>1646</v>
      </c>
    </row>
    <row r="107" spans="1:16" s="250" customFormat="1" ht="12" customHeight="1">
      <c r="A107" s="829" t="s">
        <v>205</v>
      </c>
      <c r="B107" s="879" t="s">
        <v>168</v>
      </c>
      <c r="C107" s="479" t="s">
        <v>106</v>
      </c>
      <c r="D107" s="318">
        <v>3</v>
      </c>
      <c r="E107" s="318">
        <v>8</v>
      </c>
      <c r="F107" s="318">
        <v>20</v>
      </c>
      <c r="G107" s="318">
        <v>15</v>
      </c>
      <c r="H107" s="318">
        <v>23</v>
      </c>
      <c r="I107" s="318">
        <v>92</v>
      </c>
      <c r="J107" s="318">
        <v>140</v>
      </c>
      <c r="K107" s="318">
        <v>150</v>
      </c>
      <c r="L107" s="318">
        <v>148</v>
      </c>
      <c r="M107" s="318">
        <v>131</v>
      </c>
      <c r="N107" s="318">
        <v>147</v>
      </c>
      <c r="O107" s="318">
        <v>162</v>
      </c>
      <c r="P107" s="319">
        <v>1039</v>
      </c>
    </row>
    <row r="108" spans="1:16" s="250" customFormat="1" ht="12" customHeight="1">
      <c r="A108" s="829"/>
      <c r="B108" s="879"/>
      <c r="C108" s="479" t="s">
        <v>107</v>
      </c>
      <c r="D108" s="318">
        <v>9</v>
      </c>
      <c r="E108" s="318">
        <v>12</v>
      </c>
      <c r="F108" s="318">
        <v>14</v>
      </c>
      <c r="G108" s="318">
        <v>58</v>
      </c>
      <c r="H108" s="318">
        <v>61</v>
      </c>
      <c r="I108" s="318">
        <v>151</v>
      </c>
      <c r="J108" s="318">
        <v>107</v>
      </c>
      <c r="K108" s="318">
        <v>184</v>
      </c>
      <c r="L108" s="318">
        <v>110</v>
      </c>
      <c r="M108" s="318">
        <v>177</v>
      </c>
      <c r="N108" s="318">
        <v>146</v>
      </c>
      <c r="O108" s="318">
        <v>80</v>
      </c>
      <c r="P108" s="319">
        <v>1109</v>
      </c>
    </row>
    <row r="109" spans="1:16" s="250" customFormat="1" ht="12" customHeight="1">
      <c r="A109" s="829"/>
      <c r="B109" s="879"/>
      <c r="C109" s="479" t="s">
        <v>128</v>
      </c>
      <c r="D109" s="318">
        <v>12</v>
      </c>
      <c r="E109" s="318">
        <v>20</v>
      </c>
      <c r="F109" s="318">
        <v>34</v>
      </c>
      <c r="G109" s="318">
        <v>73</v>
      </c>
      <c r="H109" s="318">
        <v>84</v>
      </c>
      <c r="I109" s="318">
        <v>243</v>
      </c>
      <c r="J109" s="318">
        <v>247</v>
      </c>
      <c r="K109" s="318">
        <v>334</v>
      </c>
      <c r="L109" s="318">
        <v>258</v>
      </c>
      <c r="M109" s="318">
        <v>308</v>
      </c>
      <c r="N109" s="318">
        <v>293</v>
      </c>
      <c r="O109" s="318">
        <v>242</v>
      </c>
      <c r="P109" s="319">
        <v>2148</v>
      </c>
    </row>
    <row r="110" spans="1:16" s="250" customFormat="1" ht="12" customHeight="1">
      <c r="A110" s="880" t="s">
        <v>206</v>
      </c>
      <c r="B110" s="881" t="s">
        <v>168</v>
      </c>
      <c r="C110" s="478" t="s">
        <v>106</v>
      </c>
      <c r="D110" s="320">
        <v>0</v>
      </c>
      <c r="E110" s="320">
        <v>0</v>
      </c>
      <c r="F110" s="320">
        <v>0</v>
      </c>
      <c r="G110" s="320">
        <v>0</v>
      </c>
      <c r="H110" s="320">
        <v>0</v>
      </c>
      <c r="I110" s="320">
        <v>1</v>
      </c>
      <c r="J110" s="320">
        <v>3</v>
      </c>
      <c r="K110" s="320">
        <v>4</v>
      </c>
      <c r="L110" s="320">
        <v>9</v>
      </c>
      <c r="M110" s="320">
        <v>5</v>
      </c>
      <c r="N110" s="320">
        <v>2</v>
      </c>
      <c r="O110" s="320">
        <v>0</v>
      </c>
      <c r="P110" s="321">
        <v>24</v>
      </c>
    </row>
    <row r="111" spans="1:16" s="250" customFormat="1" ht="12" customHeight="1">
      <c r="A111" s="829"/>
      <c r="B111" s="879"/>
      <c r="C111" s="479" t="s">
        <v>107</v>
      </c>
      <c r="D111" s="318">
        <v>0</v>
      </c>
      <c r="E111" s="318">
        <v>0</v>
      </c>
      <c r="F111" s="318">
        <v>0</v>
      </c>
      <c r="G111" s="318">
        <v>0</v>
      </c>
      <c r="H111" s="318">
        <v>0</v>
      </c>
      <c r="I111" s="318">
        <v>0</v>
      </c>
      <c r="J111" s="318">
        <v>0</v>
      </c>
      <c r="K111" s="318">
        <v>3</v>
      </c>
      <c r="L111" s="318">
        <v>4</v>
      </c>
      <c r="M111" s="318">
        <v>10</v>
      </c>
      <c r="N111" s="318">
        <v>4</v>
      </c>
      <c r="O111" s="318">
        <v>3</v>
      </c>
      <c r="P111" s="319">
        <v>24</v>
      </c>
    </row>
    <row r="112" spans="1:16" s="250" customFormat="1" ht="12.75" customHeight="1">
      <c r="A112" s="830"/>
      <c r="B112" s="886"/>
      <c r="C112" s="480" t="s">
        <v>128</v>
      </c>
      <c r="D112" s="322">
        <v>0</v>
      </c>
      <c r="E112" s="322">
        <v>0</v>
      </c>
      <c r="F112" s="322">
        <v>0</v>
      </c>
      <c r="G112" s="322">
        <v>0</v>
      </c>
      <c r="H112" s="322">
        <v>0</v>
      </c>
      <c r="I112" s="322">
        <v>1</v>
      </c>
      <c r="J112" s="322">
        <v>3</v>
      </c>
      <c r="K112" s="322">
        <v>7</v>
      </c>
      <c r="L112" s="322">
        <v>13</v>
      </c>
      <c r="M112" s="322">
        <v>15</v>
      </c>
      <c r="N112" s="322">
        <v>6</v>
      </c>
      <c r="O112" s="322">
        <v>3</v>
      </c>
      <c r="P112" s="323">
        <v>48</v>
      </c>
    </row>
    <row r="113" spans="1:16" s="250" customFormat="1" ht="12" customHeight="1">
      <c r="A113" s="829" t="s">
        <v>207</v>
      </c>
      <c r="B113" s="879" t="s">
        <v>168</v>
      </c>
      <c r="C113" s="479" t="s">
        <v>106</v>
      </c>
      <c r="D113" s="318">
        <v>36</v>
      </c>
      <c r="E113" s="318">
        <v>21</v>
      </c>
      <c r="F113" s="318">
        <v>59</v>
      </c>
      <c r="G113" s="318">
        <v>69</v>
      </c>
      <c r="H113" s="318">
        <v>67</v>
      </c>
      <c r="I113" s="318">
        <v>16</v>
      </c>
      <c r="J113" s="318">
        <v>11</v>
      </c>
      <c r="K113" s="318">
        <v>9</v>
      </c>
      <c r="L113" s="318">
        <v>1</v>
      </c>
      <c r="M113" s="318">
        <v>6</v>
      </c>
      <c r="N113" s="318">
        <v>35</v>
      </c>
      <c r="O113" s="318">
        <v>50</v>
      </c>
      <c r="P113" s="319">
        <v>380</v>
      </c>
    </row>
    <row r="114" spans="1:16">
      <c r="A114" s="829"/>
      <c r="B114" s="879"/>
      <c r="C114" s="479" t="s">
        <v>107</v>
      </c>
      <c r="D114" s="318">
        <v>26</v>
      </c>
      <c r="E114" s="318">
        <v>25</v>
      </c>
      <c r="F114" s="318">
        <v>58</v>
      </c>
      <c r="G114" s="318">
        <v>57</v>
      </c>
      <c r="H114" s="318">
        <v>62</v>
      </c>
      <c r="I114" s="318">
        <v>16</v>
      </c>
      <c r="J114" s="318">
        <v>20</v>
      </c>
      <c r="K114" s="318">
        <v>11</v>
      </c>
      <c r="L114" s="318">
        <v>2</v>
      </c>
      <c r="M114" s="318">
        <v>18</v>
      </c>
      <c r="N114" s="318">
        <v>28</v>
      </c>
      <c r="O114" s="318">
        <v>34</v>
      </c>
      <c r="P114" s="319">
        <v>357</v>
      </c>
    </row>
    <row r="115" spans="1:16" s="250" customFormat="1" ht="12" customHeight="1">
      <c r="A115" s="829"/>
      <c r="B115" s="879"/>
      <c r="C115" s="479" t="s">
        <v>128</v>
      </c>
      <c r="D115" s="318">
        <v>62</v>
      </c>
      <c r="E115" s="318">
        <v>46</v>
      </c>
      <c r="F115" s="318">
        <v>117</v>
      </c>
      <c r="G115" s="318">
        <v>126</v>
      </c>
      <c r="H115" s="318">
        <v>129</v>
      </c>
      <c r="I115" s="318">
        <v>32</v>
      </c>
      <c r="J115" s="318">
        <v>31</v>
      </c>
      <c r="K115" s="318">
        <v>20</v>
      </c>
      <c r="L115" s="318">
        <v>3</v>
      </c>
      <c r="M115" s="318">
        <v>24</v>
      </c>
      <c r="N115" s="318">
        <v>63</v>
      </c>
      <c r="O115" s="318">
        <v>84</v>
      </c>
      <c r="P115" s="319">
        <v>737</v>
      </c>
    </row>
    <row r="116" spans="1:16" s="250" customFormat="1" ht="12" customHeight="1">
      <c r="A116" s="880" t="s">
        <v>208</v>
      </c>
      <c r="B116" s="881" t="s">
        <v>168</v>
      </c>
      <c r="C116" s="478" t="s">
        <v>106</v>
      </c>
      <c r="D116" s="320">
        <v>0</v>
      </c>
      <c r="E116" s="320">
        <v>0</v>
      </c>
      <c r="F116" s="320">
        <v>0</v>
      </c>
      <c r="G116" s="320">
        <v>0</v>
      </c>
      <c r="H116" s="320">
        <v>0</v>
      </c>
      <c r="I116" s="320">
        <v>0</v>
      </c>
      <c r="J116" s="320">
        <v>0</v>
      </c>
      <c r="K116" s="320">
        <v>0</v>
      </c>
      <c r="L116" s="320">
        <v>0</v>
      </c>
      <c r="M116" s="320">
        <v>0</v>
      </c>
      <c r="N116" s="320">
        <v>0</v>
      </c>
      <c r="O116" s="320">
        <v>0</v>
      </c>
      <c r="P116" s="321">
        <v>0</v>
      </c>
    </row>
    <row r="117" spans="1:16">
      <c r="A117" s="829"/>
      <c r="B117" s="879"/>
      <c r="C117" s="479" t="s">
        <v>107</v>
      </c>
      <c r="D117" s="318">
        <v>0</v>
      </c>
      <c r="E117" s="318">
        <v>0</v>
      </c>
      <c r="F117" s="318">
        <v>0</v>
      </c>
      <c r="G117" s="318">
        <v>0</v>
      </c>
      <c r="H117" s="318">
        <v>0</v>
      </c>
      <c r="I117" s="318">
        <v>0</v>
      </c>
      <c r="J117" s="318">
        <v>0</v>
      </c>
      <c r="K117" s="318">
        <v>0</v>
      </c>
      <c r="L117" s="318">
        <v>0</v>
      </c>
      <c r="M117" s="318">
        <v>0</v>
      </c>
      <c r="N117" s="318">
        <v>0</v>
      </c>
      <c r="O117" s="318">
        <v>0</v>
      </c>
      <c r="P117" s="319">
        <v>0</v>
      </c>
    </row>
    <row r="118" spans="1:16" s="250" customFormat="1" ht="12" customHeight="1">
      <c r="A118" s="830"/>
      <c r="B118" s="886"/>
      <c r="C118" s="480" t="s">
        <v>128</v>
      </c>
      <c r="D118" s="322">
        <v>0</v>
      </c>
      <c r="E118" s="322">
        <v>0</v>
      </c>
      <c r="F118" s="322">
        <v>0</v>
      </c>
      <c r="G118" s="322">
        <v>0</v>
      </c>
      <c r="H118" s="322">
        <v>0</v>
      </c>
      <c r="I118" s="322">
        <v>0</v>
      </c>
      <c r="J118" s="322">
        <v>0</v>
      </c>
      <c r="K118" s="322">
        <v>0</v>
      </c>
      <c r="L118" s="322">
        <v>0</v>
      </c>
      <c r="M118" s="322">
        <v>0</v>
      </c>
      <c r="N118" s="322">
        <v>0</v>
      </c>
      <c r="O118" s="322">
        <v>0</v>
      </c>
      <c r="P118" s="323">
        <v>0</v>
      </c>
    </row>
    <row r="119" spans="1:16" s="250" customFormat="1" ht="12" customHeight="1">
      <c r="A119" s="829" t="s">
        <v>209</v>
      </c>
      <c r="B119" s="879" t="s">
        <v>167</v>
      </c>
      <c r="C119" s="479" t="s">
        <v>106</v>
      </c>
      <c r="D119" s="318">
        <v>0</v>
      </c>
      <c r="E119" s="318">
        <v>0</v>
      </c>
      <c r="F119" s="318">
        <v>0</v>
      </c>
      <c r="G119" s="318">
        <v>0</v>
      </c>
      <c r="H119" s="318">
        <v>0</v>
      </c>
      <c r="I119" s="318">
        <v>0</v>
      </c>
      <c r="J119" s="318">
        <v>0</v>
      </c>
      <c r="K119" s="318">
        <v>0</v>
      </c>
      <c r="L119" s="318">
        <v>0</v>
      </c>
      <c r="M119" s="318">
        <v>0</v>
      </c>
      <c r="N119" s="318">
        <v>0</v>
      </c>
      <c r="O119" s="318">
        <v>0</v>
      </c>
      <c r="P119" s="319">
        <v>0</v>
      </c>
    </row>
    <row r="120" spans="1:16" s="250" customFormat="1" ht="12" customHeight="1">
      <c r="A120" s="829"/>
      <c r="B120" s="879"/>
      <c r="C120" s="479" t="s">
        <v>107</v>
      </c>
      <c r="D120" s="318">
        <v>0</v>
      </c>
      <c r="E120" s="318">
        <v>0</v>
      </c>
      <c r="F120" s="318">
        <v>0</v>
      </c>
      <c r="G120" s="318">
        <v>0</v>
      </c>
      <c r="H120" s="318">
        <v>0</v>
      </c>
      <c r="I120" s="318">
        <v>0</v>
      </c>
      <c r="J120" s="318">
        <v>0</v>
      </c>
      <c r="K120" s="318">
        <v>0</v>
      </c>
      <c r="L120" s="318">
        <v>0</v>
      </c>
      <c r="M120" s="318">
        <v>0</v>
      </c>
      <c r="N120" s="318">
        <v>0</v>
      </c>
      <c r="O120" s="318">
        <v>0</v>
      </c>
      <c r="P120" s="319">
        <v>0</v>
      </c>
    </row>
    <row r="121" spans="1:16" s="250" customFormat="1" ht="12" customHeight="1">
      <c r="A121" s="829"/>
      <c r="B121" s="879"/>
      <c r="C121" s="479" t="s">
        <v>128</v>
      </c>
      <c r="D121" s="318">
        <v>0</v>
      </c>
      <c r="E121" s="318">
        <v>0</v>
      </c>
      <c r="F121" s="318">
        <v>0</v>
      </c>
      <c r="G121" s="318">
        <v>0</v>
      </c>
      <c r="H121" s="318">
        <v>0</v>
      </c>
      <c r="I121" s="318">
        <v>0</v>
      </c>
      <c r="J121" s="318">
        <v>0</v>
      </c>
      <c r="K121" s="318">
        <v>0</v>
      </c>
      <c r="L121" s="318">
        <v>0</v>
      </c>
      <c r="M121" s="318">
        <v>0</v>
      </c>
      <c r="N121" s="318">
        <v>0</v>
      </c>
      <c r="O121" s="318">
        <v>0</v>
      </c>
      <c r="P121" s="319">
        <v>0</v>
      </c>
    </row>
    <row r="122" spans="1:16" s="250" customFormat="1" ht="12" customHeight="1">
      <c r="A122" s="880" t="s">
        <v>210</v>
      </c>
      <c r="B122" s="881" t="s">
        <v>167</v>
      </c>
      <c r="C122" s="478" t="s">
        <v>106</v>
      </c>
      <c r="D122" s="320">
        <v>8896</v>
      </c>
      <c r="E122" s="320">
        <v>4180</v>
      </c>
      <c r="F122" s="320">
        <v>3258</v>
      </c>
      <c r="G122" s="320">
        <v>4301</v>
      </c>
      <c r="H122" s="320">
        <v>3076</v>
      </c>
      <c r="I122" s="320">
        <v>3251</v>
      </c>
      <c r="J122" s="320">
        <v>3991</v>
      </c>
      <c r="K122" s="320">
        <v>6239</v>
      </c>
      <c r="L122" s="320">
        <v>7196</v>
      </c>
      <c r="M122" s="320">
        <v>3979</v>
      </c>
      <c r="N122" s="320">
        <v>3477</v>
      </c>
      <c r="O122" s="320">
        <v>4265</v>
      </c>
      <c r="P122" s="321">
        <v>56109</v>
      </c>
    </row>
    <row r="123" spans="1:16" s="250" customFormat="1" ht="12" customHeight="1">
      <c r="A123" s="829"/>
      <c r="B123" s="879"/>
      <c r="C123" s="479" t="s">
        <v>107</v>
      </c>
      <c r="D123" s="318">
        <v>5025</v>
      </c>
      <c r="E123" s="318">
        <v>3831</v>
      </c>
      <c r="F123" s="318">
        <v>3670</v>
      </c>
      <c r="G123" s="318">
        <v>3470</v>
      </c>
      <c r="H123" s="318">
        <v>2580</v>
      </c>
      <c r="I123" s="318">
        <v>3043</v>
      </c>
      <c r="J123" s="318">
        <v>4792</v>
      </c>
      <c r="K123" s="318">
        <v>7482</v>
      </c>
      <c r="L123" s="318">
        <v>4441</v>
      </c>
      <c r="M123" s="318">
        <v>3030</v>
      </c>
      <c r="N123" s="318">
        <v>3218</v>
      </c>
      <c r="O123" s="318">
        <v>7271</v>
      </c>
      <c r="P123" s="319">
        <v>51853</v>
      </c>
    </row>
    <row r="124" spans="1:16" s="250" customFormat="1" ht="12" customHeight="1">
      <c r="A124" s="830"/>
      <c r="B124" s="886"/>
      <c r="C124" s="480" t="s">
        <v>128</v>
      </c>
      <c r="D124" s="322">
        <v>13921</v>
      </c>
      <c r="E124" s="322">
        <v>8011</v>
      </c>
      <c r="F124" s="322">
        <v>6928</v>
      </c>
      <c r="G124" s="322">
        <v>7771</v>
      </c>
      <c r="H124" s="322">
        <v>5656</v>
      </c>
      <c r="I124" s="322">
        <v>6294</v>
      </c>
      <c r="J124" s="322">
        <v>8783</v>
      </c>
      <c r="K124" s="322">
        <v>13721</v>
      </c>
      <c r="L124" s="322">
        <v>11637</v>
      </c>
      <c r="M124" s="322">
        <v>7009</v>
      </c>
      <c r="N124" s="322">
        <v>6695</v>
      </c>
      <c r="O124" s="322">
        <v>11536</v>
      </c>
      <c r="P124" s="323">
        <v>107962</v>
      </c>
    </row>
    <row r="125" spans="1:16" s="250" customFormat="1" ht="12" customHeight="1">
      <c r="A125" s="829" t="s">
        <v>211</v>
      </c>
      <c r="B125" s="879" t="s">
        <v>167</v>
      </c>
      <c r="C125" s="479" t="s">
        <v>106</v>
      </c>
      <c r="D125" s="318">
        <v>4926</v>
      </c>
      <c r="E125" s="318">
        <v>4173</v>
      </c>
      <c r="F125" s="318">
        <v>3466</v>
      </c>
      <c r="G125" s="318">
        <v>3385</v>
      </c>
      <c r="H125" s="318">
        <v>3011</v>
      </c>
      <c r="I125" s="318">
        <v>3107</v>
      </c>
      <c r="J125" s="318">
        <v>5210</v>
      </c>
      <c r="K125" s="318">
        <v>5724</v>
      </c>
      <c r="L125" s="318">
        <v>3252</v>
      </c>
      <c r="M125" s="318">
        <v>3548</v>
      </c>
      <c r="N125" s="318">
        <v>3692</v>
      </c>
      <c r="O125" s="318">
        <v>5308</v>
      </c>
      <c r="P125" s="319">
        <v>48802</v>
      </c>
    </row>
    <row r="126" spans="1:16" s="250" customFormat="1" ht="12" customHeight="1">
      <c r="A126" s="829"/>
      <c r="B126" s="879"/>
      <c r="C126" s="479" t="s">
        <v>107</v>
      </c>
      <c r="D126" s="318">
        <v>5748</v>
      </c>
      <c r="E126" s="318">
        <v>4954</v>
      </c>
      <c r="F126" s="318">
        <v>4673</v>
      </c>
      <c r="G126" s="318">
        <v>4108</v>
      </c>
      <c r="H126" s="318">
        <v>3923</v>
      </c>
      <c r="I126" s="318">
        <v>3892</v>
      </c>
      <c r="J126" s="318">
        <v>6341</v>
      </c>
      <c r="K126" s="318">
        <v>5937</v>
      </c>
      <c r="L126" s="318">
        <v>3926</v>
      </c>
      <c r="M126" s="318">
        <v>3784</v>
      </c>
      <c r="N126" s="318">
        <v>4113</v>
      </c>
      <c r="O126" s="318">
        <v>5198</v>
      </c>
      <c r="P126" s="319">
        <v>56597</v>
      </c>
    </row>
    <row r="127" spans="1:16" s="250" customFormat="1" ht="12" customHeight="1">
      <c r="A127" s="829"/>
      <c r="B127" s="879"/>
      <c r="C127" s="479" t="s">
        <v>128</v>
      </c>
      <c r="D127" s="318">
        <v>10674</v>
      </c>
      <c r="E127" s="318">
        <v>9127</v>
      </c>
      <c r="F127" s="318">
        <v>8139</v>
      </c>
      <c r="G127" s="318">
        <v>7493</v>
      </c>
      <c r="H127" s="318">
        <v>6934</v>
      </c>
      <c r="I127" s="318">
        <v>6999</v>
      </c>
      <c r="J127" s="318">
        <v>11551</v>
      </c>
      <c r="K127" s="318">
        <v>11661</v>
      </c>
      <c r="L127" s="318">
        <v>7178</v>
      </c>
      <c r="M127" s="318">
        <v>7332</v>
      </c>
      <c r="N127" s="318">
        <v>7805</v>
      </c>
      <c r="O127" s="318">
        <v>10506</v>
      </c>
      <c r="P127" s="319">
        <v>105399</v>
      </c>
    </row>
    <row r="128" spans="1:16" s="250" customFormat="1" ht="12" customHeight="1">
      <c r="A128" s="880" t="s">
        <v>212</v>
      </c>
      <c r="B128" s="881" t="s">
        <v>167</v>
      </c>
      <c r="C128" s="478" t="s">
        <v>106</v>
      </c>
      <c r="D128" s="320">
        <v>88</v>
      </c>
      <c r="E128" s="320">
        <v>61</v>
      </c>
      <c r="F128" s="320">
        <v>80</v>
      </c>
      <c r="G128" s="320">
        <v>80</v>
      </c>
      <c r="H128" s="320">
        <v>91</v>
      </c>
      <c r="I128" s="320">
        <v>72</v>
      </c>
      <c r="J128" s="320">
        <v>122</v>
      </c>
      <c r="K128" s="320">
        <v>118</v>
      </c>
      <c r="L128" s="320">
        <v>71</v>
      </c>
      <c r="M128" s="320">
        <v>58</v>
      </c>
      <c r="N128" s="320">
        <v>124</v>
      </c>
      <c r="O128" s="320">
        <v>126</v>
      </c>
      <c r="P128" s="321">
        <v>1091</v>
      </c>
    </row>
    <row r="129" spans="1:16" s="250" customFormat="1" ht="12" customHeight="1">
      <c r="A129" s="829"/>
      <c r="B129" s="879"/>
      <c r="C129" s="479" t="s">
        <v>107</v>
      </c>
      <c r="D129" s="318">
        <v>71</v>
      </c>
      <c r="E129" s="318">
        <v>65</v>
      </c>
      <c r="F129" s="318">
        <v>81</v>
      </c>
      <c r="G129" s="318">
        <v>68</v>
      </c>
      <c r="H129" s="318">
        <v>92</v>
      </c>
      <c r="I129" s="318">
        <v>70</v>
      </c>
      <c r="J129" s="318">
        <v>116</v>
      </c>
      <c r="K129" s="318">
        <v>113</v>
      </c>
      <c r="L129" s="318">
        <v>48</v>
      </c>
      <c r="M129" s="318">
        <v>69</v>
      </c>
      <c r="N129" s="318">
        <v>115</v>
      </c>
      <c r="O129" s="318">
        <v>153</v>
      </c>
      <c r="P129" s="319">
        <v>1061</v>
      </c>
    </row>
    <row r="130" spans="1:16" s="250" customFormat="1" ht="12" customHeight="1">
      <c r="A130" s="830"/>
      <c r="B130" s="886"/>
      <c r="C130" s="480" t="s">
        <v>128</v>
      </c>
      <c r="D130" s="322">
        <v>159</v>
      </c>
      <c r="E130" s="322">
        <v>126</v>
      </c>
      <c r="F130" s="322">
        <v>161</v>
      </c>
      <c r="G130" s="322">
        <v>148</v>
      </c>
      <c r="H130" s="322">
        <v>183</v>
      </c>
      <c r="I130" s="322">
        <v>142</v>
      </c>
      <c r="J130" s="322">
        <v>238</v>
      </c>
      <c r="K130" s="322">
        <v>231</v>
      </c>
      <c r="L130" s="322">
        <v>119</v>
      </c>
      <c r="M130" s="322">
        <v>127</v>
      </c>
      <c r="N130" s="322">
        <v>239</v>
      </c>
      <c r="O130" s="322">
        <v>279</v>
      </c>
      <c r="P130" s="323">
        <v>2152</v>
      </c>
    </row>
    <row r="131" spans="1:16" s="250" customFormat="1" ht="12" customHeight="1">
      <c r="A131" s="829" t="s">
        <v>214</v>
      </c>
      <c r="B131" s="879" t="s">
        <v>167</v>
      </c>
      <c r="C131" s="479" t="s">
        <v>106</v>
      </c>
      <c r="D131" s="318">
        <v>300</v>
      </c>
      <c r="E131" s="318">
        <v>78</v>
      </c>
      <c r="F131" s="318">
        <v>108</v>
      </c>
      <c r="G131" s="318">
        <v>103</v>
      </c>
      <c r="H131" s="318">
        <v>87</v>
      </c>
      <c r="I131" s="318">
        <v>77</v>
      </c>
      <c r="J131" s="318">
        <v>166</v>
      </c>
      <c r="K131" s="318">
        <v>194</v>
      </c>
      <c r="L131" s="318">
        <v>100</v>
      </c>
      <c r="M131" s="318">
        <v>138</v>
      </c>
      <c r="N131" s="318">
        <v>96</v>
      </c>
      <c r="O131" s="318">
        <v>163</v>
      </c>
      <c r="P131" s="319">
        <v>1610</v>
      </c>
    </row>
    <row r="132" spans="1:16" s="250" customFormat="1" ht="12" customHeight="1">
      <c r="A132" s="829"/>
      <c r="B132" s="879"/>
      <c r="C132" s="479" t="s">
        <v>107</v>
      </c>
      <c r="D132" s="318">
        <v>169</v>
      </c>
      <c r="E132" s="318">
        <v>77</v>
      </c>
      <c r="F132" s="318">
        <v>128</v>
      </c>
      <c r="G132" s="318">
        <v>115</v>
      </c>
      <c r="H132" s="318">
        <v>104</v>
      </c>
      <c r="I132" s="318">
        <v>173</v>
      </c>
      <c r="J132" s="318">
        <v>77</v>
      </c>
      <c r="K132" s="318">
        <v>243</v>
      </c>
      <c r="L132" s="318">
        <v>84</v>
      </c>
      <c r="M132" s="318">
        <v>163</v>
      </c>
      <c r="N132" s="318">
        <v>126</v>
      </c>
      <c r="O132" s="318">
        <v>295</v>
      </c>
      <c r="P132" s="319">
        <v>1754</v>
      </c>
    </row>
    <row r="133" spans="1:16" s="250" customFormat="1" ht="12" customHeight="1">
      <c r="A133" s="829"/>
      <c r="B133" s="879"/>
      <c r="C133" s="479" t="s">
        <v>128</v>
      </c>
      <c r="D133" s="318">
        <v>469</v>
      </c>
      <c r="E133" s="318">
        <v>155</v>
      </c>
      <c r="F133" s="318">
        <v>236</v>
      </c>
      <c r="G133" s="318">
        <v>218</v>
      </c>
      <c r="H133" s="318">
        <v>191</v>
      </c>
      <c r="I133" s="318">
        <v>250</v>
      </c>
      <c r="J133" s="318">
        <v>243</v>
      </c>
      <c r="K133" s="318">
        <v>437</v>
      </c>
      <c r="L133" s="318">
        <v>184</v>
      </c>
      <c r="M133" s="318">
        <v>301</v>
      </c>
      <c r="N133" s="318">
        <v>222</v>
      </c>
      <c r="O133" s="318">
        <v>458</v>
      </c>
      <c r="P133" s="319">
        <v>3364</v>
      </c>
    </row>
    <row r="134" spans="1:16" s="250" customFormat="1" ht="12" customHeight="1">
      <c r="A134" s="880" t="s">
        <v>215</v>
      </c>
      <c r="B134" s="881" t="s">
        <v>167</v>
      </c>
      <c r="C134" s="478" t="s">
        <v>107</v>
      </c>
      <c r="D134" s="320">
        <v>0</v>
      </c>
      <c r="E134" s="320">
        <v>0</v>
      </c>
      <c r="F134" s="320">
        <v>0</v>
      </c>
      <c r="G134" s="320">
        <v>0</v>
      </c>
      <c r="H134" s="320">
        <v>0</v>
      </c>
      <c r="I134" s="320">
        <v>0</v>
      </c>
      <c r="J134" s="320">
        <v>0</v>
      </c>
      <c r="K134" s="320">
        <v>0</v>
      </c>
      <c r="L134" s="320">
        <v>0</v>
      </c>
      <c r="M134" s="320">
        <v>0</v>
      </c>
      <c r="N134" s="320">
        <v>0</v>
      </c>
      <c r="O134" s="320">
        <v>0</v>
      </c>
      <c r="P134" s="321">
        <v>0</v>
      </c>
    </row>
    <row r="135" spans="1:16" s="250" customFormat="1" ht="12" customHeight="1">
      <c r="A135" s="830"/>
      <c r="B135" s="886"/>
      <c r="C135" s="480" t="s">
        <v>128</v>
      </c>
      <c r="D135" s="322">
        <v>0</v>
      </c>
      <c r="E135" s="322">
        <v>0</v>
      </c>
      <c r="F135" s="322">
        <v>0</v>
      </c>
      <c r="G135" s="322">
        <v>0</v>
      </c>
      <c r="H135" s="322">
        <v>0</v>
      </c>
      <c r="I135" s="322">
        <v>0</v>
      </c>
      <c r="J135" s="322">
        <v>0</v>
      </c>
      <c r="K135" s="322">
        <v>0</v>
      </c>
      <c r="L135" s="322">
        <v>0</v>
      </c>
      <c r="M135" s="322">
        <v>0</v>
      </c>
      <c r="N135" s="322">
        <v>0</v>
      </c>
      <c r="O135" s="322">
        <v>0</v>
      </c>
      <c r="P135" s="323">
        <v>0</v>
      </c>
    </row>
    <row r="136" spans="1:16" s="250" customFormat="1" ht="12" customHeight="1">
      <c r="A136" s="829" t="s">
        <v>216</v>
      </c>
      <c r="B136" s="879" t="s">
        <v>167</v>
      </c>
      <c r="C136" s="479" t="s">
        <v>107</v>
      </c>
      <c r="D136" s="318">
        <v>0</v>
      </c>
      <c r="E136" s="318">
        <v>0</v>
      </c>
      <c r="F136" s="318">
        <v>0</v>
      </c>
      <c r="G136" s="318">
        <v>0</v>
      </c>
      <c r="H136" s="318">
        <v>0</v>
      </c>
      <c r="I136" s="318">
        <v>0</v>
      </c>
      <c r="J136" s="318">
        <v>0</v>
      </c>
      <c r="K136" s="318">
        <v>0</v>
      </c>
      <c r="L136" s="318">
        <v>0</v>
      </c>
      <c r="M136" s="318">
        <v>0</v>
      </c>
      <c r="N136" s="318">
        <v>0</v>
      </c>
      <c r="O136" s="318">
        <v>0</v>
      </c>
      <c r="P136" s="319">
        <v>0</v>
      </c>
    </row>
    <row r="137" spans="1:16" s="250" customFormat="1" ht="12" customHeight="1">
      <c r="A137" s="829"/>
      <c r="B137" s="879"/>
      <c r="C137" s="479" t="s">
        <v>128</v>
      </c>
      <c r="D137" s="318">
        <v>0</v>
      </c>
      <c r="E137" s="318">
        <v>0</v>
      </c>
      <c r="F137" s="318">
        <v>0</v>
      </c>
      <c r="G137" s="318">
        <v>0</v>
      </c>
      <c r="H137" s="318">
        <v>0</v>
      </c>
      <c r="I137" s="318">
        <v>0</v>
      </c>
      <c r="J137" s="318">
        <v>0</v>
      </c>
      <c r="K137" s="318">
        <v>0</v>
      </c>
      <c r="L137" s="318">
        <v>0</v>
      </c>
      <c r="M137" s="318">
        <v>0</v>
      </c>
      <c r="N137" s="318">
        <v>0</v>
      </c>
      <c r="O137" s="318">
        <v>0</v>
      </c>
      <c r="P137" s="319">
        <v>0</v>
      </c>
    </row>
    <row r="138" spans="1:16" s="250" customFormat="1" ht="12" customHeight="1">
      <c r="A138" s="880" t="s">
        <v>217</v>
      </c>
      <c r="B138" s="881" t="s">
        <v>167</v>
      </c>
      <c r="C138" s="478" t="s">
        <v>106</v>
      </c>
      <c r="D138" s="320">
        <v>6577</v>
      </c>
      <c r="E138" s="320">
        <v>3764</v>
      </c>
      <c r="F138" s="320">
        <v>2034</v>
      </c>
      <c r="G138" s="320">
        <v>4630</v>
      </c>
      <c r="H138" s="320">
        <v>2789</v>
      </c>
      <c r="I138" s="320">
        <v>2298</v>
      </c>
      <c r="J138" s="320">
        <v>3391</v>
      </c>
      <c r="K138" s="320">
        <v>5441</v>
      </c>
      <c r="L138" s="320">
        <v>4648</v>
      </c>
      <c r="M138" s="320">
        <v>2472</v>
      </c>
      <c r="N138" s="320">
        <v>2234</v>
      </c>
      <c r="O138" s="320">
        <v>2562</v>
      </c>
      <c r="P138" s="321">
        <v>42840</v>
      </c>
    </row>
    <row r="139" spans="1:16">
      <c r="A139" s="829"/>
      <c r="B139" s="879"/>
      <c r="C139" s="479" t="s">
        <v>107</v>
      </c>
      <c r="D139" s="318">
        <v>3535</v>
      </c>
      <c r="E139" s="318">
        <v>4446</v>
      </c>
      <c r="F139" s="318">
        <v>3299</v>
      </c>
      <c r="G139" s="318">
        <v>4840</v>
      </c>
      <c r="H139" s="318">
        <v>2720</v>
      </c>
      <c r="I139" s="318">
        <v>2890</v>
      </c>
      <c r="J139" s="318">
        <v>4626</v>
      </c>
      <c r="K139" s="318">
        <v>7389</v>
      </c>
      <c r="L139" s="318">
        <v>3278</v>
      </c>
      <c r="M139" s="318">
        <v>2482</v>
      </c>
      <c r="N139" s="318">
        <v>2437</v>
      </c>
      <c r="O139" s="318">
        <v>8158</v>
      </c>
      <c r="P139" s="319">
        <v>50100</v>
      </c>
    </row>
    <row r="140" spans="1:16" s="250" customFormat="1" ht="12" customHeight="1">
      <c r="A140" s="830"/>
      <c r="B140" s="886"/>
      <c r="C140" s="480" t="s">
        <v>128</v>
      </c>
      <c r="D140" s="322">
        <v>10112</v>
      </c>
      <c r="E140" s="322">
        <v>8210</v>
      </c>
      <c r="F140" s="322">
        <v>5333</v>
      </c>
      <c r="G140" s="322">
        <v>9470</v>
      </c>
      <c r="H140" s="322">
        <v>5509</v>
      </c>
      <c r="I140" s="322">
        <v>5188</v>
      </c>
      <c r="J140" s="322">
        <v>8017</v>
      </c>
      <c r="K140" s="322">
        <v>12830</v>
      </c>
      <c r="L140" s="322">
        <v>7926</v>
      </c>
      <c r="M140" s="322">
        <v>4954</v>
      </c>
      <c r="N140" s="322">
        <v>4671</v>
      </c>
      <c r="O140" s="322">
        <v>10720</v>
      </c>
      <c r="P140" s="323">
        <v>92940</v>
      </c>
    </row>
    <row r="141" spans="1:16" s="250" customFormat="1" ht="12" customHeight="1">
      <c r="A141" s="829" t="s">
        <v>218</v>
      </c>
      <c r="B141" s="879" t="s">
        <v>167</v>
      </c>
      <c r="C141" s="479" t="s">
        <v>106</v>
      </c>
      <c r="D141" s="318">
        <v>0</v>
      </c>
      <c r="E141" s="318">
        <v>0</v>
      </c>
      <c r="F141" s="318">
        <v>0</v>
      </c>
      <c r="G141" s="318">
        <v>0</v>
      </c>
      <c r="H141" s="318">
        <v>0</v>
      </c>
      <c r="I141" s="318">
        <v>0</v>
      </c>
      <c r="J141" s="318">
        <v>0</v>
      </c>
      <c r="K141" s="318">
        <v>0</v>
      </c>
      <c r="L141" s="318">
        <v>0</v>
      </c>
      <c r="M141" s="318">
        <v>0</v>
      </c>
      <c r="N141" s="318">
        <v>0</v>
      </c>
      <c r="O141" s="318">
        <v>0</v>
      </c>
      <c r="P141" s="319">
        <v>0</v>
      </c>
    </row>
    <row r="142" spans="1:16" s="250" customFormat="1" ht="12.75" customHeight="1">
      <c r="A142" s="829"/>
      <c r="B142" s="879"/>
      <c r="C142" s="479" t="s">
        <v>107</v>
      </c>
      <c r="D142" s="318">
        <v>0</v>
      </c>
      <c r="E142" s="318">
        <v>0</v>
      </c>
      <c r="F142" s="318">
        <v>0</v>
      </c>
      <c r="G142" s="318">
        <v>0</v>
      </c>
      <c r="H142" s="318">
        <v>0</v>
      </c>
      <c r="I142" s="318">
        <v>0</v>
      </c>
      <c r="J142" s="318">
        <v>0</v>
      </c>
      <c r="K142" s="318">
        <v>0</v>
      </c>
      <c r="L142" s="318">
        <v>0</v>
      </c>
      <c r="M142" s="318">
        <v>0</v>
      </c>
      <c r="N142" s="318">
        <v>0</v>
      </c>
      <c r="O142" s="318">
        <v>0</v>
      </c>
      <c r="P142" s="319">
        <v>0</v>
      </c>
    </row>
    <row r="143" spans="1:16" s="250" customFormat="1" ht="12" customHeight="1">
      <c r="A143" s="829"/>
      <c r="B143" s="879"/>
      <c r="C143" s="479" t="s">
        <v>128</v>
      </c>
      <c r="D143" s="318">
        <v>0</v>
      </c>
      <c r="E143" s="318">
        <v>0</v>
      </c>
      <c r="F143" s="318">
        <v>0</v>
      </c>
      <c r="G143" s="318">
        <v>0</v>
      </c>
      <c r="H143" s="318">
        <v>0</v>
      </c>
      <c r="I143" s="318">
        <v>0</v>
      </c>
      <c r="J143" s="318">
        <v>0</v>
      </c>
      <c r="K143" s="318">
        <v>0</v>
      </c>
      <c r="L143" s="318">
        <v>0</v>
      </c>
      <c r="M143" s="318">
        <v>0</v>
      </c>
      <c r="N143" s="318">
        <v>0</v>
      </c>
      <c r="O143" s="318">
        <v>0</v>
      </c>
      <c r="P143" s="319">
        <v>0</v>
      </c>
    </row>
    <row r="144" spans="1:16">
      <c r="A144" s="880" t="s">
        <v>220</v>
      </c>
      <c r="B144" s="881" t="s">
        <v>167</v>
      </c>
      <c r="C144" s="478" t="s">
        <v>106</v>
      </c>
      <c r="D144" s="320">
        <v>0</v>
      </c>
      <c r="E144" s="320">
        <v>0</v>
      </c>
      <c r="F144" s="320">
        <v>0</v>
      </c>
      <c r="G144" s="320">
        <v>0</v>
      </c>
      <c r="H144" s="320">
        <v>0</v>
      </c>
      <c r="I144" s="320">
        <v>0</v>
      </c>
      <c r="J144" s="320">
        <v>0</v>
      </c>
      <c r="K144" s="320">
        <v>0</v>
      </c>
      <c r="L144" s="320">
        <v>0</v>
      </c>
      <c r="M144" s="320">
        <v>0</v>
      </c>
      <c r="N144" s="320">
        <v>0</v>
      </c>
      <c r="O144" s="320">
        <v>0</v>
      </c>
      <c r="P144" s="321">
        <v>0</v>
      </c>
    </row>
    <row r="145" spans="1:16">
      <c r="A145" s="829"/>
      <c r="B145" s="879"/>
      <c r="C145" s="479" t="s">
        <v>107</v>
      </c>
      <c r="D145" s="318">
        <v>0</v>
      </c>
      <c r="E145" s="318">
        <v>0</v>
      </c>
      <c r="F145" s="318">
        <v>0</v>
      </c>
      <c r="G145" s="318">
        <v>0</v>
      </c>
      <c r="H145" s="318">
        <v>0</v>
      </c>
      <c r="I145" s="318">
        <v>0</v>
      </c>
      <c r="J145" s="318">
        <v>0</v>
      </c>
      <c r="K145" s="318">
        <v>0</v>
      </c>
      <c r="L145" s="318">
        <v>0</v>
      </c>
      <c r="M145" s="318">
        <v>0</v>
      </c>
      <c r="N145" s="318">
        <v>0</v>
      </c>
      <c r="O145" s="318">
        <v>0</v>
      </c>
      <c r="P145" s="319">
        <v>0</v>
      </c>
    </row>
    <row r="146" spans="1:16">
      <c r="A146" s="830"/>
      <c r="B146" s="886"/>
      <c r="C146" s="480" t="s">
        <v>128</v>
      </c>
      <c r="D146" s="322">
        <v>0</v>
      </c>
      <c r="E146" s="322">
        <v>0</v>
      </c>
      <c r="F146" s="322">
        <v>0</v>
      </c>
      <c r="G146" s="322">
        <v>0</v>
      </c>
      <c r="H146" s="322">
        <v>0</v>
      </c>
      <c r="I146" s="322">
        <v>0</v>
      </c>
      <c r="J146" s="322">
        <v>0</v>
      </c>
      <c r="K146" s="322">
        <v>0</v>
      </c>
      <c r="L146" s="322">
        <v>0</v>
      </c>
      <c r="M146" s="322">
        <v>0</v>
      </c>
      <c r="N146" s="322">
        <v>0</v>
      </c>
      <c r="O146" s="322">
        <v>0</v>
      </c>
      <c r="P146" s="323">
        <v>0</v>
      </c>
    </row>
    <row r="147" spans="1:16">
      <c r="A147" s="829" t="s">
        <v>221</v>
      </c>
      <c r="B147" s="879" t="s">
        <v>167</v>
      </c>
      <c r="C147" s="479" t="s">
        <v>106</v>
      </c>
      <c r="D147" s="318">
        <v>7</v>
      </c>
      <c r="E147" s="318">
        <v>6</v>
      </c>
      <c r="F147" s="318">
        <v>18</v>
      </c>
      <c r="G147" s="318">
        <v>0</v>
      </c>
      <c r="H147" s="318">
        <v>13</v>
      </c>
      <c r="I147" s="318">
        <v>4</v>
      </c>
      <c r="J147" s="318">
        <v>0</v>
      </c>
      <c r="K147" s="318">
        <v>0</v>
      </c>
      <c r="L147" s="318">
        <v>7</v>
      </c>
      <c r="M147" s="318">
        <v>5</v>
      </c>
      <c r="N147" s="318">
        <v>4</v>
      </c>
      <c r="O147" s="318">
        <v>5</v>
      </c>
      <c r="P147" s="319">
        <v>69</v>
      </c>
    </row>
    <row r="148" spans="1:16">
      <c r="A148" s="829"/>
      <c r="B148" s="879"/>
      <c r="C148" s="479" t="s">
        <v>107</v>
      </c>
      <c r="D148" s="318">
        <v>880</v>
      </c>
      <c r="E148" s="318">
        <v>523</v>
      </c>
      <c r="F148" s="318">
        <v>502</v>
      </c>
      <c r="G148" s="318">
        <v>392</v>
      </c>
      <c r="H148" s="318">
        <v>333</v>
      </c>
      <c r="I148" s="318">
        <v>388</v>
      </c>
      <c r="J148" s="318">
        <v>476</v>
      </c>
      <c r="K148" s="318">
        <v>1003</v>
      </c>
      <c r="L148" s="318">
        <v>709</v>
      </c>
      <c r="M148" s="318">
        <v>352</v>
      </c>
      <c r="N148" s="318">
        <v>326</v>
      </c>
      <c r="O148" s="318">
        <v>1197</v>
      </c>
      <c r="P148" s="319">
        <v>7081</v>
      </c>
    </row>
    <row r="149" spans="1:16">
      <c r="A149" s="829"/>
      <c r="B149" s="879"/>
      <c r="C149" s="479" t="s">
        <v>128</v>
      </c>
      <c r="D149" s="318">
        <v>887</v>
      </c>
      <c r="E149" s="318">
        <v>529</v>
      </c>
      <c r="F149" s="318">
        <v>520</v>
      </c>
      <c r="G149" s="318">
        <v>392</v>
      </c>
      <c r="H149" s="318">
        <v>346</v>
      </c>
      <c r="I149" s="318">
        <v>392</v>
      </c>
      <c r="J149" s="318">
        <v>476</v>
      </c>
      <c r="K149" s="318">
        <v>1003</v>
      </c>
      <c r="L149" s="318">
        <v>716</v>
      </c>
      <c r="M149" s="318">
        <v>357</v>
      </c>
      <c r="N149" s="318">
        <v>330</v>
      </c>
      <c r="O149" s="318">
        <v>1202</v>
      </c>
      <c r="P149" s="319">
        <v>7150</v>
      </c>
    </row>
    <row r="150" spans="1:16">
      <c r="A150" s="880" t="s">
        <v>239</v>
      </c>
      <c r="B150" s="881" t="s">
        <v>166</v>
      </c>
      <c r="C150" s="478" t="s">
        <v>106</v>
      </c>
      <c r="D150" s="320">
        <v>140733</v>
      </c>
      <c r="E150" s="320">
        <v>126516</v>
      </c>
      <c r="F150" s="320">
        <v>131625</v>
      </c>
      <c r="G150" s="320">
        <v>120861</v>
      </c>
      <c r="H150" s="320">
        <v>110748</v>
      </c>
      <c r="I150" s="320">
        <v>113855</v>
      </c>
      <c r="J150" s="320">
        <v>127986</v>
      </c>
      <c r="K150" s="320">
        <v>148308</v>
      </c>
      <c r="L150" s="320">
        <v>129820</v>
      </c>
      <c r="M150" s="320">
        <v>117485</v>
      </c>
      <c r="N150" s="320">
        <v>123553</v>
      </c>
      <c r="O150" s="320">
        <v>115388</v>
      </c>
      <c r="P150" s="321">
        <v>1506878</v>
      </c>
    </row>
    <row r="151" spans="1:16">
      <c r="A151" s="829"/>
      <c r="B151" s="879"/>
      <c r="C151" s="479" t="s">
        <v>107</v>
      </c>
      <c r="D151" s="318">
        <v>123270</v>
      </c>
      <c r="E151" s="318">
        <v>125989</v>
      </c>
      <c r="F151" s="318">
        <v>126588</v>
      </c>
      <c r="G151" s="318">
        <v>113824</v>
      </c>
      <c r="H151" s="318">
        <v>112889</v>
      </c>
      <c r="I151" s="318">
        <v>123891</v>
      </c>
      <c r="J151" s="318">
        <v>138953</v>
      </c>
      <c r="K151" s="318">
        <v>134921</v>
      </c>
      <c r="L151" s="318">
        <v>122658</v>
      </c>
      <c r="M151" s="318">
        <v>123929</v>
      </c>
      <c r="N151" s="318">
        <v>125820</v>
      </c>
      <c r="O151" s="318">
        <v>141290</v>
      </c>
      <c r="P151" s="319">
        <v>1514022</v>
      </c>
    </row>
    <row r="152" spans="1:16">
      <c r="A152" s="829"/>
      <c r="B152" s="879"/>
      <c r="C152" s="479" t="s">
        <v>128</v>
      </c>
      <c r="D152" s="318">
        <v>264003</v>
      </c>
      <c r="E152" s="318">
        <v>252505</v>
      </c>
      <c r="F152" s="318">
        <v>258213</v>
      </c>
      <c r="G152" s="318">
        <v>234685</v>
      </c>
      <c r="H152" s="318">
        <v>223637</v>
      </c>
      <c r="I152" s="318">
        <v>237746</v>
      </c>
      <c r="J152" s="318">
        <v>266939</v>
      </c>
      <c r="K152" s="318">
        <v>283229</v>
      </c>
      <c r="L152" s="318">
        <v>252478</v>
      </c>
      <c r="M152" s="318">
        <v>241414</v>
      </c>
      <c r="N152" s="318">
        <v>249373</v>
      </c>
      <c r="O152" s="318">
        <v>256678</v>
      </c>
      <c r="P152" s="319">
        <v>3020900</v>
      </c>
    </row>
    <row r="153" spans="1:16">
      <c r="A153" s="829"/>
      <c r="B153" s="879" t="s">
        <v>169</v>
      </c>
      <c r="C153" s="479" t="s">
        <v>106</v>
      </c>
      <c r="D153" s="318">
        <v>14</v>
      </c>
      <c r="E153" s="318">
        <v>16</v>
      </c>
      <c r="F153" s="318">
        <v>9</v>
      </c>
      <c r="G153" s="318">
        <v>52</v>
      </c>
      <c r="H153" s="318">
        <v>11</v>
      </c>
      <c r="I153" s="318">
        <v>19</v>
      </c>
      <c r="J153" s="318">
        <v>16</v>
      </c>
      <c r="K153" s="318">
        <v>12</v>
      </c>
      <c r="L153" s="318">
        <v>18</v>
      </c>
      <c r="M153" s="318">
        <v>142</v>
      </c>
      <c r="N153" s="318">
        <v>335</v>
      </c>
      <c r="O153" s="318">
        <v>492</v>
      </c>
      <c r="P153" s="319">
        <v>1136</v>
      </c>
    </row>
    <row r="154" spans="1:16">
      <c r="A154" s="829"/>
      <c r="B154" s="879"/>
      <c r="C154" s="479" t="s">
        <v>107</v>
      </c>
      <c r="D154" s="318">
        <v>14</v>
      </c>
      <c r="E154" s="318">
        <v>18</v>
      </c>
      <c r="F154" s="318">
        <v>36</v>
      </c>
      <c r="G154" s="318">
        <v>74</v>
      </c>
      <c r="H154" s="318">
        <v>14</v>
      </c>
      <c r="I154" s="318">
        <v>28</v>
      </c>
      <c r="J154" s="318">
        <v>21</v>
      </c>
      <c r="K154" s="318">
        <v>11</v>
      </c>
      <c r="L154" s="318">
        <v>14</v>
      </c>
      <c r="M154" s="318">
        <v>157</v>
      </c>
      <c r="N154" s="318">
        <v>448</v>
      </c>
      <c r="O154" s="318">
        <v>423</v>
      </c>
      <c r="P154" s="319">
        <v>1258</v>
      </c>
    </row>
    <row r="155" spans="1:16">
      <c r="A155" s="829"/>
      <c r="B155" s="879"/>
      <c r="C155" s="479" t="s">
        <v>128</v>
      </c>
      <c r="D155" s="318">
        <v>28</v>
      </c>
      <c r="E155" s="318">
        <v>34</v>
      </c>
      <c r="F155" s="318">
        <v>45</v>
      </c>
      <c r="G155" s="318">
        <v>126</v>
      </c>
      <c r="H155" s="318">
        <v>25</v>
      </c>
      <c r="I155" s="318">
        <v>47</v>
      </c>
      <c r="J155" s="318">
        <v>37</v>
      </c>
      <c r="K155" s="318">
        <v>23</v>
      </c>
      <c r="L155" s="318">
        <v>32</v>
      </c>
      <c r="M155" s="318">
        <v>299</v>
      </c>
      <c r="N155" s="318">
        <v>783</v>
      </c>
      <c r="O155" s="318">
        <v>915</v>
      </c>
      <c r="P155" s="319">
        <v>2394</v>
      </c>
    </row>
    <row r="156" spans="1:16">
      <c r="A156" s="829"/>
      <c r="B156" s="879" t="s">
        <v>168</v>
      </c>
      <c r="C156" s="479" t="s">
        <v>106</v>
      </c>
      <c r="D156" s="318">
        <v>1612</v>
      </c>
      <c r="E156" s="318">
        <v>2056</v>
      </c>
      <c r="F156" s="318">
        <v>1405</v>
      </c>
      <c r="G156" s="318">
        <v>1151</v>
      </c>
      <c r="H156" s="318">
        <v>929</v>
      </c>
      <c r="I156" s="318">
        <v>888</v>
      </c>
      <c r="J156" s="318">
        <v>917</v>
      </c>
      <c r="K156" s="318">
        <v>861</v>
      </c>
      <c r="L156" s="318">
        <v>966</v>
      </c>
      <c r="M156" s="318">
        <v>893</v>
      </c>
      <c r="N156" s="318">
        <v>1375</v>
      </c>
      <c r="O156" s="318">
        <v>1667</v>
      </c>
      <c r="P156" s="319">
        <v>14720</v>
      </c>
    </row>
    <row r="157" spans="1:16">
      <c r="A157" s="829"/>
      <c r="B157" s="879"/>
      <c r="C157" s="479" t="s">
        <v>107</v>
      </c>
      <c r="D157" s="318">
        <v>1473</v>
      </c>
      <c r="E157" s="318">
        <v>2099</v>
      </c>
      <c r="F157" s="318">
        <v>1513</v>
      </c>
      <c r="G157" s="318">
        <v>1193</v>
      </c>
      <c r="H157" s="318">
        <v>877</v>
      </c>
      <c r="I157" s="318">
        <v>1042</v>
      </c>
      <c r="J157" s="318">
        <v>1035</v>
      </c>
      <c r="K157" s="318">
        <v>1152</v>
      </c>
      <c r="L157" s="318">
        <v>864</v>
      </c>
      <c r="M157" s="318">
        <v>1078</v>
      </c>
      <c r="N157" s="318">
        <v>1261</v>
      </c>
      <c r="O157" s="318">
        <v>1576</v>
      </c>
      <c r="P157" s="319">
        <v>15163</v>
      </c>
    </row>
    <row r="158" spans="1:16">
      <c r="A158" s="829"/>
      <c r="B158" s="879"/>
      <c r="C158" s="479" t="s">
        <v>128</v>
      </c>
      <c r="D158" s="318">
        <v>3085</v>
      </c>
      <c r="E158" s="318">
        <v>4155</v>
      </c>
      <c r="F158" s="318">
        <v>2918</v>
      </c>
      <c r="G158" s="318">
        <v>2344</v>
      </c>
      <c r="H158" s="318">
        <v>1806</v>
      </c>
      <c r="I158" s="318">
        <v>1930</v>
      </c>
      <c r="J158" s="318">
        <v>1952</v>
      </c>
      <c r="K158" s="318">
        <v>2013</v>
      </c>
      <c r="L158" s="318">
        <v>1830</v>
      </c>
      <c r="M158" s="318">
        <v>1971</v>
      </c>
      <c r="N158" s="318">
        <v>2636</v>
      </c>
      <c r="O158" s="318">
        <v>3243</v>
      </c>
      <c r="P158" s="319">
        <v>29883</v>
      </c>
    </row>
    <row r="159" spans="1:16">
      <c r="A159" s="829"/>
      <c r="B159" s="879" t="s">
        <v>167</v>
      </c>
      <c r="C159" s="479" t="s">
        <v>106</v>
      </c>
      <c r="D159" s="318">
        <v>20794</v>
      </c>
      <c r="E159" s="318">
        <v>12262</v>
      </c>
      <c r="F159" s="318">
        <v>8964</v>
      </c>
      <c r="G159" s="318">
        <v>12499</v>
      </c>
      <c r="H159" s="318">
        <v>9067</v>
      </c>
      <c r="I159" s="318">
        <v>8809</v>
      </c>
      <c r="J159" s="318">
        <v>12880</v>
      </c>
      <c r="K159" s="318">
        <v>17716</v>
      </c>
      <c r="L159" s="318">
        <v>15274</v>
      </c>
      <c r="M159" s="318">
        <v>10200</v>
      </c>
      <c r="N159" s="318">
        <v>9627</v>
      </c>
      <c r="O159" s="318">
        <v>12429</v>
      </c>
      <c r="P159" s="319">
        <v>150521</v>
      </c>
    </row>
    <row r="160" spans="1:16">
      <c r="A160" s="829"/>
      <c r="B160" s="879"/>
      <c r="C160" s="479" t="s">
        <v>107</v>
      </c>
      <c r="D160" s="318">
        <v>15428</v>
      </c>
      <c r="E160" s="318">
        <v>13896</v>
      </c>
      <c r="F160" s="318">
        <v>12353</v>
      </c>
      <c r="G160" s="318">
        <v>12993</v>
      </c>
      <c r="H160" s="318">
        <v>9752</v>
      </c>
      <c r="I160" s="318">
        <v>10456</v>
      </c>
      <c r="J160" s="318">
        <v>16428</v>
      </c>
      <c r="K160" s="318">
        <v>22167</v>
      </c>
      <c r="L160" s="318">
        <v>12486</v>
      </c>
      <c r="M160" s="318">
        <v>9880</v>
      </c>
      <c r="N160" s="318">
        <v>10335</v>
      </c>
      <c r="O160" s="318">
        <v>22272</v>
      </c>
      <c r="P160" s="319">
        <v>168446</v>
      </c>
    </row>
    <row r="161" spans="1:16">
      <c r="A161" s="862"/>
      <c r="B161" s="882"/>
      <c r="C161" s="487" t="s">
        <v>128</v>
      </c>
      <c r="D161" s="324">
        <v>36222</v>
      </c>
      <c r="E161" s="324">
        <v>26158</v>
      </c>
      <c r="F161" s="324">
        <v>21317</v>
      </c>
      <c r="G161" s="324">
        <v>25492</v>
      </c>
      <c r="H161" s="324">
        <v>18819</v>
      </c>
      <c r="I161" s="324">
        <v>19265</v>
      </c>
      <c r="J161" s="324">
        <v>29308</v>
      </c>
      <c r="K161" s="324">
        <v>39883</v>
      </c>
      <c r="L161" s="324">
        <v>27760</v>
      </c>
      <c r="M161" s="324">
        <v>20080</v>
      </c>
      <c r="N161" s="324">
        <v>19962</v>
      </c>
      <c r="O161" s="324">
        <v>34701</v>
      </c>
      <c r="P161" s="325">
        <v>318967</v>
      </c>
    </row>
    <row r="162" spans="1:16">
      <c r="A162" s="333"/>
      <c r="B162" s="333"/>
      <c r="C162" s="199"/>
      <c r="D162" s="199"/>
      <c r="E162" s="199"/>
    </row>
    <row r="163" spans="1:16">
      <c r="A163" s="863">
        <v>2013</v>
      </c>
      <c r="B163" s="863"/>
      <c r="C163" s="863"/>
      <c r="D163" s="863"/>
      <c r="E163" s="863"/>
      <c r="F163" s="863"/>
      <c r="G163" s="863"/>
      <c r="H163" s="863"/>
      <c r="I163" s="863"/>
      <c r="J163" s="863"/>
      <c r="K163" s="863"/>
      <c r="L163" s="863"/>
      <c r="M163" s="863"/>
      <c r="N163" s="863"/>
      <c r="O163" s="863"/>
      <c r="P163" s="863"/>
    </row>
    <row r="164" spans="1:16">
      <c r="A164" s="837" t="s">
        <v>170</v>
      </c>
      <c r="B164" s="873" t="s">
        <v>171</v>
      </c>
      <c r="C164" s="864" t="s">
        <v>164</v>
      </c>
      <c r="D164" s="845" t="s">
        <v>238</v>
      </c>
      <c r="E164" s="845"/>
      <c r="F164" s="845"/>
      <c r="G164" s="845"/>
      <c r="H164" s="845"/>
      <c r="I164" s="845"/>
      <c r="J164" s="845"/>
      <c r="K164" s="845"/>
      <c r="L164" s="845"/>
      <c r="M164" s="845"/>
      <c r="N164" s="845"/>
      <c r="O164" s="845"/>
      <c r="P164" s="849"/>
    </row>
    <row r="165" spans="1:16">
      <c r="A165" s="872"/>
      <c r="B165" s="874"/>
      <c r="C165" s="865"/>
      <c r="D165" s="345" t="s">
        <v>152</v>
      </c>
      <c r="E165" s="345" t="s">
        <v>153</v>
      </c>
      <c r="F165" s="345" t="s">
        <v>154</v>
      </c>
      <c r="G165" s="345" t="s">
        <v>155</v>
      </c>
      <c r="H165" s="345" t="s">
        <v>156</v>
      </c>
      <c r="I165" s="345" t="s">
        <v>157</v>
      </c>
      <c r="J165" s="345" t="s">
        <v>158</v>
      </c>
      <c r="K165" s="345" t="s">
        <v>159</v>
      </c>
      <c r="L165" s="345" t="s">
        <v>160</v>
      </c>
      <c r="M165" s="345" t="s">
        <v>161</v>
      </c>
      <c r="N165" s="345" t="s">
        <v>162</v>
      </c>
      <c r="O165" s="345" t="s">
        <v>163</v>
      </c>
      <c r="P165" s="346" t="s">
        <v>108</v>
      </c>
    </row>
    <row r="166" spans="1:16">
      <c r="A166" s="828" t="s">
        <v>172</v>
      </c>
      <c r="B166" s="889" t="s">
        <v>166</v>
      </c>
      <c r="C166" s="486" t="s">
        <v>106</v>
      </c>
      <c r="D166" s="316">
        <v>7389</v>
      </c>
      <c r="E166" s="316">
        <v>5606</v>
      </c>
      <c r="F166" s="316">
        <v>6969</v>
      </c>
      <c r="G166" s="316">
        <v>5770</v>
      </c>
      <c r="H166" s="316">
        <v>6084</v>
      </c>
      <c r="I166" s="316">
        <v>6025</v>
      </c>
      <c r="J166" s="316">
        <v>8027</v>
      </c>
      <c r="K166" s="316">
        <v>9644</v>
      </c>
      <c r="L166" s="316">
        <v>6678</v>
      </c>
      <c r="M166" s="316">
        <v>5504</v>
      </c>
      <c r="N166" s="316">
        <v>5933</v>
      </c>
      <c r="O166" s="316">
        <v>5965</v>
      </c>
      <c r="P166" s="317">
        <v>79594</v>
      </c>
    </row>
    <row r="167" spans="1:16">
      <c r="A167" s="829"/>
      <c r="B167" s="879"/>
      <c r="C167" s="479" t="s">
        <v>107</v>
      </c>
      <c r="D167" s="318">
        <v>5298</v>
      </c>
      <c r="E167" s="318">
        <v>5472</v>
      </c>
      <c r="F167" s="318">
        <v>5448</v>
      </c>
      <c r="G167" s="318">
        <v>5436</v>
      </c>
      <c r="H167" s="318">
        <v>6272</v>
      </c>
      <c r="I167" s="318">
        <v>7712</v>
      </c>
      <c r="J167" s="318">
        <v>9636</v>
      </c>
      <c r="K167" s="318">
        <v>7108</v>
      </c>
      <c r="L167" s="318">
        <v>5468</v>
      </c>
      <c r="M167" s="318">
        <v>5398</v>
      </c>
      <c r="N167" s="318">
        <v>5985</v>
      </c>
      <c r="O167" s="318">
        <v>9050</v>
      </c>
      <c r="P167" s="319">
        <v>78283</v>
      </c>
    </row>
    <row r="168" spans="1:16">
      <c r="A168" s="829"/>
      <c r="B168" s="879"/>
      <c r="C168" s="479" t="s">
        <v>128</v>
      </c>
      <c r="D168" s="318">
        <v>12687</v>
      </c>
      <c r="E168" s="318">
        <v>11078</v>
      </c>
      <c r="F168" s="318">
        <v>12417</v>
      </c>
      <c r="G168" s="318">
        <v>11206</v>
      </c>
      <c r="H168" s="318">
        <v>12356</v>
      </c>
      <c r="I168" s="318">
        <v>13737</v>
      </c>
      <c r="J168" s="318">
        <v>17663</v>
      </c>
      <c r="K168" s="318">
        <v>16752</v>
      </c>
      <c r="L168" s="318">
        <v>12146</v>
      </c>
      <c r="M168" s="318">
        <v>10902</v>
      </c>
      <c r="N168" s="318">
        <v>11918</v>
      </c>
      <c r="O168" s="318">
        <v>15015</v>
      </c>
      <c r="P168" s="319">
        <v>157877</v>
      </c>
    </row>
    <row r="169" spans="1:16">
      <c r="A169" s="880" t="s">
        <v>173</v>
      </c>
      <c r="B169" s="881" t="s">
        <v>166</v>
      </c>
      <c r="C169" s="478" t="s">
        <v>106</v>
      </c>
      <c r="D169" s="320">
        <v>0</v>
      </c>
      <c r="E169" s="320">
        <v>0</v>
      </c>
      <c r="F169" s="320">
        <v>0</v>
      </c>
      <c r="G169" s="320">
        <v>91</v>
      </c>
      <c r="H169" s="320">
        <v>8</v>
      </c>
      <c r="I169" s="320">
        <v>0</v>
      </c>
      <c r="J169" s="320">
        <v>0</v>
      </c>
      <c r="K169" s="320">
        <v>0</v>
      </c>
      <c r="L169" s="320">
        <v>0</v>
      </c>
      <c r="M169" s="320">
        <v>0</v>
      </c>
      <c r="N169" s="320">
        <v>0</v>
      </c>
      <c r="O169" s="320">
        <v>0</v>
      </c>
      <c r="P169" s="321">
        <v>99</v>
      </c>
    </row>
    <row r="170" spans="1:16">
      <c r="A170" s="829"/>
      <c r="B170" s="879"/>
      <c r="C170" s="479" t="s">
        <v>107</v>
      </c>
      <c r="D170" s="318">
        <v>0</v>
      </c>
      <c r="E170" s="318">
        <v>0</v>
      </c>
      <c r="F170" s="318">
        <v>0</v>
      </c>
      <c r="G170" s="318">
        <v>95</v>
      </c>
      <c r="H170" s="318">
        <v>0</v>
      </c>
      <c r="I170" s="318">
        <v>0</v>
      </c>
      <c r="J170" s="318">
        <v>0</v>
      </c>
      <c r="K170" s="318">
        <v>0</v>
      </c>
      <c r="L170" s="318">
        <v>0</v>
      </c>
      <c r="M170" s="318">
        <v>0</v>
      </c>
      <c r="N170" s="318">
        <v>0</v>
      </c>
      <c r="O170" s="318">
        <v>0</v>
      </c>
      <c r="P170" s="319">
        <v>95</v>
      </c>
    </row>
    <row r="171" spans="1:16">
      <c r="A171" s="830"/>
      <c r="B171" s="886"/>
      <c r="C171" s="480" t="s">
        <v>128</v>
      </c>
      <c r="D171" s="322">
        <v>0</v>
      </c>
      <c r="E171" s="322">
        <v>0</v>
      </c>
      <c r="F171" s="322">
        <v>0</v>
      </c>
      <c r="G171" s="322">
        <v>186</v>
      </c>
      <c r="H171" s="322">
        <v>8</v>
      </c>
      <c r="I171" s="322">
        <v>0</v>
      </c>
      <c r="J171" s="322">
        <v>0</v>
      </c>
      <c r="K171" s="322">
        <v>0</v>
      </c>
      <c r="L171" s="322">
        <v>0</v>
      </c>
      <c r="M171" s="322">
        <v>0</v>
      </c>
      <c r="N171" s="322">
        <v>0</v>
      </c>
      <c r="O171" s="322">
        <v>0</v>
      </c>
      <c r="P171" s="323">
        <v>194</v>
      </c>
    </row>
    <row r="172" spans="1:16">
      <c r="A172" s="880" t="s">
        <v>174</v>
      </c>
      <c r="B172" s="881" t="s">
        <v>166</v>
      </c>
      <c r="C172" s="478" t="s">
        <v>106</v>
      </c>
      <c r="D172" s="320">
        <v>416</v>
      </c>
      <c r="E172" s="320">
        <v>636</v>
      </c>
      <c r="F172" s="320">
        <v>377</v>
      </c>
      <c r="G172" s="320">
        <v>318</v>
      </c>
      <c r="H172" s="320">
        <v>344</v>
      </c>
      <c r="I172" s="320">
        <v>364</v>
      </c>
      <c r="J172" s="320">
        <v>625</v>
      </c>
      <c r="K172" s="320">
        <v>321</v>
      </c>
      <c r="L172" s="320">
        <v>333</v>
      </c>
      <c r="M172" s="320">
        <v>332</v>
      </c>
      <c r="N172" s="320">
        <v>381</v>
      </c>
      <c r="O172" s="320">
        <v>475</v>
      </c>
      <c r="P172" s="321">
        <v>4922</v>
      </c>
    </row>
    <row r="173" spans="1:16">
      <c r="A173" s="829"/>
      <c r="B173" s="879"/>
      <c r="C173" s="479" t="s">
        <v>107</v>
      </c>
      <c r="D173" s="318">
        <v>426</v>
      </c>
      <c r="E173" s="318">
        <v>579</v>
      </c>
      <c r="F173" s="318">
        <v>355</v>
      </c>
      <c r="G173" s="318">
        <v>372</v>
      </c>
      <c r="H173" s="318">
        <v>402</v>
      </c>
      <c r="I173" s="318">
        <v>396</v>
      </c>
      <c r="J173" s="318">
        <v>620</v>
      </c>
      <c r="K173" s="318">
        <v>447</v>
      </c>
      <c r="L173" s="318">
        <v>349</v>
      </c>
      <c r="M173" s="318">
        <v>382</v>
      </c>
      <c r="N173" s="318">
        <v>345</v>
      </c>
      <c r="O173" s="318">
        <v>529</v>
      </c>
      <c r="P173" s="319">
        <v>5202</v>
      </c>
    </row>
    <row r="174" spans="1:16">
      <c r="A174" s="830"/>
      <c r="B174" s="886"/>
      <c r="C174" s="480" t="s">
        <v>128</v>
      </c>
      <c r="D174" s="322">
        <v>842</v>
      </c>
      <c r="E174" s="322">
        <v>1215</v>
      </c>
      <c r="F174" s="322">
        <v>732</v>
      </c>
      <c r="G174" s="322">
        <v>690</v>
      </c>
      <c r="H174" s="322">
        <v>746</v>
      </c>
      <c r="I174" s="322">
        <v>760</v>
      </c>
      <c r="J174" s="322">
        <v>1245</v>
      </c>
      <c r="K174" s="322">
        <v>768</v>
      </c>
      <c r="L174" s="322">
        <v>682</v>
      </c>
      <c r="M174" s="322">
        <v>714</v>
      </c>
      <c r="N174" s="322">
        <v>726</v>
      </c>
      <c r="O174" s="322">
        <v>1004</v>
      </c>
      <c r="P174" s="323">
        <v>10124</v>
      </c>
    </row>
    <row r="175" spans="1:16">
      <c r="A175" s="829" t="s">
        <v>175</v>
      </c>
      <c r="B175" s="879" t="s">
        <v>166</v>
      </c>
      <c r="C175" s="479" t="s">
        <v>106</v>
      </c>
      <c r="D175" s="318">
        <v>81</v>
      </c>
      <c r="E175" s="318">
        <v>39</v>
      </c>
      <c r="F175" s="318">
        <v>51</v>
      </c>
      <c r="G175" s="318">
        <v>63</v>
      </c>
      <c r="H175" s="318">
        <v>62</v>
      </c>
      <c r="I175" s="318">
        <v>41</v>
      </c>
      <c r="J175" s="318">
        <v>66</v>
      </c>
      <c r="K175" s="318">
        <v>48</v>
      </c>
      <c r="L175" s="318">
        <v>60</v>
      </c>
      <c r="M175" s="318">
        <v>42</v>
      </c>
      <c r="N175" s="318">
        <v>27</v>
      </c>
      <c r="O175" s="318">
        <v>25</v>
      </c>
      <c r="P175" s="319">
        <v>605</v>
      </c>
    </row>
    <row r="176" spans="1:16">
      <c r="A176" s="829"/>
      <c r="B176" s="879"/>
      <c r="C176" s="479" t="s">
        <v>107</v>
      </c>
      <c r="D176" s="318">
        <v>41</v>
      </c>
      <c r="E176" s="318">
        <v>30</v>
      </c>
      <c r="F176" s="318">
        <v>66</v>
      </c>
      <c r="G176" s="318">
        <v>74</v>
      </c>
      <c r="H176" s="318">
        <v>36</v>
      </c>
      <c r="I176" s="318">
        <v>49</v>
      </c>
      <c r="J176" s="318">
        <v>93</v>
      </c>
      <c r="K176" s="318">
        <v>24</v>
      </c>
      <c r="L176" s="318">
        <v>34</v>
      </c>
      <c r="M176" s="318">
        <v>38</v>
      </c>
      <c r="N176" s="318">
        <v>33</v>
      </c>
      <c r="O176" s="318">
        <v>70</v>
      </c>
      <c r="P176" s="319">
        <v>588</v>
      </c>
    </row>
    <row r="177" spans="1:16">
      <c r="A177" s="829"/>
      <c r="B177" s="879"/>
      <c r="C177" s="479" t="s">
        <v>128</v>
      </c>
      <c r="D177" s="318">
        <v>122</v>
      </c>
      <c r="E177" s="318">
        <v>69</v>
      </c>
      <c r="F177" s="318">
        <v>117</v>
      </c>
      <c r="G177" s="318">
        <v>137</v>
      </c>
      <c r="H177" s="318">
        <v>98</v>
      </c>
      <c r="I177" s="318">
        <v>90</v>
      </c>
      <c r="J177" s="318">
        <v>159</v>
      </c>
      <c r="K177" s="318">
        <v>72</v>
      </c>
      <c r="L177" s="318">
        <v>94</v>
      </c>
      <c r="M177" s="318">
        <v>80</v>
      </c>
      <c r="N177" s="318">
        <v>60</v>
      </c>
      <c r="O177" s="318">
        <v>95</v>
      </c>
      <c r="P177" s="319">
        <v>1193</v>
      </c>
    </row>
    <row r="178" spans="1:16">
      <c r="A178" s="880" t="s">
        <v>176</v>
      </c>
      <c r="B178" s="881" t="s">
        <v>166</v>
      </c>
      <c r="C178" s="478" t="s">
        <v>106</v>
      </c>
      <c r="D178" s="320">
        <v>0</v>
      </c>
      <c r="E178" s="320">
        <v>0</v>
      </c>
      <c r="F178" s="320">
        <v>0</v>
      </c>
      <c r="G178" s="320">
        <v>0</v>
      </c>
      <c r="H178" s="320">
        <v>0</v>
      </c>
      <c r="I178" s="320">
        <v>0</v>
      </c>
      <c r="J178" s="320">
        <v>0</v>
      </c>
      <c r="K178" s="320">
        <v>0</v>
      </c>
      <c r="L178" s="320">
        <v>0</v>
      </c>
      <c r="M178" s="320">
        <v>0</v>
      </c>
      <c r="N178" s="320">
        <v>0</v>
      </c>
      <c r="O178" s="320">
        <v>0</v>
      </c>
      <c r="P178" s="321">
        <v>0</v>
      </c>
    </row>
    <row r="179" spans="1:16">
      <c r="A179" s="829"/>
      <c r="B179" s="879"/>
      <c r="C179" s="479" t="s">
        <v>107</v>
      </c>
      <c r="D179" s="318">
        <v>0</v>
      </c>
      <c r="E179" s="318">
        <v>0</v>
      </c>
      <c r="F179" s="318">
        <v>0</v>
      </c>
      <c r="G179" s="318">
        <v>0</v>
      </c>
      <c r="H179" s="318">
        <v>0</v>
      </c>
      <c r="I179" s="318">
        <v>0</v>
      </c>
      <c r="J179" s="318">
        <v>0</v>
      </c>
      <c r="K179" s="318">
        <v>0</v>
      </c>
      <c r="L179" s="318">
        <v>0</v>
      </c>
      <c r="M179" s="318">
        <v>0</v>
      </c>
      <c r="N179" s="318">
        <v>0</v>
      </c>
      <c r="O179" s="318">
        <v>0</v>
      </c>
      <c r="P179" s="319">
        <v>0</v>
      </c>
    </row>
    <row r="180" spans="1:16">
      <c r="A180" s="830"/>
      <c r="B180" s="886"/>
      <c r="C180" s="480" t="s">
        <v>128</v>
      </c>
      <c r="D180" s="322">
        <v>0</v>
      </c>
      <c r="E180" s="322">
        <v>0</v>
      </c>
      <c r="F180" s="322">
        <v>0</v>
      </c>
      <c r="G180" s="322">
        <v>0</v>
      </c>
      <c r="H180" s="322">
        <v>0</v>
      </c>
      <c r="I180" s="322">
        <v>0</v>
      </c>
      <c r="J180" s="322">
        <v>0</v>
      </c>
      <c r="K180" s="322">
        <v>0</v>
      </c>
      <c r="L180" s="322">
        <v>0</v>
      </c>
      <c r="M180" s="322">
        <v>0</v>
      </c>
      <c r="N180" s="322">
        <v>0</v>
      </c>
      <c r="O180" s="322">
        <v>0</v>
      </c>
      <c r="P180" s="323">
        <v>0</v>
      </c>
    </row>
    <row r="181" spans="1:16">
      <c r="A181" s="829" t="s">
        <v>177</v>
      </c>
      <c r="B181" s="879" t="s">
        <v>166</v>
      </c>
      <c r="C181" s="479" t="s">
        <v>106</v>
      </c>
      <c r="D181" s="318">
        <v>0</v>
      </c>
      <c r="E181" s="318">
        <v>2</v>
      </c>
      <c r="F181" s="318">
        <v>0</v>
      </c>
      <c r="G181" s="318">
        <v>0</v>
      </c>
      <c r="H181" s="318">
        <v>0</v>
      </c>
      <c r="I181" s="318">
        <v>0</v>
      </c>
      <c r="J181" s="318">
        <v>0</v>
      </c>
      <c r="K181" s="318">
        <v>0</v>
      </c>
      <c r="L181" s="318">
        <v>0</v>
      </c>
      <c r="M181" s="318">
        <v>0</v>
      </c>
      <c r="N181" s="318">
        <v>0</v>
      </c>
      <c r="O181" s="318">
        <v>0</v>
      </c>
      <c r="P181" s="319">
        <v>2</v>
      </c>
    </row>
    <row r="182" spans="1:16">
      <c r="A182" s="829"/>
      <c r="B182" s="879"/>
      <c r="C182" s="479" t="s">
        <v>107</v>
      </c>
      <c r="D182" s="318">
        <v>0</v>
      </c>
      <c r="E182" s="318">
        <v>1</v>
      </c>
      <c r="F182" s="318">
        <v>0</v>
      </c>
      <c r="G182" s="318">
        <v>0</v>
      </c>
      <c r="H182" s="318">
        <v>0</v>
      </c>
      <c r="I182" s="318">
        <v>0</v>
      </c>
      <c r="J182" s="318">
        <v>0</v>
      </c>
      <c r="K182" s="318">
        <v>0</v>
      </c>
      <c r="L182" s="318">
        <v>0</v>
      </c>
      <c r="M182" s="318">
        <v>0</v>
      </c>
      <c r="N182" s="318">
        <v>0</v>
      </c>
      <c r="O182" s="318">
        <v>0</v>
      </c>
      <c r="P182" s="319">
        <v>1</v>
      </c>
    </row>
    <row r="183" spans="1:16">
      <c r="A183" s="829"/>
      <c r="B183" s="879"/>
      <c r="C183" s="479" t="s">
        <v>128</v>
      </c>
      <c r="D183" s="318">
        <v>0</v>
      </c>
      <c r="E183" s="318">
        <v>3</v>
      </c>
      <c r="F183" s="318">
        <v>0</v>
      </c>
      <c r="G183" s="318">
        <v>0</v>
      </c>
      <c r="H183" s="318">
        <v>0</v>
      </c>
      <c r="I183" s="318">
        <v>0</v>
      </c>
      <c r="J183" s="318">
        <v>0</v>
      </c>
      <c r="K183" s="318">
        <v>0</v>
      </c>
      <c r="L183" s="318">
        <v>0</v>
      </c>
      <c r="M183" s="318">
        <v>0</v>
      </c>
      <c r="N183" s="318">
        <v>0</v>
      </c>
      <c r="O183" s="318">
        <v>0</v>
      </c>
      <c r="P183" s="319">
        <v>3</v>
      </c>
    </row>
    <row r="184" spans="1:16">
      <c r="A184" s="880" t="s">
        <v>178</v>
      </c>
      <c r="B184" s="881" t="s">
        <v>166</v>
      </c>
      <c r="C184" s="478" t="s">
        <v>106</v>
      </c>
      <c r="D184" s="320">
        <v>301</v>
      </c>
      <c r="E184" s="320">
        <v>97</v>
      </c>
      <c r="F184" s="320">
        <v>122</v>
      </c>
      <c r="G184" s="320">
        <v>118</v>
      </c>
      <c r="H184" s="320">
        <v>127</v>
      </c>
      <c r="I184" s="320">
        <v>97</v>
      </c>
      <c r="J184" s="320">
        <v>282</v>
      </c>
      <c r="K184" s="320">
        <v>254</v>
      </c>
      <c r="L184" s="320">
        <v>167</v>
      </c>
      <c r="M184" s="320">
        <v>271</v>
      </c>
      <c r="N184" s="320">
        <v>327</v>
      </c>
      <c r="O184" s="320">
        <v>338</v>
      </c>
      <c r="P184" s="321">
        <v>2501</v>
      </c>
    </row>
    <row r="185" spans="1:16">
      <c r="A185" s="829"/>
      <c r="B185" s="879"/>
      <c r="C185" s="479" t="s">
        <v>107</v>
      </c>
      <c r="D185" s="318">
        <v>160</v>
      </c>
      <c r="E185" s="318">
        <v>144</v>
      </c>
      <c r="F185" s="318">
        <v>153</v>
      </c>
      <c r="G185" s="318">
        <v>137</v>
      </c>
      <c r="H185" s="318">
        <v>152</v>
      </c>
      <c r="I185" s="318">
        <v>217</v>
      </c>
      <c r="J185" s="318">
        <v>238</v>
      </c>
      <c r="K185" s="318">
        <v>178</v>
      </c>
      <c r="L185" s="318">
        <v>279</v>
      </c>
      <c r="M185" s="318">
        <v>266</v>
      </c>
      <c r="N185" s="318">
        <v>536</v>
      </c>
      <c r="O185" s="318">
        <v>543</v>
      </c>
      <c r="P185" s="319">
        <v>3003</v>
      </c>
    </row>
    <row r="186" spans="1:16">
      <c r="A186" s="830"/>
      <c r="B186" s="886"/>
      <c r="C186" s="480" t="s">
        <v>128</v>
      </c>
      <c r="D186" s="322">
        <v>461</v>
      </c>
      <c r="E186" s="322">
        <v>241</v>
      </c>
      <c r="F186" s="322">
        <v>275</v>
      </c>
      <c r="G186" s="322">
        <v>255</v>
      </c>
      <c r="H186" s="322">
        <v>279</v>
      </c>
      <c r="I186" s="322">
        <v>314</v>
      </c>
      <c r="J186" s="322">
        <v>520</v>
      </c>
      <c r="K186" s="322">
        <v>432</v>
      </c>
      <c r="L186" s="322">
        <v>446</v>
      </c>
      <c r="M186" s="322">
        <v>537</v>
      </c>
      <c r="N186" s="322">
        <v>863</v>
      </c>
      <c r="O186" s="322">
        <v>881</v>
      </c>
      <c r="P186" s="323">
        <v>5504</v>
      </c>
    </row>
    <row r="187" spans="1:16">
      <c r="A187" s="829" t="s">
        <v>179</v>
      </c>
      <c r="B187" s="879" t="s">
        <v>166</v>
      </c>
      <c r="C187" s="479" t="s">
        <v>106</v>
      </c>
      <c r="D187" s="318">
        <v>103978</v>
      </c>
      <c r="E187" s="318">
        <v>107915</v>
      </c>
      <c r="F187" s="318">
        <v>104252</v>
      </c>
      <c r="G187" s="318">
        <v>96780</v>
      </c>
      <c r="H187" s="318">
        <v>97936</v>
      </c>
      <c r="I187" s="318">
        <v>94467</v>
      </c>
      <c r="J187" s="318">
        <v>112040</v>
      </c>
      <c r="K187" s="318">
        <v>121638</v>
      </c>
      <c r="L187" s="318">
        <v>101662</v>
      </c>
      <c r="M187" s="318">
        <v>100263</v>
      </c>
      <c r="N187" s="318">
        <v>105599</v>
      </c>
      <c r="O187" s="318">
        <v>97791</v>
      </c>
      <c r="P187" s="319">
        <v>1244321</v>
      </c>
    </row>
    <row r="188" spans="1:16">
      <c r="A188" s="829"/>
      <c r="B188" s="879"/>
      <c r="C188" s="479" t="s">
        <v>107</v>
      </c>
      <c r="D188" s="318">
        <v>100148</v>
      </c>
      <c r="E188" s="318">
        <v>105911</v>
      </c>
      <c r="F188" s="318">
        <v>96403</v>
      </c>
      <c r="G188" s="318">
        <v>96652</v>
      </c>
      <c r="H188" s="318">
        <v>97896</v>
      </c>
      <c r="I188" s="318">
        <v>101441</v>
      </c>
      <c r="J188" s="318">
        <v>120827</v>
      </c>
      <c r="K188" s="318">
        <v>111389</v>
      </c>
      <c r="L188" s="318">
        <v>99975</v>
      </c>
      <c r="M188" s="318">
        <v>102740</v>
      </c>
      <c r="N188" s="318">
        <v>107620</v>
      </c>
      <c r="O188" s="318">
        <v>112356</v>
      </c>
      <c r="P188" s="319">
        <v>1253358</v>
      </c>
    </row>
    <row r="189" spans="1:16">
      <c r="A189" s="829"/>
      <c r="B189" s="879"/>
      <c r="C189" s="479" t="s">
        <v>128</v>
      </c>
      <c r="D189" s="318">
        <v>204126</v>
      </c>
      <c r="E189" s="318">
        <v>213826</v>
      </c>
      <c r="F189" s="318">
        <v>200655</v>
      </c>
      <c r="G189" s="318">
        <v>193432</v>
      </c>
      <c r="H189" s="318">
        <v>195832</v>
      </c>
      <c r="I189" s="318">
        <v>195908</v>
      </c>
      <c r="J189" s="318">
        <v>232867</v>
      </c>
      <c r="K189" s="318">
        <v>233027</v>
      </c>
      <c r="L189" s="318">
        <v>201637</v>
      </c>
      <c r="M189" s="318">
        <v>203003</v>
      </c>
      <c r="N189" s="318">
        <v>213219</v>
      </c>
      <c r="O189" s="318">
        <v>210147</v>
      </c>
      <c r="P189" s="319">
        <v>2497679</v>
      </c>
    </row>
    <row r="190" spans="1:16">
      <c r="A190" s="880" t="s">
        <v>180</v>
      </c>
      <c r="B190" s="881" t="s">
        <v>166</v>
      </c>
      <c r="C190" s="478" t="s">
        <v>106</v>
      </c>
      <c r="D190" s="320">
        <v>382</v>
      </c>
      <c r="E190" s="320">
        <v>233</v>
      </c>
      <c r="F190" s="320">
        <v>250</v>
      </c>
      <c r="G190" s="320">
        <v>307</v>
      </c>
      <c r="H190" s="320">
        <v>167</v>
      </c>
      <c r="I190" s="320">
        <v>191</v>
      </c>
      <c r="J190" s="320">
        <v>388</v>
      </c>
      <c r="K190" s="320">
        <v>367</v>
      </c>
      <c r="L190" s="320">
        <v>199</v>
      </c>
      <c r="M190" s="320">
        <v>165</v>
      </c>
      <c r="N190" s="320">
        <v>191</v>
      </c>
      <c r="O190" s="320">
        <v>169</v>
      </c>
      <c r="P190" s="321">
        <v>3009</v>
      </c>
    </row>
    <row r="191" spans="1:16">
      <c r="A191" s="829"/>
      <c r="B191" s="879"/>
      <c r="C191" s="479" t="s">
        <v>107</v>
      </c>
      <c r="D191" s="318">
        <v>181</v>
      </c>
      <c r="E191" s="318">
        <v>254</v>
      </c>
      <c r="F191" s="318">
        <v>295</v>
      </c>
      <c r="G191" s="318">
        <v>250</v>
      </c>
      <c r="H191" s="318">
        <v>213</v>
      </c>
      <c r="I191" s="318">
        <v>343</v>
      </c>
      <c r="J191" s="318">
        <v>328</v>
      </c>
      <c r="K191" s="318">
        <v>240</v>
      </c>
      <c r="L191" s="318">
        <v>150</v>
      </c>
      <c r="M191" s="318">
        <v>200</v>
      </c>
      <c r="N191" s="318">
        <v>227</v>
      </c>
      <c r="O191" s="318">
        <v>320</v>
      </c>
      <c r="P191" s="319">
        <v>3001</v>
      </c>
    </row>
    <row r="192" spans="1:16">
      <c r="A192" s="830"/>
      <c r="B192" s="886"/>
      <c r="C192" s="480" t="s">
        <v>128</v>
      </c>
      <c r="D192" s="322">
        <v>563</v>
      </c>
      <c r="E192" s="322">
        <v>487</v>
      </c>
      <c r="F192" s="322">
        <v>545</v>
      </c>
      <c r="G192" s="322">
        <v>557</v>
      </c>
      <c r="H192" s="322">
        <v>380</v>
      </c>
      <c r="I192" s="322">
        <v>534</v>
      </c>
      <c r="J192" s="322">
        <v>716</v>
      </c>
      <c r="K192" s="322">
        <v>607</v>
      </c>
      <c r="L192" s="322">
        <v>349</v>
      </c>
      <c r="M192" s="322">
        <v>365</v>
      </c>
      <c r="N192" s="322">
        <v>418</v>
      </c>
      <c r="O192" s="322">
        <v>489</v>
      </c>
      <c r="P192" s="323">
        <v>6010</v>
      </c>
    </row>
    <row r="193" spans="1:16">
      <c r="A193" s="829" t="s">
        <v>181</v>
      </c>
      <c r="B193" s="879" t="s">
        <v>166</v>
      </c>
      <c r="C193" s="479" t="s">
        <v>106</v>
      </c>
      <c r="D193" s="318">
        <v>2506</v>
      </c>
      <c r="E193" s="318">
        <v>2091</v>
      </c>
      <c r="F193" s="318">
        <v>1597</v>
      </c>
      <c r="G193" s="318">
        <v>1490</v>
      </c>
      <c r="H193" s="318">
        <v>1606</v>
      </c>
      <c r="I193" s="318">
        <v>1755</v>
      </c>
      <c r="J193" s="318">
        <v>2140</v>
      </c>
      <c r="K193" s="318">
        <v>2295</v>
      </c>
      <c r="L193" s="318">
        <v>2065</v>
      </c>
      <c r="M193" s="318">
        <v>1718</v>
      </c>
      <c r="N193" s="318">
        <v>1618</v>
      </c>
      <c r="O193" s="318">
        <v>1515</v>
      </c>
      <c r="P193" s="319">
        <v>22396</v>
      </c>
    </row>
    <row r="194" spans="1:16">
      <c r="A194" s="829"/>
      <c r="B194" s="879"/>
      <c r="C194" s="479" t="s">
        <v>107</v>
      </c>
      <c r="D194" s="318">
        <v>1495</v>
      </c>
      <c r="E194" s="318">
        <v>2053</v>
      </c>
      <c r="F194" s="318">
        <v>1650</v>
      </c>
      <c r="G194" s="318">
        <v>1459</v>
      </c>
      <c r="H194" s="318">
        <v>1676</v>
      </c>
      <c r="I194" s="318">
        <v>2236</v>
      </c>
      <c r="J194" s="318">
        <v>2006</v>
      </c>
      <c r="K194" s="318">
        <v>1674</v>
      </c>
      <c r="L194" s="318">
        <v>1972</v>
      </c>
      <c r="M194" s="318">
        <v>1775</v>
      </c>
      <c r="N194" s="318">
        <v>1630</v>
      </c>
      <c r="O194" s="318">
        <v>2398</v>
      </c>
      <c r="P194" s="319">
        <v>22024</v>
      </c>
    </row>
    <row r="195" spans="1:16">
      <c r="A195" s="829"/>
      <c r="B195" s="879"/>
      <c r="C195" s="479" t="s">
        <v>128</v>
      </c>
      <c r="D195" s="318">
        <v>4001</v>
      </c>
      <c r="E195" s="318">
        <v>4144</v>
      </c>
      <c r="F195" s="318">
        <v>3247</v>
      </c>
      <c r="G195" s="318">
        <v>2949</v>
      </c>
      <c r="H195" s="318">
        <v>3282</v>
      </c>
      <c r="I195" s="318">
        <v>3991</v>
      </c>
      <c r="J195" s="318">
        <v>4146</v>
      </c>
      <c r="K195" s="318">
        <v>3969</v>
      </c>
      <c r="L195" s="318">
        <v>4037</v>
      </c>
      <c r="M195" s="318">
        <v>3493</v>
      </c>
      <c r="N195" s="318">
        <v>3248</v>
      </c>
      <c r="O195" s="318">
        <v>3913</v>
      </c>
      <c r="P195" s="319">
        <v>44420</v>
      </c>
    </row>
    <row r="196" spans="1:16">
      <c r="A196" s="880" t="s">
        <v>182</v>
      </c>
      <c r="B196" s="881" t="s">
        <v>166</v>
      </c>
      <c r="C196" s="478" t="s">
        <v>106</v>
      </c>
      <c r="D196" s="320">
        <v>2778</v>
      </c>
      <c r="E196" s="320">
        <v>2625</v>
      </c>
      <c r="F196" s="320">
        <v>2834</v>
      </c>
      <c r="G196" s="320">
        <v>2296</v>
      </c>
      <c r="H196" s="320">
        <v>1725</v>
      </c>
      <c r="I196" s="320">
        <v>1816</v>
      </c>
      <c r="J196" s="320">
        <v>2118</v>
      </c>
      <c r="K196" s="320">
        <v>2086</v>
      </c>
      <c r="L196" s="320">
        <v>2159</v>
      </c>
      <c r="M196" s="320">
        <v>1571</v>
      </c>
      <c r="N196" s="320">
        <v>1410</v>
      </c>
      <c r="O196" s="320">
        <v>2158</v>
      </c>
      <c r="P196" s="321">
        <v>25576</v>
      </c>
    </row>
    <row r="197" spans="1:16">
      <c r="A197" s="829"/>
      <c r="B197" s="879"/>
      <c r="C197" s="479" t="s">
        <v>107</v>
      </c>
      <c r="D197" s="318">
        <v>2508</v>
      </c>
      <c r="E197" s="318">
        <v>2430</v>
      </c>
      <c r="F197" s="318">
        <v>2372</v>
      </c>
      <c r="G197" s="318">
        <v>1541</v>
      </c>
      <c r="H197" s="318">
        <v>1069</v>
      </c>
      <c r="I197" s="318">
        <v>1307</v>
      </c>
      <c r="J197" s="318">
        <v>1546</v>
      </c>
      <c r="K197" s="318">
        <v>1409</v>
      </c>
      <c r="L197" s="318">
        <v>1490</v>
      </c>
      <c r="M197" s="318">
        <v>918</v>
      </c>
      <c r="N197" s="318">
        <v>849</v>
      </c>
      <c r="O197" s="318">
        <v>2258</v>
      </c>
      <c r="P197" s="319">
        <v>19697</v>
      </c>
    </row>
    <row r="198" spans="1:16">
      <c r="A198" s="830"/>
      <c r="B198" s="886"/>
      <c r="C198" s="480" t="s">
        <v>128</v>
      </c>
      <c r="D198" s="322">
        <v>5286</v>
      </c>
      <c r="E198" s="322">
        <v>5055</v>
      </c>
      <c r="F198" s="322">
        <v>5206</v>
      </c>
      <c r="G198" s="322">
        <v>3837</v>
      </c>
      <c r="H198" s="322">
        <v>2794</v>
      </c>
      <c r="I198" s="322">
        <v>3123</v>
      </c>
      <c r="J198" s="322">
        <v>3664</v>
      </c>
      <c r="K198" s="322">
        <v>3495</v>
      </c>
      <c r="L198" s="322">
        <v>3649</v>
      </c>
      <c r="M198" s="322">
        <v>2489</v>
      </c>
      <c r="N198" s="322">
        <v>2259</v>
      </c>
      <c r="O198" s="322">
        <v>4416</v>
      </c>
      <c r="P198" s="323">
        <v>45273</v>
      </c>
    </row>
    <row r="199" spans="1:16">
      <c r="A199" s="829" t="s">
        <v>183</v>
      </c>
      <c r="B199" s="879" t="s">
        <v>166</v>
      </c>
      <c r="C199" s="479" t="s">
        <v>106</v>
      </c>
      <c r="D199" s="318">
        <v>12408</v>
      </c>
      <c r="E199" s="318">
        <v>10368</v>
      </c>
      <c r="F199" s="318">
        <v>10307</v>
      </c>
      <c r="G199" s="318">
        <v>10309</v>
      </c>
      <c r="H199" s="318">
        <v>10390</v>
      </c>
      <c r="I199" s="318">
        <v>10694</v>
      </c>
      <c r="J199" s="318">
        <v>14684</v>
      </c>
      <c r="K199" s="318">
        <v>18205</v>
      </c>
      <c r="L199" s="318">
        <v>12184</v>
      </c>
      <c r="M199" s="318">
        <v>10262</v>
      </c>
      <c r="N199" s="318">
        <v>11730</v>
      </c>
      <c r="O199" s="318">
        <v>11421</v>
      </c>
      <c r="P199" s="319">
        <v>142962</v>
      </c>
    </row>
    <row r="200" spans="1:16">
      <c r="A200" s="829"/>
      <c r="B200" s="879"/>
      <c r="C200" s="479" t="s">
        <v>107</v>
      </c>
      <c r="D200" s="318">
        <v>9750</v>
      </c>
      <c r="E200" s="318">
        <v>10651</v>
      </c>
      <c r="F200" s="318">
        <v>9479</v>
      </c>
      <c r="G200" s="318">
        <v>10285</v>
      </c>
      <c r="H200" s="318">
        <v>10489</v>
      </c>
      <c r="I200" s="318">
        <v>12621</v>
      </c>
      <c r="J200" s="318">
        <v>16778</v>
      </c>
      <c r="K200" s="318">
        <v>15880</v>
      </c>
      <c r="L200" s="318">
        <v>10575</v>
      </c>
      <c r="M200" s="318">
        <v>10697</v>
      </c>
      <c r="N200" s="318">
        <v>13008</v>
      </c>
      <c r="O200" s="318">
        <v>15949</v>
      </c>
      <c r="P200" s="319">
        <v>146162</v>
      </c>
    </row>
    <row r="201" spans="1:16">
      <c r="A201" s="829"/>
      <c r="B201" s="879"/>
      <c r="C201" s="479" t="s">
        <v>128</v>
      </c>
      <c r="D201" s="318">
        <v>22158</v>
      </c>
      <c r="E201" s="318">
        <v>21019</v>
      </c>
      <c r="F201" s="318">
        <v>19786</v>
      </c>
      <c r="G201" s="318">
        <v>20594</v>
      </c>
      <c r="H201" s="318">
        <v>20879</v>
      </c>
      <c r="I201" s="318">
        <v>23315</v>
      </c>
      <c r="J201" s="318">
        <v>31462</v>
      </c>
      <c r="K201" s="318">
        <v>34085</v>
      </c>
      <c r="L201" s="318">
        <v>22759</v>
      </c>
      <c r="M201" s="318">
        <v>20959</v>
      </c>
      <c r="N201" s="318">
        <v>24738</v>
      </c>
      <c r="O201" s="318">
        <v>27370</v>
      </c>
      <c r="P201" s="319">
        <v>289124</v>
      </c>
    </row>
    <row r="202" spans="1:16">
      <c r="A202" s="880" t="s">
        <v>184</v>
      </c>
      <c r="B202" s="881" t="s">
        <v>166</v>
      </c>
      <c r="C202" s="478" t="s">
        <v>106</v>
      </c>
      <c r="D202" s="320">
        <v>819</v>
      </c>
      <c r="E202" s="320">
        <v>477</v>
      </c>
      <c r="F202" s="320">
        <v>467</v>
      </c>
      <c r="G202" s="320">
        <v>453</v>
      </c>
      <c r="H202" s="320">
        <v>445</v>
      </c>
      <c r="I202" s="320">
        <v>414</v>
      </c>
      <c r="J202" s="320">
        <v>563</v>
      </c>
      <c r="K202" s="320">
        <v>839</v>
      </c>
      <c r="L202" s="320">
        <v>560</v>
      </c>
      <c r="M202" s="320">
        <v>429</v>
      </c>
      <c r="N202" s="320">
        <v>683</v>
      </c>
      <c r="O202" s="320">
        <v>395</v>
      </c>
      <c r="P202" s="321">
        <v>6544</v>
      </c>
    </row>
    <row r="203" spans="1:16">
      <c r="A203" s="829"/>
      <c r="B203" s="879"/>
      <c r="C203" s="479" t="s">
        <v>107</v>
      </c>
      <c r="D203" s="318">
        <v>570</v>
      </c>
      <c r="E203" s="318">
        <v>448</v>
      </c>
      <c r="F203" s="318">
        <v>596</v>
      </c>
      <c r="G203" s="318">
        <v>397</v>
      </c>
      <c r="H203" s="318">
        <v>502</v>
      </c>
      <c r="I203" s="318">
        <v>717</v>
      </c>
      <c r="J203" s="318">
        <v>627</v>
      </c>
      <c r="K203" s="318">
        <v>684</v>
      </c>
      <c r="L203" s="318">
        <v>497</v>
      </c>
      <c r="M203" s="318">
        <v>533</v>
      </c>
      <c r="N203" s="318">
        <v>635</v>
      </c>
      <c r="O203" s="318">
        <v>807</v>
      </c>
      <c r="P203" s="319">
        <v>7013</v>
      </c>
    </row>
    <row r="204" spans="1:16">
      <c r="A204" s="830"/>
      <c r="B204" s="886"/>
      <c r="C204" s="480" t="s">
        <v>128</v>
      </c>
      <c r="D204" s="322">
        <v>1389</v>
      </c>
      <c r="E204" s="322">
        <v>925</v>
      </c>
      <c r="F204" s="322">
        <v>1063</v>
      </c>
      <c r="G204" s="322">
        <v>850</v>
      </c>
      <c r="H204" s="322">
        <v>947</v>
      </c>
      <c r="I204" s="322">
        <v>1131</v>
      </c>
      <c r="J204" s="322">
        <v>1190</v>
      </c>
      <c r="K204" s="322">
        <v>1523</v>
      </c>
      <c r="L204" s="322">
        <v>1057</v>
      </c>
      <c r="M204" s="322">
        <v>962</v>
      </c>
      <c r="N204" s="322">
        <v>1318</v>
      </c>
      <c r="O204" s="322">
        <v>1202</v>
      </c>
      <c r="P204" s="323">
        <v>13557</v>
      </c>
    </row>
    <row r="205" spans="1:16">
      <c r="A205" s="829" t="s">
        <v>185</v>
      </c>
      <c r="B205" s="879" t="s">
        <v>166</v>
      </c>
      <c r="C205" s="479" t="s">
        <v>106</v>
      </c>
      <c r="D205" s="318">
        <v>283</v>
      </c>
      <c r="E205" s="318">
        <v>142</v>
      </c>
      <c r="F205" s="318">
        <v>143</v>
      </c>
      <c r="G205" s="318">
        <v>118</v>
      </c>
      <c r="H205" s="318">
        <v>119</v>
      </c>
      <c r="I205" s="318">
        <v>132</v>
      </c>
      <c r="J205" s="318">
        <v>183</v>
      </c>
      <c r="K205" s="318">
        <v>235</v>
      </c>
      <c r="L205" s="318">
        <v>232</v>
      </c>
      <c r="M205" s="318">
        <v>114</v>
      </c>
      <c r="N205" s="318">
        <v>125</v>
      </c>
      <c r="O205" s="318">
        <v>118</v>
      </c>
      <c r="P205" s="319">
        <v>1944</v>
      </c>
    </row>
    <row r="206" spans="1:16">
      <c r="A206" s="829"/>
      <c r="B206" s="879"/>
      <c r="C206" s="479" t="s">
        <v>107</v>
      </c>
      <c r="D206" s="318">
        <v>207</v>
      </c>
      <c r="E206" s="318">
        <v>147</v>
      </c>
      <c r="F206" s="318">
        <v>165</v>
      </c>
      <c r="G206" s="318">
        <v>124</v>
      </c>
      <c r="H206" s="318">
        <v>120</v>
      </c>
      <c r="I206" s="318">
        <v>192</v>
      </c>
      <c r="J206" s="318">
        <v>238</v>
      </c>
      <c r="K206" s="318">
        <v>218</v>
      </c>
      <c r="L206" s="318">
        <v>191</v>
      </c>
      <c r="M206" s="318">
        <v>145</v>
      </c>
      <c r="N206" s="318">
        <v>135</v>
      </c>
      <c r="O206" s="318">
        <v>294</v>
      </c>
      <c r="P206" s="319">
        <v>2176</v>
      </c>
    </row>
    <row r="207" spans="1:16">
      <c r="A207" s="829"/>
      <c r="B207" s="879"/>
      <c r="C207" s="479" t="s">
        <v>128</v>
      </c>
      <c r="D207" s="318">
        <v>490</v>
      </c>
      <c r="E207" s="318">
        <v>289</v>
      </c>
      <c r="F207" s="318">
        <v>308</v>
      </c>
      <c r="G207" s="318">
        <v>242</v>
      </c>
      <c r="H207" s="318">
        <v>239</v>
      </c>
      <c r="I207" s="318">
        <v>324</v>
      </c>
      <c r="J207" s="318">
        <v>421</v>
      </c>
      <c r="K207" s="318">
        <v>453</v>
      </c>
      <c r="L207" s="318">
        <v>423</v>
      </c>
      <c r="M207" s="318">
        <v>259</v>
      </c>
      <c r="N207" s="318">
        <v>260</v>
      </c>
      <c r="O207" s="318">
        <v>412</v>
      </c>
      <c r="P207" s="319">
        <v>4120</v>
      </c>
    </row>
    <row r="208" spans="1:16">
      <c r="A208" s="880" t="s">
        <v>187</v>
      </c>
      <c r="B208" s="881" t="s">
        <v>166</v>
      </c>
      <c r="C208" s="478" t="s">
        <v>106</v>
      </c>
      <c r="D208" s="320">
        <v>10399</v>
      </c>
      <c r="E208" s="320">
        <v>9716</v>
      </c>
      <c r="F208" s="320">
        <v>10409</v>
      </c>
      <c r="G208" s="320">
        <v>7420</v>
      </c>
      <c r="H208" s="320">
        <v>7643</v>
      </c>
      <c r="I208" s="320">
        <v>7084</v>
      </c>
      <c r="J208" s="320">
        <v>7435</v>
      </c>
      <c r="K208" s="320">
        <v>7489</v>
      </c>
      <c r="L208" s="320">
        <v>7729</v>
      </c>
      <c r="M208" s="320">
        <v>6892</v>
      </c>
      <c r="N208" s="320">
        <v>6940</v>
      </c>
      <c r="O208" s="320">
        <v>7272</v>
      </c>
      <c r="P208" s="321">
        <v>96428</v>
      </c>
    </row>
    <row r="209" spans="1:16">
      <c r="A209" s="829"/>
      <c r="B209" s="879"/>
      <c r="C209" s="479" t="s">
        <v>107</v>
      </c>
      <c r="D209" s="318">
        <v>8959</v>
      </c>
      <c r="E209" s="318">
        <v>10505</v>
      </c>
      <c r="F209" s="318">
        <v>10191</v>
      </c>
      <c r="G209" s="318">
        <v>7766</v>
      </c>
      <c r="H209" s="318">
        <v>8969</v>
      </c>
      <c r="I209" s="318">
        <v>7491</v>
      </c>
      <c r="J209" s="318">
        <v>8499</v>
      </c>
      <c r="K209" s="318">
        <v>7782</v>
      </c>
      <c r="L209" s="318">
        <v>8300</v>
      </c>
      <c r="M209" s="318">
        <v>7349</v>
      </c>
      <c r="N209" s="318">
        <v>8331</v>
      </c>
      <c r="O209" s="318">
        <v>10464</v>
      </c>
      <c r="P209" s="319">
        <v>104606</v>
      </c>
    </row>
    <row r="210" spans="1:16">
      <c r="A210" s="830"/>
      <c r="B210" s="886"/>
      <c r="C210" s="480" t="s">
        <v>128</v>
      </c>
      <c r="D210" s="322">
        <v>19358</v>
      </c>
      <c r="E210" s="322">
        <v>20221</v>
      </c>
      <c r="F210" s="322">
        <v>20600</v>
      </c>
      <c r="G210" s="322">
        <v>15186</v>
      </c>
      <c r="H210" s="322">
        <v>16612</v>
      </c>
      <c r="I210" s="322">
        <v>14575</v>
      </c>
      <c r="J210" s="322">
        <v>15934</v>
      </c>
      <c r="K210" s="322">
        <v>15271</v>
      </c>
      <c r="L210" s="322">
        <v>16029</v>
      </c>
      <c r="M210" s="322">
        <v>14241</v>
      </c>
      <c r="N210" s="322">
        <v>15271</v>
      </c>
      <c r="O210" s="322">
        <v>17736</v>
      </c>
      <c r="P210" s="323">
        <v>201034</v>
      </c>
    </row>
    <row r="211" spans="1:16">
      <c r="A211" s="829" t="s">
        <v>188</v>
      </c>
      <c r="B211" s="879" t="s">
        <v>166</v>
      </c>
      <c r="C211" s="479" t="s">
        <v>106</v>
      </c>
      <c r="D211" s="318">
        <v>0</v>
      </c>
      <c r="E211" s="318">
        <v>0</v>
      </c>
      <c r="F211" s="318">
        <v>0</v>
      </c>
      <c r="G211" s="318">
        <v>0</v>
      </c>
      <c r="H211" s="318">
        <v>0</v>
      </c>
      <c r="I211" s="318">
        <v>0</v>
      </c>
      <c r="J211" s="318">
        <v>0</v>
      </c>
      <c r="K211" s="318">
        <v>0</v>
      </c>
      <c r="L211" s="318">
        <v>0</v>
      </c>
      <c r="M211" s="318">
        <v>0</v>
      </c>
      <c r="N211" s="318">
        <v>0</v>
      </c>
      <c r="O211" s="318">
        <v>4</v>
      </c>
      <c r="P211" s="319">
        <v>4</v>
      </c>
    </row>
    <row r="212" spans="1:16">
      <c r="A212" s="829"/>
      <c r="B212" s="879"/>
      <c r="C212" s="479" t="s">
        <v>107</v>
      </c>
      <c r="D212" s="318">
        <v>0</v>
      </c>
      <c r="E212" s="318">
        <v>0</v>
      </c>
      <c r="F212" s="318">
        <v>0</v>
      </c>
      <c r="G212" s="318">
        <v>0</v>
      </c>
      <c r="H212" s="318">
        <v>0</v>
      </c>
      <c r="I212" s="318">
        <v>0</v>
      </c>
      <c r="J212" s="318">
        <v>0</v>
      </c>
      <c r="K212" s="318">
        <v>0</v>
      </c>
      <c r="L212" s="318">
        <v>0</v>
      </c>
      <c r="M212" s="318">
        <v>0</v>
      </c>
      <c r="N212" s="318">
        <v>0</v>
      </c>
      <c r="O212" s="318">
        <v>6</v>
      </c>
      <c r="P212" s="319">
        <v>6</v>
      </c>
    </row>
    <row r="213" spans="1:16">
      <c r="A213" s="829"/>
      <c r="B213" s="879"/>
      <c r="C213" s="479" t="s">
        <v>128</v>
      </c>
      <c r="D213" s="318">
        <v>0</v>
      </c>
      <c r="E213" s="318">
        <v>0</v>
      </c>
      <c r="F213" s="318">
        <v>0</v>
      </c>
      <c r="G213" s="318">
        <v>0</v>
      </c>
      <c r="H213" s="318">
        <v>0</v>
      </c>
      <c r="I213" s="318">
        <v>0</v>
      </c>
      <c r="J213" s="318">
        <v>0</v>
      </c>
      <c r="K213" s="318">
        <v>0</v>
      </c>
      <c r="L213" s="318">
        <v>0</v>
      </c>
      <c r="M213" s="318">
        <v>0</v>
      </c>
      <c r="N213" s="318">
        <v>0</v>
      </c>
      <c r="O213" s="318">
        <v>10</v>
      </c>
      <c r="P213" s="319">
        <v>10</v>
      </c>
    </row>
    <row r="214" spans="1:16">
      <c r="A214" s="880" t="s">
        <v>189</v>
      </c>
      <c r="B214" s="881" t="s">
        <v>168</v>
      </c>
      <c r="C214" s="478" t="s">
        <v>106</v>
      </c>
      <c r="D214" s="320">
        <v>1030</v>
      </c>
      <c r="E214" s="320">
        <v>1367</v>
      </c>
      <c r="F214" s="320">
        <v>1237</v>
      </c>
      <c r="G214" s="320">
        <v>927</v>
      </c>
      <c r="H214" s="320">
        <v>1310</v>
      </c>
      <c r="I214" s="320">
        <v>988</v>
      </c>
      <c r="J214" s="320">
        <v>1296</v>
      </c>
      <c r="K214" s="320">
        <v>1446</v>
      </c>
      <c r="L214" s="320">
        <v>1515</v>
      </c>
      <c r="M214" s="320">
        <v>1178</v>
      </c>
      <c r="N214" s="320">
        <v>2142</v>
      </c>
      <c r="O214" s="320">
        <v>1208</v>
      </c>
      <c r="P214" s="321">
        <v>15644</v>
      </c>
    </row>
    <row r="215" spans="1:16">
      <c r="A215" s="829"/>
      <c r="B215" s="879"/>
      <c r="C215" s="479" t="s">
        <v>107</v>
      </c>
      <c r="D215" s="318">
        <v>934</v>
      </c>
      <c r="E215" s="318">
        <v>1303</v>
      </c>
      <c r="F215" s="318">
        <v>1183</v>
      </c>
      <c r="G215" s="318">
        <v>721</v>
      </c>
      <c r="H215" s="318">
        <v>1208</v>
      </c>
      <c r="I215" s="318">
        <v>1052</v>
      </c>
      <c r="J215" s="318">
        <v>1286</v>
      </c>
      <c r="K215" s="318">
        <v>1448</v>
      </c>
      <c r="L215" s="318">
        <v>1377</v>
      </c>
      <c r="M215" s="318">
        <v>1368</v>
      </c>
      <c r="N215" s="318">
        <v>2318</v>
      </c>
      <c r="O215" s="318">
        <v>1219</v>
      </c>
      <c r="P215" s="319">
        <v>15417</v>
      </c>
    </row>
    <row r="216" spans="1:16">
      <c r="A216" s="830"/>
      <c r="B216" s="886"/>
      <c r="C216" s="480" t="s">
        <v>128</v>
      </c>
      <c r="D216" s="322">
        <v>1964</v>
      </c>
      <c r="E216" s="322">
        <v>2670</v>
      </c>
      <c r="F216" s="322">
        <v>2420</v>
      </c>
      <c r="G216" s="322">
        <v>1648</v>
      </c>
      <c r="H216" s="322">
        <v>2518</v>
      </c>
      <c r="I216" s="322">
        <v>2040</v>
      </c>
      <c r="J216" s="322">
        <v>2582</v>
      </c>
      <c r="K216" s="322">
        <v>2894</v>
      </c>
      <c r="L216" s="322">
        <v>2892</v>
      </c>
      <c r="M216" s="322">
        <v>2546</v>
      </c>
      <c r="N216" s="322">
        <v>4460</v>
      </c>
      <c r="O216" s="322">
        <v>2427</v>
      </c>
      <c r="P216" s="323">
        <v>31061</v>
      </c>
    </row>
    <row r="217" spans="1:16">
      <c r="A217" s="829" t="s">
        <v>190</v>
      </c>
      <c r="B217" s="879" t="s">
        <v>166</v>
      </c>
      <c r="C217" s="479" t="s">
        <v>106</v>
      </c>
      <c r="D217" s="318">
        <v>0</v>
      </c>
      <c r="E217" s="318">
        <v>0</v>
      </c>
      <c r="F217" s="318">
        <v>0</v>
      </c>
      <c r="G217" s="318">
        <v>0</v>
      </c>
      <c r="H217" s="318">
        <v>0</v>
      </c>
      <c r="I217" s="318">
        <v>0</v>
      </c>
      <c r="J217" s="318">
        <v>0</v>
      </c>
      <c r="K217" s="318">
        <v>0</v>
      </c>
      <c r="L217" s="318">
        <v>0</v>
      </c>
      <c r="M217" s="318">
        <v>0</v>
      </c>
      <c r="N217" s="318">
        <v>0</v>
      </c>
      <c r="O217" s="318">
        <v>0</v>
      </c>
      <c r="P217" s="319">
        <v>0</v>
      </c>
    </row>
    <row r="218" spans="1:16">
      <c r="A218" s="829"/>
      <c r="B218" s="879"/>
      <c r="C218" s="479" t="s">
        <v>107</v>
      </c>
      <c r="D218" s="318">
        <v>0</v>
      </c>
      <c r="E218" s="318">
        <v>0</v>
      </c>
      <c r="F218" s="318">
        <v>0</v>
      </c>
      <c r="G218" s="318">
        <v>0</v>
      </c>
      <c r="H218" s="318">
        <v>0</v>
      </c>
      <c r="I218" s="318">
        <v>0</v>
      </c>
      <c r="J218" s="318">
        <v>0</v>
      </c>
      <c r="K218" s="318">
        <v>0</v>
      </c>
      <c r="L218" s="318">
        <v>0</v>
      </c>
      <c r="M218" s="318">
        <v>0</v>
      </c>
      <c r="N218" s="318">
        <v>0</v>
      </c>
      <c r="O218" s="318">
        <v>0</v>
      </c>
      <c r="P218" s="319">
        <v>0</v>
      </c>
    </row>
    <row r="219" spans="1:16">
      <c r="A219" s="829"/>
      <c r="B219" s="879"/>
      <c r="C219" s="479" t="s">
        <v>128</v>
      </c>
      <c r="D219" s="318">
        <v>0</v>
      </c>
      <c r="E219" s="318">
        <v>0</v>
      </c>
      <c r="F219" s="318">
        <v>0</v>
      </c>
      <c r="G219" s="318">
        <v>0</v>
      </c>
      <c r="H219" s="318">
        <v>0</v>
      </c>
      <c r="I219" s="318">
        <v>0</v>
      </c>
      <c r="J219" s="318">
        <v>0</v>
      </c>
      <c r="K219" s="318">
        <v>0</v>
      </c>
      <c r="L219" s="318">
        <v>0</v>
      </c>
      <c r="M219" s="318">
        <v>0</v>
      </c>
      <c r="N219" s="318">
        <v>0</v>
      </c>
      <c r="O219" s="318">
        <v>0</v>
      </c>
      <c r="P219" s="319">
        <v>0</v>
      </c>
    </row>
    <row r="220" spans="1:16">
      <c r="A220" s="880" t="s">
        <v>191</v>
      </c>
      <c r="B220" s="881" t="s">
        <v>168</v>
      </c>
      <c r="C220" s="478" t="s">
        <v>106</v>
      </c>
      <c r="D220" s="320">
        <v>9</v>
      </c>
      <c r="E220" s="320">
        <v>7</v>
      </c>
      <c r="F220" s="320">
        <v>2</v>
      </c>
      <c r="G220" s="320">
        <v>7</v>
      </c>
      <c r="H220" s="320">
        <v>0</v>
      </c>
      <c r="I220" s="320">
        <v>0</v>
      </c>
      <c r="J220" s="320">
        <v>0</v>
      </c>
      <c r="K220" s="320">
        <v>0</v>
      </c>
      <c r="L220" s="320">
        <v>0</v>
      </c>
      <c r="M220" s="320">
        <v>0</v>
      </c>
      <c r="N220" s="320">
        <v>0</v>
      </c>
      <c r="O220" s="320">
        <v>0</v>
      </c>
      <c r="P220" s="321">
        <v>25</v>
      </c>
    </row>
    <row r="221" spans="1:16">
      <c r="A221" s="829"/>
      <c r="B221" s="879"/>
      <c r="C221" s="479" t="s">
        <v>107</v>
      </c>
      <c r="D221" s="318">
        <v>11</v>
      </c>
      <c r="E221" s="318">
        <v>4</v>
      </c>
      <c r="F221" s="318">
        <v>3</v>
      </c>
      <c r="G221" s="318">
        <v>2</v>
      </c>
      <c r="H221" s="318">
        <v>0</v>
      </c>
      <c r="I221" s="318">
        <v>0</v>
      </c>
      <c r="J221" s="318">
        <v>5</v>
      </c>
      <c r="K221" s="318">
        <v>0</v>
      </c>
      <c r="L221" s="318">
        <v>0</v>
      </c>
      <c r="M221" s="318">
        <v>3</v>
      </c>
      <c r="N221" s="318">
        <v>0</v>
      </c>
      <c r="O221" s="318">
        <v>0</v>
      </c>
      <c r="P221" s="319">
        <v>28</v>
      </c>
    </row>
    <row r="222" spans="1:16">
      <c r="A222" s="830"/>
      <c r="B222" s="886"/>
      <c r="C222" s="480" t="s">
        <v>128</v>
      </c>
      <c r="D222" s="322">
        <v>20</v>
      </c>
      <c r="E222" s="322">
        <v>11</v>
      </c>
      <c r="F222" s="322">
        <v>5</v>
      </c>
      <c r="G222" s="322">
        <v>9</v>
      </c>
      <c r="H222" s="322">
        <v>0</v>
      </c>
      <c r="I222" s="322">
        <v>0</v>
      </c>
      <c r="J222" s="322">
        <v>5</v>
      </c>
      <c r="K222" s="322">
        <v>0</v>
      </c>
      <c r="L222" s="322">
        <v>0</v>
      </c>
      <c r="M222" s="322">
        <v>3</v>
      </c>
      <c r="N222" s="322">
        <v>0</v>
      </c>
      <c r="O222" s="322">
        <v>0</v>
      </c>
      <c r="P222" s="323">
        <v>53</v>
      </c>
    </row>
    <row r="223" spans="1:16">
      <c r="A223" s="829" t="s">
        <v>192</v>
      </c>
      <c r="B223" s="879" t="s">
        <v>168</v>
      </c>
      <c r="C223" s="479" t="s">
        <v>106</v>
      </c>
      <c r="D223" s="318">
        <v>0</v>
      </c>
      <c r="E223" s="318">
        <v>0</v>
      </c>
      <c r="F223" s="318">
        <v>0</v>
      </c>
      <c r="G223" s="318">
        <v>2</v>
      </c>
      <c r="H223" s="318">
        <v>14</v>
      </c>
      <c r="I223" s="318">
        <v>1</v>
      </c>
      <c r="J223" s="318">
        <v>2</v>
      </c>
      <c r="K223" s="318">
        <v>13</v>
      </c>
      <c r="L223" s="318">
        <v>3</v>
      </c>
      <c r="M223" s="318">
        <v>4</v>
      </c>
      <c r="N223" s="318">
        <v>0</v>
      </c>
      <c r="O223" s="318">
        <v>0</v>
      </c>
      <c r="P223" s="319">
        <v>39</v>
      </c>
    </row>
    <row r="224" spans="1:16">
      <c r="A224" s="829"/>
      <c r="B224" s="879"/>
      <c r="C224" s="479" t="s">
        <v>107</v>
      </c>
      <c r="D224" s="318">
        <v>0</v>
      </c>
      <c r="E224" s="318">
        <v>0</v>
      </c>
      <c r="F224" s="318">
        <v>0</v>
      </c>
      <c r="G224" s="318">
        <v>6</v>
      </c>
      <c r="H224" s="318">
        <v>11</v>
      </c>
      <c r="I224" s="318">
        <v>3</v>
      </c>
      <c r="J224" s="318">
        <v>5</v>
      </c>
      <c r="K224" s="318">
        <v>21</v>
      </c>
      <c r="L224" s="318">
        <v>5</v>
      </c>
      <c r="M224" s="318">
        <v>3</v>
      </c>
      <c r="N224" s="318">
        <v>0</v>
      </c>
      <c r="O224" s="318">
        <v>10</v>
      </c>
      <c r="P224" s="319">
        <v>64</v>
      </c>
    </row>
    <row r="225" spans="1:16">
      <c r="A225" s="829"/>
      <c r="B225" s="879"/>
      <c r="C225" s="479" t="s">
        <v>128</v>
      </c>
      <c r="D225" s="318">
        <v>0</v>
      </c>
      <c r="E225" s="318">
        <v>0</v>
      </c>
      <c r="F225" s="318">
        <v>0</v>
      </c>
      <c r="G225" s="318">
        <v>8</v>
      </c>
      <c r="H225" s="318">
        <v>25</v>
      </c>
      <c r="I225" s="318">
        <v>4</v>
      </c>
      <c r="J225" s="318">
        <v>7</v>
      </c>
      <c r="K225" s="318">
        <v>34</v>
      </c>
      <c r="L225" s="318">
        <v>8</v>
      </c>
      <c r="M225" s="318">
        <v>7</v>
      </c>
      <c r="N225" s="318">
        <v>0</v>
      </c>
      <c r="O225" s="318">
        <v>10</v>
      </c>
      <c r="P225" s="319">
        <v>103</v>
      </c>
    </row>
    <row r="226" spans="1:16">
      <c r="A226" s="880" t="s">
        <v>193</v>
      </c>
      <c r="B226" s="881" t="s">
        <v>166</v>
      </c>
      <c r="C226" s="478" t="s">
        <v>107</v>
      </c>
      <c r="D226" s="320">
        <v>0</v>
      </c>
      <c r="E226" s="320">
        <v>0</v>
      </c>
      <c r="F226" s="320">
        <v>0</v>
      </c>
      <c r="G226" s="320">
        <v>0</v>
      </c>
      <c r="H226" s="320">
        <v>0</v>
      </c>
      <c r="I226" s="320">
        <v>0</v>
      </c>
      <c r="J226" s="320">
        <v>0</v>
      </c>
      <c r="K226" s="320">
        <v>0</v>
      </c>
      <c r="L226" s="320">
        <v>0</v>
      </c>
      <c r="M226" s="320">
        <v>0</v>
      </c>
      <c r="N226" s="320">
        <v>0</v>
      </c>
      <c r="O226" s="320">
        <v>0</v>
      </c>
      <c r="P226" s="321">
        <v>0</v>
      </c>
    </row>
    <row r="227" spans="1:16">
      <c r="A227" s="830"/>
      <c r="B227" s="886"/>
      <c r="C227" s="480" t="s">
        <v>128</v>
      </c>
      <c r="D227" s="322">
        <v>0</v>
      </c>
      <c r="E227" s="322">
        <v>0</v>
      </c>
      <c r="F227" s="322">
        <v>0</v>
      </c>
      <c r="G227" s="322">
        <v>0</v>
      </c>
      <c r="H227" s="322">
        <v>0</v>
      </c>
      <c r="I227" s="322">
        <v>0</v>
      </c>
      <c r="J227" s="322">
        <v>0</v>
      </c>
      <c r="K227" s="322">
        <v>0</v>
      </c>
      <c r="L227" s="322">
        <v>0</v>
      </c>
      <c r="M227" s="322">
        <v>0</v>
      </c>
      <c r="N227" s="322">
        <v>0</v>
      </c>
      <c r="O227" s="322">
        <v>0</v>
      </c>
      <c r="P227" s="323">
        <v>0</v>
      </c>
    </row>
    <row r="228" spans="1:16">
      <c r="A228" s="829" t="s">
        <v>194</v>
      </c>
      <c r="B228" s="879" t="s">
        <v>169</v>
      </c>
      <c r="C228" s="479" t="s">
        <v>106</v>
      </c>
      <c r="D228" s="318">
        <v>355</v>
      </c>
      <c r="E228" s="318">
        <v>481</v>
      </c>
      <c r="F228" s="318">
        <v>480</v>
      </c>
      <c r="G228" s="318">
        <v>350</v>
      </c>
      <c r="H228" s="318">
        <v>254</v>
      </c>
      <c r="I228" s="318">
        <v>280</v>
      </c>
      <c r="J228" s="318">
        <v>440</v>
      </c>
      <c r="K228" s="318">
        <v>69</v>
      </c>
      <c r="L228" s="318">
        <v>64</v>
      </c>
      <c r="M228" s="318">
        <v>89</v>
      </c>
      <c r="N228" s="318">
        <v>313</v>
      </c>
      <c r="O228" s="318">
        <v>135</v>
      </c>
      <c r="P228" s="319">
        <v>3310</v>
      </c>
    </row>
    <row r="229" spans="1:16">
      <c r="A229" s="829"/>
      <c r="B229" s="879"/>
      <c r="C229" s="479" t="s">
        <v>107</v>
      </c>
      <c r="D229" s="318">
        <v>364</v>
      </c>
      <c r="E229" s="318">
        <v>559</v>
      </c>
      <c r="F229" s="318">
        <v>426</v>
      </c>
      <c r="G229" s="318">
        <v>358</v>
      </c>
      <c r="H229" s="318">
        <v>263</v>
      </c>
      <c r="I229" s="318">
        <v>333</v>
      </c>
      <c r="J229" s="318">
        <v>418</v>
      </c>
      <c r="K229" s="318">
        <v>77</v>
      </c>
      <c r="L229" s="318">
        <v>62</v>
      </c>
      <c r="M229" s="318">
        <v>107</v>
      </c>
      <c r="N229" s="318">
        <v>338</v>
      </c>
      <c r="O229" s="318">
        <v>161</v>
      </c>
      <c r="P229" s="319">
        <v>3466</v>
      </c>
    </row>
    <row r="230" spans="1:16">
      <c r="A230" s="829"/>
      <c r="B230" s="879"/>
      <c r="C230" s="479" t="s">
        <v>128</v>
      </c>
      <c r="D230" s="318">
        <v>719</v>
      </c>
      <c r="E230" s="318">
        <v>1040</v>
      </c>
      <c r="F230" s="318">
        <v>906</v>
      </c>
      <c r="G230" s="318">
        <v>708</v>
      </c>
      <c r="H230" s="318">
        <v>517</v>
      </c>
      <c r="I230" s="318">
        <v>613</v>
      </c>
      <c r="J230" s="318">
        <v>858</v>
      </c>
      <c r="K230" s="318">
        <v>146</v>
      </c>
      <c r="L230" s="318">
        <v>126</v>
      </c>
      <c r="M230" s="318">
        <v>196</v>
      </c>
      <c r="N230" s="318">
        <v>651</v>
      </c>
      <c r="O230" s="318">
        <v>296</v>
      </c>
      <c r="P230" s="319">
        <v>6776</v>
      </c>
    </row>
    <row r="231" spans="1:16">
      <c r="A231" s="880" t="s">
        <v>195</v>
      </c>
      <c r="B231" s="881" t="s">
        <v>169</v>
      </c>
      <c r="C231" s="478" t="s">
        <v>106</v>
      </c>
      <c r="D231" s="320">
        <v>0</v>
      </c>
      <c r="E231" s="320">
        <v>0</v>
      </c>
      <c r="F231" s="320">
        <v>0</v>
      </c>
      <c r="G231" s="320">
        <v>0</v>
      </c>
      <c r="H231" s="320">
        <v>0</v>
      </c>
      <c r="I231" s="320">
        <v>0</v>
      </c>
      <c r="J231" s="320">
        <v>0</v>
      </c>
      <c r="K231" s="320">
        <v>0</v>
      </c>
      <c r="L231" s="320">
        <v>0</v>
      </c>
      <c r="M231" s="320">
        <v>0</v>
      </c>
      <c r="N231" s="320">
        <v>0</v>
      </c>
      <c r="O231" s="320">
        <v>0</v>
      </c>
      <c r="P231" s="321">
        <v>0</v>
      </c>
    </row>
    <row r="232" spans="1:16">
      <c r="A232" s="829"/>
      <c r="B232" s="879"/>
      <c r="C232" s="479" t="s">
        <v>107</v>
      </c>
      <c r="D232" s="318">
        <v>0</v>
      </c>
      <c r="E232" s="318">
        <v>0</v>
      </c>
      <c r="F232" s="318">
        <v>0</v>
      </c>
      <c r="G232" s="318">
        <v>0</v>
      </c>
      <c r="H232" s="318">
        <v>0</v>
      </c>
      <c r="I232" s="318">
        <v>0</v>
      </c>
      <c r="J232" s="318">
        <v>0</v>
      </c>
      <c r="K232" s="318">
        <v>0</v>
      </c>
      <c r="L232" s="318">
        <v>0</v>
      </c>
      <c r="M232" s="318">
        <v>0</v>
      </c>
      <c r="N232" s="318">
        <v>0</v>
      </c>
      <c r="O232" s="318">
        <v>0</v>
      </c>
      <c r="P232" s="319">
        <v>0</v>
      </c>
    </row>
    <row r="233" spans="1:16">
      <c r="A233" s="830"/>
      <c r="B233" s="886"/>
      <c r="C233" s="480" t="s">
        <v>128</v>
      </c>
      <c r="D233" s="322">
        <v>0</v>
      </c>
      <c r="E233" s="322">
        <v>0</v>
      </c>
      <c r="F233" s="322">
        <v>0</v>
      </c>
      <c r="G233" s="322">
        <v>0</v>
      </c>
      <c r="H233" s="322">
        <v>0</v>
      </c>
      <c r="I233" s="322">
        <v>0</v>
      </c>
      <c r="J233" s="322">
        <v>0</v>
      </c>
      <c r="K233" s="322">
        <v>0</v>
      </c>
      <c r="L233" s="322">
        <v>0</v>
      </c>
      <c r="M233" s="322">
        <v>0</v>
      </c>
      <c r="N233" s="322">
        <v>0</v>
      </c>
      <c r="O233" s="322">
        <v>0</v>
      </c>
      <c r="P233" s="323">
        <v>0</v>
      </c>
    </row>
    <row r="234" spans="1:16">
      <c r="A234" s="829" t="s">
        <v>196</v>
      </c>
      <c r="B234" s="879" t="s">
        <v>169</v>
      </c>
      <c r="C234" s="479" t="s">
        <v>106</v>
      </c>
      <c r="D234" s="318">
        <v>0</v>
      </c>
      <c r="E234" s="318">
        <v>0</v>
      </c>
      <c r="F234" s="318">
        <v>0</v>
      </c>
      <c r="G234" s="318">
        <v>0</v>
      </c>
      <c r="H234" s="318">
        <v>0</v>
      </c>
      <c r="I234" s="318">
        <v>0</v>
      </c>
      <c r="J234" s="318">
        <v>0</v>
      </c>
      <c r="K234" s="318">
        <v>0</v>
      </c>
      <c r="L234" s="318">
        <v>0</v>
      </c>
      <c r="M234" s="318">
        <v>0</v>
      </c>
      <c r="N234" s="318">
        <v>0</v>
      </c>
      <c r="O234" s="318">
        <v>0</v>
      </c>
      <c r="P234" s="319">
        <v>0</v>
      </c>
    </row>
    <row r="235" spans="1:16">
      <c r="A235" s="829"/>
      <c r="B235" s="879"/>
      <c r="C235" s="479" t="s">
        <v>107</v>
      </c>
      <c r="D235" s="318">
        <v>0</v>
      </c>
      <c r="E235" s="318">
        <v>0</v>
      </c>
      <c r="F235" s="318">
        <v>0</v>
      </c>
      <c r="G235" s="318">
        <v>0</v>
      </c>
      <c r="H235" s="318">
        <v>0</v>
      </c>
      <c r="I235" s="318">
        <v>0</v>
      </c>
      <c r="J235" s="318">
        <v>0</v>
      </c>
      <c r="K235" s="318">
        <v>0</v>
      </c>
      <c r="L235" s="318">
        <v>0</v>
      </c>
      <c r="M235" s="318">
        <v>0</v>
      </c>
      <c r="N235" s="318">
        <v>0</v>
      </c>
      <c r="O235" s="318">
        <v>0</v>
      </c>
      <c r="P235" s="319">
        <v>0</v>
      </c>
    </row>
    <row r="236" spans="1:16">
      <c r="A236" s="829"/>
      <c r="B236" s="879"/>
      <c r="C236" s="479" t="s">
        <v>128</v>
      </c>
      <c r="D236" s="318">
        <v>0</v>
      </c>
      <c r="E236" s="318">
        <v>0</v>
      </c>
      <c r="F236" s="318">
        <v>0</v>
      </c>
      <c r="G236" s="318">
        <v>0</v>
      </c>
      <c r="H236" s="318">
        <v>0</v>
      </c>
      <c r="I236" s="318">
        <v>0</v>
      </c>
      <c r="J236" s="318">
        <v>0</v>
      </c>
      <c r="K236" s="318">
        <v>0</v>
      </c>
      <c r="L236" s="318">
        <v>0</v>
      </c>
      <c r="M236" s="318">
        <v>0</v>
      </c>
      <c r="N236" s="318">
        <v>0</v>
      </c>
      <c r="O236" s="318">
        <v>0</v>
      </c>
      <c r="P236" s="319">
        <v>0</v>
      </c>
    </row>
    <row r="237" spans="1:16">
      <c r="A237" s="880" t="s">
        <v>197</v>
      </c>
      <c r="B237" s="881" t="s">
        <v>169</v>
      </c>
      <c r="C237" s="478" t="s">
        <v>106</v>
      </c>
      <c r="D237" s="320">
        <v>0</v>
      </c>
      <c r="E237" s="320">
        <v>0</v>
      </c>
      <c r="F237" s="320">
        <v>0</v>
      </c>
      <c r="G237" s="320">
        <v>0</v>
      </c>
      <c r="H237" s="320">
        <v>0</v>
      </c>
      <c r="I237" s="320">
        <v>0</v>
      </c>
      <c r="J237" s="320">
        <v>0</v>
      </c>
      <c r="K237" s="320">
        <v>0</v>
      </c>
      <c r="L237" s="320">
        <v>0</v>
      </c>
      <c r="M237" s="320">
        <v>0</v>
      </c>
      <c r="N237" s="320">
        <v>0</v>
      </c>
      <c r="O237" s="320">
        <v>0</v>
      </c>
      <c r="P237" s="321">
        <v>0</v>
      </c>
    </row>
    <row r="238" spans="1:16">
      <c r="A238" s="829"/>
      <c r="B238" s="879"/>
      <c r="C238" s="479" t="s">
        <v>107</v>
      </c>
      <c r="D238" s="318">
        <v>0</v>
      </c>
      <c r="E238" s="318">
        <v>0</v>
      </c>
      <c r="F238" s="318">
        <v>0</v>
      </c>
      <c r="G238" s="318">
        <v>0</v>
      </c>
      <c r="H238" s="318">
        <v>0</v>
      </c>
      <c r="I238" s="318">
        <v>0</v>
      </c>
      <c r="J238" s="318">
        <v>0</v>
      </c>
      <c r="K238" s="318">
        <v>0</v>
      </c>
      <c r="L238" s="318">
        <v>0</v>
      </c>
      <c r="M238" s="318">
        <v>0</v>
      </c>
      <c r="N238" s="318">
        <v>0</v>
      </c>
      <c r="O238" s="318">
        <v>0</v>
      </c>
      <c r="P238" s="319">
        <v>0</v>
      </c>
    </row>
    <row r="239" spans="1:16">
      <c r="A239" s="830"/>
      <c r="B239" s="886"/>
      <c r="C239" s="480" t="s">
        <v>128</v>
      </c>
      <c r="D239" s="322">
        <v>0</v>
      </c>
      <c r="E239" s="322">
        <v>0</v>
      </c>
      <c r="F239" s="322">
        <v>0</v>
      </c>
      <c r="G239" s="322">
        <v>0</v>
      </c>
      <c r="H239" s="322">
        <v>0</v>
      </c>
      <c r="I239" s="322">
        <v>0</v>
      </c>
      <c r="J239" s="322">
        <v>0</v>
      </c>
      <c r="K239" s="322">
        <v>0</v>
      </c>
      <c r="L239" s="322">
        <v>0</v>
      </c>
      <c r="M239" s="322">
        <v>0</v>
      </c>
      <c r="N239" s="322">
        <v>0</v>
      </c>
      <c r="O239" s="322">
        <v>0</v>
      </c>
      <c r="P239" s="323">
        <v>0</v>
      </c>
    </row>
    <row r="240" spans="1:16">
      <c r="A240" s="829" t="s">
        <v>198</v>
      </c>
      <c r="B240" s="879" t="s">
        <v>168</v>
      </c>
      <c r="C240" s="479" t="s">
        <v>106</v>
      </c>
      <c r="D240" s="318">
        <v>23</v>
      </c>
      <c r="E240" s="318">
        <v>37</v>
      </c>
      <c r="F240" s="318">
        <v>30</v>
      </c>
      <c r="G240" s="318">
        <v>50</v>
      </c>
      <c r="H240" s="318">
        <v>25</v>
      </c>
      <c r="I240" s="318">
        <v>38</v>
      </c>
      <c r="J240" s="318">
        <v>37</v>
      </c>
      <c r="K240" s="318">
        <v>79</v>
      </c>
      <c r="L240" s="318">
        <v>37</v>
      </c>
      <c r="M240" s="318">
        <v>35</v>
      </c>
      <c r="N240" s="318">
        <v>32</v>
      </c>
      <c r="O240" s="318">
        <v>36</v>
      </c>
      <c r="P240" s="319">
        <v>459</v>
      </c>
    </row>
    <row r="241" spans="1:16">
      <c r="A241" s="829"/>
      <c r="B241" s="879"/>
      <c r="C241" s="479" t="s">
        <v>107</v>
      </c>
      <c r="D241" s="318">
        <v>46</v>
      </c>
      <c r="E241" s="318">
        <v>39</v>
      </c>
      <c r="F241" s="318">
        <v>49</v>
      </c>
      <c r="G241" s="318">
        <v>24</v>
      </c>
      <c r="H241" s="318">
        <v>21</v>
      </c>
      <c r="I241" s="318">
        <v>41</v>
      </c>
      <c r="J241" s="318">
        <v>91</v>
      </c>
      <c r="K241" s="318">
        <v>82</v>
      </c>
      <c r="L241" s="318">
        <v>127</v>
      </c>
      <c r="M241" s="318">
        <v>36</v>
      </c>
      <c r="N241" s="318">
        <v>43</v>
      </c>
      <c r="O241" s="318">
        <v>60</v>
      </c>
      <c r="P241" s="319">
        <v>659</v>
      </c>
    </row>
    <row r="242" spans="1:16">
      <c r="A242" s="829"/>
      <c r="B242" s="879"/>
      <c r="C242" s="479" t="s">
        <v>128</v>
      </c>
      <c r="D242" s="318">
        <v>69</v>
      </c>
      <c r="E242" s="318">
        <v>76</v>
      </c>
      <c r="F242" s="318">
        <v>79</v>
      </c>
      <c r="G242" s="318">
        <v>74</v>
      </c>
      <c r="H242" s="318">
        <v>46</v>
      </c>
      <c r="I242" s="318">
        <v>79</v>
      </c>
      <c r="J242" s="318">
        <v>128</v>
      </c>
      <c r="K242" s="318">
        <v>161</v>
      </c>
      <c r="L242" s="318">
        <v>164</v>
      </c>
      <c r="M242" s="318">
        <v>71</v>
      </c>
      <c r="N242" s="318">
        <v>75</v>
      </c>
      <c r="O242" s="318">
        <v>96</v>
      </c>
      <c r="P242" s="319">
        <v>1118</v>
      </c>
    </row>
    <row r="243" spans="1:16">
      <c r="A243" s="880" t="s">
        <v>199</v>
      </c>
      <c r="B243" s="881" t="s">
        <v>168</v>
      </c>
      <c r="C243" s="478" t="s">
        <v>106</v>
      </c>
      <c r="D243" s="320">
        <v>9</v>
      </c>
      <c r="E243" s="320">
        <v>8</v>
      </c>
      <c r="F243" s="320">
        <v>15</v>
      </c>
      <c r="G243" s="320">
        <v>16</v>
      </c>
      <c r="H243" s="320">
        <v>22</v>
      </c>
      <c r="I243" s="320">
        <v>4</v>
      </c>
      <c r="J243" s="320">
        <v>37</v>
      </c>
      <c r="K243" s="320">
        <v>10</v>
      </c>
      <c r="L243" s="320">
        <v>16</v>
      </c>
      <c r="M243" s="320">
        <v>39</v>
      </c>
      <c r="N243" s="320">
        <v>34</v>
      </c>
      <c r="O243" s="320">
        <v>30</v>
      </c>
      <c r="P243" s="321">
        <v>240</v>
      </c>
    </row>
    <row r="244" spans="1:16">
      <c r="A244" s="829"/>
      <c r="B244" s="879"/>
      <c r="C244" s="479" t="s">
        <v>107</v>
      </c>
      <c r="D244" s="318">
        <v>15</v>
      </c>
      <c r="E244" s="318">
        <v>10</v>
      </c>
      <c r="F244" s="318">
        <v>37</v>
      </c>
      <c r="G244" s="318">
        <v>17</v>
      </c>
      <c r="H244" s="318">
        <v>33</v>
      </c>
      <c r="I244" s="318">
        <v>3</v>
      </c>
      <c r="J244" s="318">
        <v>24</v>
      </c>
      <c r="K244" s="318">
        <v>21</v>
      </c>
      <c r="L244" s="318">
        <v>23</v>
      </c>
      <c r="M244" s="318">
        <v>76</v>
      </c>
      <c r="N244" s="318">
        <v>11</v>
      </c>
      <c r="O244" s="318">
        <v>29</v>
      </c>
      <c r="P244" s="319">
        <v>299</v>
      </c>
    </row>
    <row r="245" spans="1:16">
      <c r="A245" s="830"/>
      <c r="B245" s="886"/>
      <c r="C245" s="480" t="s">
        <v>128</v>
      </c>
      <c r="D245" s="322">
        <v>24</v>
      </c>
      <c r="E245" s="322">
        <v>18</v>
      </c>
      <c r="F245" s="322">
        <v>52</v>
      </c>
      <c r="G245" s="322">
        <v>33</v>
      </c>
      <c r="H245" s="322">
        <v>55</v>
      </c>
      <c r="I245" s="322">
        <v>7</v>
      </c>
      <c r="J245" s="322">
        <v>61</v>
      </c>
      <c r="K245" s="322">
        <v>31</v>
      </c>
      <c r="L245" s="322">
        <v>39</v>
      </c>
      <c r="M245" s="322">
        <v>115</v>
      </c>
      <c r="N245" s="322">
        <v>45</v>
      </c>
      <c r="O245" s="322">
        <v>59</v>
      </c>
      <c r="P245" s="323">
        <v>539</v>
      </c>
    </row>
    <row r="246" spans="1:16">
      <c r="A246" s="829" t="s">
        <v>200</v>
      </c>
      <c r="B246" s="879" t="s">
        <v>168</v>
      </c>
      <c r="C246" s="479" t="s">
        <v>106</v>
      </c>
      <c r="D246" s="318">
        <v>195</v>
      </c>
      <c r="E246" s="318">
        <v>151</v>
      </c>
      <c r="F246" s="318">
        <v>166</v>
      </c>
      <c r="G246" s="318">
        <v>159</v>
      </c>
      <c r="H246" s="318">
        <v>184</v>
      </c>
      <c r="I246" s="318">
        <v>133</v>
      </c>
      <c r="J246" s="318">
        <v>143</v>
      </c>
      <c r="K246" s="318">
        <v>161</v>
      </c>
      <c r="L246" s="318">
        <v>134</v>
      </c>
      <c r="M246" s="318">
        <v>90</v>
      </c>
      <c r="N246" s="318">
        <v>77</v>
      </c>
      <c r="O246" s="318">
        <v>122</v>
      </c>
      <c r="P246" s="319">
        <v>1715</v>
      </c>
    </row>
    <row r="247" spans="1:16">
      <c r="A247" s="829"/>
      <c r="B247" s="879"/>
      <c r="C247" s="479" t="s">
        <v>107</v>
      </c>
      <c r="D247" s="318">
        <v>217</v>
      </c>
      <c r="E247" s="318">
        <v>236</v>
      </c>
      <c r="F247" s="318">
        <v>234</v>
      </c>
      <c r="G247" s="318">
        <v>165</v>
      </c>
      <c r="H247" s="318">
        <v>183</v>
      </c>
      <c r="I247" s="318">
        <v>130</v>
      </c>
      <c r="J247" s="318">
        <v>140</v>
      </c>
      <c r="K247" s="318">
        <v>158</v>
      </c>
      <c r="L247" s="318">
        <v>146</v>
      </c>
      <c r="M247" s="318">
        <v>112</v>
      </c>
      <c r="N247" s="318">
        <v>105</v>
      </c>
      <c r="O247" s="318">
        <v>288</v>
      </c>
      <c r="P247" s="319">
        <v>2114</v>
      </c>
    </row>
    <row r="248" spans="1:16">
      <c r="A248" s="829"/>
      <c r="B248" s="879"/>
      <c r="C248" s="479" t="s">
        <v>128</v>
      </c>
      <c r="D248" s="318">
        <v>412</v>
      </c>
      <c r="E248" s="318">
        <v>387</v>
      </c>
      <c r="F248" s="318">
        <v>400</v>
      </c>
      <c r="G248" s="318">
        <v>324</v>
      </c>
      <c r="H248" s="318">
        <v>367</v>
      </c>
      <c r="I248" s="318">
        <v>263</v>
      </c>
      <c r="J248" s="318">
        <v>283</v>
      </c>
      <c r="K248" s="318">
        <v>319</v>
      </c>
      <c r="L248" s="318">
        <v>280</v>
      </c>
      <c r="M248" s="318">
        <v>202</v>
      </c>
      <c r="N248" s="318">
        <v>182</v>
      </c>
      <c r="O248" s="318">
        <v>410</v>
      </c>
      <c r="P248" s="319">
        <v>3829</v>
      </c>
    </row>
    <row r="249" spans="1:16">
      <c r="A249" s="880" t="s">
        <v>201</v>
      </c>
      <c r="B249" s="881" t="s">
        <v>168</v>
      </c>
      <c r="C249" s="478" t="s">
        <v>106</v>
      </c>
      <c r="D249" s="320">
        <v>6</v>
      </c>
      <c r="E249" s="320">
        <v>7</v>
      </c>
      <c r="F249" s="320">
        <v>11</v>
      </c>
      <c r="G249" s="320">
        <v>20</v>
      </c>
      <c r="H249" s="320">
        <v>26</v>
      </c>
      <c r="I249" s="320">
        <v>30</v>
      </c>
      <c r="J249" s="320">
        <v>13</v>
      </c>
      <c r="K249" s="320">
        <v>2</v>
      </c>
      <c r="L249" s="320">
        <v>13</v>
      </c>
      <c r="M249" s="320">
        <v>11</v>
      </c>
      <c r="N249" s="320">
        <v>9</v>
      </c>
      <c r="O249" s="320">
        <v>0</v>
      </c>
      <c r="P249" s="321">
        <v>148</v>
      </c>
    </row>
    <row r="250" spans="1:16">
      <c r="A250" s="829"/>
      <c r="B250" s="879"/>
      <c r="C250" s="479" t="s">
        <v>107</v>
      </c>
      <c r="D250" s="318">
        <v>4</v>
      </c>
      <c r="E250" s="318">
        <v>5</v>
      </c>
      <c r="F250" s="318">
        <v>7</v>
      </c>
      <c r="G250" s="318">
        <v>22</v>
      </c>
      <c r="H250" s="318">
        <v>18</v>
      </c>
      <c r="I250" s="318">
        <v>25</v>
      </c>
      <c r="J250" s="318">
        <v>11</v>
      </c>
      <c r="K250" s="318">
        <v>8</v>
      </c>
      <c r="L250" s="318">
        <v>15</v>
      </c>
      <c r="M250" s="318">
        <v>14</v>
      </c>
      <c r="N250" s="318">
        <v>10</v>
      </c>
      <c r="O250" s="318">
        <v>0</v>
      </c>
      <c r="P250" s="319">
        <v>139</v>
      </c>
    </row>
    <row r="251" spans="1:16">
      <c r="A251" s="830"/>
      <c r="B251" s="886"/>
      <c r="C251" s="480" t="s">
        <v>128</v>
      </c>
      <c r="D251" s="322">
        <v>10</v>
      </c>
      <c r="E251" s="322">
        <v>12</v>
      </c>
      <c r="F251" s="322">
        <v>18</v>
      </c>
      <c r="G251" s="322">
        <v>42</v>
      </c>
      <c r="H251" s="322">
        <v>44</v>
      </c>
      <c r="I251" s="322">
        <v>55</v>
      </c>
      <c r="J251" s="322">
        <v>24</v>
      </c>
      <c r="K251" s="322">
        <v>10</v>
      </c>
      <c r="L251" s="322">
        <v>28</v>
      </c>
      <c r="M251" s="322">
        <v>25</v>
      </c>
      <c r="N251" s="322">
        <v>19</v>
      </c>
      <c r="O251" s="322">
        <v>0</v>
      </c>
      <c r="P251" s="323">
        <v>287</v>
      </c>
    </row>
    <row r="252" spans="1:16">
      <c r="A252" s="829" t="s">
        <v>202</v>
      </c>
      <c r="B252" s="879" t="s">
        <v>168</v>
      </c>
      <c r="C252" s="479" t="s">
        <v>107</v>
      </c>
      <c r="D252" s="318">
        <v>0</v>
      </c>
      <c r="E252" s="318">
        <v>0</v>
      </c>
      <c r="F252" s="318">
        <v>0</v>
      </c>
      <c r="G252" s="318">
        <v>0</v>
      </c>
      <c r="H252" s="318">
        <v>0</v>
      </c>
      <c r="I252" s="318">
        <v>0</v>
      </c>
      <c r="J252" s="318">
        <v>0</v>
      </c>
      <c r="K252" s="318">
        <v>0</v>
      </c>
      <c r="L252" s="318">
        <v>0</v>
      </c>
      <c r="M252" s="318">
        <v>0</v>
      </c>
      <c r="N252" s="318">
        <v>0</v>
      </c>
      <c r="O252" s="318">
        <v>0</v>
      </c>
      <c r="P252" s="319">
        <v>0</v>
      </c>
    </row>
    <row r="253" spans="1:16">
      <c r="A253" s="829"/>
      <c r="B253" s="879"/>
      <c r="C253" s="479" t="s">
        <v>128</v>
      </c>
      <c r="D253" s="318">
        <v>0</v>
      </c>
      <c r="E253" s="318">
        <v>0</v>
      </c>
      <c r="F253" s="318">
        <v>0</v>
      </c>
      <c r="G253" s="318">
        <v>0</v>
      </c>
      <c r="H253" s="318">
        <v>0</v>
      </c>
      <c r="I253" s="318">
        <v>0</v>
      </c>
      <c r="J253" s="318">
        <v>0</v>
      </c>
      <c r="K253" s="318">
        <v>0</v>
      </c>
      <c r="L253" s="318">
        <v>0</v>
      </c>
      <c r="M253" s="318">
        <v>0</v>
      </c>
      <c r="N253" s="318">
        <v>0</v>
      </c>
      <c r="O253" s="318">
        <v>0</v>
      </c>
      <c r="P253" s="319">
        <v>0</v>
      </c>
    </row>
    <row r="254" spans="1:16">
      <c r="A254" s="880" t="s">
        <v>203</v>
      </c>
      <c r="B254" s="881" t="s">
        <v>168</v>
      </c>
      <c r="C254" s="478" t="s">
        <v>106</v>
      </c>
      <c r="D254" s="320">
        <v>54</v>
      </c>
      <c r="E254" s="320">
        <v>68</v>
      </c>
      <c r="F254" s="320">
        <v>168</v>
      </c>
      <c r="G254" s="320">
        <v>35</v>
      </c>
      <c r="H254" s="320">
        <v>129</v>
      </c>
      <c r="I254" s="320">
        <v>48</v>
      </c>
      <c r="J254" s="320">
        <v>147</v>
      </c>
      <c r="K254" s="320">
        <v>11</v>
      </c>
      <c r="L254" s="320">
        <v>45</v>
      </c>
      <c r="M254" s="320">
        <v>8</v>
      </c>
      <c r="N254" s="320">
        <v>19</v>
      </c>
      <c r="O254" s="320">
        <v>0</v>
      </c>
      <c r="P254" s="321">
        <v>732</v>
      </c>
    </row>
    <row r="255" spans="1:16">
      <c r="A255" s="829"/>
      <c r="B255" s="879"/>
      <c r="C255" s="479" t="s">
        <v>107</v>
      </c>
      <c r="D255" s="318">
        <v>30</v>
      </c>
      <c r="E255" s="318">
        <v>41</v>
      </c>
      <c r="F255" s="318">
        <v>40</v>
      </c>
      <c r="G255" s="318">
        <v>47</v>
      </c>
      <c r="H255" s="318">
        <v>52</v>
      </c>
      <c r="I255" s="318">
        <v>33</v>
      </c>
      <c r="J255" s="318">
        <v>75</v>
      </c>
      <c r="K255" s="318">
        <v>25</v>
      </c>
      <c r="L255" s="318">
        <v>21</v>
      </c>
      <c r="M255" s="318">
        <v>22</v>
      </c>
      <c r="N255" s="318">
        <v>18</v>
      </c>
      <c r="O255" s="318">
        <v>0</v>
      </c>
      <c r="P255" s="319">
        <v>404</v>
      </c>
    </row>
    <row r="256" spans="1:16">
      <c r="A256" s="830"/>
      <c r="B256" s="886"/>
      <c r="C256" s="480" t="s">
        <v>128</v>
      </c>
      <c r="D256" s="322">
        <v>84</v>
      </c>
      <c r="E256" s="322">
        <v>109</v>
      </c>
      <c r="F256" s="322">
        <v>208</v>
      </c>
      <c r="G256" s="322">
        <v>82</v>
      </c>
      <c r="H256" s="322">
        <v>181</v>
      </c>
      <c r="I256" s="322">
        <v>81</v>
      </c>
      <c r="J256" s="322">
        <v>222</v>
      </c>
      <c r="K256" s="322">
        <v>36</v>
      </c>
      <c r="L256" s="322">
        <v>66</v>
      </c>
      <c r="M256" s="322">
        <v>30</v>
      </c>
      <c r="N256" s="322">
        <v>37</v>
      </c>
      <c r="O256" s="322">
        <v>0</v>
      </c>
      <c r="P256" s="323">
        <v>1136</v>
      </c>
    </row>
    <row r="257" spans="1:16">
      <c r="A257" s="829" t="s">
        <v>204</v>
      </c>
      <c r="B257" s="879" t="s">
        <v>168</v>
      </c>
      <c r="C257" s="479" t="s">
        <v>106</v>
      </c>
      <c r="D257" s="318">
        <v>43</v>
      </c>
      <c r="E257" s="318">
        <v>28</v>
      </c>
      <c r="F257" s="318">
        <v>28</v>
      </c>
      <c r="G257" s="318">
        <v>26</v>
      </c>
      <c r="H257" s="318">
        <v>54</v>
      </c>
      <c r="I257" s="318">
        <v>17</v>
      </c>
      <c r="J257" s="318">
        <v>55</v>
      </c>
      <c r="K257" s="318">
        <v>80</v>
      </c>
      <c r="L257" s="318">
        <v>31</v>
      </c>
      <c r="M257" s="318">
        <v>39</v>
      </c>
      <c r="N257" s="318">
        <v>55</v>
      </c>
      <c r="O257" s="318">
        <v>50</v>
      </c>
      <c r="P257" s="319">
        <v>506</v>
      </c>
    </row>
    <row r="258" spans="1:16">
      <c r="A258" s="829"/>
      <c r="B258" s="879"/>
      <c r="C258" s="479" t="s">
        <v>107</v>
      </c>
      <c r="D258" s="318">
        <v>64</v>
      </c>
      <c r="E258" s="318">
        <v>77</v>
      </c>
      <c r="F258" s="318">
        <v>51</v>
      </c>
      <c r="G258" s="318">
        <v>75</v>
      </c>
      <c r="H258" s="318">
        <v>72</v>
      </c>
      <c r="I258" s="318">
        <v>32</v>
      </c>
      <c r="J258" s="318">
        <v>100</v>
      </c>
      <c r="K258" s="318">
        <v>76</v>
      </c>
      <c r="L258" s="318">
        <v>44</v>
      </c>
      <c r="M258" s="318">
        <v>62</v>
      </c>
      <c r="N258" s="318">
        <v>72</v>
      </c>
      <c r="O258" s="318">
        <v>82</v>
      </c>
      <c r="P258" s="319">
        <v>807</v>
      </c>
    </row>
    <row r="259" spans="1:16">
      <c r="A259" s="829"/>
      <c r="B259" s="879"/>
      <c r="C259" s="479" t="s">
        <v>128</v>
      </c>
      <c r="D259" s="318">
        <v>107</v>
      </c>
      <c r="E259" s="318">
        <v>105</v>
      </c>
      <c r="F259" s="318">
        <v>79</v>
      </c>
      <c r="G259" s="318">
        <v>101</v>
      </c>
      <c r="H259" s="318">
        <v>126</v>
      </c>
      <c r="I259" s="318">
        <v>49</v>
      </c>
      <c r="J259" s="318">
        <v>155</v>
      </c>
      <c r="K259" s="318">
        <v>156</v>
      </c>
      <c r="L259" s="318">
        <v>75</v>
      </c>
      <c r="M259" s="318">
        <v>101</v>
      </c>
      <c r="N259" s="318">
        <v>127</v>
      </c>
      <c r="O259" s="318">
        <v>132</v>
      </c>
      <c r="P259" s="319">
        <v>1313</v>
      </c>
    </row>
    <row r="260" spans="1:16">
      <c r="A260" s="880" t="s">
        <v>205</v>
      </c>
      <c r="B260" s="881" t="s">
        <v>168</v>
      </c>
      <c r="C260" s="478" t="s">
        <v>106</v>
      </c>
      <c r="D260" s="320">
        <v>30</v>
      </c>
      <c r="E260" s="320">
        <v>6</v>
      </c>
      <c r="F260" s="320">
        <v>16</v>
      </c>
      <c r="G260" s="320">
        <v>25</v>
      </c>
      <c r="H260" s="320">
        <v>86</v>
      </c>
      <c r="I260" s="320">
        <v>77</v>
      </c>
      <c r="J260" s="320">
        <v>186</v>
      </c>
      <c r="K260" s="320">
        <v>111</v>
      </c>
      <c r="L260" s="320">
        <v>158</v>
      </c>
      <c r="M260" s="320">
        <v>43</v>
      </c>
      <c r="N260" s="320">
        <v>119</v>
      </c>
      <c r="O260" s="320">
        <v>60</v>
      </c>
      <c r="P260" s="321">
        <v>917</v>
      </c>
    </row>
    <row r="261" spans="1:16">
      <c r="A261" s="829"/>
      <c r="B261" s="879"/>
      <c r="C261" s="479" t="s">
        <v>107</v>
      </c>
      <c r="D261" s="318">
        <v>14</v>
      </c>
      <c r="E261" s="318">
        <v>12</v>
      </c>
      <c r="F261" s="318">
        <v>36</v>
      </c>
      <c r="G261" s="318">
        <v>63</v>
      </c>
      <c r="H261" s="318">
        <v>177</v>
      </c>
      <c r="I261" s="318">
        <v>143</v>
      </c>
      <c r="J261" s="318">
        <v>131</v>
      </c>
      <c r="K261" s="318">
        <v>152</v>
      </c>
      <c r="L261" s="318">
        <v>121</v>
      </c>
      <c r="M261" s="318">
        <v>122</v>
      </c>
      <c r="N261" s="318">
        <v>136</v>
      </c>
      <c r="O261" s="318">
        <v>11</v>
      </c>
      <c r="P261" s="319">
        <v>1118</v>
      </c>
    </row>
    <row r="262" spans="1:16">
      <c r="A262" s="830"/>
      <c r="B262" s="886"/>
      <c r="C262" s="480" t="s">
        <v>128</v>
      </c>
      <c r="D262" s="322">
        <v>44</v>
      </c>
      <c r="E262" s="322">
        <v>18</v>
      </c>
      <c r="F262" s="322">
        <v>52</v>
      </c>
      <c r="G262" s="322">
        <v>88</v>
      </c>
      <c r="H262" s="322">
        <v>263</v>
      </c>
      <c r="I262" s="322">
        <v>220</v>
      </c>
      <c r="J262" s="322">
        <v>317</v>
      </c>
      <c r="K262" s="322">
        <v>263</v>
      </c>
      <c r="L262" s="322">
        <v>279</v>
      </c>
      <c r="M262" s="322">
        <v>165</v>
      </c>
      <c r="N262" s="322">
        <v>255</v>
      </c>
      <c r="O262" s="322">
        <v>71</v>
      </c>
      <c r="P262" s="323">
        <v>2035</v>
      </c>
    </row>
    <row r="263" spans="1:16">
      <c r="A263" s="829" t="s">
        <v>206</v>
      </c>
      <c r="B263" s="879" t="s">
        <v>168</v>
      </c>
      <c r="C263" s="479" t="s">
        <v>106</v>
      </c>
      <c r="D263" s="318">
        <v>3</v>
      </c>
      <c r="E263" s="318">
        <v>1</v>
      </c>
      <c r="F263" s="318">
        <v>0</v>
      </c>
      <c r="G263" s="318">
        <v>1</v>
      </c>
      <c r="H263" s="318">
        <v>2</v>
      </c>
      <c r="I263" s="318">
        <v>2</v>
      </c>
      <c r="J263" s="318">
        <v>10</v>
      </c>
      <c r="K263" s="318">
        <v>4</v>
      </c>
      <c r="L263" s="318">
        <v>3</v>
      </c>
      <c r="M263" s="318">
        <v>13</v>
      </c>
      <c r="N263" s="318">
        <v>0</v>
      </c>
      <c r="O263" s="318">
        <v>2</v>
      </c>
      <c r="P263" s="319">
        <v>41</v>
      </c>
    </row>
    <row r="264" spans="1:16">
      <c r="A264" s="829"/>
      <c r="B264" s="879"/>
      <c r="C264" s="479" t="s">
        <v>107</v>
      </c>
      <c r="D264" s="318">
        <v>1</v>
      </c>
      <c r="E264" s="318">
        <v>0</v>
      </c>
      <c r="F264" s="318">
        <v>4</v>
      </c>
      <c r="G264" s="318">
        <v>3</v>
      </c>
      <c r="H264" s="318">
        <v>3</v>
      </c>
      <c r="I264" s="318">
        <v>1</v>
      </c>
      <c r="J264" s="318">
        <v>5</v>
      </c>
      <c r="K264" s="318">
        <v>10</v>
      </c>
      <c r="L264" s="318">
        <v>6</v>
      </c>
      <c r="M264" s="318">
        <v>19</v>
      </c>
      <c r="N264" s="318">
        <v>1</v>
      </c>
      <c r="O264" s="318">
        <v>3</v>
      </c>
      <c r="P264" s="319">
        <v>56</v>
      </c>
    </row>
    <row r="265" spans="1:16">
      <c r="A265" s="829"/>
      <c r="B265" s="879"/>
      <c r="C265" s="479" t="s">
        <v>128</v>
      </c>
      <c r="D265" s="318">
        <v>4</v>
      </c>
      <c r="E265" s="318">
        <v>1</v>
      </c>
      <c r="F265" s="318">
        <v>4</v>
      </c>
      <c r="G265" s="318">
        <v>4</v>
      </c>
      <c r="H265" s="318">
        <v>5</v>
      </c>
      <c r="I265" s="318">
        <v>3</v>
      </c>
      <c r="J265" s="318">
        <v>15</v>
      </c>
      <c r="K265" s="318">
        <v>14</v>
      </c>
      <c r="L265" s="318">
        <v>9</v>
      </c>
      <c r="M265" s="318">
        <v>32</v>
      </c>
      <c r="N265" s="318">
        <v>1</v>
      </c>
      <c r="O265" s="318">
        <v>5</v>
      </c>
      <c r="P265" s="319">
        <v>97</v>
      </c>
    </row>
    <row r="266" spans="1:16">
      <c r="A266" s="880" t="s">
        <v>207</v>
      </c>
      <c r="B266" s="881" t="s">
        <v>168</v>
      </c>
      <c r="C266" s="478" t="s">
        <v>106</v>
      </c>
      <c r="D266" s="320">
        <v>26</v>
      </c>
      <c r="E266" s="320">
        <v>53</v>
      </c>
      <c r="F266" s="320">
        <v>102</v>
      </c>
      <c r="G266" s="320">
        <v>70</v>
      </c>
      <c r="H266" s="320">
        <v>16</v>
      </c>
      <c r="I266" s="320">
        <v>34</v>
      </c>
      <c r="J266" s="320">
        <v>6</v>
      </c>
      <c r="K266" s="320">
        <v>0</v>
      </c>
      <c r="L266" s="320">
        <v>7</v>
      </c>
      <c r="M266" s="320">
        <v>0</v>
      </c>
      <c r="N266" s="320">
        <v>14</v>
      </c>
      <c r="O266" s="320">
        <v>9</v>
      </c>
      <c r="P266" s="321">
        <v>337</v>
      </c>
    </row>
    <row r="267" spans="1:16">
      <c r="A267" s="829"/>
      <c r="B267" s="879"/>
      <c r="C267" s="479" t="s">
        <v>107</v>
      </c>
      <c r="D267" s="318">
        <v>31</v>
      </c>
      <c r="E267" s="318">
        <v>48</v>
      </c>
      <c r="F267" s="318">
        <v>109</v>
      </c>
      <c r="G267" s="318">
        <v>38</v>
      </c>
      <c r="H267" s="318">
        <v>30</v>
      </c>
      <c r="I267" s="318">
        <v>22</v>
      </c>
      <c r="J267" s="318">
        <v>8</v>
      </c>
      <c r="K267" s="318">
        <v>5</v>
      </c>
      <c r="L267" s="318">
        <v>4</v>
      </c>
      <c r="M267" s="318">
        <v>2</v>
      </c>
      <c r="N267" s="318">
        <v>26</v>
      </c>
      <c r="O267" s="318">
        <v>20</v>
      </c>
      <c r="P267" s="319">
        <v>343</v>
      </c>
    </row>
    <row r="268" spans="1:16">
      <c r="A268" s="830"/>
      <c r="B268" s="886"/>
      <c r="C268" s="480" t="s">
        <v>128</v>
      </c>
      <c r="D268" s="322">
        <v>57</v>
      </c>
      <c r="E268" s="322">
        <v>101</v>
      </c>
      <c r="F268" s="322">
        <v>211</v>
      </c>
      <c r="G268" s="322">
        <v>108</v>
      </c>
      <c r="H268" s="322">
        <v>46</v>
      </c>
      <c r="I268" s="322">
        <v>56</v>
      </c>
      <c r="J268" s="322">
        <v>14</v>
      </c>
      <c r="K268" s="322">
        <v>5</v>
      </c>
      <c r="L268" s="322">
        <v>11</v>
      </c>
      <c r="M268" s="322">
        <v>2</v>
      </c>
      <c r="N268" s="322">
        <v>40</v>
      </c>
      <c r="O268" s="322">
        <v>29</v>
      </c>
      <c r="P268" s="323">
        <v>680</v>
      </c>
    </row>
    <row r="269" spans="1:16">
      <c r="A269" s="829" t="s">
        <v>208</v>
      </c>
      <c r="B269" s="879" t="s">
        <v>168</v>
      </c>
      <c r="C269" s="479" t="s">
        <v>106</v>
      </c>
      <c r="D269" s="318">
        <v>0</v>
      </c>
      <c r="E269" s="318">
        <v>0</v>
      </c>
      <c r="F269" s="318">
        <v>0</v>
      </c>
      <c r="G269" s="318">
        <v>0</v>
      </c>
      <c r="H269" s="318">
        <v>0</v>
      </c>
      <c r="I269" s="318">
        <v>0</v>
      </c>
      <c r="J269" s="318">
        <v>0</v>
      </c>
      <c r="K269" s="318">
        <v>0</v>
      </c>
      <c r="L269" s="318">
        <v>0</v>
      </c>
      <c r="M269" s="318">
        <v>0</v>
      </c>
      <c r="N269" s="318">
        <v>0</v>
      </c>
      <c r="O269" s="318">
        <v>0</v>
      </c>
      <c r="P269" s="319">
        <v>0</v>
      </c>
    </row>
    <row r="270" spans="1:16">
      <c r="A270" s="829"/>
      <c r="B270" s="879"/>
      <c r="C270" s="479" t="s">
        <v>107</v>
      </c>
      <c r="D270" s="318">
        <v>0</v>
      </c>
      <c r="E270" s="318">
        <v>0</v>
      </c>
      <c r="F270" s="318">
        <v>0</v>
      </c>
      <c r="G270" s="318">
        <v>0</v>
      </c>
      <c r="H270" s="318">
        <v>0</v>
      </c>
      <c r="I270" s="318">
        <v>0</v>
      </c>
      <c r="J270" s="318">
        <v>0</v>
      </c>
      <c r="K270" s="318">
        <v>0</v>
      </c>
      <c r="L270" s="318">
        <v>0</v>
      </c>
      <c r="M270" s="318">
        <v>0</v>
      </c>
      <c r="N270" s="318">
        <v>0</v>
      </c>
      <c r="O270" s="318">
        <v>0</v>
      </c>
      <c r="P270" s="319">
        <v>0</v>
      </c>
    </row>
    <row r="271" spans="1:16">
      <c r="A271" s="829"/>
      <c r="B271" s="879"/>
      <c r="C271" s="479" t="s">
        <v>128</v>
      </c>
      <c r="D271" s="318">
        <v>0</v>
      </c>
      <c r="E271" s="318">
        <v>0</v>
      </c>
      <c r="F271" s="318">
        <v>0</v>
      </c>
      <c r="G271" s="318">
        <v>0</v>
      </c>
      <c r="H271" s="318">
        <v>0</v>
      </c>
      <c r="I271" s="318">
        <v>0</v>
      </c>
      <c r="J271" s="318">
        <v>0</v>
      </c>
      <c r="K271" s="318">
        <v>0</v>
      </c>
      <c r="L271" s="318">
        <v>0</v>
      </c>
      <c r="M271" s="318">
        <v>0</v>
      </c>
      <c r="N271" s="318">
        <v>0</v>
      </c>
      <c r="O271" s="318">
        <v>0</v>
      </c>
      <c r="P271" s="319">
        <v>0</v>
      </c>
    </row>
    <row r="272" spans="1:16">
      <c r="A272" s="880" t="s">
        <v>209</v>
      </c>
      <c r="B272" s="881" t="s">
        <v>167</v>
      </c>
      <c r="C272" s="478" t="s">
        <v>106</v>
      </c>
      <c r="D272" s="320">
        <v>0</v>
      </c>
      <c r="E272" s="320">
        <v>0</v>
      </c>
      <c r="F272" s="320">
        <v>0</v>
      </c>
      <c r="G272" s="320">
        <v>0</v>
      </c>
      <c r="H272" s="320">
        <v>0</v>
      </c>
      <c r="I272" s="320">
        <v>0</v>
      </c>
      <c r="J272" s="320">
        <v>0</v>
      </c>
      <c r="K272" s="320">
        <v>0</v>
      </c>
      <c r="L272" s="320">
        <v>0</v>
      </c>
      <c r="M272" s="320">
        <v>0</v>
      </c>
      <c r="N272" s="320">
        <v>0</v>
      </c>
      <c r="O272" s="320">
        <v>0</v>
      </c>
      <c r="P272" s="321">
        <v>0</v>
      </c>
    </row>
    <row r="273" spans="1:16">
      <c r="A273" s="829"/>
      <c r="B273" s="879"/>
      <c r="C273" s="479" t="s">
        <v>107</v>
      </c>
      <c r="D273" s="318">
        <v>0</v>
      </c>
      <c r="E273" s="318">
        <v>0</v>
      </c>
      <c r="F273" s="318">
        <v>0</v>
      </c>
      <c r="G273" s="318">
        <v>0</v>
      </c>
      <c r="H273" s="318">
        <v>0</v>
      </c>
      <c r="I273" s="318">
        <v>0</v>
      </c>
      <c r="J273" s="318">
        <v>0</v>
      </c>
      <c r="K273" s="318">
        <v>0</v>
      </c>
      <c r="L273" s="318">
        <v>0</v>
      </c>
      <c r="M273" s="318">
        <v>0</v>
      </c>
      <c r="N273" s="318">
        <v>0</v>
      </c>
      <c r="O273" s="318">
        <v>0</v>
      </c>
      <c r="P273" s="319">
        <v>0</v>
      </c>
    </row>
    <row r="274" spans="1:16">
      <c r="A274" s="830"/>
      <c r="B274" s="886"/>
      <c r="C274" s="480" t="s">
        <v>128</v>
      </c>
      <c r="D274" s="322">
        <v>0</v>
      </c>
      <c r="E274" s="322">
        <v>0</v>
      </c>
      <c r="F274" s="322">
        <v>0</v>
      </c>
      <c r="G274" s="322">
        <v>0</v>
      </c>
      <c r="H274" s="322">
        <v>0</v>
      </c>
      <c r="I274" s="322">
        <v>0</v>
      </c>
      <c r="J274" s="322">
        <v>0</v>
      </c>
      <c r="K274" s="322">
        <v>0</v>
      </c>
      <c r="L274" s="322">
        <v>0</v>
      </c>
      <c r="M274" s="322">
        <v>0</v>
      </c>
      <c r="N274" s="322">
        <v>0</v>
      </c>
      <c r="O274" s="322">
        <v>0</v>
      </c>
      <c r="P274" s="323">
        <v>0</v>
      </c>
    </row>
    <row r="275" spans="1:16">
      <c r="A275" s="829" t="s">
        <v>210</v>
      </c>
      <c r="B275" s="879" t="s">
        <v>167</v>
      </c>
      <c r="C275" s="479" t="s">
        <v>106</v>
      </c>
      <c r="D275" s="318">
        <v>7668</v>
      </c>
      <c r="E275" s="318">
        <v>4903</v>
      </c>
      <c r="F275" s="318">
        <v>3948</v>
      </c>
      <c r="G275" s="318">
        <v>2796</v>
      </c>
      <c r="H275" s="318">
        <v>3060</v>
      </c>
      <c r="I275" s="318">
        <v>3439</v>
      </c>
      <c r="J275" s="318">
        <v>4010</v>
      </c>
      <c r="K275" s="318">
        <v>4610</v>
      </c>
      <c r="L275" s="318">
        <v>4980</v>
      </c>
      <c r="M275" s="318">
        <v>5032</v>
      </c>
      <c r="N275" s="318">
        <v>5401</v>
      </c>
      <c r="O275" s="318">
        <v>5763</v>
      </c>
      <c r="P275" s="319">
        <v>55610</v>
      </c>
    </row>
    <row r="276" spans="1:16">
      <c r="A276" s="829"/>
      <c r="B276" s="879"/>
      <c r="C276" s="479" t="s">
        <v>107</v>
      </c>
      <c r="D276" s="318">
        <v>4092</v>
      </c>
      <c r="E276" s="318">
        <v>4024</v>
      </c>
      <c r="F276" s="318">
        <v>3584</v>
      </c>
      <c r="G276" s="318">
        <v>2632</v>
      </c>
      <c r="H276" s="318">
        <v>2904</v>
      </c>
      <c r="I276" s="318">
        <v>3202</v>
      </c>
      <c r="J276" s="318">
        <v>4686</v>
      </c>
      <c r="K276" s="318">
        <v>5282</v>
      </c>
      <c r="L276" s="318">
        <v>3685</v>
      </c>
      <c r="M276" s="318">
        <v>4867</v>
      </c>
      <c r="N276" s="318">
        <v>5120</v>
      </c>
      <c r="O276" s="318">
        <v>7621</v>
      </c>
      <c r="P276" s="319">
        <v>51699</v>
      </c>
    </row>
    <row r="277" spans="1:16">
      <c r="A277" s="829"/>
      <c r="B277" s="879"/>
      <c r="C277" s="479" t="s">
        <v>128</v>
      </c>
      <c r="D277" s="318">
        <v>11760</v>
      </c>
      <c r="E277" s="318">
        <v>8927</v>
      </c>
      <c r="F277" s="318">
        <v>7532</v>
      </c>
      <c r="G277" s="318">
        <v>5428</v>
      </c>
      <c r="H277" s="318">
        <v>5964</v>
      </c>
      <c r="I277" s="318">
        <v>6641</v>
      </c>
      <c r="J277" s="318">
        <v>8696</v>
      </c>
      <c r="K277" s="318">
        <v>9892</v>
      </c>
      <c r="L277" s="318">
        <v>8665</v>
      </c>
      <c r="M277" s="318">
        <v>9899</v>
      </c>
      <c r="N277" s="318">
        <v>10521</v>
      </c>
      <c r="O277" s="318">
        <v>13384</v>
      </c>
      <c r="P277" s="319">
        <v>107309</v>
      </c>
    </row>
    <row r="278" spans="1:16">
      <c r="A278" s="880" t="s">
        <v>211</v>
      </c>
      <c r="B278" s="881" t="s">
        <v>167</v>
      </c>
      <c r="C278" s="478" t="s">
        <v>106</v>
      </c>
      <c r="D278" s="320">
        <v>5172</v>
      </c>
      <c r="E278" s="320">
        <v>5216</v>
      </c>
      <c r="F278" s="320">
        <v>3882</v>
      </c>
      <c r="G278" s="320">
        <v>3857</v>
      </c>
      <c r="H278" s="320">
        <v>3729</v>
      </c>
      <c r="I278" s="320">
        <v>3140</v>
      </c>
      <c r="J278" s="320">
        <v>5425</v>
      </c>
      <c r="K278" s="320">
        <v>4304</v>
      </c>
      <c r="L278" s="320">
        <v>3591</v>
      </c>
      <c r="M278" s="320">
        <v>4501</v>
      </c>
      <c r="N278" s="320">
        <v>4456</v>
      </c>
      <c r="O278" s="320">
        <v>5774</v>
      </c>
      <c r="P278" s="321">
        <v>53047</v>
      </c>
    </row>
    <row r="279" spans="1:16">
      <c r="A279" s="829"/>
      <c r="B279" s="879"/>
      <c r="C279" s="479" t="s">
        <v>107</v>
      </c>
      <c r="D279" s="318">
        <v>5709</v>
      </c>
      <c r="E279" s="318">
        <v>6549</v>
      </c>
      <c r="F279" s="318">
        <v>4726</v>
      </c>
      <c r="G279" s="318">
        <v>4282</v>
      </c>
      <c r="H279" s="318">
        <v>4528</v>
      </c>
      <c r="I279" s="318">
        <v>4458</v>
      </c>
      <c r="J279" s="318">
        <v>6526</v>
      </c>
      <c r="K279" s="318">
        <v>4652</v>
      </c>
      <c r="L279" s="318">
        <v>4520</v>
      </c>
      <c r="M279" s="318">
        <v>5608</v>
      </c>
      <c r="N279" s="318">
        <v>5405</v>
      </c>
      <c r="O279" s="318">
        <v>6659</v>
      </c>
      <c r="P279" s="319">
        <v>63622</v>
      </c>
    </row>
    <row r="280" spans="1:16">
      <c r="A280" s="830"/>
      <c r="B280" s="886"/>
      <c r="C280" s="480" t="s">
        <v>128</v>
      </c>
      <c r="D280" s="322">
        <v>10881</v>
      </c>
      <c r="E280" s="322">
        <v>11765</v>
      </c>
      <c r="F280" s="322">
        <v>8608</v>
      </c>
      <c r="G280" s="322">
        <v>8139</v>
      </c>
      <c r="H280" s="322">
        <v>8257</v>
      </c>
      <c r="I280" s="322">
        <v>7598</v>
      </c>
      <c r="J280" s="322">
        <v>11951</v>
      </c>
      <c r="K280" s="322">
        <v>8956</v>
      </c>
      <c r="L280" s="322">
        <v>8111</v>
      </c>
      <c r="M280" s="322">
        <v>10109</v>
      </c>
      <c r="N280" s="322">
        <v>9861</v>
      </c>
      <c r="O280" s="322">
        <v>12433</v>
      </c>
      <c r="P280" s="323">
        <v>116669</v>
      </c>
    </row>
    <row r="281" spans="1:16">
      <c r="A281" s="829" t="s">
        <v>212</v>
      </c>
      <c r="B281" s="879" t="s">
        <v>167</v>
      </c>
      <c r="C281" s="479" t="s">
        <v>106</v>
      </c>
      <c r="D281" s="318">
        <v>151</v>
      </c>
      <c r="E281" s="318">
        <v>86</v>
      </c>
      <c r="F281" s="318">
        <v>70</v>
      </c>
      <c r="G281" s="318">
        <v>79</v>
      </c>
      <c r="H281" s="318">
        <v>58</v>
      </c>
      <c r="I281" s="318">
        <v>104</v>
      </c>
      <c r="J281" s="318">
        <v>114</v>
      </c>
      <c r="K281" s="318">
        <v>96</v>
      </c>
      <c r="L281" s="318">
        <v>79</v>
      </c>
      <c r="M281" s="318">
        <v>113</v>
      </c>
      <c r="N281" s="318">
        <v>93</v>
      </c>
      <c r="O281" s="318">
        <v>127</v>
      </c>
      <c r="P281" s="319">
        <v>1170</v>
      </c>
    </row>
    <row r="282" spans="1:16">
      <c r="A282" s="829"/>
      <c r="B282" s="879"/>
      <c r="C282" s="479" t="s">
        <v>107</v>
      </c>
      <c r="D282" s="318">
        <v>110</v>
      </c>
      <c r="E282" s="318">
        <v>61</v>
      </c>
      <c r="F282" s="318">
        <v>72</v>
      </c>
      <c r="G282" s="318">
        <v>110</v>
      </c>
      <c r="H282" s="318">
        <v>99</v>
      </c>
      <c r="I282" s="318">
        <v>126</v>
      </c>
      <c r="J282" s="318">
        <v>154</v>
      </c>
      <c r="K282" s="318">
        <v>91</v>
      </c>
      <c r="L282" s="318">
        <v>82</v>
      </c>
      <c r="M282" s="318">
        <v>117</v>
      </c>
      <c r="N282" s="318">
        <v>124</v>
      </c>
      <c r="O282" s="318">
        <v>175</v>
      </c>
      <c r="P282" s="319">
        <v>1321</v>
      </c>
    </row>
    <row r="283" spans="1:16">
      <c r="A283" s="829"/>
      <c r="B283" s="879"/>
      <c r="C283" s="479" t="s">
        <v>128</v>
      </c>
      <c r="D283" s="318">
        <v>261</v>
      </c>
      <c r="E283" s="318">
        <v>147</v>
      </c>
      <c r="F283" s="318">
        <v>142</v>
      </c>
      <c r="G283" s="318">
        <v>189</v>
      </c>
      <c r="H283" s="318">
        <v>157</v>
      </c>
      <c r="I283" s="318">
        <v>230</v>
      </c>
      <c r="J283" s="318">
        <v>268</v>
      </c>
      <c r="K283" s="318">
        <v>187</v>
      </c>
      <c r="L283" s="318">
        <v>161</v>
      </c>
      <c r="M283" s="318">
        <v>230</v>
      </c>
      <c r="N283" s="318">
        <v>217</v>
      </c>
      <c r="O283" s="318">
        <v>302</v>
      </c>
      <c r="P283" s="319">
        <v>2491</v>
      </c>
    </row>
    <row r="284" spans="1:16">
      <c r="A284" s="880" t="s">
        <v>214</v>
      </c>
      <c r="B284" s="881" t="s">
        <v>167</v>
      </c>
      <c r="C284" s="478" t="s">
        <v>106</v>
      </c>
      <c r="D284" s="320">
        <v>244</v>
      </c>
      <c r="E284" s="320">
        <v>106</v>
      </c>
      <c r="F284" s="320">
        <v>148</v>
      </c>
      <c r="G284" s="320">
        <v>85</v>
      </c>
      <c r="H284" s="320">
        <v>72</v>
      </c>
      <c r="I284" s="320">
        <v>162</v>
      </c>
      <c r="J284" s="320">
        <v>196</v>
      </c>
      <c r="K284" s="320">
        <v>230</v>
      </c>
      <c r="L284" s="320">
        <v>121</v>
      </c>
      <c r="M284" s="320">
        <v>235</v>
      </c>
      <c r="N284" s="320">
        <v>225</v>
      </c>
      <c r="O284" s="320">
        <v>293</v>
      </c>
      <c r="P284" s="321">
        <v>2117</v>
      </c>
    </row>
    <row r="285" spans="1:16">
      <c r="A285" s="829"/>
      <c r="B285" s="879"/>
      <c r="C285" s="479" t="s">
        <v>107</v>
      </c>
      <c r="D285" s="318">
        <v>174</v>
      </c>
      <c r="E285" s="318">
        <v>123</v>
      </c>
      <c r="F285" s="318">
        <v>197</v>
      </c>
      <c r="G285" s="318">
        <v>91</v>
      </c>
      <c r="H285" s="318">
        <v>122</v>
      </c>
      <c r="I285" s="318">
        <v>242</v>
      </c>
      <c r="J285" s="318">
        <v>92</v>
      </c>
      <c r="K285" s="318">
        <v>294</v>
      </c>
      <c r="L285" s="318">
        <v>84</v>
      </c>
      <c r="M285" s="318">
        <v>283</v>
      </c>
      <c r="N285" s="318">
        <v>214</v>
      </c>
      <c r="O285" s="318">
        <v>462</v>
      </c>
      <c r="P285" s="319">
        <v>2378</v>
      </c>
    </row>
    <row r="286" spans="1:16">
      <c r="A286" s="830"/>
      <c r="B286" s="886"/>
      <c r="C286" s="480" t="s">
        <v>128</v>
      </c>
      <c r="D286" s="322">
        <v>418</v>
      </c>
      <c r="E286" s="322">
        <v>229</v>
      </c>
      <c r="F286" s="322">
        <v>345</v>
      </c>
      <c r="G286" s="322">
        <v>176</v>
      </c>
      <c r="H286" s="322">
        <v>194</v>
      </c>
      <c r="I286" s="322">
        <v>404</v>
      </c>
      <c r="J286" s="322">
        <v>288</v>
      </c>
      <c r="K286" s="322">
        <v>524</v>
      </c>
      <c r="L286" s="322">
        <v>205</v>
      </c>
      <c r="M286" s="322">
        <v>518</v>
      </c>
      <c r="N286" s="322">
        <v>439</v>
      </c>
      <c r="O286" s="322">
        <v>755</v>
      </c>
      <c r="P286" s="323">
        <v>4495</v>
      </c>
    </row>
    <row r="287" spans="1:16">
      <c r="A287" s="829" t="s">
        <v>215</v>
      </c>
      <c r="B287" s="879" t="s">
        <v>167</v>
      </c>
      <c r="C287" s="479" t="s">
        <v>107</v>
      </c>
      <c r="D287" s="318">
        <v>0</v>
      </c>
      <c r="E287" s="318">
        <v>0</v>
      </c>
      <c r="F287" s="318">
        <v>0</v>
      </c>
      <c r="G287" s="318">
        <v>0</v>
      </c>
      <c r="H287" s="318">
        <v>0</v>
      </c>
      <c r="I287" s="318">
        <v>0</v>
      </c>
      <c r="J287" s="318">
        <v>0</v>
      </c>
      <c r="K287" s="318">
        <v>0</v>
      </c>
      <c r="L287" s="318">
        <v>0</v>
      </c>
      <c r="M287" s="318">
        <v>0</v>
      </c>
      <c r="N287" s="318">
        <v>0</v>
      </c>
      <c r="O287" s="318">
        <v>0</v>
      </c>
      <c r="P287" s="319">
        <v>0</v>
      </c>
    </row>
    <row r="288" spans="1:16">
      <c r="A288" s="829"/>
      <c r="B288" s="879"/>
      <c r="C288" s="479" t="s">
        <v>128</v>
      </c>
      <c r="D288" s="318">
        <v>0</v>
      </c>
      <c r="E288" s="318">
        <v>0</v>
      </c>
      <c r="F288" s="318">
        <v>0</v>
      </c>
      <c r="G288" s="318">
        <v>0</v>
      </c>
      <c r="H288" s="318">
        <v>0</v>
      </c>
      <c r="I288" s="318">
        <v>0</v>
      </c>
      <c r="J288" s="318">
        <v>0</v>
      </c>
      <c r="K288" s="318">
        <v>0</v>
      </c>
      <c r="L288" s="318">
        <v>0</v>
      </c>
      <c r="M288" s="318">
        <v>0</v>
      </c>
      <c r="N288" s="318">
        <v>0</v>
      </c>
      <c r="O288" s="318">
        <v>0</v>
      </c>
      <c r="P288" s="319">
        <v>0</v>
      </c>
    </row>
    <row r="289" spans="1:16">
      <c r="A289" s="880" t="s">
        <v>216</v>
      </c>
      <c r="B289" s="881" t="s">
        <v>167</v>
      </c>
      <c r="C289" s="478" t="s">
        <v>107</v>
      </c>
      <c r="D289" s="320">
        <v>0</v>
      </c>
      <c r="E289" s="320">
        <v>0</v>
      </c>
      <c r="F289" s="320">
        <v>0</v>
      </c>
      <c r="G289" s="320">
        <v>0</v>
      </c>
      <c r="H289" s="320">
        <v>0</v>
      </c>
      <c r="I289" s="320">
        <v>0</v>
      </c>
      <c r="J289" s="320">
        <v>0</v>
      </c>
      <c r="K289" s="320">
        <v>0</v>
      </c>
      <c r="L289" s="320">
        <v>0</v>
      </c>
      <c r="M289" s="320">
        <v>1</v>
      </c>
      <c r="N289" s="320">
        <v>0</v>
      </c>
      <c r="O289" s="320">
        <v>0</v>
      </c>
      <c r="P289" s="321">
        <v>1</v>
      </c>
    </row>
    <row r="290" spans="1:16">
      <c r="A290" s="830"/>
      <c r="B290" s="886"/>
      <c r="C290" s="480" t="s">
        <v>128</v>
      </c>
      <c r="D290" s="322">
        <v>0</v>
      </c>
      <c r="E290" s="322">
        <v>0</v>
      </c>
      <c r="F290" s="322">
        <v>0</v>
      </c>
      <c r="G290" s="322">
        <v>0</v>
      </c>
      <c r="H290" s="322">
        <v>0</v>
      </c>
      <c r="I290" s="322">
        <v>0</v>
      </c>
      <c r="J290" s="322">
        <v>0</v>
      </c>
      <c r="K290" s="322">
        <v>0</v>
      </c>
      <c r="L290" s="322">
        <v>0</v>
      </c>
      <c r="M290" s="322">
        <v>1</v>
      </c>
      <c r="N290" s="322">
        <v>0</v>
      </c>
      <c r="O290" s="322">
        <v>0</v>
      </c>
      <c r="P290" s="323">
        <v>1</v>
      </c>
    </row>
    <row r="291" spans="1:16">
      <c r="A291" s="829" t="s">
        <v>217</v>
      </c>
      <c r="B291" s="879" t="s">
        <v>167</v>
      </c>
      <c r="C291" s="479" t="s">
        <v>106</v>
      </c>
      <c r="D291" s="318">
        <v>7016</v>
      </c>
      <c r="E291" s="318">
        <v>4038</v>
      </c>
      <c r="F291" s="318">
        <v>2799</v>
      </c>
      <c r="G291" s="318">
        <v>2702</v>
      </c>
      <c r="H291" s="318">
        <v>2548</v>
      </c>
      <c r="I291" s="318">
        <v>2352</v>
      </c>
      <c r="J291" s="318">
        <v>2847</v>
      </c>
      <c r="K291" s="318">
        <v>3727</v>
      </c>
      <c r="L291" s="318">
        <v>4023</v>
      </c>
      <c r="M291" s="318">
        <v>3164</v>
      </c>
      <c r="N291" s="318">
        <v>2957</v>
      </c>
      <c r="O291" s="318">
        <v>3220</v>
      </c>
      <c r="P291" s="319">
        <v>41393</v>
      </c>
    </row>
    <row r="292" spans="1:16">
      <c r="A292" s="829"/>
      <c r="B292" s="879"/>
      <c r="C292" s="479" t="s">
        <v>107</v>
      </c>
      <c r="D292" s="318">
        <v>3583</v>
      </c>
      <c r="E292" s="318">
        <v>4252</v>
      </c>
      <c r="F292" s="318">
        <v>3683</v>
      </c>
      <c r="G292" s="318">
        <v>2579</v>
      </c>
      <c r="H292" s="318">
        <v>2569</v>
      </c>
      <c r="I292" s="318">
        <v>2822</v>
      </c>
      <c r="J292" s="318">
        <v>3746</v>
      </c>
      <c r="K292" s="318">
        <v>4858</v>
      </c>
      <c r="L292" s="318">
        <v>3304</v>
      </c>
      <c r="M292" s="318">
        <v>3467</v>
      </c>
      <c r="N292" s="318">
        <v>3334</v>
      </c>
      <c r="O292" s="318">
        <v>7769</v>
      </c>
      <c r="P292" s="319">
        <v>45966</v>
      </c>
    </row>
    <row r="293" spans="1:16">
      <c r="A293" s="829"/>
      <c r="B293" s="879"/>
      <c r="C293" s="479" t="s">
        <v>128</v>
      </c>
      <c r="D293" s="318">
        <v>10599</v>
      </c>
      <c r="E293" s="318">
        <v>8290</v>
      </c>
      <c r="F293" s="318">
        <v>6482</v>
      </c>
      <c r="G293" s="318">
        <v>5281</v>
      </c>
      <c r="H293" s="318">
        <v>5117</v>
      </c>
      <c r="I293" s="318">
        <v>5174</v>
      </c>
      <c r="J293" s="318">
        <v>6593</v>
      </c>
      <c r="K293" s="318">
        <v>8585</v>
      </c>
      <c r="L293" s="318">
        <v>7327</v>
      </c>
      <c r="M293" s="318">
        <v>6631</v>
      </c>
      <c r="N293" s="318">
        <v>6291</v>
      </c>
      <c r="O293" s="318">
        <v>10989</v>
      </c>
      <c r="P293" s="319">
        <v>87359</v>
      </c>
    </row>
    <row r="294" spans="1:16">
      <c r="A294" s="880" t="s">
        <v>218</v>
      </c>
      <c r="B294" s="881" t="s">
        <v>167</v>
      </c>
      <c r="C294" s="478" t="s">
        <v>106</v>
      </c>
      <c r="D294" s="320">
        <v>0</v>
      </c>
      <c r="E294" s="320">
        <v>0</v>
      </c>
      <c r="F294" s="320">
        <v>0</v>
      </c>
      <c r="G294" s="320">
        <v>0</v>
      </c>
      <c r="H294" s="320">
        <v>0</v>
      </c>
      <c r="I294" s="320">
        <v>0</v>
      </c>
      <c r="J294" s="320">
        <v>0</v>
      </c>
      <c r="K294" s="320">
        <v>0</v>
      </c>
      <c r="L294" s="320">
        <v>0</v>
      </c>
      <c r="M294" s="320">
        <v>0</v>
      </c>
      <c r="N294" s="320">
        <v>0</v>
      </c>
      <c r="O294" s="320">
        <v>0</v>
      </c>
      <c r="P294" s="321">
        <v>0</v>
      </c>
    </row>
    <row r="295" spans="1:16">
      <c r="A295" s="829"/>
      <c r="B295" s="879"/>
      <c r="C295" s="479" t="s">
        <v>107</v>
      </c>
      <c r="D295" s="318">
        <v>0</v>
      </c>
      <c r="E295" s="318">
        <v>0</v>
      </c>
      <c r="F295" s="318">
        <v>0</v>
      </c>
      <c r="G295" s="318">
        <v>0</v>
      </c>
      <c r="H295" s="318">
        <v>0</v>
      </c>
      <c r="I295" s="318">
        <v>0</v>
      </c>
      <c r="J295" s="318">
        <v>0</v>
      </c>
      <c r="K295" s="318">
        <v>0</v>
      </c>
      <c r="L295" s="318">
        <v>0</v>
      </c>
      <c r="M295" s="318">
        <v>0</v>
      </c>
      <c r="N295" s="318">
        <v>0</v>
      </c>
      <c r="O295" s="318">
        <v>0</v>
      </c>
      <c r="P295" s="319">
        <v>0</v>
      </c>
    </row>
    <row r="296" spans="1:16">
      <c r="A296" s="830"/>
      <c r="B296" s="886"/>
      <c r="C296" s="480" t="s">
        <v>128</v>
      </c>
      <c r="D296" s="322">
        <v>0</v>
      </c>
      <c r="E296" s="322">
        <v>0</v>
      </c>
      <c r="F296" s="322">
        <v>0</v>
      </c>
      <c r="G296" s="322">
        <v>0</v>
      </c>
      <c r="H296" s="322">
        <v>0</v>
      </c>
      <c r="I296" s="322">
        <v>0</v>
      </c>
      <c r="J296" s="322">
        <v>0</v>
      </c>
      <c r="K296" s="322">
        <v>0</v>
      </c>
      <c r="L296" s="322">
        <v>0</v>
      </c>
      <c r="M296" s="322">
        <v>0</v>
      </c>
      <c r="N296" s="322">
        <v>0</v>
      </c>
      <c r="O296" s="322">
        <v>0</v>
      </c>
      <c r="P296" s="323">
        <v>0</v>
      </c>
    </row>
    <row r="297" spans="1:16">
      <c r="A297" s="829" t="s">
        <v>220</v>
      </c>
      <c r="B297" s="879" t="s">
        <v>167</v>
      </c>
      <c r="C297" s="479" t="s">
        <v>106</v>
      </c>
      <c r="D297" s="318">
        <v>0</v>
      </c>
      <c r="E297" s="318">
        <v>0</v>
      </c>
      <c r="F297" s="318">
        <v>0</v>
      </c>
      <c r="G297" s="318">
        <v>0</v>
      </c>
      <c r="H297" s="318">
        <v>0</v>
      </c>
      <c r="I297" s="318">
        <v>0</v>
      </c>
      <c r="J297" s="318">
        <v>0</v>
      </c>
      <c r="K297" s="318">
        <v>0</v>
      </c>
      <c r="L297" s="318">
        <v>0</v>
      </c>
      <c r="M297" s="318">
        <v>0</v>
      </c>
      <c r="N297" s="318">
        <v>0</v>
      </c>
      <c r="O297" s="318">
        <v>0</v>
      </c>
      <c r="P297" s="319">
        <v>0</v>
      </c>
    </row>
    <row r="298" spans="1:16">
      <c r="A298" s="829"/>
      <c r="B298" s="879"/>
      <c r="C298" s="479" t="s">
        <v>107</v>
      </c>
      <c r="D298" s="318">
        <v>0</v>
      </c>
      <c r="E298" s="318">
        <v>0</v>
      </c>
      <c r="F298" s="318">
        <v>0</v>
      </c>
      <c r="G298" s="318">
        <v>0</v>
      </c>
      <c r="H298" s="318">
        <v>0</v>
      </c>
      <c r="I298" s="318">
        <v>0</v>
      </c>
      <c r="J298" s="318">
        <v>0</v>
      </c>
      <c r="K298" s="318">
        <v>0</v>
      </c>
      <c r="L298" s="318">
        <v>0</v>
      </c>
      <c r="M298" s="318">
        <v>0</v>
      </c>
      <c r="N298" s="318">
        <v>0</v>
      </c>
      <c r="O298" s="318">
        <v>0</v>
      </c>
      <c r="P298" s="319">
        <v>0</v>
      </c>
    </row>
    <row r="299" spans="1:16">
      <c r="A299" s="829"/>
      <c r="B299" s="879"/>
      <c r="C299" s="479" t="s">
        <v>128</v>
      </c>
      <c r="D299" s="318">
        <v>0</v>
      </c>
      <c r="E299" s="318">
        <v>0</v>
      </c>
      <c r="F299" s="318">
        <v>0</v>
      </c>
      <c r="G299" s="318">
        <v>0</v>
      </c>
      <c r="H299" s="318">
        <v>0</v>
      </c>
      <c r="I299" s="318">
        <v>0</v>
      </c>
      <c r="J299" s="318">
        <v>0</v>
      </c>
      <c r="K299" s="318">
        <v>0</v>
      </c>
      <c r="L299" s="318">
        <v>0</v>
      </c>
      <c r="M299" s="318">
        <v>0</v>
      </c>
      <c r="N299" s="318">
        <v>0</v>
      </c>
      <c r="O299" s="318">
        <v>0</v>
      </c>
      <c r="P299" s="319">
        <v>0</v>
      </c>
    </row>
    <row r="300" spans="1:16">
      <c r="A300" s="880" t="s">
        <v>221</v>
      </c>
      <c r="B300" s="881" t="s">
        <v>167</v>
      </c>
      <c r="C300" s="478" t="s">
        <v>106</v>
      </c>
      <c r="D300" s="320">
        <v>0</v>
      </c>
      <c r="E300" s="320">
        <v>1</v>
      </c>
      <c r="F300" s="320">
        <v>8</v>
      </c>
      <c r="G300" s="320">
        <v>11</v>
      </c>
      <c r="H300" s="320">
        <v>2</v>
      </c>
      <c r="I300" s="320">
        <v>10</v>
      </c>
      <c r="J300" s="320">
        <v>6</v>
      </c>
      <c r="K300" s="320">
        <v>4</v>
      </c>
      <c r="L300" s="320">
        <v>0</v>
      </c>
      <c r="M300" s="320">
        <v>9</v>
      </c>
      <c r="N300" s="320">
        <v>22</v>
      </c>
      <c r="O300" s="320">
        <v>51</v>
      </c>
      <c r="P300" s="321">
        <v>124</v>
      </c>
    </row>
    <row r="301" spans="1:16">
      <c r="A301" s="829"/>
      <c r="B301" s="879"/>
      <c r="C301" s="479" t="s">
        <v>107</v>
      </c>
      <c r="D301" s="318">
        <v>465</v>
      </c>
      <c r="E301" s="318">
        <v>691</v>
      </c>
      <c r="F301" s="318">
        <v>369</v>
      </c>
      <c r="G301" s="318">
        <v>216</v>
      </c>
      <c r="H301" s="318">
        <v>228</v>
      </c>
      <c r="I301" s="318">
        <v>200</v>
      </c>
      <c r="J301" s="318">
        <v>452</v>
      </c>
      <c r="K301" s="318">
        <v>538</v>
      </c>
      <c r="L301" s="318">
        <v>290</v>
      </c>
      <c r="M301" s="318">
        <v>433</v>
      </c>
      <c r="N301" s="318">
        <v>551</v>
      </c>
      <c r="O301" s="318">
        <v>734</v>
      </c>
      <c r="P301" s="319">
        <v>5167</v>
      </c>
    </row>
    <row r="302" spans="1:16">
      <c r="A302" s="830"/>
      <c r="B302" s="886"/>
      <c r="C302" s="480" t="s">
        <v>128</v>
      </c>
      <c r="D302" s="322">
        <v>465</v>
      </c>
      <c r="E302" s="322">
        <v>692</v>
      </c>
      <c r="F302" s="322">
        <v>377</v>
      </c>
      <c r="G302" s="322">
        <v>227</v>
      </c>
      <c r="H302" s="322">
        <v>230</v>
      </c>
      <c r="I302" s="322">
        <v>210</v>
      </c>
      <c r="J302" s="322">
        <v>458</v>
      </c>
      <c r="K302" s="322">
        <v>542</v>
      </c>
      <c r="L302" s="322">
        <v>290</v>
      </c>
      <c r="M302" s="322">
        <v>442</v>
      </c>
      <c r="N302" s="322">
        <v>573</v>
      </c>
      <c r="O302" s="322">
        <v>785</v>
      </c>
      <c r="P302" s="323">
        <v>5291</v>
      </c>
    </row>
    <row r="303" spans="1:16">
      <c r="A303" s="829" t="s">
        <v>239</v>
      </c>
      <c r="B303" s="879" t="s">
        <v>166</v>
      </c>
      <c r="C303" s="479" t="s">
        <v>106</v>
      </c>
      <c r="D303" s="318">
        <v>141740</v>
      </c>
      <c r="E303" s="318">
        <v>139947</v>
      </c>
      <c r="F303" s="318">
        <v>137778</v>
      </c>
      <c r="G303" s="318">
        <v>125533</v>
      </c>
      <c r="H303" s="318">
        <v>126656</v>
      </c>
      <c r="I303" s="318">
        <v>123080</v>
      </c>
      <c r="J303" s="318">
        <v>148551</v>
      </c>
      <c r="K303" s="318">
        <v>163421</v>
      </c>
      <c r="L303" s="318">
        <v>134028</v>
      </c>
      <c r="M303" s="318">
        <v>127563</v>
      </c>
      <c r="N303" s="318">
        <v>134964</v>
      </c>
      <c r="O303" s="318">
        <v>127646</v>
      </c>
      <c r="P303" s="319">
        <v>1630907</v>
      </c>
    </row>
    <row r="304" spans="1:16">
      <c r="A304" s="829"/>
      <c r="B304" s="879"/>
      <c r="C304" s="479" t="s">
        <v>107</v>
      </c>
      <c r="D304" s="318">
        <v>129743</v>
      </c>
      <c r="E304" s="318">
        <v>138625</v>
      </c>
      <c r="F304" s="318">
        <v>127173</v>
      </c>
      <c r="G304" s="318">
        <v>124588</v>
      </c>
      <c r="H304" s="318">
        <v>127796</v>
      </c>
      <c r="I304" s="318">
        <v>134722</v>
      </c>
      <c r="J304" s="318">
        <v>161436</v>
      </c>
      <c r="K304" s="318">
        <v>147033</v>
      </c>
      <c r="L304" s="318">
        <v>129280</v>
      </c>
      <c r="M304" s="318">
        <v>130441</v>
      </c>
      <c r="N304" s="318">
        <v>139334</v>
      </c>
      <c r="O304" s="318">
        <v>155044</v>
      </c>
      <c r="P304" s="319">
        <v>1645215</v>
      </c>
    </row>
    <row r="305" spans="1:16">
      <c r="A305" s="829"/>
      <c r="B305" s="879"/>
      <c r="C305" s="479" t="s">
        <v>128</v>
      </c>
      <c r="D305" s="318">
        <v>271483</v>
      </c>
      <c r="E305" s="318">
        <v>278572</v>
      </c>
      <c r="F305" s="318">
        <v>264951</v>
      </c>
      <c r="G305" s="318">
        <v>250121</v>
      </c>
      <c r="H305" s="318">
        <v>254452</v>
      </c>
      <c r="I305" s="318">
        <v>257802</v>
      </c>
      <c r="J305" s="318">
        <v>309987</v>
      </c>
      <c r="K305" s="318">
        <v>310454</v>
      </c>
      <c r="L305" s="318">
        <v>263308</v>
      </c>
      <c r="M305" s="318">
        <v>258004</v>
      </c>
      <c r="N305" s="318">
        <v>274298</v>
      </c>
      <c r="O305" s="318">
        <v>282690</v>
      </c>
      <c r="P305" s="319">
        <v>3276122</v>
      </c>
    </row>
    <row r="306" spans="1:16">
      <c r="A306" s="829"/>
      <c r="B306" s="879" t="s">
        <v>169</v>
      </c>
      <c r="C306" s="479" t="s">
        <v>106</v>
      </c>
      <c r="D306" s="318">
        <v>355</v>
      </c>
      <c r="E306" s="318">
        <v>481</v>
      </c>
      <c r="F306" s="318">
        <v>480</v>
      </c>
      <c r="G306" s="318">
        <v>350</v>
      </c>
      <c r="H306" s="318">
        <v>254</v>
      </c>
      <c r="I306" s="318">
        <v>280</v>
      </c>
      <c r="J306" s="318">
        <v>440</v>
      </c>
      <c r="K306" s="318">
        <v>69</v>
      </c>
      <c r="L306" s="318">
        <v>64</v>
      </c>
      <c r="M306" s="318">
        <v>89</v>
      </c>
      <c r="N306" s="318">
        <v>313</v>
      </c>
      <c r="O306" s="318">
        <v>135</v>
      </c>
      <c r="P306" s="319">
        <v>3310</v>
      </c>
    </row>
    <row r="307" spans="1:16">
      <c r="A307" s="829"/>
      <c r="B307" s="879"/>
      <c r="C307" s="479" t="s">
        <v>107</v>
      </c>
      <c r="D307" s="318">
        <v>364</v>
      </c>
      <c r="E307" s="318">
        <v>559</v>
      </c>
      <c r="F307" s="318">
        <v>426</v>
      </c>
      <c r="G307" s="318">
        <v>358</v>
      </c>
      <c r="H307" s="318">
        <v>263</v>
      </c>
      <c r="I307" s="318">
        <v>333</v>
      </c>
      <c r="J307" s="318">
        <v>418</v>
      </c>
      <c r="K307" s="318">
        <v>77</v>
      </c>
      <c r="L307" s="318">
        <v>62</v>
      </c>
      <c r="M307" s="318">
        <v>107</v>
      </c>
      <c r="N307" s="318">
        <v>338</v>
      </c>
      <c r="O307" s="318">
        <v>161</v>
      </c>
      <c r="P307" s="319">
        <v>3466</v>
      </c>
    </row>
    <row r="308" spans="1:16">
      <c r="A308" s="829"/>
      <c r="B308" s="879"/>
      <c r="C308" s="479" t="s">
        <v>128</v>
      </c>
      <c r="D308" s="318">
        <v>719</v>
      </c>
      <c r="E308" s="318">
        <v>1040</v>
      </c>
      <c r="F308" s="318">
        <v>906</v>
      </c>
      <c r="G308" s="318">
        <v>708</v>
      </c>
      <c r="H308" s="318">
        <v>517</v>
      </c>
      <c r="I308" s="318">
        <v>613</v>
      </c>
      <c r="J308" s="318">
        <v>858</v>
      </c>
      <c r="K308" s="318">
        <v>146</v>
      </c>
      <c r="L308" s="318">
        <v>126</v>
      </c>
      <c r="M308" s="318">
        <v>196</v>
      </c>
      <c r="N308" s="318">
        <v>651</v>
      </c>
      <c r="O308" s="318">
        <v>296</v>
      </c>
      <c r="P308" s="319">
        <v>6776</v>
      </c>
    </row>
    <row r="309" spans="1:16">
      <c r="A309" s="829"/>
      <c r="B309" s="879" t="s">
        <v>168</v>
      </c>
      <c r="C309" s="479" t="s">
        <v>106</v>
      </c>
      <c r="D309" s="318">
        <v>1428</v>
      </c>
      <c r="E309" s="318">
        <v>1733</v>
      </c>
      <c r="F309" s="318">
        <v>1775</v>
      </c>
      <c r="G309" s="318">
        <v>1338</v>
      </c>
      <c r="H309" s="318">
        <v>1868</v>
      </c>
      <c r="I309" s="318">
        <v>1372</v>
      </c>
      <c r="J309" s="318">
        <v>1932</v>
      </c>
      <c r="K309" s="318">
        <v>1917</v>
      </c>
      <c r="L309" s="318">
        <v>1962</v>
      </c>
      <c r="M309" s="318">
        <v>1460</v>
      </c>
      <c r="N309" s="318">
        <v>2501</v>
      </c>
      <c r="O309" s="318">
        <v>1517</v>
      </c>
      <c r="P309" s="319">
        <v>20803</v>
      </c>
    </row>
    <row r="310" spans="1:16">
      <c r="A310" s="829"/>
      <c r="B310" s="879"/>
      <c r="C310" s="479" t="s">
        <v>107</v>
      </c>
      <c r="D310" s="318">
        <v>1367</v>
      </c>
      <c r="E310" s="318">
        <v>1775</v>
      </c>
      <c r="F310" s="318">
        <v>1753</v>
      </c>
      <c r="G310" s="318">
        <v>1183</v>
      </c>
      <c r="H310" s="318">
        <v>1808</v>
      </c>
      <c r="I310" s="318">
        <v>1485</v>
      </c>
      <c r="J310" s="318">
        <v>1881</v>
      </c>
      <c r="K310" s="318">
        <v>2006</v>
      </c>
      <c r="L310" s="318">
        <v>1889</v>
      </c>
      <c r="M310" s="318">
        <v>1839</v>
      </c>
      <c r="N310" s="318">
        <v>2740</v>
      </c>
      <c r="O310" s="318">
        <v>1722</v>
      </c>
      <c r="P310" s="319">
        <v>21448</v>
      </c>
    </row>
    <row r="311" spans="1:16">
      <c r="A311" s="829"/>
      <c r="B311" s="879"/>
      <c r="C311" s="479" t="s">
        <v>128</v>
      </c>
      <c r="D311" s="318">
        <v>2795</v>
      </c>
      <c r="E311" s="318">
        <v>3508</v>
      </c>
      <c r="F311" s="318">
        <v>3528</v>
      </c>
      <c r="G311" s="318">
        <v>2521</v>
      </c>
      <c r="H311" s="318">
        <v>3676</v>
      </c>
      <c r="I311" s="318">
        <v>2857</v>
      </c>
      <c r="J311" s="318">
        <v>3813</v>
      </c>
      <c r="K311" s="318">
        <v>3923</v>
      </c>
      <c r="L311" s="318">
        <v>3851</v>
      </c>
      <c r="M311" s="318">
        <v>3299</v>
      </c>
      <c r="N311" s="318">
        <v>5241</v>
      </c>
      <c r="O311" s="318">
        <v>3239</v>
      </c>
      <c r="P311" s="319">
        <v>42251</v>
      </c>
    </row>
    <row r="312" spans="1:16">
      <c r="A312" s="829"/>
      <c r="B312" s="879" t="s">
        <v>167</v>
      </c>
      <c r="C312" s="479" t="s">
        <v>106</v>
      </c>
      <c r="D312" s="318">
        <v>20251</v>
      </c>
      <c r="E312" s="318">
        <v>14350</v>
      </c>
      <c r="F312" s="318">
        <v>10855</v>
      </c>
      <c r="G312" s="318">
        <v>9530</v>
      </c>
      <c r="H312" s="318">
        <v>9469</v>
      </c>
      <c r="I312" s="318">
        <v>9207</v>
      </c>
      <c r="J312" s="318">
        <v>12598</v>
      </c>
      <c r="K312" s="318">
        <v>12971</v>
      </c>
      <c r="L312" s="318">
        <v>12794</v>
      </c>
      <c r="M312" s="318">
        <v>13054</v>
      </c>
      <c r="N312" s="318">
        <v>13154</v>
      </c>
      <c r="O312" s="318">
        <v>15228</v>
      </c>
      <c r="P312" s="319">
        <v>153461</v>
      </c>
    </row>
    <row r="313" spans="1:16">
      <c r="A313" s="829"/>
      <c r="B313" s="879"/>
      <c r="C313" s="479" t="s">
        <v>107</v>
      </c>
      <c r="D313" s="318">
        <v>14133</v>
      </c>
      <c r="E313" s="318">
        <v>15700</v>
      </c>
      <c r="F313" s="318">
        <v>12631</v>
      </c>
      <c r="G313" s="318">
        <v>9910</v>
      </c>
      <c r="H313" s="318">
        <v>10450</v>
      </c>
      <c r="I313" s="318">
        <v>11050</v>
      </c>
      <c r="J313" s="318">
        <v>15656</v>
      </c>
      <c r="K313" s="318">
        <v>15715</v>
      </c>
      <c r="L313" s="318">
        <v>11965</v>
      </c>
      <c r="M313" s="318">
        <v>14776</v>
      </c>
      <c r="N313" s="318">
        <v>14748</v>
      </c>
      <c r="O313" s="318">
        <v>23420</v>
      </c>
      <c r="P313" s="319">
        <v>170154</v>
      </c>
    </row>
    <row r="314" spans="1:16">
      <c r="A314" s="862"/>
      <c r="B314" s="882"/>
      <c r="C314" s="487" t="s">
        <v>128</v>
      </c>
      <c r="D314" s="324">
        <v>34384</v>
      </c>
      <c r="E314" s="324">
        <v>30050</v>
      </c>
      <c r="F314" s="324">
        <v>23486</v>
      </c>
      <c r="G314" s="324">
        <v>19440</v>
      </c>
      <c r="H314" s="324">
        <v>19919</v>
      </c>
      <c r="I314" s="324">
        <v>20257</v>
      </c>
      <c r="J314" s="324">
        <v>28254</v>
      </c>
      <c r="K314" s="324">
        <v>28686</v>
      </c>
      <c r="L314" s="324">
        <v>24759</v>
      </c>
      <c r="M314" s="324">
        <v>27830</v>
      </c>
      <c r="N314" s="324">
        <v>27902</v>
      </c>
      <c r="O314" s="324">
        <v>38648</v>
      </c>
      <c r="P314" s="325">
        <v>323615</v>
      </c>
    </row>
    <row r="316" spans="1:16">
      <c r="A316" s="863">
        <v>2014</v>
      </c>
      <c r="B316" s="863"/>
      <c r="C316" s="863"/>
      <c r="D316" s="863"/>
      <c r="E316" s="863"/>
      <c r="F316" s="863"/>
      <c r="G316" s="863"/>
      <c r="H316" s="863"/>
      <c r="I316" s="863"/>
      <c r="J316" s="863"/>
      <c r="K316" s="863"/>
      <c r="L316" s="863"/>
      <c r="M316" s="863"/>
      <c r="N316" s="863"/>
      <c r="O316" s="863"/>
      <c r="P316" s="863"/>
    </row>
    <row r="317" spans="1:16">
      <c r="A317" s="837" t="s">
        <v>170</v>
      </c>
      <c r="B317" s="873" t="s">
        <v>171</v>
      </c>
      <c r="C317" s="864" t="s">
        <v>164</v>
      </c>
      <c r="D317" s="845" t="s">
        <v>238</v>
      </c>
      <c r="E317" s="845"/>
      <c r="F317" s="845"/>
      <c r="G317" s="845"/>
      <c r="H317" s="845"/>
      <c r="I317" s="845"/>
      <c r="J317" s="845"/>
      <c r="K317" s="845"/>
      <c r="L317" s="845"/>
      <c r="M317" s="845"/>
      <c r="N317" s="845"/>
      <c r="O317" s="845"/>
      <c r="P317" s="849"/>
    </row>
    <row r="318" spans="1:16">
      <c r="A318" s="872"/>
      <c r="B318" s="874"/>
      <c r="C318" s="865"/>
      <c r="D318" s="345" t="s">
        <v>152</v>
      </c>
      <c r="E318" s="345" t="s">
        <v>153</v>
      </c>
      <c r="F318" s="345" t="s">
        <v>154</v>
      </c>
      <c r="G318" s="345" t="s">
        <v>155</v>
      </c>
      <c r="H318" s="345" t="s">
        <v>156</v>
      </c>
      <c r="I318" s="345" t="s">
        <v>157</v>
      </c>
      <c r="J318" s="345" t="s">
        <v>158</v>
      </c>
      <c r="K318" s="345" t="s">
        <v>159</v>
      </c>
      <c r="L318" s="345" t="s">
        <v>160</v>
      </c>
      <c r="M318" s="345" t="s">
        <v>161</v>
      </c>
      <c r="N318" s="345" t="s">
        <v>162</v>
      </c>
      <c r="O318" s="345" t="s">
        <v>163</v>
      </c>
      <c r="P318" s="346" t="s">
        <v>108</v>
      </c>
    </row>
    <row r="319" spans="1:16">
      <c r="A319" s="828" t="s">
        <v>172</v>
      </c>
      <c r="B319" s="889" t="s">
        <v>166</v>
      </c>
      <c r="C319" s="486" t="s">
        <v>106</v>
      </c>
      <c r="D319" s="316">
        <v>8417</v>
      </c>
      <c r="E319" s="316">
        <v>5607</v>
      </c>
      <c r="F319" s="316">
        <v>7227</v>
      </c>
      <c r="G319" s="316">
        <v>6061</v>
      </c>
      <c r="H319" s="316">
        <v>5943</v>
      </c>
      <c r="I319" s="316">
        <v>5842</v>
      </c>
      <c r="J319" s="316">
        <v>8164</v>
      </c>
      <c r="K319" s="316">
        <v>9118</v>
      </c>
      <c r="L319" s="316">
        <v>6721</v>
      </c>
      <c r="M319" s="316">
        <v>5988</v>
      </c>
      <c r="N319" s="316">
        <v>6430</v>
      </c>
      <c r="O319" s="316">
        <v>6706</v>
      </c>
      <c r="P319" s="317">
        <v>82224</v>
      </c>
    </row>
    <row r="320" spans="1:16">
      <c r="A320" s="829"/>
      <c r="B320" s="879"/>
      <c r="C320" s="479" t="s">
        <v>107</v>
      </c>
      <c r="D320" s="318">
        <v>6030</v>
      </c>
      <c r="E320" s="318">
        <v>5750</v>
      </c>
      <c r="F320" s="318">
        <v>6242</v>
      </c>
      <c r="G320" s="318">
        <v>5987</v>
      </c>
      <c r="H320" s="318">
        <v>5780</v>
      </c>
      <c r="I320" s="318">
        <v>7775</v>
      </c>
      <c r="J320" s="318">
        <v>8510</v>
      </c>
      <c r="K320" s="318">
        <v>7311</v>
      </c>
      <c r="L320" s="318">
        <v>5668</v>
      </c>
      <c r="M320" s="318">
        <v>6445</v>
      </c>
      <c r="N320" s="318">
        <v>6594</v>
      </c>
      <c r="O320" s="318">
        <v>9832</v>
      </c>
      <c r="P320" s="319">
        <v>81924</v>
      </c>
    </row>
    <row r="321" spans="1:16">
      <c r="A321" s="829"/>
      <c r="B321" s="879"/>
      <c r="C321" s="479" t="s">
        <v>128</v>
      </c>
      <c r="D321" s="318">
        <v>14447</v>
      </c>
      <c r="E321" s="318">
        <v>11357</v>
      </c>
      <c r="F321" s="318">
        <v>13469</v>
      </c>
      <c r="G321" s="318">
        <v>12048</v>
      </c>
      <c r="H321" s="318">
        <v>11723</v>
      </c>
      <c r="I321" s="318">
        <v>13617</v>
      </c>
      <c r="J321" s="318">
        <v>16674</v>
      </c>
      <c r="K321" s="318">
        <v>16429</v>
      </c>
      <c r="L321" s="318">
        <v>12389</v>
      </c>
      <c r="M321" s="318">
        <v>12433</v>
      </c>
      <c r="N321" s="318">
        <v>13024</v>
      </c>
      <c r="O321" s="318">
        <v>16538</v>
      </c>
      <c r="P321" s="319">
        <v>164148</v>
      </c>
    </row>
    <row r="322" spans="1:16">
      <c r="A322" s="880" t="s">
        <v>173</v>
      </c>
      <c r="B322" s="881" t="s">
        <v>166</v>
      </c>
      <c r="C322" s="478" t="s">
        <v>106</v>
      </c>
      <c r="D322" s="320">
        <v>0</v>
      </c>
      <c r="E322" s="320">
        <v>0</v>
      </c>
      <c r="F322" s="320">
        <v>0</v>
      </c>
      <c r="G322" s="320">
        <v>0</v>
      </c>
      <c r="H322" s="320">
        <v>26</v>
      </c>
      <c r="I322" s="320">
        <v>0</v>
      </c>
      <c r="J322" s="320">
        <v>0</v>
      </c>
      <c r="K322" s="320">
        <v>0</v>
      </c>
      <c r="L322" s="320">
        <v>0</v>
      </c>
      <c r="M322" s="320">
        <v>0</v>
      </c>
      <c r="N322" s="320">
        <v>0</v>
      </c>
      <c r="O322" s="320">
        <v>0</v>
      </c>
      <c r="P322" s="321">
        <v>26</v>
      </c>
    </row>
    <row r="323" spans="1:16">
      <c r="A323" s="829"/>
      <c r="B323" s="879"/>
      <c r="C323" s="479" t="s">
        <v>107</v>
      </c>
      <c r="D323" s="318">
        <v>0</v>
      </c>
      <c r="E323" s="318">
        <v>0</v>
      </c>
      <c r="F323" s="318">
        <v>0</v>
      </c>
      <c r="G323" s="318">
        <v>0</v>
      </c>
      <c r="H323" s="318">
        <v>25</v>
      </c>
      <c r="I323" s="318">
        <v>0</v>
      </c>
      <c r="J323" s="318">
        <v>0</v>
      </c>
      <c r="K323" s="318">
        <v>0</v>
      </c>
      <c r="L323" s="318">
        <v>0</v>
      </c>
      <c r="M323" s="318">
        <v>0</v>
      </c>
      <c r="N323" s="318">
        <v>0</v>
      </c>
      <c r="O323" s="318">
        <v>0</v>
      </c>
      <c r="P323" s="319">
        <v>25</v>
      </c>
    </row>
    <row r="324" spans="1:16">
      <c r="A324" s="830"/>
      <c r="B324" s="886"/>
      <c r="C324" s="480" t="s">
        <v>128</v>
      </c>
      <c r="D324" s="322">
        <v>0</v>
      </c>
      <c r="E324" s="322">
        <v>0</v>
      </c>
      <c r="F324" s="322">
        <v>0</v>
      </c>
      <c r="G324" s="322">
        <v>0</v>
      </c>
      <c r="H324" s="322">
        <v>51</v>
      </c>
      <c r="I324" s="322">
        <v>0</v>
      </c>
      <c r="J324" s="322">
        <v>0</v>
      </c>
      <c r="K324" s="322">
        <v>0</v>
      </c>
      <c r="L324" s="322">
        <v>0</v>
      </c>
      <c r="M324" s="322">
        <v>0</v>
      </c>
      <c r="N324" s="322">
        <v>0</v>
      </c>
      <c r="O324" s="322">
        <v>0</v>
      </c>
      <c r="P324" s="323">
        <v>51</v>
      </c>
    </row>
    <row r="325" spans="1:16">
      <c r="A325" s="829" t="s">
        <v>174</v>
      </c>
      <c r="B325" s="879" t="s">
        <v>166</v>
      </c>
      <c r="C325" s="479" t="s">
        <v>106</v>
      </c>
      <c r="D325" s="318">
        <v>685</v>
      </c>
      <c r="E325" s="318">
        <v>546</v>
      </c>
      <c r="F325" s="318">
        <v>642</v>
      </c>
      <c r="G325" s="318">
        <v>506</v>
      </c>
      <c r="H325" s="318">
        <v>697</v>
      </c>
      <c r="I325" s="318">
        <v>1017</v>
      </c>
      <c r="J325" s="318">
        <v>812</v>
      </c>
      <c r="K325" s="318">
        <v>588</v>
      </c>
      <c r="L325" s="318">
        <v>520</v>
      </c>
      <c r="M325" s="318">
        <v>370</v>
      </c>
      <c r="N325" s="318">
        <v>435</v>
      </c>
      <c r="O325" s="318">
        <v>402</v>
      </c>
      <c r="P325" s="319">
        <v>7220</v>
      </c>
    </row>
    <row r="326" spans="1:16">
      <c r="A326" s="829"/>
      <c r="B326" s="879"/>
      <c r="C326" s="479" t="s">
        <v>107</v>
      </c>
      <c r="D326" s="318">
        <v>653</v>
      </c>
      <c r="E326" s="318">
        <v>584</v>
      </c>
      <c r="F326" s="318">
        <v>622</v>
      </c>
      <c r="G326" s="318">
        <v>496</v>
      </c>
      <c r="H326" s="318">
        <v>653</v>
      </c>
      <c r="I326" s="318">
        <v>742</v>
      </c>
      <c r="J326" s="318">
        <v>923</v>
      </c>
      <c r="K326" s="318">
        <v>689</v>
      </c>
      <c r="L326" s="318">
        <v>478</v>
      </c>
      <c r="M326" s="318">
        <v>374</v>
      </c>
      <c r="N326" s="318">
        <v>411</v>
      </c>
      <c r="O326" s="318">
        <v>428</v>
      </c>
      <c r="P326" s="319">
        <v>7053</v>
      </c>
    </row>
    <row r="327" spans="1:16">
      <c r="A327" s="829"/>
      <c r="B327" s="879"/>
      <c r="C327" s="479" t="s">
        <v>128</v>
      </c>
      <c r="D327" s="318">
        <v>1338</v>
      </c>
      <c r="E327" s="318">
        <v>1130</v>
      </c>
      <c r="F327" s="318">
        <v>1264</v>
      </c>
      <c r="G327" s="318">
        <v>1002</v>
      </c>
      <c r="H327" s="318">
        <v>1350</v>
      </c>
      <c r="I327" s="318">
        <v>1759</v>
      </c>
      <c r="J327" s="318">
        <v>1735</v>
      </c>
      <c r="K327" s="318">
        <v>1277</v>
      </c>
      <c r="L327" s="318">
        <v>998</v>
      </c>
      <c r="M327" s="318">
        <v>744</v>
      </c>
      <c r="N327" s="318">
        <v>846</v>
      </c>
      <c r="O327" s="318">
        <v>830</v>
      </c>
      <c r="P327" s="319">
        <v>14273</v>
      </c>
    </row>
    <row r="328" spans="1:16">
      <c r="A328" s="880" t="s">
        <v>175</v>
      </c>
      <c r="B328" s="881" t="s">
        <v>166</v>
      </c>
      <c r="C328" s="478" t="s">
        <v>106</v>
      </c>
      <c r="D328" s="320">
        <v>73</v>
      </c>
      <c r="E328" s="320">
        <v>33</v>
      </c>
      <c r="F328" s="320">
        <v>23</v>
      </c>
      <c r="G328" s="320">
        <v>7</v>
      </c>
      <c r="H328" s="320">
        <v>0</v>
      </c>
      <c r="I328" s="320">
        <v>0</v>
      </c>
      <c r="J328" s="320">
        <v>0</v>
      </c>
      <c r="K328" s="320">
        <v>0</v>
      </c>
      <c r="L328" s="320">
        <v>0</v>
      </c>
      <c r="M328" s="320">
        <v>0</v>
      </c>
      <c r="N328" s="320">
        <v>0</v>
      </c>
      <c r="O328" s="320">
        <v>0</v>
      </c>
      <c r="P328" s="321">
        <v>136</v>
      </c>
    </row>
    <row r="329" spans="1:16">
      <c r="A329" s="829"/>
      <c r="B329" s="879"/>
      <c r="C329" s="479" t="s">
        <v>107</v>
      </c>
      <c r="D329" s="318">
        <v>27</v>
      </c>
      <c r="E329" s="318">
        <v>24</v>
      </c>
      <c r="F329" s="318">
        <v>2</v>
      </c>
      <c r="G329" s="318">
        <v>4</v>
      </c>
      <c r="H329" s="318">
        <v>0</v>
      </c>
      <c r="I329" s="318">
        <v>4</v>
      </c>
      <c r="J329" s="318">
        <v>0</v>
      </c>
      <c r="K329" s="318">
        <v>0</v>
      </c>
      <c r="L329" s="318">
        <v>0</v>
      </c>
      <c r="M329" s="318">
        <v>0</v>
      </c>
      <c r="N329" s="318">
        <v>0</v>
      </c>
      <c r="O329" s="318">
        <v>0</v>
      </c>
      <c r="P329" s="319">
        <v>61</v>
      </c>
    </row>
    <row r="330" spans="1:16">
      <c r="A330" s="830"/>
      <c r="B330" s="886"/>
      <c r="C330" s="480" t="s">
        <v>128</v>
      </c>
      <c r="D330" s="322">
        <v>100</v>
      </c>
      <c r="E330" s="322">
        <v>57</v>
      </c>
      <c r="F330" s="322">
        <v>25</v>
      </c>
      <c r="G330" s="322">
        <v>11</v>
      </c>
      <c r="H330" s="322">
        <v>0</v>
      </c>
      <c r="I330" s="322">
        <v>4</v>
      </c>
      <c r="J330" s="322">
        <v>0</v>
      </c>
      <c r="K330" s="322">
        <v>0</v>
      </c>
      <c r="L330" s="322">
        <v>0</v>
      </c>
      <c r="M330" s="322">
        <v>0</v>
      </c>
      <c r="N330" s="322">
        <v>0</v>
      </c>
      <c r="O330" s="322">
        <v>0</v>
      </c>
      <c r="P330" s="323">
        <v>197</v>
      </c>
    </row>
    <row r="331" spans="1:16">
      <c r="A331" s="829" t="s">
        <v>176</v>
      </c>
      <c r="B331" s="879" t="s">
        <v>166</v>
      </c>
      <c r="C331" s="479" t="s">
        <v>106</v>
      </c>
      <c r="D331" s="318">
        <v>0</v>
      </c>
      <c r="E331" s="318">
        <v>0</v>
      </c>
      <c r="F331" s="318">
        <v>0</v>
      </c>
      <c r="G331" s="318">
        <v>0</v>
      </c>
      <c r="H331" s="318">
        <v>0</v>
      </c>
      <c r="I331" s="318">
        <v>0</v>
      </c>
      <c r="J331" s="318">
        <v>0</v>
      </c>
      <c r="K331" s="318">
        <v>0</v>
      </c>
      <c r="L331" s="318">
        <v>0</v>
      </c>
      <c r="M331" s="318">
        <v>0</v>
      </c>
      <c r="N331" s="318">
        <v>0</v>
      </c>
      <c r="O331" s="318">
        <v>0</v>
      </c>
      <c r="P331" s="319">
        <v>0</v>
      </c>
    </row>
    <row r="332" spans="1:16">
      <c r="A332" s="829"/>
      <c r="B332" s="879"/>
      <c r="C332" s="479" t="s">
        <v>107</v>
      </c>
      <c r="D332" s="318">
        <v>0</v>
      </c>
      <c r="E332" s="318">
        <v>0</v>
      </c>
      <c r="F332" s="318">
        <v>0</v>
      </c>
      <c r="G332" s="318">
        <v>0</v>
      </c>
      <c r="H332" s="318">
        <v>0</v>
      </c>
      <c r="I332" s="318">
        <v>0</v>
      </c>
      <c r="J332" s="318">
        <v>0</v>
      </c>
      <c r="K332" s="318">
        <v>0</v>
      </c>
      <c r="L332" s="318">
        <v>0</v>
      </c>
      <c r="M332" s="318">
        <v>0</v>
      </c>
      <c r="N332" s="318">
        <v>0</v>
      </c>
      <c r="O332" s="318">
        <v>0</v>
      </c>
      <c r="P332" s="319">
        <v>0</v>
      </c>
    </row>
    <row r="333" spans="1:16">
      <c r="A333" s="829"/>
      <c r="B333" s="879"/>
      <c r="C333" s="479" t="s">
        <v>128</v>
      </c>
      <c r="D333" s="318">
        <v>0</v>
      </c>
      <c r="E333" s="318">
        <v>0</v>
      </c>
      <c r="F333" s="318">
        <v>0</v>
      </c>
      <c r="G333" s="318">
        <v>0</v>
      </c>
      <c r="H333" s="318">
        <v>0</v>
      </c>
      <c r="I333" s="318">
        <v>0</v>
      </c>
      <c r="J333" s="318">
        <v>0</v>
      </c>
      <c r="K333" s="318">
        <v>0</v>
      </c>
      <c r="L333" s="318">
        <v>0</v>
      </c>
      <c r="M333" s="318">
        <v>0</v>
      </c>
      <c r="N333" s="318">
        <v>0</v>
      </c>
      <c r="O333" s="318">
        <v>0</v>
      </c>
      <c r="P333" s="319">
        <v>0</v>
      </c>
    </row>
    <row r="334" spans="1:16">
      <c r="A334" s="880" t="s">
        <v>177</v>
      </c>
      <c r="B334" s="881" t="s">
        <v>166</v>
      </c>
      <c r="C334" s="478" t="s">
        <v>106</v>
      </c>
      <c r="D334" s="320">
        <v>0</v>
      </c>
      <c r="E334" s="320">
        <v>0</v>
      </c>
      <c r="F334" s="320">
        <v>0</v>
      </c>
      <c r="G334" s="320">
        <v>0</v>
      </c>
      <c r="H334" s="320">
        <v>0</v>
      </c>
      <c r="I334" s="320">
        <v>0</v>
      </c>
      <c r="J334" s="320">
        <v>0</v>
      </c>
      <c r="K334" s="320">
        <v>0</v>
      </c>
      <c r="L334" s="320">
        <v>0</v>
      </c>
      <c r="M334" s="320">
        <v>0</v>
      </c>
      <c r="N334" s="320">
        <v>0</v>
      </c>
      <c r="O334" s="320">
        <v>0</v>
      </c>
      <c r="P334" s="321">
        <v>0</v>
      </c>
    </row>
    <row r="335" spans="1:16">
      <c r="A335" s="829"/>
      <c r="B335" s="879"/>
      <c r="C335" s="479" t="s">
        <v>107</v>
      </c>
      <c r="D335" s="318">
        <v>0</v>
      </c>
      <c r="E335" s="318">
        <v>0</v>
      </c>
      <c r="F335" s="318">
        <v>0</v>
      </c>
      <c r="G335" s="318">
        <v>0</v>
      </c>
      <c r="H335" s="318">
        <v>0</v>
      </c>
      <c r="I335" s="318">
        <v>0</v>
      </c>
      <c r="J335" s="318">
        <v>0</v>
      </c>
      <c r="K335" s="318">
        <v>0</v>
      </c>
      <c r="L335" s="318">
        <v>0</v>
      </c>
      <c r="M335" s="318">
        <v>0</v>
      </c>
      <c r="N335" s="318">
        <v>0</v>
      </c>
      <c r="O335" s="318">
        <v>0</v>
      </c>
      <c r="P335" s="319">
        <v>0</v>
      </c>
    </row>
    <row r="336" spans="1:16">
      <c r="A336" s="830"/>
      <c r="B336" s="886"/>
      <c r="C336" s="480" t="s">
        <v>128</v>
      </c>
      <c r="D336" s="322">
        <v>0</v>
      </c>
      <c r="E336" s="322">
        <v>0</v>
      </c>
      <c r="F336" s="322">
        <v>0</v>
      </c>
      <c r="G336" s="322">
        <v>0</v>
      </c>
      <c r="H336" s="322">
        <v>0</v>
      </c>
      <c r="I336" s="322">
        <v>0</v>
      </c>
      <c r="J336" s="322">
        <v>0</v>
      </c>
      <c r="K336" s="322">
        <v>0</v>
      </c>
      <c r="L336" s="322">
        <v>0</v>
      </c>
      <c r="M336" s="322">
        <v>0</v>
      </c>
      <c r="N336" s="322">
        <v>0</v>
      </c>
      <c r="O336" s="322">
        <v>0</v>
      </c>
      <c r="P336" s="323">
        <v>0</v>
      </c>
    </row>
    <row r="337" spans="1:16">
      <c r="A337" s="829" t="s">
        <v>178</v>
      </c>
      <c r="B337" s="879" t="s">
        <v>166</v>
      </c>
      <c r="C337" s="479" t="s">
        <v>106</v>
      </c>
      <c r="D337" s="318">
        <v>365</v>
      </c>
      <c r="E337" s="318">
        <v>231</v>
      </c>
      <c r="F337" s="318">
        <v>174</v>
      </c>
      <c r="G337" s="318">
        <v>195</v>
      </c>
      <c r="H337" s="318">
        <v>228</v>
      </c>
      <c r="I337" s="318">
        <v>226</v>
      </c>
      <c r="J337" s="318">
        <v>592</v>
      </c>
      <c r="K337" s="318">
        <v>1028</v>
      </c>
      <c r="L337" s="318">
        <v>691</v>
      </c>
      <c r="M337" s="318">
        <v>489</v>
      </c>
      <c r="N337" s="318">
        <v>558</v>
      </c>
      <c r="O337" s="318">
        <v>1056</v>
      </c>
      <c r="P337" s="319">
        <v>5833</v>
      </c>
    </row>
    <row r="338" spans="1:16">
      <c r="A338" s="829"/>
      <c r="B338" s="879"/>
      <c r="C338" s="479" t="s">
        <v>107</v>
      </c>
      <c r="D338" s="318">
        <v>340</v>
      </c>
      <c r="E338" s="318">
        <v>148</v>
      </c>
      <c r="F338" s="318">
        <v>163</v>
      </c>
      <c r="G338" s="318">
        <v>192</v>
      </c>
      <c r="H338" s="318">
        <v>263</v>
      </c>
      <c r="I338" s="318">
        <v>302</v>
      </c>
      <c r="J338" s="318">
        <v>366</v>
      </c>
      <c r="K338" s="318">
        <v>637</v>
      </c>
      <c r="L338" s="318">
        <v>742</v>
      </c>
      <c r="M338" s="318">
        <v>524</v>
      </c>
      <c r="N338" s="318">
        <v>496</v>
      </c>
      <c r="O338" s="318">
        <v>1045</v>
      </c>
      <c r="P338" s="319">
        <v>5218</v>
      </c>
    </row>
    <row r="339" spans="1:16">
      <c r="A339" s="829"/>
      <c r="B339" s="879"/>
      <c r="C339" s="479" t="s">
        <v>128</v>
      </c>
      <c r="D339" s="318">
        <v>705</v>
      </c>
      <c r="E339" s="318">
        <v>379</v>
      </c>
      <c r="F339" s="318">
        <v>337</v>
      </c>
      <c r="G339" s="318">
        <v>387</v>
      </c>
      <c r="H339" s="318">
        <v>491</v>
      </c>
      <c r="I339" s="318">
        <v>528</v>
      </c>
      <c r="J339" s="318">
        <v>958</v>
      </c>
      <c r="K339" s="318">
        <v>1665</v>
      </c>
      <c r="L339" s="318">
        <v>1433</v>
      </c>
      <c r="M339" s="318">
        <v>1013</v>
      </c>
      <c r="N339" s="318">
        <v>1054</v>
      </c>
      <c r="O339" s="318">
        <v>2101</v>
      </c>
      <c r="P339" s="319">
        <v>11051</v>
      </c>
    </row>
    <row r="340" spans="1:16">
      <c r="A340" s="880" t="s">
        <v>179</v>
      </c>
      <c r="B340" s="881" t="s">
        <v>166</v>
      </c>
      <c r="C340" s="478" t="s">
        <v>106</v>
      </c>
      <c r="D340" s="320">
        <v>112512</v>
      </c>
      <c r="E340" s="320">
        <v>107212</v>
      </c>
      <c r="F340" s="320">
        <v>118735</v>
      </c>
      <c r="G340" s="320">
        <v>101587</v>
      </c>
      <c r="H340" s="320">
        <v>105574</v>
      </c>
      <c r="I340" s="320">
        <v>103193</v>
      </c>
      <c r="J340" s="320">
        <v>119018</v>
      </c>
      <c r="K340" s="320">
        <v>143648</v>
      </c>
      <c r="L340" s="320">
        <v>114911</v>
      </c>
      <c r="M340" s="320">
        <v>115105</v>
      </c>
      <c r="N340" s="320">
        <v>119211</v>
      </c>
      <c r="O340" s="320">
        <v>111495</v>
      </c>
      <c r="P340" s="321">
        <v>1372201</v>
      </c>
    </row>
    <row r="341" spans="1:16">
      <c r="A341" s="829"/>
      <c r="B341" s="879"/>
      <c r="C341" s="479" t="s">
        <v>107</v>
      </c>
      <c r="D341" s="318">
        <v>107052</v>
      </c>
      <c r="E341" s="318">
        <v>106503</v>
      </c>
      <c r="F341" s="318">
        <v>110326</v>
      </c>
      <c r="G341" s="318">
        <v>99183</v>
      </c>
      <c r="H341" s="318">
        <v>102837</v>
      </c>
      <c r="I341" s="318">
        <v>108893</v>
      </c>
      <c r="J341" s="318">
        <v>131168</v>
      </c>
      <c r="K341" s="318">
        <v>128605</v>
      </c>
      <c r="L341" s="318">
        <v>112972</v>
      </c>
      <c r="M341" s="318">
        <v>116914</v>
      </c>
      <c r="N341" s="318">
        <v>120596</v>
      </c>
      <c r="O341" s="318">
        <v>128761</v>
      </c>
      <c r="P341" s="319">
        <v>1373810</v>
      </c>
    </row>
    <row r="342" spans="1:16">
      <c r="A342" s="830"/>
      <c r="B342" s="886"/>
      <c r="C342" s="480" t="s">
        <v>128</v>
      </c>
      <c r="D342" s="322">
        <v>219564</v>
      </c>
      <c r="E342" s="322">
        <v>213715</v>
      </c>
      <c r="F342" s="322">
        <v>229061</v>
      </c>
      <c r="G342" s="322">
        <v>200770</v>
      </c>
      <c r="H342" s="322">
        <v>208411</v>
      </c>
      <c r="I342" s="322">
        <v>212086</v>
      </c>
      <c r="J342" s="322">
        <v>250186</v>
      </c>
      <c r="K342" s="322">
        <v>272253</v>
      </c>
      <c r="L342" s="322">
        <v>227883</v>
      </c>
      <c r="M342" s="322">
        <v>232019</v>
      </c>
      <c r="N342" s="322">
        <v>239807</v>
      </c>
      <c r="O342" s="322">
        <v>240256</v>
      </c>
      <c r="P342" s="323">
        <v>2746011</v>
      </c>
    </row>
    <row r="343" spans="1:16">
      <c r="A343" s="829" t="s">
        <v>180</v>
      </c>
      <c r="B343" s="879" t="s">
        <v>166</v>
      </c>
      <c r="C343" s="479" t="s">
        <v>106</v>
      </c>
      <c r="D343" s="318">
        <v>319</v>
      </c>
      <c r="E343" s="318">
        <v>181</v>
      </c>
      <c r="F343" s="318">
        <v>218</v>
      </c>
      <c r="G343" s="318">
        <v>223</v>
      </c>
      <c r="H343" s="318">
        <v>172</v>
      </c>
      <c r="I343" s="318">
        <v>220</v>
      </c>
      <c r="J343" s="318">
        <v>406</v>
      </c>
      <c r="K343" s="318">
        <v>350</v>
      </c>
      <c r="L343" s="318">
        <v>234</v>
      </c>
      <c r="M343" s="318">
        <v>213</v>
      </c>
      <c r="N343" s="318">
        <v>146</v>
      </c>
      <c r="O343" s="318">
        <v>161</v>
      </c>
      <c r="P343" s="319">
        <v>2843</v>
      </c>
    </row>
    <row r="344" spans="1:16">
      <c r="A344" s="829"/>
      <c r="B344" s="879"/>
      <c r="C344" s="479" t="s">
        <v>107</v>
      </c>
      <c r="D344" s="318">
        <v>176</v>
      </c>
      <c r="E344" s="318">
        <v>199</v>
      </c>
      <c r="F344" s="318">
        <v>244</v>
      </c>
      <c r="G344" s="318">
        <v>184</v>
      </c>
      <c r="H344" s="318">
        <v>198</v>
      </c>
      <c r="I344" s="318">
        <v>365</v>
      </c>
      <c r="J344" s="318">
        <v>395</v>
      </c>
      <c r="K344" s="318">
        <v>271</v>
      </c>
      <c r="L344" s="318">
        <v>189</v>
      </c>
      <c r="M344" s="318">
        <v>230</v>
      </c>
      <c r="N344" s="318">
        <v>152</v>
      </c>
      <c r="O344" s="318">
        <v>305</v>
      </c>
      <c r="P344" s="319">
        <v>2908</v>
      </c>
    </row>
    <row r="345" spans="1:16">
      <c r="A345" s="829"/>
      <c r="B345" s="879"/>
      <c r="C345" s="479" t="s">
        <v>128</v>
      </c>
      <c r="D345" s="318">
        <v>495</v>
      </c>
      <c r="E345" s="318">
        <v>380</v>
      </c>
      <c r="F345" s="318">
        <v>462</v>
      </c>
      <c r="G345" s="318">
        <v>407</v>
      </c>
      <c r="H345" s="318">
        <v>370</v>
      </c>
      <c r="I345" s="318">
        <v>585</v>
      </c>
      <c r="J345" s="318">
        <v>801</v>
      </c>
      <c r="K345" s="318">
        <v>621</v>
      </c>
      <c r="L345" s="318">
        <v>423</v>
      </c>
      <c r="M345" s="318">
        <v>443</v>
      </c>
      <c r="N345" s="318">
        <v>298</v>
      </c>
      <c r="O345" s="318">
        <v>466</v>
      </c>
      <c r="P345" s="319">
        <v>5751</v>
      </c>
    </row>
    <row r="346" spans="1:16">
      <c r="A346" s="880" t="s">
        <v>181</v>
      </c>
      <c r="B346" s="881" t="s">
        <v>166</v>
      </c>
      <c r="C346" s="478" t="s">
        <v>106</v>
      </c>
      <c r="D346" s="320">
        <v>2221</v>
      </c>
      <c r="E346" s="320">
        <v>1460</v>
      </c>
      <c r="F346" s="320">
        <v>2439</v>
      </c>
      <c r="G346" s="320">
        <v>1434</v>
      </c>
      <c r="H346" s="320">
        <v>1560</v>
      </c>
      <c r="I346" s="320">
        <v>1647</v>
      </c>
      <c r="J346" s="320">
        <v>2081</v>
      </c>
      <c r="K346" s="320">
        <v>2451</v>
      </c>
      <c r="L346" s="320">
        <v>1580</v>
      </c>
      <c r="M346" s="320">
        <v>1634</v>
      </c>
      <c r="N346" s="320">
        <v>1628</v>
      </c>
      <c r="O346" s="320">
        <v>1631</v>
      </c>
      <c r="P346" s="321">
        <v>21766</v>
      </c>
    </row>
    <row r="347" spans="1:16">
      <c r="A347" s="829"/>
      <c r="B347" s="879"/>
      <c r="C347" s="479" t="s">
        <v>107</v>
      </c>
      <c r="D347" s="318">
        <v>1567</v>
      </c>
      <c r="E347" s="318">
        <v>2118</v>
      </c>
      <c r="F347" s="318">
        <v>1828</v>
      </c>
      <c r="G347" s="318">
        <v>1487</v>
      </c>
      <c r="H347" s="318">
        <v>1850</v>
      </c>
      <c r="I347" s="318">
        <v>2178</v>
      </c>
      <c r="J347" s="318">
        <v>2319</v>
      </c>
      <c r="K347" s="318">
        <v>1830</v>
      </c>
      <c r="L347" s="318">
        <v>1531</v>
      </c>
      <c r="M347" s="318">
        <v>1762</v>
      </c>
      <c r="N347" s="318">
        <v>1641</v>
      </c>
      <c r="O347" s="318">
        <v>2509</v>
      </c>
      <c r="P347" s="319">
        <v>22620</v>
      </c>
    </row>
    <row r="348" spans="1:16">
      <c r="A348" s="830"/>
      <c r="B348" s="886"/>
      <c r="C348" s="480" t="s">
        <v>128</v>
      </c>
      <c r="D348" s="322">
        <v>3788</v>
      </c>
      <c r="E348" s="322">
        <v>3578</v>
      </c>
      <c r="F348" s="322">
        <v>4267</v>
      </c>
      <c r="G348" s="322">
        <v>2921</v>
      </c>
      <c r="H348" s="322">
        <v>3410</v>
      </c>
      <c r="I348" s="322">
        <v>3825</v>
      </c>
      <c r="J348" s="322">
        <v>4400</v>
      </c>
      <c r="K348" s="322">
        <v>4281</v>
      </c>
      <c r="L348" s="322">
        <v>3111</v>
      </c>
      <c r="M348" s="322">
        <v>3396</v>
      </c>
      <c r="N348" s="322">
        <v>3269</v>
      </c>
      <c r="O348" s="322">
        <v>4140</v>
      </c>
      <c r="P348" s="323">
        <v>44386</v>
      </c>
    </row>
    <row r="349" spans="1:16">
      <c r="A349" s="829" t="s">
        <v>182</v>
      </c>
      <c r="B349" s="879" t="s">
        <v>166</v>
      </c>
      <c r="C349" s="479" t="s">
        <v>106</v>
      </c>
      <c r="D349" s="318">
        <v>3875</v>
      </c>
      <c r="E349" s="318">
        <v>3084</v>
      </c>
      <c r="F349" s="318">
        <v>4026</v>
      </c>
      <c r="G349" s="318">
        <v>4410</v>
      </c>
      <c r="H349" s="318">
        <v>3585</v>
      </c>
      <c r="I349" s="318">
        <v>3757</v>
      </c>
      <c r="J349" s="318">
        <v>2519</v>
      </c>
      <c r="K349" s="318">
        <v>3230</v>
      </c>
      <c r="L349" s="318">
        <v>3218</v>
      </c>
      <c r="M349" s="318">
        <v>3364</v>
      </c>
      <c r="N349" s="318">
        <v>3297</v>
      </c>
      <c r="O349" s="318">
        <v>3892</v>
      </c>
      <c r="P349" s="319">
        <v>42257</v>
      </c>
    </row>
    <row r="350" spans="1:16">
      <c r="A350" s="829"/>
      <c r="B350" s="879"/>
      <c r="C350" s="479" t="s">
        <v>107</v>
      </c>
      <c r="D350" s="318">
        <v>3470</v>
      </c>
      <c r="E350" s="318">
        <v>2653</v>
      </c>
      <c r="F350" s="318">
        <v>3180</v>
      </c>
      <c r="G350" s="318">
        <v>3373</v>
      </c>
      <c r="H350" s="318">
        <v>2881</v>
      </c>
      <c r="I350" s="318">
        <v>2887</v>
      </c>
      <c r="J350" s="318">
        <v>2047</v>
      </c>
      <c r="K350" s="318">
        <v>2663</v>
      </c>
      <c r="L350" s="318">
        <v>2488</v>
      </c>
      <c r="M350" s="318">
        <v>2845</v>
      </c>
      <c r="N350" s="318">
        <v>2471</v>
      </c>
      <c r="O350" s="318">
        <v>4369</v>
      </c>
      <c r="P350" s="319">
        <v>35327</v>
      </c>
    </row>
    <row r="351" spans="1:16">
      <c r="A351" s="829"/>
      <c r="B351" s="879"/>
      <c r="C351" s="479" t="s">
        <v>128</v>
      </c>
      <c r="D351" s="318">
        <v>7345</v>
      </c>
      <c r="E351" s="318">
        <v>5737</v>
      </c>
      <c r="F351" s="318">
        <v>7206</v>
      </c>
      <c r="G351" s="318">
        <v>7783</v>
      </c>
      <c r="H351" s="318">
        <v>6466</v>
      </c>
      <c r="I351" s="318">
        <v>6644</v>
      </c>
      <c r="J351" s="318">
        <v>4566</v>
      </c>
      <c r="K351" s="318">
        <v>5893</v>
      </c>
      <c r="L351" s="318">
        <v>5706</v>
      </c>
      <c r="M351" s="318">
        <v>6209</v>
      </c>
      <c r="N351" s="318">
        <v>5768</v>
      </c>
      <c r="O351" s="318">
        <v>8261</v>
      </c>
      <c r="P351" s="319">
        <v>77584</v>
      </c>
    </row>
    <row r="352" spans="1:16">
      <c r="A352" s="880" t="s">
        <v>183</v>
      </c>
      <c r="B352" s="881" t="s">
        <v>166</v>
      </c>
      <c r="C352" s="478" t="s">
        <v>106</v>
      </c>
      <c r="D352" s="320">
        <v>15732</v>
      </c>
      <c r="E352" s="320">
        <v>10297</v>
      </c>
      <c r="F352" s="320">
        <v>13294</v>
      </c>
      <c r="G352" s="320">
        <v>12944</v>
      </c>
      <c r="H352" s="320">
        <v>12229</v>
      </c>
      <c r="I352" s="320">
        <v>10907</v>
      </c>
      <c r="J352" s="320">
        <v>13874</v>
      </c>
      <c r="K352" s="320">
        <v>19652</v>
      </c>
      <c r="L352" s="320">
        <v>12691</v>
      </c>
      <c r="M352" s="320">
        <v>10879</v>
      </c>
      <c r="N352" s="320">
        <v>13566</v>
      </c>
      <c r="O352" s="320">
        <v>12089</v>
      </c>
      <c r="P352" s="321">
        <v>158154</v>
      </c>
    </row>
    <row r="353" spans="1:16">
      <c r="A353" s="829"/>
      <c r="B353" s="879"/>
      <c r="C353" s="479" t="s">
        <v>107</v>
      </c>
      <c r="D353" s="318">
        <v>11555</v>
      </c>
      <c r="E353" s="318">
        <v>10979</v>
      </c>
      <c r="F353" s="318">
        <v>12269</v>
      </c>
      <c r="G353" s="318">
        <v>12808</v>
      </c>
      <c r="H353" s="318">
        <v>12389</v>
      </c>
      <c r="I353" s="318">
        <v>12630</v>
      </c>
      <c r="J353" s="318">
        <v>16161</v>
      </c>
      <c r="K353" s="318">
        <v>16036</v>
      </c>
      <c r="L353" s="318">
        <v>11596</v>
      </c>
      <c r="M353" s="318">
        <v>11976</v>
      </c>
      <c r="N353" s="318">
        <v>13512</v>
      </c>
      <c r="O353" s="318">
        <v>16720</v>
      </c>
      <c r="P353" s="319">
        <v>158631</v>
      </c>
    </row>
    <row r="354" spans="1:16">
      <c r="A354" s="830"/>
      <c r="B354" s="886"/>
      <c r="C354" s="480" t="s">
        <v>128</v>
      </c>
      <c r="D354" s="322">
        <v>27287</v>
      </c>
      <c r="E354" s="322">
        <v>21276</v>
      </c>
      <c r="F354" s="322">
        <v>25563</v>
      </c>
      <c r="G354" s="322">
        <v>25752</v>
      </c>
      <c r="H354" s="322">
        <v>24618</v>
      </c>
      <c r="I354" s="322">
        <v>23537</v>
      </c>
      <c r="J354" s="322">
        <v>30035</v>
      </c>
      <c r="K354" s="322">
        <v>35688</v>
      </c>
      <c r="L354" s="322">
        <v>24287</v>
      </c>
      <c r="M354" s="322">
        <v>22855</v>
      </c>
      <c r="N354" s="322">
        <v>27078</v>
      </c>
      <c r="O354" s="322">
        <v>28809</v>
      </c>
      <c r="P354" s="323">
        <v>316785</v>
      </c>
    </row>
    <row r="355" spans="1:16">
      <c r="A355" s="829" t="s">
        <v>184</v>
      </c>
      <c r="B355" s="879" t="s">
        <v>166</v>
      </c>
      <c r="C355" s="479" t="s">
        <v>106</v>
      </c>
      <c r="D355" s="318">
        <v>847</v>
      </c>
      <c r="E355" s="318">
        <v>312</v>
      </c>
      <c r="F355" s="318">
        <v>299</v>
      </c>
      <c r="G355" s="318">
        <v>447</v>
      </c>
      <c r="H355" s="318">
        <v>356</v>
      </c>
      <c r="I355" s="318">
        <v>418</v>
      </c>
      <c r="J355" s="318">
        <v>792</v>
      </c>
      <c r="K355" s="318">
        <v>1010</v>
      </c>
      <c r="L355" s="318">
        <v>455</v>
      </c>
      <c r="M355" s="318">
        <v>423</v>
      </c>
      <c r="N355" s="318">
        <v>504</v>
      </c>
      <c r="O355" s="318">
        <v>393</v>
      </c>
      <c r="P355" s="319">
        <v>6256</v>
      </c>
    </row>
    <row r="356" spans="1:16">
      <c r="A356" s="829"/>
      <c r="B356" s="879"/>
      <c r="C356" s="479" t="s">
        <v>107</v>
      </c>
      <c r="D356" s="318">
        <v>447</v>
      </c>
      <c r="E356" s="318">
        <v>310</v>
      </c>
      <c r="F356" s="318">
        <v>325</v>
      </c>
      <c r="G356" s="318">
        <v>432</v>
      </c>
      <c r="H356" s="318">
        <v>421</v>
      </c>
      <c r="I356" s="318">
        <v>770</v>
      </c>
      <c r="J356" s="318">
        <v>880</v>
      </c>
      <c r="K356" s="318">
        <v>594</v>
      </c>
      <c r="L356" s="318">
        <v>301</v>
      </c>
      <c r="M356" s="318">
        <v>493</v>
      </c>
      <c r="N356" s="318">
        <v>575</v>
      </c>
      <c r="O356" s="318">
        <v>995</v>
      </c>
      <c r="P356" s="319">
        <v>6543</v>
      </c>
    </row>
    <row r="357" spans="1:16">
      <c r="A357" s="829"/>
      <c r="B357" s="879"/>
      <c r="C357" s="479" t="s">
        <v>128</v>
      </c>
      <c r="D357" s="318">
        <v>1294</v>
      </c>
      <c r="E357" s="318">
        <v>622</v>
      </c>
      <c r="F357" s="318">
        <v>624</v>
      </c>
      <c r="G357" s="318">
        <v>879</v>
      </c>
      <c r="H357" s="318">
        <v>777</v>
      </c>
      <c r="I357" s="318">
        <v>1188</v>
      </c>
      <c r="J357" s="318">
        <v>1672</v>
      </c>
      <c r="K357" s="318">
        <v>1604</v>
      </c>
      <c r="L357" s="318">
        <v>756</v>
      </c>
      <c r="M357" s="318">
        <v>916</v>
      </c>
      <c r="N357" s="318">
        <v>1079</v>
      </c>
      <c r="O357" s="318">
        <v>1388</v>
      </c>
      <c r="P357" s="319">
        <v>12799</v>
      </c>
    </row>
    <row r="358" spans="1:16">
      <c r="A358" s="880" t="s">
        <v>185</v>
      </c>
      <c r="B358" s="881" t="s">
        <v>166</v>
      </c>
      <c r="C358" s="478" t="s">
        <v>106</v>
      </c>
      <c r="D358" s="320">
        <v>266</v>
      </c>
      <c r="E358" s="320">
        <v>124</v>
      </c>
      <c r="F358" s="320">
        <v>145</v>
      </c>
      <c r="G358" s="320">
        <v>183</v>
      </c>
      <c r="H358" s="320">
        <v>112</v>
      </c>
      <c r="I358" s="320">
        <v>147</v>
      </c>
      <c r="J358" s="320">
        <v>253</v>
      </c>
      <c r="K358" s="320">
        <v>275</v>
      </c>
      <c r="L358" s="320">
        <v>143</v>
      </c>
      <c r="M358" s="320">
        <v>121</v>
      </c>
      <c r="N358" s="320">
        <v>182</v>
      </c>
      <c r="O358" s="320">
        <v>260</v>
      </c>
      <c r="P358" s="321">
        <v>2211</v>
      </c>
    </row>
    <row r="359" spans="1:16">
      <c r="A359" s="829"/>
      <c r="B359" s="879"/>
      <c r="C359" s="479" t="s">
        <v>107</v>
      </c>
      <c r="D359" s="318">
        <v>151</v>
      </c>
      <c r="E359" s="318">
        <v>185</v>
      </c>
      <c r="F359" s="318">
        <v>146</v>
      </c>
      <c r="G359" s="318">
        <v>175</v>
      </c>
      <c r="H359" s="318">
        <v>142</v>
      </c>
      <c r="I359" s="318">
        <v>262</v>
      </c>
      <c r="J359" s="318">
        <v>268</v>
      </c>
      <c r="K359" s="318">
        <v>259</v>
      </c>
      <c r="L359" s="318">
        <v>163</v>
      </c>
      <c r="M359" s="318">
        <v>172</v>
      </c>
      <c r="N359" s="318">
        <v>241</v>
      </c>
      <c r="O359" s="318">
        <v>472</v>
      </c>
      <c r="P359" s="319">
        <v>2636</v>
      </c>
    </row>
    <row r="360" spans="1:16">
      <c r="A360" s="830"/>
      <c r="B360" s="886"/>
      <c r="C360" s="480" t="s">
        <v>128</v>
      </c>
      <c r="D360" s="322">
        <v>417</v>
      </c>
      <c r="E360" s="322">
        <v>309</v>
      </c>
      <c r="F360" s="322">
        <v>291</v>
      </c>
      <c r="G360" s="322">
        <v>358</v>
      </c>
      <c r="H360" s="322">
        <v>254</v>
      </c>
      <c r="I360" s="322">
        <v>409</v>
      </c>
      <c r="J360" s="322">
        <v>521</v>
      </c>
      <c r="K360" s="322">
        <v>534</v>
      </c>
      <c r="L360" s="322">
        <v>306</v>
      </c>
      <c r="M360" s="322">
        <v>293</v>
      </c>
      <c r="N360" s="322">
        <v>423</v>
      </c>
      <c r="O360" s="322">
        <v>732</v>
      </c>
      <c r="P360" s="323">
        <v>4847</v>
      </c>
    </row>
    <row r="361" spans="1:16">
      <c r="A361" s="829" t="s">
        <v>187</v>
      </c>
      <c r="B361" s="879" t="s">
        <v>166</v>
      </c>
      <c r="C361" s="479" t="s">
        <v>106</v>
      </c>
      <c r="D361" s="318">
        <v>11244</v>
      </c>
      <c r="E361" s="318">
        <v>8808</v>
      </c>
      <c r="F361" s="318">
        <v>11331</v>
      </c>
      <c r="G361" s="318">
        <v>7655</v>
      </c>
      <c r="H361" s="318">
        <v>6795</v>
      </c>
      <c r="I361" s="318">
        <v>6646</v>
      </c>
      <c r="J361" s="318">
        <v>8028</v>
      </c>
      <c r="K361" s="318">
        <v>10539</v>
      </c>
      <c r="L361" s="318">
        <v>6913</v>
      </c>
      <c r="M361" s="318">
        <v>7078</v>
      </c>
      <c r="N361" s="318">
        <v>8523</v>
      </c>
      <c r="O361" s="318">
        <v>8127</v>
      </c>
      <c r="P361" s="319">
        <v>101687</v>
      </c>
    </row>
    <row r="362" spans="1:16">
      <c r="A362" s="829"/>
      <c r="B362" s="879"/>
      <c r="C362" s="479" t="s">
        <v>107</v>
      </c>
      <c r="D362" s="318">
        <v>10135</v>
      </c>
      <c r="E362" s="318">
        <v>10845</v>
      </c>
      <c r="F362" s="318">
        <v>10907</v>
      </c>
      <c r="G362" s="318">
        <v>8077</v>
      </c>
      <c r="H362" s="318">
        <v>7529</v>
      </c>
      <c r="I362" s="318">
        <v>7893</v>
      </c>
      <c r="J362" s="318">
        <v>9226</v>
      </c>
      <c r="K362" s="318">
        <v>10121</v>
      </c>
      <c r="L362" s="318">
        <v>6789</v>
      </c>
      <c r="M362" s="318">
        <v>7710</v>
      </c>
      <c r="N362" s="318">
        <v>9117</v>
      </c>
      <c r="O362" s="318">
        <v>12117</v>
      </c>
      <c r="P362" s="319">
        <v>110466</v>
      </c>
    </row>
    <row r="363" spans="1:16">
      <c r="A363" s="829"/>
      <c r="B363" s="879"/>
      <c r="C363" s="479" t="s">
        <v>128</v>
      </c>
      <c r="D363" s="318">
        <v>21379</v>
      </c>
      <c r="E363" s="318">
        <v>19653</v>
      </c>
      <c r="F363" s="318">
        <v>22238</v>
      </c>
      <c r="G363" s="318">
        <v>15732</v>
      </c>
      <c r="H363" s="318">
        <v>14324</v>
      </c>
      <c r="I363" s="318">
        <v>14539</v>
      </c>
      <c r="J363" s="318">
        <v>17254</v>
      </c>
      <c r="K363" s="318">
        <v>20660</v>
      </c>
      <c r="L363" s="318">
        <v>13702</v>
      </c>
      <c r="M363" s="318">
        <v>14788</v>
      </c>
      <c r="N363" s="318">
        <v>17640</v>
      </c>
      <c r="O363" s="318">
        <v>20244</v>
      </c>
      <c r="P363" s="319">
        <v>212153</v>
      </c>
    </row>
    <row r="364" spans="1:16">
      <c r="A364" s="880" t="s">
        <v>188</v>
      </c>
      <c r="B364" s="881" t="s">
        <v>166</v>
      </c>
      <c r="C364" s="478" t="s">
        <v>106</v>
      </c>
      <c r="D364" s="320">
        <v>10</v>
      </c>
      <c r="E364" s="320">
        <v>8</v>
      </c>
      <c r="F364" s="320">
        <v>11</v>
      </c>
      <c r="G364" s="320">
        <v>19</v>
      </c>
      <c r="H364" s="320">
        <v>0</v>
      </c>
      <c r="I364" s="320">
        <v>3</v>
      </c>
      <c r="J364" s="320">
        <v>12</v>
      </c>
      <c r="K364" s="320">
        <v>7</v>
      </c>
      <c r="L364" s="320">
        <v>0</v>
      </c>
      <c r="M364" s="320">
        <v>0</v>
      </c>
      <c r="N364" s="320">
        <v>2</v>
      </c>
      <c r="O364" s="320">
        <v>10</v>
      </c>
      <c r="P364" s="321">
        <v>82</v>
      </c>
    </row>
    <row r="365" spans="1:16">
      <c r="A365" s="829"/>
      <c r="B365" s="879"/>
      <c r="C365" s="479" t="s">
        <v>107</v>
      </c>
      <c r="D365" s="318">
        <v>19</v>
      </c>
      <c r="E365" s="318">
        <v>3</v>
      </c>
      <c r="F365" s="318">
        <v>12</v>
      </c>
      <c r="G365" s="318">
        <v>3</v>
      </c>
      <c r="H365" s="318">
        <v>0</v>
      </c>
      <c r="I365" s="318">
        <v>4</v>
      </c>
      <c r="J365" s="318">
        <v>13</v>
      </c>
      <c r="K365" s="318">
        <v>10</v>
      </c>
      <c r="L365" s="318">
        <v>0</v>
      </c>
      <c r="M365" s="318">
        <v>0</v>
      </c>
      <c r="N365" s="318">
        <v>0</v>
      </c>
      <c r="O365" s="318">
        <v>9</v>
      </c>
      <c r="P365" s="319">
        <v>73</v>
      </c>
    </row>
    <row r="366" spans="1:16">
      <c r="A366" s="830"/>
      <c r="B366" s="886"/>
      <c r="C366" s="480" t="s">
        <v>128</v>
      </c>
      <c r="D366" s="322">
        <v>29</v>
      </c>
      <c r="E366" s="322">
        <v>11</v>
      </c>
      <c r="F366" s="322">
        <v>23</v>
      </c>
      <c r="G366" s="322">
        <v>22</v>
      </c>
      <c r="H366" s="322">
        <v>0</v>
      </c>
      <c r="I366" s="322">
        <v>7</v>
      </c>
      <c r="J366" s="322">
        <v>25</v>
      </c>
      <c r="K366" s="322">
        <v>17</v>
      </c>
      <c r="L366" s="322">
        <v>0</v>
      </c>
      <c r="M366" s="322">
        <v>0</v>
      </c>
      <c r="N366" s="322">
        <v>2</v>
      </c>
      <c r="O366" s="322">
        <v>19</v>
      </c>
      <c r="P366" s="323">
        <v>155</v>
      </c>
    </row>
    <row r="367" spans="1:16">
      <c r="A367" s="829" t="s">
        <v>189</v>
      </c>
      <c r="B367" s="879" t="s">
        <v>168</v>
      </c>
      <c r="C367" s="479" t="s">
        <v>106</v>
      </c>
      <c r="D367" s="318">
        <v>1690</v>
      </c>
      <c r="E367" s="318">
        <v>1482</v>
      </c>
      <c r="F367" s="318">
        <v>2201</v>
      </c>
      <c r="G367" s="318">
        <v>1445</v>
      </c>
      <c r="H367" s="318">
        <v>2268</v>
      </c>
      <c r="I367" s="318">
        <v>621</v>
      </c>
      <c r="J367" s="318">
        <v>1691</v>
      </c>
      <c r="K367" s="318">
        <v>2345</v>
      </c>
      <c r="L367" s="318">
        <v>1970</v>
      </c>
      <c r="M367" s="318">
        <v>1728</v>
      </c>
      <c r="N367" s="318">
        <v>2030</v>
      </c>
      <c r="O367" s="318">
        <v>1673</v>
      </c>
      <c r="P367" s="319">
        <v>21144</v>
      </c>
    </row>
    <row r="368" spans="1:16">
      <c r="A368" s="829"/>
      <c r="B368" s="879"/>
      <c r="C368" s="479" t="s">
        <v>107</v>
      </c>
      <c r="D368" s="318">
        <v>1672</v>
      </c>
      <c r="E368" s="318">
        <v>2268</v>
      </c>
      <c r="F368" s="318">
        <v>2191</v>
      </c>
      <c r="G368" s="318">
        <v>1516</v>
      </c>
      <c r="H368" s="318">
        <v>2588</v>
      </c>
      <c r="I368" s="318">
        <v>698</v>
      </c>
      <c r="J368" s="318">
        <v>1270</v>
      </c>
      <c r="K368" s="318">
        <v>2321</v>
      </c>
      <c r="L368" s="318">
        <v>2125</v>
      </c>
      <c r="M368" s="318">
        <v>1769</v>
      </c>
      <c r="N368" s="318">
        <v>2324</v>
      </c>
      <c r="O368" s="318">
        <v>2425</v>
      </c>
      <c r="P368" s="319">
        <v>23167</v>
      </c>
    </row>
    <row r="369" spans="1:16">
      <c r="A369" s="829"/>
      <c r="B369" s="879"/>
      <c r="C369" s="479" t="s">
        <v>128</v>
      </c>
      <c r="D369" s="318">
        <v>3362</v>
      </c>
      <c r="E369" s="318">
        <v>3750</v>
      </c>
      <c r="F369" s="318">
        <v>4392</v>
      </c>
      <c r="G369" s="318">
        <v>2961</v>
      </c>
      <c r="H369" s="318">
        <v>4856</v>
      </c>
      <c r="I369" s="318">
        <v>1319</v>
      </c>
      <c r="J369" s="318">
        <v>2961</v>
      </c>
      <c r="K369" s="318">
        <v>4666</v>
      </c>
      <c r="L369" s="318">
        <v>4095</v>
      </c>
      <c r="M369" s="318">
        <v>3497</v>
      </c>
      <c r="N369" s="318">
        <v>4354</v>
      </c>
      <c r="O369" s="318">
        <v>4098</v>
      </c>
      <c r="P369" s="319">
        <v>44311</v>
      </c>
    </row>
    <row r="370" spans="1:16">
      <c r="A370" s="880" t="s">
        <v>190</v>
      </c>
      <c r="B370" s="881" t="s">
        <v>166</v>
      </c>
      <c r="C370" s="478" t="s">
        <v>106</v>
      </c>
      <c r="D370" s="320">
        <v>0</v>
      </c>
      <c r="E370" s="320">
        <v>0</v>
      </c>
      <c r="F370" s="320">
        <v>0</v>
      </c>
      <c r="G370" s="320">
        <v>0</v>
      </c>
      <c r="H370" s="320">
        <v>0</v>
      </c>
      <c r="I370" s="320">
        <v>0</v>
      </c>
      <c r="J370" s="320">
        <v>0</v>
      </c>
      <c r="K370" s="320">
        <v>0</v>
      </c>
      <c r="L370" s="320">
        <v>0</v>
      </c>
      <c r="M370" s="320">
        <v>0</v>
      </c>
      <c r="N370" s="320">
        <v>0</v>
      </c>
      <c r="O370" s="320">
        <v>0</v>
      </c>
      <c r="P370" s="321">
        <v>0</v>
      </c>
    </row>
    <row r="371" spans="1:16">
      <c r="A371" s="829"/>
      <c r="B371" s="879"/>
      <c r="C371" s="479" t="s">
        <v>107</v>
      </c>
      <c r="D371" s="318">
        <v>0</v>
      </c>
      <c r="E371" s="318">
        <v>0</v>
      </c>
      <c r="F371" s="318">
        <v>0</v>
      </c>
      <c r="G371" s="318">
        <v>0</v>
      </c>
      <c r="H371" s="318">
        <v>0</v>
      </c>
      <c r="I371" s="318">
        <v>0</v>
      </c>
      <c r="J371" s="318">
        <v>0</v>
      </c>
      <c r="K371" s="318">
        <v>0</v>
      </c>
      <c r="L371" s="318">
        <v>0</v>
      </c>
      <c r="M371" s="318">
        <v>0</v>
      </c>
      <c r="N371" s="318">
        <v>0</v>
      </c>
      <c r="O371" s="318">
        <v>0</v>
      </c>
      <c r="P371" s="319">
        <v>0</v>
      </c>
    </row>
    <row r="372" spans="1:16">
      <c r="A372" s="830"/>
      <c r="B372" s="886"/>
      <c r="C372" s="480" t="s">
        <v>128</v>
      </c>
      <c r="D372" s="322">
        <v>0</v>
      </c>
      <c r="E372" s="322">
        <v>0</v>
      </c>
      <c r="F372" s="322">
        <v>0</v>
      </c>
      <c r="G372" s="322">
        <v>0</v>
      </c>
      <c r="H372" s="322">
        <v>0</v>
      </c>
      <c r="I372" s="322">
        <v>0</v>
      </c>
      <c r="J372" s="322">
        <v>0</v>
      </c>
      <c r="K372" s="322">
        <v>0</v>
      </c>
      <c r="L372" s="322">
        <v>0</v>
      </c>
      <c r="M372" s="322">
        <v>0</v>
      </c>
      <c r="N372" s="322">
        <v>0</v>
      </c>
      <c r="O372" s="322">
        <v>0</v>
      </c>
      <c r="P372" s="323">
        <v>0</v>
      </c>
    </row>
    <row r="373" spans="1:16">
      <c r="A373" s="829" t="s">
        <v>191</v>
      </c>
      <c r="B373" s="879" t="s">
        <v>168</v>
      </c>
      <c r="C373" s="479" t="s">
        <v>106</v>
      </c>
      <c r="D373" s="318">
        <v>10</v>
      </c>
      <c r="E373" s="318">
        <v>3</v>
      </c>
      <c r="F373" s="318">
        <v>2</v>
      </c>
      <c r="G373" s="318">
        <v>96</v>
      </c>
      <c r="H373" s="318">
        <v>3</v>
      </c>
      <c r="I373" s="318">
        <v>1</v>
      </c>
      <c r="J373" s="318">
        <v>0</v>
      </c>
      <c r="K373" s="318">
        <v>0</v>
      </c>
      <c r="L373" s="318">
        <v>0</v>
      </c>
      <c r="M373" s="318">
        <v>2</v>
      </c>
      <c r="N373" s="318">
        <v>0</v>
      </c>
      <c r="O373" s="318">
        <v>3</v>
      </c>
      <c r="P373" s="319">
        <v>120</v>
      </c>
    </row>
    <row r="374" spans="1:16">
      <c r="A374" s="829"/>
      <c r="B374" s="879"/>
      <c r="C374" s="479" t="s">
        <v>107</v>
      </c>
      <c r="D374" s="318">
        <v>4</v>
      </c>
      <c r="E374" s="318">
        <v>3</v>
      </c>
      <c r="F374" s="318">
        <v>1</v>
      </c>
      <c r="G374" s="318">
        <v>99</v>
      </c>
      <c r="H374" s="318">
        <v>2</v>
      </c>
      <c r="I374" s="318">
        <v>0</v>
      </c>
      <c r="J374" s="318">
        <v>0</v>
      </c>
      <c r="K374" s="318">
        <v>1</v>
      </c>
      <c r="L374" s="318">
        <v>0</v>
      </c>
      <c r="M374" s="318">
        <v>1</v>
      </c>
      <c r="N374" s="318">
        <v>0</v>
      </c>
      <c r="O374" s="318">
        <v>1</v>
      </c>
      <c r="P374" s="319">
        <v>112</v>
      </c>
    </row>
    <row r="375" spans="1:16">
      <c r="A375" s="829"/>
      <c r="B375" s="879"/>
      <c r="C375" s="479" t="s">
        <v>128</v>
      </c>
      <c r="D375" s="318">
        <v>14</v>
      </c>
      <c r="E375" s="318">
        <v>6</v>
      </c>
      <c r="F375" s="318">
        <v>3</v>
      </c>
      <c r="G375" s="318">
        <v>195</v>
      </c>
      <c r="H375" s="318">
        <v>5</v>
      </c>
      <c r="I375" s="318">
        <v>1</v>
      </c>
      <c r="J375" s="318">
        <v>0</v>
      </c>
      <c r="K375" s="318">
        <v>1</v>
      </c>
      <c r="L375" s="318">
        <v>0</v>
      </c>
      <c r="M375" s="318">
        <v>3</v>
      </c>
      <c r="N375" s="318">
        <v>0</v>
      </c>
      <c r="O375" s="318">
        <v>4</v>
      </c>
      <c r="P375" s="319">
        <v>232</v>
      </c>
    </row>
    <row r="376" spans="1:16">
      <c r="A376" s="880" t="s">
        <v>192</v>
      </c>
      <c r="B376" s="881" t="s">
        <v>168</v>
      </c>
      <c r="C376" s="478" t="s">
        <v>106</v>
      </c>
      <c r="D376" s="320">
        <v>10</v>
      </c>
      <c r="E376" s="320">
        <v>16</v>
      </c>
      <c r="F376" s="320">
        <v>12</v>
      </c>
      <c r="G376" s="320">
        <v>4</v>
      </c>
      <c r="H376" s="320">
        <v>9</v>
      </c>
      <c r="I376" s="320">
        <v>6</v>
      </c>
      <c r="J376" s="320">
        <v>5</v>
      </c>
      <c r="K376" s="320">
        <v>43</v>
      </c>
      <c r="L376" s="320">
        <v>10</v>
      </c>
      <c r="M376" s="320">
        <v>4</v>
      </c>
      <c r="N376" s="320">
        <v>10</v>
      </c>
      <c r="O376" s="320">
        <v>3</v>
      </c>
      <c r="P376" s="321">
        <v>132</v>
      </c>
    </row>
    <row r="377" spans="1:16">
      <c r="A377" s="829"/>
      <c r="B377" s="879"/>
      <c r="C377" s="479" t="s">
        <v>107</v>
      </c>
      <c r="D377" s="318">
        <v>14</v>
      </c>
      <c r="E377" s="318">
        <v>15</v>
      </c>
      <c r="F377" s="318">
        <v>17</v>
      </c>
      <c r="G377" s="318">
        <v>5</v>
      </c>
      <c r="H377" s="318">
        <v>13</v>
      </c>
      <c r="I377" s="318">
        <v>6</v>
      </c>
      <c r="J377" s="318">
        <v>8</v>
      </c>
      <c r="K377" s="318">
        <v>52</v>
      </c>
      <c r="L377" s="318">
        <v>7</v>
      </c>
      <c r="M377" s="318">
        <v>9</v>
      </c>
      <c r="N377" s="318">
        <v>4</v>
      </c>
      <c r="O377" s="318">
        <v>17</v>
      </c>
      <c r="P377" s="319">
        <v>167</v>
      </c>
    </row>
    <row r="378" spans="1:16">
      <c r="A378" s="830"/>
      <c r="B378" s="886"/>
      <c r="C378" s="480" t="s">
        <v>128</v>
      </c>
      <c r="D378" s="322">
        <v>24</v>
      </c>
      <c r="E378" s="322">
        <v>31</v>
      </c>
      <c r="F378" s="322">
        <v>29</v>
      </c>
      <c r="G378" s="322">
        <v>9</v>
      </c>
      <c r="H378" s="322">
        <v>22</v>
      </c>
      <c r="I378" s="322">
        <v>12</v>
      </c>
      <c r="J378" s="322">
        <v>13</v>
      </c>
      <c r="K378" s="322">
        <v>95</v>
      </c>
      <c r="L378" s="322">
        <v>17</v>
      </c>
      <c r="M378" s="322">
        <v>13</v>
      </c>
      <c r="N378" s="322">
        <v>14</v>
      </c>
      <c r="O378" s="322">
        <v>20</v>
      </c>
      <c r="P378" s="323">
        <v>299</v>
      </c>
    </row>
    <row r="379" spans="1:16">
      <c r="A379" s="829" t="s">
        <v>193</v>
      </c>
      <c r="B379" s="879" t="s">
        <v>166</v>
      </c>
      <c r="C379" s="479" t="s">
        <v>107</v>
      </c>
      <c r="D379" s="318">
        <v>0</v>
      </c>
      <c r="E379" s="318">
        <v>0</v>
      </c>
      <c r="F379" s="318">
        <v>0</v>
      </c>
      <c r="G379" s="318">
        <v>0</v>
      </c>
      <c r="H379" s="318">
        <v>0</v>
      </c>
      <c r="I379" s="318">
        <v>0</v>
      </c>
      <c r="J379" s="318">
        <v>0</v>
      </c>
      <c r="K379" s="318">
        <v>0</v>
      </c>
      <c r="L379" s="318">
        <v>0</v>
      </c>
      <c r="M379" s="318">
        <v>0</v>
      </c>
      <c r="N379" s="318">
        <v>0</v>
      </c>
      <c r="O379" s="318">
        <v>0</v>
      </c>
      <c r="P379" s="319">
        <v>0</v>
      </c>
    </row>
    <row r="380" spans="1:16">
      <c r="A380" s="829"/>
      <c r="B380" s="879"/>
      <c r="C380" s="479" t="s">
        <v>128</v>
      </c>
      <c r="D380" s="318">
        <v>0</v>
      </c>
      <c r="E380" s="318">
        <v>0</v>
      </c>
      <c r="F380" s="318">
        <v>0</v>
      </c>
      <c r="G380" s="318">
        <v>0</v>
      </c>
      <c r="H380" s="318">
        <v>0</v>
      </c>
      <c r="I380" s="318">
        <v>0</v>
      </c>
      <c r="J380" s="318">
        <v>0</v>
      </c>
      <c r="K380" s="318">
        <v>0</v>
      </c>
      <c r="L380" s="318">
        <v>0</v>
      </c>
      <c r="M380" s="318">
        <v>0</v>
      </c>
      <c r="N380" s="318">
        <v>0</v>
      </c>
      <c r="O380" s="318">
        <v>0</v>
      </c>
      <c r="P380" s="319">
        <v>0</v>
      </c>
    </row>
    <row r="381" spans="1:16">
      <c r="A381" s="880" t="s">
        <v>194</v>
      </c>
      <c r="B381" s="881" t="s">
        <v>169</v>
      </c>
      <c r="C381" s="478" t="s">
        <v>106</v>
      </c>
      <c r="D381" s="320">
        <v>108</v>
      </c>
      <c r="E381" s="320">
        <v>81</v>
      </c>
      <c r="F381" s="320">
        <v>198</v>
      </c>
      <c r="G381" s="320">
        <v>45</v>
      </c>
      <c r="H381" s="320">
        <v>63</v>
      </c>
      <c r="I381" s="320">
        <v>25</v>
      </c>
      <c r="J381" s="320">
        <v>70</v>
      </c>
      <c r="K381" s="320">
        <v>42</v>
      </c>
      <c r="L381" s="320">
        <v>222</v>
      </c>
      <c r="M381" s="320">
        <v>534</v>
      </c>
      <c r="N381" s="320">
        <v>1023</v>
      </c>
      <c r="O381" s="320">
        <v>967</v>
      </c>
      <c r="P381" s="321">
        <v>3378</v>
      </c>
    </row>
    <row r="382" spans="1:16">
      <c r="A382" s="829"/>
      <c r="B382" s="879"/>
      <c r="C382" s="479" t="s">
        <v>107</v>
      </c>
      <c r="D382" s="318">
        <v>120</v>
      </c>
      <c r="E382" s="318">
        <v>135</v>
      </c>
      <c r="F382" s="318">
        <v>204</v>
      </c>
      <c r="G382" s="318">
        <v>55</v>
      </c>
      <c r="H382" s="318">
        <v>44</v>
      </c>
      <c r="I382" s="318">
        <v>86</v>
      </c>
      <c r="J382" s="318">
        <v>38</v>
      </c>
      <c r="K382" s="318">
        <v>249</v>
      </c>
      <c r="L382" s="318">
        <v>62</v>
      </c>
      <c r="M382" s="318">
        <v>648</v>
      </c>
      <c r="N382" s="318">
        <v>994</v>
      </c>
      <c r="O382" s="318">
        <v>1054</v>
      </c>
      <c r="P382" s="319">
        <v>3689</v>
      </c>
    </row>
    <row r="383" spans="1:16">
      <c r="A383" s="830"/>
      <c r="B383" s="886"/>
      <c r="C383" s="480" t="s">
        <v>128</v>
      </c>
      <c r="D383" s="322">
        <v>228</v>
      </c>
      <c r="E383" s="322">
        <v>216</v>
      </c>
      <c r="F383" s="322">
        <v>402</v>
      </c>
      <c r="G383" s="322">
        <v>100</v>
      </c>
      <c r="H383" s="322">
        <v>107</v>
      </c>
      <c r="I383" s="322">
        <v>111</v>
      </c>
      <c r="J383" s="322">
        <v>108</v>
      </c>
      <c r="K383" s="322">
        <v>291</v>
      </c>
      <c r="L383" s="322">
        <v>284</v>
      </c>
      <c r="M383" s="322">
        <v>1182</v>
      </c>
      <c r="N383" s="322">
        <v>2017</v>
      </c>
      <c r="O383" s="322">
        <v>2021</v>
      </c>
      <c r="P383" s="323">
        <v>7067</v>
      </c>
    </row>
    <row r="384" spans="1:16">
      <c r="A384" s="829" t="s">
        <v>195</v>
      </c>
      <c r="B384" s="879" t="s">
        <v>169</v>
      </c>
      <c r="C384" s="479" t="s">
        <v>106</v>
      </c>
      <c r="D384" s="318">
        <v>0</v>
      </c>
      <c r="E384" s="318">
        <v>0</v>
      </c>
      <c r="F384" s="318">
        <v>0</v>
      </c>
      <c r="G384" s="318">
        <v>0</v>
      </c>
      <c r="H384" s="318">
        <v>0</v>
      </c>
      <c r="I384" s="318">
        <v>0</v>
      </c>
      <c r="J384" s="318">
        <v>0</v>
      </c>
      <c r="K384" s="318">
        <v>0</v>
      </c>
      <c r="L384" s="318">
        <v>0</v>
      </c>
      <c r="M384" s="318">
        <v>0</v>
      </c>
      <c r="N384" s="318">
        <v>0</v>
      </c>
      <c r="O384" s="318">
        <v>10</v>
      </c>
      <c r="P384" s="319">
        <v>10</v>
      </c>
    </row>
    <row r="385" spans="1:16">
      <c r="A385" s="829"/>
      <c r="B385" s="879"/>
      <c r="C385" s="479" t="s">
        <v>107</v>
      </c>
      <c r="D385" s="318">
        <v>0</v>
      </c>
      <c r="E385" s="318">
        <v>0</v>
      </c>
      <c r="F385" s="318">
        <v>0</v>
      </c>
      <c r="G385" s="318">
        <v>0</v>
      </c>
      <c r="H385" s="318">
        <v>0</v>
      </c>
      <c r="I385" s="318">
        <v>0</v>
      </c>
      <c r="J385" s="318">
        <v>0</v>
      </c>
      <c r="K385" s="318">
        <v>0</v>
      </c>
      <c r="L385" s="318">
        <v>0</v>
      </c>
      <c r="M385" s="318">
        <v>0</v>
      </c>
      <c r="N385" s="318">
        <v>0</v>
      </c>
      <c r="O385" s="318">
        <v>14</v>
      </c>
      <c r="P385" s="319">
        <v>14</v>
      </c>
    </row>
    <row r="386" spans="1:16">
      <c r="A386" s="829"/>
      <c r="B386" s="879"/>
      <c r="C386" s="479" t="s">
        <v>128</v>
      </c>
      <c r="D386" s="318">
        <v>0</v>
      </c>
      <c r="E386" s="318">
        <v>0</v>
      </c>
      <c r="F386" s="318">
        <v>0</v>
      </c>
      <c r="G386" s="318">
        <v>0</v>
      </c>
      <c r="H386" s="318">
        <v>0</v>
      </c>
      <c r="I386" s="318">
        <v>0</v>
      </c>
      <c r="J386" s="318">
        <v>0</v>
      </c>
      <c r="K386" s="318">
        <v>0</v>
      </c>
      <c r="L386" s="318">
        <v>0</v>
      </c>
      <c r="M386" s="318">
        <v>0</v>
      </c>
      <c r="N386" s="318">
        <v>0</v>
      </c>
      <c r="O386" s="318">
        <v>24</v>
      </c>
      <c r="P386" s="319">
        <v>24</v>
      </c>
    </row>
    <row r="387" spans="1:16">
      <c r="A387" s="880" t="s">
        <v>196</v>
      </c>
      <c r="B387" s="881" t="s">
        <v>169</v>
      </c>
      <c r="C387" s="478" t="s">
        <v>106</v>
      </c>
      <c r="D387" s="320">
        <v>0</v>
      </c>
      <c r="E387" s="320">
        <v>0</v>
      </c>
      <c r="F387" s="320">
        <v>0</v>
      </c>
      <c r="G387" s="320">
        <v>0</v>
      </c>
      <c r="H387" s="320">
        <v>0</v>
      </c>
      <c r="I387" s="320">
        <v>0</v>
      </c>
      <c r="J387" s="320">
        <v>0</v>
      </c>
      <c r="K387" s="320">
        <v>0</v>
      </c>
      <c r="L387" s="320">
        <v>0</v>
      </c>
      <c r="M387" s="320">
        <v>0</v>
      </c>
      <c r="N387" s="320">
        <v>0</v>
      </c>
      <c r="O387" s="320">
        <v>0</v>
      </c>
      <c r="P387" s="321">
        <v>0</v>
      </c>
    </row>
    <row r="388" spans="1:16">
      <c r="A388" s="829"/>
      <c r="B388" s="879"/>
      <c r="C388" s="479" t="s">
        <v>107</v>
      </c>
      <c r="D388" s="318">
        <v>0</v>
      </c>
      <c r="E388" s="318">
        <v>0</v>
      </c>
      <c r="F388" s="318">
        <v>0</v>
      </c>
      <c r="G388" s="318">
        <v>0</v>
      </c>
      <c r="H388" s="318">
        <v>0</v>
      </c>
      <c r="I388" s="318">
        <v>0</v>
      </c>
      <c r="J388" s="318">
        <v>0</v>
      </c>
      <c r="K388" s="318">
        <v>0</v>
      </c>
      <c r="L388" s="318">
        <v>0</v>
      </c>
      <c r="M388" s="318">
        <v>0</v>
      </c>
      <c r="N388" s="318">
        <v>0</v>
      </c>
      <c r="O388" s="318">
        <v>0</v>
      </c>
      <c r="P388" s="319">
        <v>0</v>
      </c>
    </row>
    <row r="389" spans="1:16">
      <c r="A389" s="830"/>
      <c r="B389" s="886"/>
      <c r="C389" s="480" t="s">
        <v>128</v>
      </c>
      <c r="D389" s="322">
        <v>0</v>
      </c>
      <c r="E389" s="322">
        <v>0</v>
      </c>
      <c r="F389" s="322">
        <v>0</v>
      </c>
      <c r="G389" s="322">
        <v>0</v>
      </c>
      <c r="H389" s="322">
        <v>0</v>
      </c>
      <c r="I389" s="322">
        <v>0</v>
      </c>
      <c r="J389" s="322">
        <v>0</v>
      </c>
      <c r="K389" s="322">
        <v>0</v>
      </c>
      <c r="L389" s="322">
        <v>0</v>
      </c>
      <c r="M389" s="322">
        <v>0</v>
      </c>
      <c r="N389" s="322">
        <v>0</v>
      </c>
      <c r="O389" s="322">
        <v>0</v>
      </c>
      <c r="P389" s="323">
        <v>0</v>
      </c>
    </row>
    <row r="390" spans="1:16">
      <c r="A390" s="829" t="s">
        <v>197</v>
      </c>
      <c r="B390" s="879" t="s">
        <v>169</v>
      </c>
      <c r="C390" s="479" t="s">
        <v>106</v>
      </c>
      <c r="D390" s="318">
        <v>0</v>
      </c>
      <c r="E390" s="318">
        <v>0</v>
      </c>
      <c r="F390" s="318">
        <v>0</v>
      </c>
      <c r="G390" s="318">
        <v>0</v>
      </c>
      <c r="H390" s="318">
        <v>6</v>
      </c>
      <c r="I390" s="318">
        <v>5</v>
      </c>
      <c r="J390" s="318">
        <v>57</v>
      </c>
      <c r="K390" s="318">
        <v>28</v>
      </c>
      <c r="L390" s="318">
        <v>0</v>
      </c>
      <c r="M390" s="318">
        <v>8</v>
      </c>
      <c r="N390" s="318">
        <v>15</v>
      </c>
      <c r="O390" s="318">
        <v>29</v>
      </c>
      <c r="P390" s="319">
        <v>148</v>
      </c>
    </row>
    <row r="391" spans="1:16">
      <c r="A391" s="829"/>
      <c r="B391" s="879"/>
      <c r="C391" s="479" t="s">
        <v>107</v>
      </c>
      <c r="D391" s="318">
        <v>0</v>
      </c>
      <c r="E391" s="318">
        <v>0</v>
      </c>
      <c r="F391" s="318">
        <v>0</v>
      </c>
      <c r="G391" s="318">
        <v>0</v>
      </c>
      <c r="H391" s="318">
        <v>14</v>
      </c>
      <c r="I391" s="318">
        <v>8</v>
      </c>
      <c r="J391" s="318">
        <v>96</v>
      </c>
      <c r="K391" s="318">
        <v>49</v>
      </c>
      <c r="L391" s="318">
        <v>0</v>
      </c>
      <c r="M391" s="318">
        <v>7</v>
      </c>
      <c r="N391" s="318">
        <v>17</v>
      </c>
      <c r="O391" s="318">
        <v>35</v>
      </c>
      <c r="P391" s="319">
        <v>226</v>
      </c>
    </row>
    <row r="392" spans="1:16">
      <c r="A392" s="829"/>
      <c r="B392" s="879"/>
      <c r="C392" s="479" t="s">
        <v>128</v>
      </c>
      <c r="D392" s="318">
        <v>0</v>
      </c>
      <c r="E392" s="318">
        <v>0</v>
      </c>
      <c r="F392" s="318">
        <v>0</v>
      </c>
      <c r="G392" s="318">
        <v>0</v>
      </c>
      <c r="H392" s="318">
        <v>20</v>
      </c>
      <c r="I392" s="318">
        <v>13</v>
      </c>
      <c r="J392" s="318">
        <v>153</v>
      </c>
      <c r="K392" s="318">
        <v>77</v>
      </c>
      <c r="L392" s="318">
        <v>0</v>
      </c>
      <c r="M392" s="318">
        <v>15</v>
      </c>
      <c r="N392" s="318">
        <v>32</v>
      </c>
      <c r="O392" s="318">
        <v>64</v>
      </c>
      <c r="P392" s="319">
        <v>374</v>
      </c>
    </row>
    <row r="393" spans="1:16">
      <c r="A393" s="880" t="s">
        <v>198</v>
      </c>
      <c r="B393" s="881" t="s">
        <v>168</v>
      </c>
      <c r="C393" s="478" t="s">
        <v>106</v>
      </c>
      <c r="D393" s="320">
        <v>17</v>
      </c>
      <c r="E393" s="320">
        <v>35</v>
      </c>
      <c r="F393" s="320">
        <v>35</v>
      </c>
      <c r="G393" s="320">
        <v>41</v>
      </c>
      <c r="H393" s="320">
        <v>29</v>
      </c>
      <c r="I393" s="320">
        <v>71</v>
      </c>
      <c r="J393" s="320">
        <v>23</v>
      </c>
      <c r="K393" s="320">
        <v>9</v>
      </c>
      <c r="L393" s="320">
        <v>33</v>
      </c>
      <c r="M393" s="320">
        <v>55</v>
      </c>
      <c r="N393" s="320">
        <v>29</v>
      </c>
      <c r="O393" s="320">
        <v>24</v>
      </c>
      <c r="P393" s="321">
        <v>401</v>
      </c>
    </row>
    <row r="394" spans="1:16">
      <c r="A394" s="829"/>
      <c r="B394" s="879"/>
      <c r="C394" s="479" t="s">
        <v>107</v>
      </c>
      <c r="D394" s="318">
        <v>30</v>
      </c>
      <c r="E394" s="318">
        <v>41</v>
      </c>
      <c r="F394" s="318">
        <v>96</v>
      </c>
      <c r="G394" s="318">
        <v>38</v>
      </c>
      <c r="H394" s="318">
        <v>93</v>
      </c>
      <c r="I394" s="318">
        <v>51</v>
      </c>
      <c r="J394" s="318">
        <v>21</v>
      </c>
      <c r="K394" s="318">
        <v>16</v>
      </c>
      <c r="L394" s="318">
        <v>24</v>
      </c>
      <c r="M394" s="318">
        <v>56</v>
      </c>
      <c r="N394" s="318">
        <v>21</v>
      </c>
      <c r="O394" s="318">
        <v>30</v>
      </c>
      <c r="P394" s="319">
        <v>517</v>
      </c>
    </row>
    <row r="395" spans="1:16">
      <c r="A395" s="830"/>
      <c r="B395" s="886"/>
      <c r="C395" s="480" t="s">
        <v>128</v>
      </c>
      <c r="D395" s="322">
        <v>47</v>
      </c>
      <c r="E395" s="322">
        <v>76</v>
      </c>
      <c r="F395" s="322">
        <v>131</v>
      </c>
      <c r="G395" s="322">
        <v>79</v>
      </c>
      <c r="H395" s="322">
        <v>122</v>
      </c>
      <c r="I395" s="322">
        <v>122</v>
      </c>
      <c r="J395" s="322">
        <v>44</v>
      </c>
      <c r="K395" s="322">
        <v>25</v>
      </c>
      <c r="L395" s="322">
        <v>57</v>
      </c>
      <c r="M395" s="322">
        <v>111</v>
      </c>
      <c r="N395" s="322">
        <v>50</v>
      </c>
      <c r="O395" s="322">
        <v>54</v>
      </c>
      <c r="P395" s="323">
        <v>918</v>
      </c>
    </row>
    <row r="396" spans="1:16">
      <c r="A396" s="829" t="s">
        <v>199</v>
      </c>
      <c r="B396" s="879" t="s">
        <v>168</v>
      </c>
      <c r="C396" s="479" t="s">
        <v>106</v>
      </c>
      <c r="D396" s="318">
        <v>4</v>
      </c>
      <c r="E396" s="318">
        <v>11</v>
      </c>
      <c r="F396" s="318">
        <v>63</v>
      </c>
      <c r="G396" s="318">
        <v>62</v>
      </c>
      <c r="H396" s="318">
        <v>36</v>
      </c>
      <c r="I396" s="318">
        <v>12</v>
      </c>
      <c r="J396" s="318">
        <v>49</v>
      </c>
      <c r="K396" s="318">
        <v>50</v>
      </c>
      <c r="L396" s="318">
        <v>24</v>
      </c>
      <c r="M396" s="318">
        <v>44</v>
      </c>
      <c r="N396" s="318">
        <v>75</v>
      </c>
      <c r="O396" s="318">
        <v>105</v>
      </c>
      <c r="P396" s="319">
        <v>535</v>
      </c>
    </row>
    <row r="397" spans="1:16">
      <c r="A397" s="829"/>
      <c r="B397" s="879"/>
      <c r="C397" s="479" t="s">
        <v>107</v>
      </c>
      <c r="D397" s="318">
        <v>6</v>
      </c>
      <c r="E397" s="318">
        <v>13</v>
      </c>
      <c r="F397" s="318">
        <v>39</v>
      </c>
      <c r="G397" s="318">
        <v>59</v>
      </c>
      <c r="H397" s="318">
        <v>39</v>
      </c>
      <c r="I397" s="318">
        <v>38</v>
      </c>
      <c r="J397" s="318">
        <v>60</v>
      </c>
      <c r="K397" s="318">
        <v>26</v>
      </c>
      <c r="L397" s="318">
        <v>25</v>
      </c>
      <c r="M397" s="318">
        <v>57</v>
      </c>
      <c r="N397" s="318">
        <v>112</v>
      </c>
      <c r="O397" s="318">
        <v>73</v>
      </c>
      <c r="P397" s="319">
        <v>547</v>
      </c>
    </row>
    <row r="398" spans="1:16">
      <c r="A398" s="829"/>
      <c r="B398" s="879"/>
      <c r="C398" s="479" t="s">
        <v>128</v>
      </c>
      <c r="D398" s="318">
        <v>10</v>
      </c>
      <c r="E398" s="318">
        <v>24</v>
      </c>
      <c r="F398" s="318">
        <v>102</v>
      </c>
      <c r="G398" s="318">
        <v>121</v>
      </c>
      <c r="H398" s="318">
        <v>75</v>
      </c>
      <c r="I398" s="318">
        <v>50</v>
      </c>
      <c r="J398" s="318">
        <v>109</v>
      </c>
      <c r="K398" s="318">
        <v>76</v>
      </c>
      <c r="L398" s="318">
        <v>49</v>
      </c>
      <c r="M398" s="318">
        <v>101</v>
      </c>
      <c r="N398" s="318">
        <v>187</v>
      </c>
      <c r="O398" s="318">
        <v>178</v>
      </c>
      <c r="P398" s="319">
        <v>1082</v>
      </c>
    </row>
    <row r="399" spans="1:16">
      <c r="A399" s="880" t="s">
        <v>200</v>
      </c>
      <c r="B399" s="881" t="s">
        <v>168</v>
      </c>
      <c r="C399" s="478" t="s">
        <v>106</v>
      </c>
      <c r="D399" s="320">
        <v>211</v>
      </c>
      <c r="E399" s="320">
        <v>206</v>
      </c>
      <c r="F399" s="320">
        <v>217</v>
      </c>
      <c r="G399" s="320">
        <v>164</v>
      </c>
      <c r="H399" s="320">
        <v>260</v>
      </c>
      <c r="I399" s="320">
        <v>232</v>
      </c>
      <c r="J399" s="320">
        <v>275</v>
      </c>
      <c r="K399" s="320">
        <v>178</v>
      </c>
      <c r="L399" s="320">
        <v>124</v>
      </c>
      <c r="M399" s="320">
        <v>163</v>
      </c>
      <c r="N399" s="320">
        <v>146</v>
      </c>
      <c r="O399" s="320">
        <v>209</v>
      </c>
      <c r="P399" s="321">
        <v>2385</v>
      </c>
    </row>
    <row r="400" spans="1:16">
      <c r="A400" s="829"/>
      <c r="B400" s="879"/>
      <c r="C400" s="479" t="s">
        <v>107</v>
      </c>
      <c r="D400" s="318">
        <v>262</v>
      </c>
      <c r="E400" s="318">
        <v>245</v>
      </c>
      <c r="F400" s="318">
        <v>248</v>
      </c>
      <c r="G400" s="318">
        <v>241</v>
      </c>
      <c r="H400" s="318">
        <v>218</v>
      </c>
      <c r="I400" s="318">
        <v>206</v>
      </c>
      <c r="J400" s="318">
        <v>220</v>
      </c>
      <c r="K400" s="318">
        <v>167</v>
      </c>
      <c r="L400" s="318">
        <v>100</v>
      </c>
      <c r="M400" s="318">
        <v>111</v>
      </c>
      <c r="N400" s="318">
        <v>197</v>
      </c>
      <c r="O400" s="318">
        <v>194</v>
      </c>
      <c r="P400" s="319">
        <v>2409</v>
      </c>
    </row>
    <row r="401" spans="1:16">
      <c r="A401" s="830"/>
      <c r="B401" s="886"/>
      <c r="C401" s="480" t="s">
        <v>128</v>
      </c>
      <c r="D401" s="322">
        <v>473</v>
      </c>
      <c r="E401" s="322">
        <v>451</v>
      </c>
      <c r="F401" s="322">
        <v>465</v>
      </c>
      <c r="G401" s="322">
        <v>405</v>
      </c>
      <c r="H401" s="322">
        <v>478</v>
      </c>
      <c r="I401" s="322">
        <v>438</v>
      </c>
      <c r="J401" s="322">
        <v>495</v>
      </c>
      <c r="K401" s="322">
        <v>345</v>
      </c>
      <c r="L401" s="322">
        <v>224</v>
      </c>
      <c r="M401" s="322">
        <v>274</v>
      </c>
      <c r="N401" s="322">
        <v>343</v>
      </c>
      <c r="O401" s="322">
        <v>403</v>
      </c>
      <c r="P401" s="323">
        <v>4794</v>
      </c>
    </row>
    <row r="402" spans="1:16">
      <c r="A402" s="829" t="s">
        <v>201</v>
      </c>
      <c r="B402" s="879" t="s">
        <v>168</v>
      </c>
      <c r="C402" s="479" t="s">
        <v>106</v>
      </c>
      <c r="D402" s="318">
        <v>7</v>
      </c>
      <c r="E402" s="318">
        <v>11</v>
      </c>
      <c r="F402" s="318">
        <v>17</v>
      </c>
      <c r="G402" s="318">
        <v>0</v>
      </c>
      <c r="H402" s="318">
        <v>1</v>
      </c>
      <c r="I402" s="318">
        <v>15</v>
      </c>
      <c r="J402" s="318">
        <v>14</v>
      </c>
      <c r="K402" s="318">
        <v>17</v>
      </c>
      <c r="L402" s="318">
        <v>4</v>
      </c>
      <c r="M402" s="318">
        <v>6</v>
      </c>
      <c r="N402" s="318">
        <v>21</v>
      </c>
      <c r="O402" s="318">
        <v>4</v>
      </c>
      <c r="P402" s="319">
        <v>117</v>
      </c>
    </row>
    <row r="403" spans="1:16">
      <c r="A403" s="829"/>
      <c r="B403" s="879"/>
      <c r="C403" s="479" t="s">
        <v>107</v>
      </c>
      <c r="D403" s="318">
        <v>12</v>
      </c>
      <c r="E403" s="318">
        <v>7</v>
      </c>
      <c r="F403" s="318">
        <v>18</v>
      </c>
      <c r="G403" s="318">
        <v>0</v>
      </c>
      <c r="H403" s="318">
        <v>1</v>
      </c>
      <c r="I403" s="318">
        <v>23</v>
      </c>
      <c r="J403" s="318">
        <v>14</v>
      </c>
      <c r="K403" s="318">
        <v>14</v>
      </c>
      <c r="L403" s="318">
        <v>9</v>
      </c>
      <c r="M403" s="318">
        <v>11</v>
      </c>
      <c r="N403" s="318">
        <v>14</v>
      </c>
      <c r="O403" s="318">
        <v>3</v>
      </c>
      <c r="P403" s="319">
        <v>126</v>
      </c>
    </row>
    <row r="404" spans="1:16">
      <c r="A404" s="829"/>
      <c r="B404" s="879"/>
      <c r="C404" s="479" t="s">
        <v>128</v>
      </c>
      <c r="D404" s="318">
        <v>19</v>
      </c>
      <c r="E404" s="318">
        <v>18</v>
      </c>
      <c r="F404" s="318">
        <v>35</v>
      </c>
      <c r="G404" s="318">
        <v>0</v>
      </c>
      <c r="H404" s="318">
        <v>2</v>
      </c>
      <c r="I404" s="318">
        <v>38</v>
      </c>
      <c r="J404" s="318">
        <v>28</v>
      </c>
      <c r="K404" s="318">
        <v>31</v>
      </c>
      <c r="L404" s="318">
        <v>13</v>
      </c>
      <c r="M404" s="318">
        <v>17</v>
      </c>
      <c r="N404" s="318">
        <v>35</v>
      </c>
      <c r="O404" s="318">
        <v>7</v>
      </c>
      <c r="P404" s="319">
        <v>243</v>
      </c>
    </row>
    <row r="405" spans="1:16">
      <c r="A405" s="880" t="s">
        <v>202</v>
      </c>
      <c r="B405" s="881" t="s">
        <v>168</v>
      </c>
      <c r="C405" s="478" t="s">
        <v>107</v>
      </c>
      <c r="D405" s="320">
        <v>0</v>
      </c>
      <c r="E405" s="320">
        <v>0</v>
      </c>
      <c r="F405" s="320">
        <v>0</v>
      </c>
      <c r="G405" s="320">
        <v>0</v>
      </c>
      <c r="H405" s="320">
        <v>0</v>
      </c>
      <c r="I405" s="320">
        <v>0</v>
      </c>
      <c r="J405" s="320">
        <v>0</v>
      </c>
      <c r="K405" s="320">
        <v>0</v>
      </c>
      <c r="L405" s="320">
        <v>1</v>
      </c>
      <c r="M405" s="320">
        <v>0</v>
      </c>
      <c r="N405" s="320">
        <v>0</v>
      </c>
      <c r="O405" s="320">
        <v>0</v>
      </c>
      <c r="P405" s="321">
        <v>1</v>
      </c>
    </row>
    <row r="406" spans="1:16">
      <c r="A406" s="830"/>
      <c r="B406" s="886"/>
      <c r="C406" s="480" t="s">
        <v>128</v>
      </c>
      <c r="D406" s="322">
        <v>0</v>
      </c>
      <c r="E406" s="322">
        <v>0</v>
      </c>
      <c r="F406" s="322">
        <v>0</v>
      </c>
      <c r="G406" s="322">
        <v>0</v>
      </c>
      <c r="H406" s="322">
        <v>0</v>
      </c>
      <c r="I406" s="322">
        <v>0</v>
      </c>
      <c r="J406" s="322">
        <v>0</v>
      </c>
      <c r="K406" s="322">
        <v>0</v>
      </c>
      <c r="L406" s="322">
        <v>1</v>
      </c>
      <c r="M406" s="322">
        <v>0</v>
      </c>
      <c r="N406" s="322">
        <v>0</v>
      </c>
      <c r="O406" s="322">
        <v>0</v>
      </c>
      <c r="P406" s="323">
        <v>1</v>
      </c>
    </row>
    <row r="407" spans="1:16">
      <c r="A407" s="829" t="s">
        <v>203</v>
      </c>
      <c r="B407" s="879" t="s">
        <v>168</v>
      </c>
      <c r="C407" s="479" t="s">
        <v>106</v>
      </c>
      <c r="D407" s="318">
        <v>44</v>
      </c>
      <c r="E407" s="318">
        <v>59</v>
      </c>
      <c r="F407" s="318">
        <v>45</v>
      </c>
      <c r="G407" s="318">
        <v>70</v>
      </c>
      <c r="H407" s="318">
        <v>76</v>
      </c>
      <c r="I407" s="318">
        <v>34</v>
      </c>
      <c r="J407" s="318">
        <v>18</v>
      </c>
      <c r="K407" s="318">
        <v>34</v>
      </c>
      <c r="L407" s="318">
        <v>18</v>
      </c>
      <c r="M407" s="318">
        <v>27</v>
      </c>
      <c r="N407" s="318">
        <v>26</v>
      </c>
      <c r="O407" s="318">
        <v>21</v>
      </c>
      <c r="P407" s="319">
        <v>472</v>
      </c>
    </row>
    <row r="408" spans="1:16">
      <c r="A408" s="829"/>
      <c r="B408" s="879"/>
      <c r="C408" s="479" t="s">
        <v>107</v>
      </c>
      <c r="D408" s="318">
        <v>38</v>
      </c>
      <c r="E408" s="318">
        <v>43</v>
      </c>
      <c r="F408" s="318">
        <v>28</v>
      </c>
      <c r="G408" s="318">
        <v>42</v>
      </c>
      <c r="H408" s="318">
        <v>83</v>
      </c>
      <c r="I408" s="318">
        <v>29</v>
      </c>
      <c r="J408" s="318">
        <v>44</v>
      </c>
      <c r="K408" s="318">
        <v>48</v>
      </c>
      <c r="L408" s="318">
        <v>43</v>
      </c>
      <c r="M408" s="318">
        <v>26</v>
      </c>
      <c r="N408" s="318">
        <v>56</v>
      </c>
      <c r="O408" s="318">
        <v>22</v>
      </c>
      <c r="P408" s="319">
        <v>502</v>
      </c>
    </row>
    <row r="409" spans="1:16">
      <c r="A409" s="829"/>
      <c r="B409" s="879"/>
      <c r="C409" s="479" t="s">
        <v>128</v>
      </c>
      <c r="D409" s="318">
        <v>82</v>
      </c>
      <c r="E409" s="318">
        <v>102</v>
      </c>
      <c r="F409" s="318">
        <v>73</v>
      </c>
      <c r="G409" s="318">
        <v>112</v>
      </c>
      <c r="H409" s="318">
        <v>159</v>
      </c>
      <c r="I409" s="318">
        <v>63</v>
      </c>
      <c r="J409" s="318">
        <v>62</v>
      </c>
      <c r="K409" s="318">
        <v>82</v>
      </c>
      <c r="L409" s="318">
        <v>61</v>
      </c>
      <c r="M409" s="318">
        <v>53</v>
      </c>
      <c r="N409" s="318">
        <v>82</v>
      </c>
      <c r="O409" s="318">
        <v>43</v>
      </c>
      <c r="P409" s="319">
        <v>974</v>
      </c>
    </row>
    <row r="410" spans="1:16">
      <c r="A410" s="880" t="s">
        <v>204</v>
      </c>
      <c r="B410" s="881" t="s">
        <v>168</v>
      </c>
      <c r="C410" s="478" t="s">
        <v>106</v>
      </c>
      <c r="D410" s="320">
        <v>26</v>
      </c>
      <c r="E410" s="320">
        <v>81</v>
      </c>
      <c r="F410" s="320">
        <v>62</v>
      </c>
      <c r="G410" s="320">
        <v>30</v>
      </c>
      <c r="H410" s="320">
        <v>30</v>
      </c>
      <c r="I410" s="320">
        <v>37</v>
      </c>
      <c r="J410" s="320">
        <v>33</v>
      </c>
      <c r="K410" s="320">
        <v>20</v>
      </c>
      <c r="L410" s="320">
        <v>9</v>
      </c>
      <c r="M410" s="320">
        <v>46</v>
      </c>
      <c r="N410" s="320">
        <v>65</v>
      </c>
      <c r="O410" s="320">
        <v>86</v>
      </c>
      <c r="P410" s="321">
        <v>525</v>
      </c>
    </row>
    <row r="411" spans="1:16">
      <c r="A411" s="829"/>
      <c r="B411" s="879"/>
      <c r="C411" s="479" t="s">
        <v>107</v>
      </c>
      <c r="D411" s="318">
        <v>42</v>
      </c>
      <c r="E411" s="318">
        <v>61</v>
      </c>
      <c r="F411" s="318">
        <v>40</v>
      </c>
      <c r="G411" s="318">
        <v>54</v>
      </c>
      <c r="H411" s="318">
        <v>108</v>
      </c>
      <c r="I411" s="318">
        <v>69</v>
      </c>
      <c r="J411" s="318">
        <v>44</v>
      </c>
      <c r="K411" s="318">
        <v>39</v>
      </c>
      <c r="L411" s="318">
        <v>107</v>
      </c>
      <c r="M411" s="318">
        <v>59</v>
      </c>
      <c r="N411" s="318">
        <v>110</v>
      </c>
      <c r="O411" s="318">
        <v>117</v>
      </c>
      <c r="P411" s="319">
        <v>850</v>
      </c>
    </row>
    <row r="412" spans="1:16">
      <c r="A412" s="830"/>
      <c r="B412" s="886"/>
      <c r="C412" s="480" t="s">
        <v>128</v>
      </c>
      <c r="D412" s="322">
        <v>68</v>
      </c>
      <c r="E412" s="322">
        <v>142</v>
      </c>
      <c r="F412" s="322">
        <v>102</v>
      </c>
      <c r="G412" s="322">
        <v>84</v>
      </c>
      <c r="H412" s="322">
        <v>138</v>
      </c>
      <c r="I412" s="322">
        <v>106</v>
      </c>
      <c r="J412" s="322">
        <v>77</v>
      </c>
      <c r="K412" s="322">
        <v>59</v>
      </c>
      <c r="L412" s="322">
        <v>116</v>
      </c>
      <c r="M412" s="322">
        <v>105</v>
      </c>
      <c r="N412" s="322">
        <v>175</v>
      </c>
      <c r="O412" s="322">
        <v>203</v>
      </c>
      <c r="P412" s="323">
        <v>1375</v>
      </c>
    </row>
    <row r="413" spans="1:16">
      <c r="A413" s="829" t="s">
        <v>205</v>
      </c>
      <c r="B413" s="879" t="s">
        <v>168</v>
      </c>
      <c r="C413" s="479" t="s">
        <v>106</v>
      </c>
      <c r="D413" s="318">
        <v>10</v>
      </c>
      <c r="E413" s="318">
        <v>11</v>
      </c>
      <c r="F413" s="318">
        <v>6</v>
      </c>
      <c r="G413" s="318">
        <v>40</v>
      </c>
      <c r="H413" s="318">
        <v>54</v>
      </c>
      <c r="I413" s="318">
        <v>185</v>
      </c>
      <c r="J413" s="318">
        <v>214</v>
      </c>
      <c r="K413" s="318">
        <v>206</v>
      </c>
      <c r="L413" s="318">
        <v>247</v>
      </c>
      <c r="M413" s="318">
        <v>263</v>
      </c>
      <c r="N413" s="318">
        <v>308</v>
      </c>
      <c r="O413" s="318">
        <v>152</v>
      </c>
      <c r="P413" s="319">
        <v>1696</v>
      </c>
    </row>
    <row r="414" spans="1:16">
      <c r="A414" s="829"/>
      <c r="B414" s="879"/>
      <c r="C414" s="479" t="s">
        <v>107</v>
      </c>
      <c r="D414" s="318">
        <v>22</v>
      </c>
      <c r="E414" s="318">
        <v>27</v>
      </c>
      <c r="F414" s="318">
        <v>36</v>
      </c>
      <c r="G414" s="318">
        <v>23</v>
      </c>
      <c r="H414" s="318">
        <v>235</v>
      </c>
      <c r="I414" s="318">
        <v>116</v>
      </c>
      <c r="J414" s="318">
        <v>266</v>
      </c>
      <c r="K414" s="318">
        <v>240</v>
      </c>
      <c r="L414" s="318">
        <v>244</v>
      </c>
      <c r="M414" s="318">
        <v>343</v>
      </c>
      <c r="N414" s="318">
        <v>141</v>
      </c>
      <c r="O414" s="318">
        <v>62</v>
      </c>
      <c r="P414" s="319">
        <v>1755</v>
      </c>
    </row>
    <row r="415" spans="1:16">
      <c r="A415" s="829"/>
      <c r="B415" s="879"/>
      <c r="C415" s="479" t="s">
        <v>128</v>
      </c>
      <c r="D415" s="318">
        <v>32</v>
      </c>
      <c r="E415" s="318">
        <v>38</v>
      </c>
      <c r="F415" s="318">
        <v>42</v>
      </c>
      <c r="G415" s="318">
        <v>63</v>
      </c>
      <c r="H415" s="318">
        <v>289</v>
      </c>
      <c r="I415" s="318">
        <v>301</v>
      </c>
      <c r="J415" s="318">
        <v>480</v>
      </c>
      <c r="K415" s="318">
        <v>446</v>
      </c>
      <c r="L415" s="318">
        <v>491</v>
      </c>
      <c r="M415" s="318">
        <v>606</v>
      </c>
      <c r="N415" s="318">
        <v>449</v>
      </c>
      <c r="O415" s="318">
        <v>214</v>
      </c>
      <c r="P415" s="319">
        <v>3451</v>
      </c>
    </row>
    <row r="416" spans="1:16">
      <c r="A416" s="880" t="s">
        <v>206</v>
      </c>
      <c r="B416" s="881" t="s">
        <v>168</v>
      </c>
      <c r="C416" s="478" t="s">
        <v>106</v>
      </c>
      <c r="D416" s="320">
        <v>0</v>
      </c>
      <c r="E416" s="320">
        <v>2</v>
      </c>
      <c r="F416" s="320">
        <v>0</v>
      </c>
      <c r="G416" s="320">
        <v>0</v>
      </c>
      <c r="H416" s="320">
        <v>0</v>
      </c>
      <c r="I416" s="320">
        <v>11</v>
      </c>
      <c r="J416" s="320">
        <v>2</v>
      </c>
      <c r="K416" s="320">
        <v>2</v>
      </c>
      <c r="L416" s="320">
        <v>9</v>
      </c>
      <c r="M416" s="320">
        <v>4</v>
      </c>
      <c r="N416" s="320">
        <v>2</v>
      </c>
      <c r="O416" s="320">
        <v>2</v>
      </c>
      <c r="P416" s="321">
        <v>34</v>
      </c>
    </row>
    <row r="417" spans="1:16">
      <c r="A417" s="829"/>
      <c r="B417" s="879"/>
      <c r="C417" s="479" t="s">
        <v>107</v>
      </c>
      <c r="D417" s="318">
        <v>0</v>
      </c>
      <c r="E417" s="318">
        <v>2</v>
      </c>
      <c r="F417" s="318">
        <v>1</v>
      </c>
      <c r="G417" s="318">
        <v>3</v>
      </c>
      <c r="H417" s="318">
        <v>1</v>
      </c>
      <c r="I417" s="318">
        <v>10</v>
      </c>
      <c r="J417" s="318">
        <v>4</v>
      </c>
      <c r="K417" s="318">
        <v>2</v>
      </c>
      <c r="L417" s="318">
        <v>9</v>
      </c>
      <c r="M417" s="318">
        <v>7</v>
      </c>
      <c r="N417" s="318">
        <v>4</v>
      </c>
      <c r="O417" s="318">
        <v>4</v>
      </c>
      <c r="P417" s="319">
        <v>47</v>
      </c>
    </row>
    <row r="418" spans="1:16">
      <c r="A418" s="830"/>
      <c r="B418" s="886"/>
      <c r="C418" s="480" t="s">
        <v>128</v>
      </c>
      <c r="D418" s="322">
        <v>0</v>
      </c>
      <c r="E418" s="322">
        <v>4</v>
      </c>
      <c r="F418" s="322">
        <v>1</v>
      </c>
      <c r="G418" s="322">
        <v>3</v>
      </c>
      <c r="H418" s="322">
        <v>1</v>
      </c>
      <c r="I418" s="322">
        <v>21</v>
      </c>
      <c r="J418" s="322">
        <v>6</v>
      </c>
      <c r="K418" s="322">
        <v>4</v>
      </c>
      <c r="L418" s="322">
        <v>18</v>
      </c>
      <c r="M418" s="322">
        <v>11</v>
      </c>
      <c r="N418" s="322">
        <v>6</v>
      </c>
      <c r="O418" s="322">
        <v>6</v>
      </c>
      <c r="P418" s="323">
        <v>81</v>
      </c>
    </row>
    <row r="419" spans="1:16">
      <c r="A419" s="829" t="s">
        <v>207</v>
      </c>
      <c r="B419" s="879" t="s">
        <v>168</v>
      </c>
      <c r="C419" s="479" t="s">
        <v>106</v>
      </c>
      <c r="D419" s="318">
        <v>35</v>
      </c>
      <c r="E419" s="318">
        <v>22</v>
      </c>
      <c r="F419" s="318">
        <v>33</v>
      </c>
      <c r="G419" s="318">
        <v>56</v>
      </c>
      <c r="H419" s="318">
        <v>31</v>
      </c>
      <c r="I419" s="318">
        <v>31</v>
      </c>
      <c r="J419" s="318">
        <v>8</v>
      </c>
      <c r="K419" s="318">
        <v>0</v>
      </c>
      <c r="L419" s="318">
        <v>4</v>
      </c>
      <c r="M419" s="318">
        <v>10</v>
      </c>
      <c r="N419" s="318">
        <v>30</v>
      </c>
      <c r="O419" s="318">
        <v>33</v>
      </c>
      <c r="P419" s="319">
        <v>293</v>
      </c>
    </row>
    <row r="420" spans="1:16">
      <c r="A420" s="829"/>
      <c r="B420" s="879"/>
      <c r="C420" s="479" t="s">
        <v>107</v>
      </c>
      <c r="D420" s="318">
        <v>53</v>
      </c>
      <c r="E420" s="318">
        <v>14</v>
      </c>
      <c r="F420" s="318">
        <v>20</v>
      </c>
      <c r="G420" s="318">
        <v>60</v>
      </c>
      <c r="H420" s="318">
        <v>28</v>
      </c>
      <c r="I420" s="318">
        <v>21</v>
      </c>
      <c r="J420" s="318">
        <v>25</v>
      </c>
      <c r="K420" s="318">
        <v>2</v>
      </c>
      <c r="L420" s="318">
        <v>8</v>
      </c>
      <c r="M420" s="318">
        <v>8</v>
      </c>
      <c r="N420" s="318">
        <v>31</v>
      </c>
      <c r="O420" s="318">
        <v>34</v>
      </c>
      <c r="P420" s="319">
        <v>304</v>
      </c>
    </row>
    <row r="421" spans="1:16">
      <c r="A421" s="829"/>
      <c r="B421" s="879"/>
      <c r="C421" s="479" t="s">
        <v>128</v>
      </c>
      <c r="D421" s="318">
        <v>88</v>
      </c>
      <c r="E421" s="318">
        <v>36</v>
      </c>
      <c r="F421" s="318">
        <v>53</v>
      </c>
      <c r="G421" s="318">
        <v>116</v>
      </c>
      <c r="H421" s="318">
        <v>59</v>
      </c>
      <c r="I421" s="318">
        <v>52</v>
      </c>
      <c r="J421" s="318">
        <v>33</v>
      </c>
      <c r="K421" s="318">
        <v>2</v>
      </c>
      <c r="L421" s="318">
        <v>12</v>
      </c>
      <c r="M421" s="318">
        <v>18</v>
      </c>
      <c r="N421" s="318">
        <v>61</v>
      </c>
      <c r="O421" s="318">
        <v>67</v>
      </c>
      <c r="P421" s="319">
        <v>597</v>
      </c>
    </row>
    <row r="422" spans="1:16">
      <c r="A422" s="880" t="s">
        <v>208</v>
      </c>
      <c r="B422" s="881" t="s">
        <v>168</v>
      </c>
      <c r="C422" s="478" t="s">
        <v>106</v>
      </c>
      <c r="D422" s="320">
        <v>0</v>
      </c>
      <c r="E422" s="320">
        <v>0</v>
      </c>
      <c r="F422" s="320">
        <v>0</v>
      </c>
      <c r="G422" s="320">
        <v>0</v>
      </c>
      <c r="H422" s="320">
        <v>0</v>
      </c>
      <c r="I422" s="320">
        <v>0</v>
      </c>
      <c r="J422" s="320">
        <v>0</v>
      </c>
      <c r="K422" s="320">
        <v>0</v>
      </c>
      <c r="L422" s="320">
        <v>0</v>
      </c>
      <c r="M422" s="320">
        <v>0</v>
      </c>
      <c r="N422" s="320">
        <v>0</v>
      </c>
      <c r="O422" s="320">
        <v>1</v>
      </c>
      <c r="P422" s="321">
        <v>1</v>
      </c>
    </row>
    <row r="423" spans="1:16">
      <c r="A423" s="829"/>
      <c r="B423" s="879"/>
      <c r="C423" s="479" t="s">
        <v>107</v>
      </c>
      <c r="D423" s="318">
        <v>0</v>
      </c>
      <c r="E423" s="318">
        <v>0</v>
      </c>
      <c r="F423" s="318">
        <v>0</v>
      </c>
      <c r="G423" s="318">
        <v>0</v>
      </c>
      <c r="H423" s="318">
        <v>0</v>
      </c>
      <c r="I423" s="318">
        <v>75</v>
      </c>
      <c r="J423" s="318">
        <v>0</v>
      </c>
      <c r="K423" s="318">
        <v>0</v>
      </c>
      <c r="L423" s="318">
        <v>0</v>
      </c>
      <c r="M423" s="318">
        <v>0</v>
      </c>
      <c r="N423" s="318">
        <v>0</v>
      </c>
      <c r="O423" s="318">
        <v>0</v>
      </c>
      <c r="P423" s="319">
        <v>75</v>
      </c>
    </row>
    <row r="424" spans="1:16">
      <c r="A424" s="830"/>
      <c r="B424" s="886"/>
      <c r="C424" s="480" t="s">
        <v>128</v>
      </c>
      <c r="D424" s="322">
        <v>0</v>
      </c>
      <c r="E424" s="322">
        <v>0</v>
      </c>
      <c r="F424" s="322">
        <v>0</v>
      </c>
      <c r="G424" s="322">
        <v>0</v>
      </c>
      <c r="H424" s="322">
        <v>0</v>
      </c>
      <c r="I424" s="322">
        <v>75</v>
      </c>
      <c r="J424" s="322">
        <v>0</v>
      </c>
      <c r="K424" s="322">
        <v>0</v>
      </c>
      <c r="L424" s="322">
        <v>0</v>
      </c>
      <c r="M424" s="322">
        <v>0</v>
      </c>
      <c r="N424" s="322">
        <v>0</v>
      </c>
      <c r="O424" s="322">
        <v>1</v>
      </c>
      <c r="P424" s="323">
        <v>76</v>
      </c>
    </row>
    <row r="425" spans="1:16">
      <c r="A425" s="829" t="s">
        <v>209</v>
      </c>
      <c r="B425" s="879" t="s">
        <v>167</v>
      </c>
      <c r="C425" s="479" t="s">
        <v>106</v>
      </c>
      <c r="D425" s="318">
        <v>0</v>
      </c>
      <c r="E425" s="318">
        <v>0</v>
      </c>
      <c r="F425" s="318">
        <v>0</v>
      </c>
      <c r="G425" s="318">
        <v>0</v>
      </c>
      <c r="H425" s="318">
        <v>0</v>
      </c>
      <c r="I425" s="318">
        <v>0</v>
      </c>
      <c r="J425" s="318">
        <v>0</v>
      </c>
      <c r="K425" s="318">
        <v>0</v>
      </c>
      <c r="L425" s="318">
        <v>0</v>
      </c>
      <c r="M425" s="318">
        <v>0</v>
      </c>
      <c r="N425" s="318">
        <v>0</v>
      </c>
      <c r="O425" s="318">
        <v>1</v>
      </c>
      <c r="P425" s="319">
        <v>1</v>
      </c>
    </row>
    <row r="426" spans="1:16">
      <c r="A426" s="829"/>
      <c r="B426" s="879"/>
      <c r="C426" s="479" t="s">
        <v>107</v>
      </c>
      <c r="D426" s="318">
        <v>0</v>
      </c>
      <c r="E426" s="318">
        <v>0</v>
      </c>
      <c r="F426" s="318">
        <v>0</v>
      </c>
      <c r="G426" s="318">
        <v>0</v>
      </c>
      <c r="H426" s="318">
        <v>0</v>
      </c>
      <c r="I426" s="318">
        <v>0</v>
      </c>
      <c r="J426" s="318">
        <v>0</v>
      </c>
      <c r="K426" s="318">
        <v>0</v>
      </c>
      <c r="L426" s="318">
        <v>0</v>
      </c>
      <c r="M426" s="318">
        <v>0</v>
      </c>
      <c r="N426" s="318">
        <v>0</v>
      </c>
      <c r="O426" s="318">
        <v>2</v>
      </c>
      <c r="P426" s="319">
        <v>2</v>
      </c>
    </row>
    <row r="427" spans="1:16">
      <c r="A427" s="829"/>
      <c r="B427" s="879"/>
      <c r="C427" s="479" t="s">
        <v>128</v>
      </c>
      <c r="D427" s="318">
        <v>0</v>
      </c>
      <c r="E427" s="318">
        <v>0</v>
      </c>
      <c r="F427" s="318">
        <v>0</v>
      </c>
      <c r="G427" s="318">
        <v>0</v>
      </c>
      <c r="H427" s="318">
        <v>0</v>
      </c>
      <c r="I427" s="318">
        <v>0</v>
      </c>
      <c r="J427" s="318">
        <v>0</v>
      </c>
      <c r="K427" s="318">
        <v>0</v>
      </c>
      <c r="L427" s="318">
        <v>0</v>
      </c>
      <c r="M427" s="318">
        <v>0</v>
      </c>
      <c r="N427" s="318">
        <v>0</v>
      </c>
      <c r="O427" s="318">
        <v>3</v>
      </c>
      <c r="P427" s="319">
        <v>3</v>
      </c>
    </row>
    <row r="428" spans="1:16">
      <c r="A428" s="880" t="s">
        <v>210</v>
      </c>
      <c r="B428" s="881" t="s">
        <v>167</v>
      </c>
      <c r="C428" s="478" t="s">
        <v>106</v>
      </c>
      <c r="D428" s="320">
        <v>7771</v>
      </c>
      <c r="E428" s="320">
        <v>3223</v>
      </c>
      <c r="F428" s="320">
        <v>3086</v>
      </c>
      <c r="G428" s="320">
        <v>4040</v>
      </c>
      <c r="H428" s="320">
        <v>3206</v>
      </c>
      <c r="I428" s="320">
        <v>3474</v>
      </c>
      <c r="J428" s="320">
        <v>4331</v>
      </c>
      <c r="K428" s="320">
        <v>6746</v>
      </c>
      <c r="L428" s="320">
        <v>8700</v>
      </c>
      <c r="M428" s="320">
        <v>6963</v>
      </c>
      <c r="N428" s="320">
        <v>6795</v>
      </c>
      <c r="O428" s="320">
        <v>8368</v>
      </c>
      <c r="P428" s="321">
        <v>66703</v>
      </c>
    </row>
    <row r="429" spans="1:16">
      <c r="A429" s="829"/>
      <c r="B429" s="879"/>
      <c r="C429" s="479" t="s">
        <v>107</v>
      </c>
      <c r="D429" s="318">
        <v>5991</v>
      </c>
      <c r="E429" s="318">
        <v>3721</v>
      </c>
      <c r="F429" s="318">
        <v>2989</v>
      </c>
      <c r="G429" s="318">
        <v>4333</v>
      </c>
      <c r="H429" s="318">
        <v>3182</v>
      </c>
      <c r="I429" s="318">
        <v>3572</v>
      </c>
      <c r="J429" s="318">
        <v>6327</v>
      </c>
      <c r="K429" s="318">
        <v>10367</v>
      </c>
      <c r="L429" s="318">
        <v>7138</v>
      </c>
      <c r="M429" s="318">
        <v>6720</v>
      </c>
      <c r="N429" s="318">
        <v>6795</v>
      </c>
      <c r="O429" s="318">
        <v>13561</v>
      </c>
      <c r="P429" s="319">
        <v>74696</v>
      </c>
    </row>
    <row r="430" spans="1:16">
      <c r="A430" s="830"/>
      <c r="B430" s="886"/>
      <c r="C430" s="480" t="s">
        <v>128</v>
      </c>
      <c r="D430" s="322">
        <v>13762</v>
      </c>
      <c r="E430" s="322">
        <v>6944</v>
      </c>
      <c r="F430" s="322">
        <v>6075</v>
      </c>
      <c r="G430" s="322">
        <v>8373</v>
      </c>
      <c r="H430" s="322">
        <v>6388</v>
      </c>
      <c r="I430" s="322">
        <v>7046</v>
      </c>
      <c r="J430" s="322">
        <v>10658</v>
      </c>
      <c r="K430" s="322">
        <v>17113</v>
      </c>
      <c r="L430" s="322">
        <v>15838</v>
      </c>
      <c r="M430" s="322">
        <v>13683</v>
      </c>
      <c r="N430" s="322">
        <v>13590</v>
      </c>
      <c r="O430" s="322">
        <v>21929</v>
      </c>
      <c r="P430" s="323">
        <v>141399</v>
      </c>
    </row>
    <row r="431" spans="1:16">
      <c r="A431" s="829" t="s">
        <v>211</v>
      </c>
      <c r="B431" s="879" t="s">
        <v>167</v>
      </c>
      <c r="C431" s="479" t="s">
        <v>106</v>
      </c>
      <c r="D431" s="318">
        <v>5926</v>
      </c>
      <c r="E431" s="318">
        <v>5477</v>
      </c>
      <c r="F431" s="318">
        <v>5107</v>
      </c>
      <c r="G431" s="318">
        <v>5156</v>
      </c>
      <c r="H431" s="318">
        <v>4338</v>
      </c>
      <c r="I431" s="318">
        <v>4632</v>
      </c>
      <c r="J431" s="318">
        <v>6451</v>
      </c>
      <c r="K431" s="318">
        <v>7971</v>
      </c>
      <c r="L431" s="318">
        <v>5069</v>
      </c>
      <c r="M431" s="318">
        <v>5567</v>
      </c>
      <c r="N431" s="318">
        <v>5469</v>
      </c>
      <c r="O431" s="318">
        <v>7269</v>
      </c>
      <c r="P431" s="319">
        <v>68432</v>
      </c>
    </row>
    <row r="432" spans="1:16">
      <c r="A432" s="829"/>
      <c r="B432" s="879"/>
      <c r="C432" s="479" t="s">
        <v>107</v>
      </c>
      <c r="D432" s="318">
        <v>6959</v>
      </c>
      <c r="E432" s="318">
        <v>5730</v>
      </c>
      <c r="F432" s="318">
        <v>6165</v>
      </c>
      <c r="G432" s="318">
        <v>6157</v>
      </c>
      <c r="H432" s="318">
        <v>5188</v>
      </c>
      <c r="I432" s="318">
        <v>5053</v>
      </c>
      <c r="J432" s="318">
        <v>7406</v>
      </c>
      <c r="K432" s="318">
        <v>8047</v>
      </c>
      <c r="L432" s="318">
        <v>5665</v>
      </c>
      <c r="M432" s="318">
        <v>6229</v>
      </c>
      <c r="N432" s="318">
        <v>5918</v>
      </c>
      <c r="O432" s="318">
        <v>8341</v>
      </c>
      <c r="P432" s="319">
        <v>76858</v>
      </c>
    </row>
    <row r="433" spans="1:16">
      <c r="A433" s="829"/>
      <c r="B433" s="879"/>
      <c r="C433" s="479" t="s">
        <v>128</v>
      </c>
      <c r="D433" s="318">
        <v>12885</v>
      </c>
      <c r="E433" s="318">
        <v>11207</v>
      </c>
      <c r="F433" s="318">
        <v>11272</v>
      </c>
      <c r="G433" s="318">
        <v>11313</v>
      </c>
      <c r="H433" s="318">
        <v>9526</v>
      </c>
      <c r="I433" s="318">
        <v>9685</v>
      </c>
      <c r="J433" s="318">
        <v>13857</v>
      </c>
      <c r="K433" s="318">
        <v>16018</v>
      </c>
      <c r="L433" s="318">
        <v>10734</v>
      </c>
      <c r="M433" s="318">
        <v>11796</v>
      </c>
      <c r="N433" s="318">
        <v>11387</v>
      </c>
      <c r="O433" s="318">
        <v>15610</v>
      </c>
      <c r="P433" s="319">
        <v>145290</v>
      </c>
    </row>
    <row r="434" spans="1:16">
      <c r="A434" s="880" t="s">
        <v>212</v>
      </c>
      <c r="B434" s="881" t="s">
        <v>167</v>
      </c>
      <c r="C434" s="478" t="s">
        <v>106</v>
      </c>
      <c r="D434" s="320">
        <v>165</v>
      </c>
      <c r="E434" s="320">
        <v>149</v>
      </c>
      <c r="F434" s="320">
        <v>111</v>
      </c>
      <c r="G434" s="320">
        <v>134</v>
      </c>
      <c r="H434" s="320">
        <v>77</v>
      </c>
      <c r="I434" s="320">
        <v>107</v>
      </c>
      <c r="J434" s="320">
        <v>167</v>
      </c>
      <c r="K434" s="320">
        <v>196</v>
      </c>
      <c r="L434" s="320">
        <v>111</v>
      </c>
      <c r="M434" s="320">
        <v>159</v>
      </c>
      <c r="N434" s="320">
        <v>119</v>
      </c>
      <c r="O434" s="320">
        <v>145</v>
      </c>
      <c r="P434" s="321">
        <v>1640</v>
      </c>
    </row>
    <row r="435" spans="1:16">
      <c r="A435" s="829"/>
      <c r="B435" s="879"/>
      <c r="C435" s="479" t="s">
        <v>107</v>
      </c>
      <c r="D435" s="318">
        <v>132</v>
      </c>
      <c r="E435" s="318">
        <v>117</v>
      </c>
      <c r="F435" s="318">
        <v>112</v>
      </c>
      <c r="G435" s="318">
        <v>124</v>
      </c>
      <c r="H435" s="318">
        <v>99</v>
      </c>
      <c r="I435" s="318">
        <v>130</v>
      </c>
      <c r="J435" s="318">
        <v>204</v>
      </c>
      <c r="K435" s="318">
        <v>189</v>
      </c>
      <c r="L435" s="318">
        <v>124</v>
      </c>
      <c r="M435" s="318">
        <v>175</v>
      </c>
      <c r="N435" s="318">
        <v>154</v>
      </c>
      <c r="O435" s="318">
        <v>238</v>
      </c>
      <c r="P435" s="319">
        <v>1798</v>
      </c>
    </row>
    <row r="436" spans="1:16">
      <c r="A436" s="830"/>
      <c r="B436" s="886"/>
      <c r="C436" s="480" t="s">
        <v>128</v>
      </c>
      <c r="D436" s="322">
        <v>297</v>
      </c>
      <c r="E436" s="322">
        <v>266</v>
      </c>
      <c r="F436" s="322">
        <v>223</v>
      </c>
      <c r="G436" s="322">
        <v>258</v>
      </c>
      <c r="H436" s="322">
        <v>176</v>
      </c>
      <c r="I436" s="322">
        <v>237</v>
      </c>
      <c r="J436" s="322">
        <v>371</v>
      </c>
      <c r="K436" s="322">
        <v>385</v>
      </c>
      <c r="L436" s="322">
        <v>235</v>
      </c>
      <c r="M436" s="322">
        <v>334</v>
      </c>
      <c r="N436" s="322">
        <v>273</v>
      </c>
      <c r="O436" s="322">
        <v>383</v>
      </c>
      <c r="P436" s="323">
        <v>3438</v>
      </c>
    </row>
    <row r="437" spans="1:16">
      <c r="A437" s="829" t="s">
        <v>214</v>
      </c>
      <c r="B437" s="879" t="s">
        <v>167</v>
      </c>
      <c r="C437" s="479" t="s">
        <v>106</v>
      </c>
      <c r="D437" s="318">
        <v>295</v>
      </c>
      <c r="E437" s="318">
        <v>118</v>
      </c>
      <c r="F437" s="318">
        <v>253</v>
      </c>
      <c r="G437" s="318">
        <v>163</v>
      </c>
      <c r="H437" s="318">
        <v>89</v>
      </c>
      <c r="I437" s="318">
        <v>253</v>
      </c>
      <c r="J437" s="318">
        <v>129</v>
      </c>
      <c r="K437" s="318">
        <v>324</v>
      </c>
      <c r="L437" s="318">
        <v>249</v>
      </c>
      <c r="M437" s="318">
        <v>226</v>
      </c>
      <c r="N437" s="318">
        <v>232</v>
      </c>
      <c r="O437" s="318">
        <v>365</v>
      </c>
      <c r="P437" s="319">
        <v>2696</v>
      </c>
    </row>
    <row r="438" spans="1:16">
      <c r="A438" s="829"/>
      <c r="B438" s="879"/>
      <c r="C438" s="479" t="s">
        <v>107</v>
      </c>
      <c r="D438" s="318">
        <v>262</v>
      </c>
      <c r="E438" s="318">
        <v>140</v>
      </c>
      <c r="F438" s="318">
        <v>249</v>
      </c>
      <c r="G438" s="318">
        <v>191</v>
      </c>
      <c r="H438" s="318">
        <v>129</v>
      </c>
      <c r="I438" s="318">
        <v>252</v>
      </c>
      <c r="J438" s="318">
        <v>143</v>
      </c>
      <c r="K438" s="318">
        <v>467</v>
      </c>
      <c r="L438" s="318">
        <v>154</v>
      </c>
      <c r="M438" s="318">
        <v>263</v>
      </c>
      <c r="N438" s="318">
        <v>228</v>
      </c>
      <c r="O438" s="318">
        <v>518</v>
      </c>
      <c r="P438" s="319">
        <v>2996</v>
      </c>
    </row>
    <row r="439" spans="1:16">
      <c r="A439" s="829"/>
      <c r="B439" s="879"/>
      <c r="C439" s="479" t="s">
        <v>128</v>
      </c>
      <c r="D439" s="318">
        <v>557</v>
      </c>
      <c r="E439" s="318">
        <v>258</v>
      </c>
      <c r="F439" s="318">
        <v>502</v>
      </c>
      <c r="G439" s="318">
        <v>354</v>
      </c>
      <c r="H439" s="318">
        <v>218</v>
      </c>
      <c r="I439" s="318">
        <v>505</v>
      </c>
      <c r="J439" s="318">
        <v>272</v>
      </c>
      <c r="K439" s="318">
        <v>791</v>
      </c>
      <c r="L439" s="318">
        <v>403</v>
      </c>
      <c r="M439" s="318">
        <v>489</v>
      </c>
      <c r="N439" s="318">
        <v>460</v>
      </c>
      <c r="O439" s="318">
        <v>883</v>
      </c>
      <c r="P439" s="319">
        <v>5692</v>
      </c>
    </row>
    <row r="440" spans="1:16">
      <c r="A440" s="880" t="s">
        <v>215</v>
      </c>
      <c r="B440" s="881" t="s">
        <v>167</v>
      </c>
      <c r="C440" s="478" t="s">
        <v>107</v>
      </c>
      <c r="D440" s="320">
        <v>0</v>
      </c>
      <c r="E440" s="320">
        <v>0</v>
      </c>
      <c r="F440" s="320">
        <v>0</v>
      </c>
      <c r="G440" s="320">
        <v>1</v>
      </c>
      <c r="H440" s="320">
        <v>0</v>
      </c>
      <c r="I440" s="320">
        <v>0</v>
      </c>
      <c r="J440" s="320">
        <v>0</v>
      </c>
      <c r="K440" s="320">
        <v>0</v>
      </c>
      <c r="L440" s="320">
        <v>0</v>
      </c>
      <c r="M440" s="320">
        <v>0</v>
      </c>
      <c r="N440" s="320">
        <v>0</v>
      </c>
      <c r="O440" s="320">
        <v>0</v>
      </c>
      <c r="P440" s="321">
        <v>1</v>
      </c>
    </row>
    <row r="441" spans="1:16">
      <c r="A441" s="830"/>
      <c r="B441" s="886"/>
      <c r="C441" s="480" t="s">
        <v>128</v>
      </c>
      <c r="D441" s="322">
        <v>0</v>
      </c>
      <c r="E441" s="322">
        <v>0</v>
      </c>
      <c r="F441" s="322">
        <v>0</v>
      </c>
      <c r="G441" s="322">
        <v>1</v>
      </c>
      <c r="H441" s="322">
        <v>0</v>
      </c>
      <c r="I441" s="322">
        <v>0</v>
      </c>
      <c r="J441" s="322">
        <v>0</v>
      </c>
      <c r="K441" s="322">
        <v>0</v>
      </c>
      <c r="L441" s="322">
        <v>0</v>
      </c>
      <c r="M441" s="322">
        <v>0</v>
      </c>
      <c r="N441" s="322">
        <v>0</v>
      </c>
      <c r="O441" s="322">
        <v>0</v>
      </c>
      <c r="P441" s="323">
        <v>1</v>
      </c>
    </row>
    <row r="442" spans="1:16">
      <c r="A442" s="829" t="s">
        <v>216</v>
      </c>
      <c r="B442" s="879" t="s">
        <v>167</v>
      </c>
      <c r="C442" s="479" t="s">
        <v>107</v>
      </c>
      <c r="D442" s="318">
        <v>0</v>
      </c>
      <c r="E442" s="318">
        <v>0</v>
      </c>
      <c r="F442" s="318">
        <v>0</v>
      </c>
      <c r="G442" s="318">
        <v>0</v>
      </c>
      <c r="H442" s="318">
        <v>0</v>
      </c>
      <c r="I442" s="318">
        <v>0</v>
      </c>
      <c r="J442" s="318">
        <v>0</v>
      </c>
      <c r="K442" s="318">
        <v>0</v>
      </c>
      <c r="L442" s="318">
        <v>0</v>
      </c>
      <c r="M442" s="318">
        <v>0</v>
      </c>
      <c r="N442" s="318">
        <v>0</v>
      </c>
      <c r="O442" s="318">
        <v>0</v>
      </c>
      <c r="P442" s="319">
        <v>0</v>
      </c>
    </row>
    <row r="443" spans="1:16">
      <c r="A443" s="829"/>
      <c r="B443" s="879"/>
      <c r="C443" s="479" t="s">
        <v>128</v>
      </c>
      <c r="D443" s="318">
        <v>0</v>
      </c>
      <c r="E443" s="318">
        <v>0</v>
      </c>
      <c r="F443" s="318">
        <v>0</v>
      </c>
      <c r="G443" s="318">
        <v>0</v>
      </c>
      <c r="H443" s="318">
        <v>0</v>
      </c>
      <c r="I443" s="318">
        <v>0</v>
      </c>
      <c r="J443" s="318">
        <v>0</v>
      </c>
      <c r="K443" s="318">
        <v>0</v>
      </c>
      <c r="L443" s="318">
        <v>0</v>
      </c>
      <c r="M443" s="318">
        <v>0</v>
      </c>
      <c r="N443" s="318">
        <v>0</v>
      </c>
      <c r="O443" s="318">
        <v>0</v>
      </c>
      <c r="P443" s="319">
        <v>0</v>
      </c>
    </row>
    <row r="444" spans="1:16">
      <c r="A444" s="880" t="s">
        <v>217</v>
      </c>
      <c r="B444" s="881" t="s">
        <v>167</v>
      </c>
      <c r="C444" s="478" t="s">
        <v>106</v>
      </c>
      <c r="D444" s="320">
        <v>7443</v>
      </c>
      <c r="E444" s="320">
        <v>2412</v>
      </c>
      <c r="F444" s="320">
        <v>3662</v>
      </c>
      <c r="G444" s="320">
        <v>3949</v>
      </c>
      <c r="H444" s="320">
        <v>3012</v>
      </c>
      <c r="I444" s="320">
        <v>2907</v>
      </c>
      <c r="J444" s="320">
        <v>2919</v>
      </c>
      <c r="K444" s="320">
        <v>4347</v>
      </c>
      <c r="L444" s="320">
        <v>4827</v>
      </c>
      <c r="M444" s="320">
        <v>3131</v>
      </c>
      <c r="N444" s="320">
        <v>2798</v>
      </c>
      <c r="O444" s="320">
        <v>3910</v>
      </c>
      <c r="P444" s="321">
        <v>45317</v>
      </c>
    </row>
    <row r="445" spans="1:16">
      <c r="A445" s="829"/>
      <c r="B445" s="879"/>
      <c r="C445" s="479" t="s">
        <v>107</v>
      </c>
      <c r="D445" s="318">
        <v>4610</v>
      </c>
      <c r="E445" s="318">
        <v>3981</v>
      </c>
      <c r="F445" s="318">
        <v>2927</v>
      </c>
      <c r="G445" s="318">
        <v>4801</v>
      </c>
      <c r="H445" s="318">
        <v>2702</v>
      </c>
      <c r="I445" s="318">
        <v>3056</v>
      </c>
      <c r="J445" s="318">
        <v>3992</v>
      </c>
      <c r="K445" s="318">
        <v>6026</v>
      </c>
      <c r="L445" s="318">
        <v>3723</v>
      </c>
      <c r="M445" s="318">
        <v>3282</v>
      </c>
      <c r="N445" s="318">
        <v>3184</v>
      </c>
      <c r="O445" s="318">
        <v>7910</v>
      </c>
      <c r="P445" s="319">
        <v>50194</v>
      </c>
    </row>
    <row r="446" spans="1:16">
      <c r="A446" s="830"/>
      <c r="B446" s="886"/>
      <c r="C446" s="480" t="s">
        <v>128</v>
      </c>
      <c r="D446" s="322">
        <v>12053</v>
      </c>
      <c r="E446" s="322">
        <v>6393</v>
      </c>
      <c r="F446" s="322">
        <v>6589</v>
      </c>
      <c r="G446" s="322">
        <v>8750</v>
      </c>
      <c r="H446" s="322">
        <v>5714</v>
      </c>
      <c r="I446" s="322">
        <v>5963</v>
      </c>
      <c r="J446" s="322">
        <v>6911</v>
      </c>
      <c r="K446" s="322">
        <v>10373</v>
      </c>
      <c r="L446" s="322">
        <v>8550</v>
      </c>
      <c r="M446" s="322">
        <v>6413</v>
      </c>
      <c r="N446" s="322">
        <v>5982</v>
      </c>
      <c r="O446" s="322">
        <v>11820</v>
      </c>
      <c r="P446" s="323">
        <v>95511</v>
      </c>
    </row>
    <row r="447" spans="1:16">
      <c r="A447" s="829" t="s">
        <v>218</v>
      </c>
      <c r="B447" s="879" t="s">
        <v>167</v>
      </c>
      <c r="C447" s="479" t="s">
        <v>106</v>
      </c>
      <c r="D447" s="318">
        <v>0</v>
      </c>
      <c r="E447" s="318">
        <v>0</v>
      </c>
      <c r="F447" s="318">
        <v>0</v>
      </c>
      <c r="G447" s="318">
        <v>0</v>
      </c>
      <c r="H447" s="318">
        <v>0</v>
      </c>
      <c r="I447" s="318">
        <v>0</v>
      </c>
      <c r="J447" s="318">
        <v>0</v>
      </c>
      <c r="K447" s="318">
        <v>0</v>
      </c>
      <c r="L447" s="318">
        <v>0</v>
      </c>
      <c r="M447" s="318">
        <v>0</v>
      </c>
      <c r="N447" s="318">
        <v>0</v>
      </c>
      <c r="O447" s="318">
        <v>0</v>
      </c>
      <c r="P447" s="319">
        <v>0</v>
      </c>
    </row>
    <row r="448" spans="1:16">
      <c r="A448" s="829"/>
      <c r="B448" s="879"/>
      <c r="C448" s="479" t="s">
        <v>107</v>
      </c>
      <c r="D448" s="318">
        <v>0</v>
      </c>
      <c r="E448" s="318">
        <v>0</v>
      </c>
      <c r="F448" s="318">
        <v>0</v>
      </c>
      <c r="G448" s="318">
        <v>0</v>
      </c>
      <c r="H448" s="318">
        <v>0</v>
      </c>
      <c r="I448" s="318">
        <v>0</v>
      </c>
      <c r="J448" s="318">
        <v>0</v>
      </c>
      <c r="K448" s="318">
        <v>0</v>
      </c>
      <c r="L448" s="318">
        <v>0</v>
      </c>
      <c r="M448" s="318">
        <v>0</v>
      </c>
      <c r="N448" s="318">
        <v>0</v>
      </c>
      <c r="O448" s="318">
        <v>0</v>
      </c>
      <c r="P448" s="319">
        <v>0</v>
      </c>
    </row>
    <row r="449" spans="1:16">
      <c r="A449" s="829"/>
      <c r="B449" s="879"/>
      <c r="C449" s="479" t="s">
        <v>128</v>
      </c>
      <c r="D449" s="318">
        <v>0</v>
      </c>
      <c r="E449" s="318">
        <v>0</v>
      </c>
      <c r="F449" s="318">
        <v>0</v>
      </c>
      <c r="G449" s="318">
        <v>0</v>
      </c>
      <c r="H449" s="318">
        <v>0</v>
      </c>
      <c r="I449" s="318">
        <v>0</v>
      </c>
      <c r="J449" s="318">
        <v>0</v>
      </c>
      <c r="K449" s="318">
        <v>0</v>
      </c>
      <c r="L449" s="318">
        <v>0</v>
      </c>
      <c r="M449" s="318">
        <v>0</v>
      </c>
      <c r="N449" s="318">
        <v>0</v>
      </c>
      <c r="O449" s="318">
        <v>0</v>
      </c>
      <c r="P449" s="319">
        <v>0</v>
      </c>
    </row>
    <row r="450" spans="1:16">
      <c r="A450" s="880" t="s">
        <v>220</v>
      </c>
      <c r="B450" s="881" t="s">
        <v>167</v>
      </c>
      <c r="C450" s="478" t="s">
        <v>106</v>
      </c>
      <c r="D450" s="320">
        <v>0</v>
      </c>
      <c r="E450" s="320">
        <v>0</v>
      </c>
      <c r="F450" s="320">
        <v>0</v>
      </c>
      <c r="G450" s="320">
        <v>0</v>
      </c>
      <c r="H450" s="320">
        <v>0</v>
      </c>
      <c r="I450" s="320">
        <v>0</v>
      </c>
      <c r="J450" s="320">
        <v>0</v>
      </c>
      <c r="K450" s="320">
        <v>0</v>
      </c>
      <c r="L450" s="320">
        <v>0</v>
      </c>
      <c r="M450" s="320">
        <v>0</v>
      </c>
      <c r="N450" s="320">
        <v>0</v>
      </c>
      <c r="O450" s="320">
        <v>0</v>
      </c>
      <c r="P450" s="321">
        <v>0</v>
      </c>
    </row>
    <row r="451" spans="1:16">
      <c r="A451" s="829"/>
      <c r="B451" s="879"/>
      <c r="C451" s="479" t="s">
        <v>107</v>
      </c>
      <c r="D451" s="318">
        <v>0</v>
      </c>
      <c r="E451" s="318">
        <v>0</v>
      </c>
      <c r="F451" s="318">
        <v>0</v>
      </c>
      <c r="G451" s="318">
        <v>0</v>
      </c>
      <c r="H451" s="318">
        <v>0</v>
      </c>
      <c r="I451" s="318">
        <v>0</v>
      </c>
      <c r="J451" s="318">
        <v>0</v>
      </c>
      <c r="K451" s="318">
        <v>0</v>
      </c>
      <c r="L451" s="318">
        <v>0</v>
      </c>
      <c r="M451" s="318">
        <v>0</v>
      </c>
      <c r="N451" s="318">
        <v>0</v>
      </c>
      <c r="O451" s="318">
        <v>0</v>
      </c>
      <c r="P451" s="319">
        <v>0</v>
      </c>
    </row>
    <row r="452" spans="1:16">
      <c r="A452" s="830"/>
      <c r="B452" s="886"/>
      <c r="C452" s="480" t="s">
        <v>128</v>
      </c>
      <c r="D452" s="322">
        <v>0</v>
      </c>
      <c r="E452" s="322">
        <v>0</v>
      </c>
      <c r="F452" s="322">
        <v>0</v>
      </c>
      <c r="G452" s="322">
        <v>0</v>
      </c>
      <c r="H452" s="322">
        <v>0</v>
      </c>
      <c r="I452" s="322">
        <v>0</v>
      </c>
      <c r="J452" s="322">
        <v>0</v>
      </c>
      <c r="K452" s="322">
        <v>0</v>
      </c>
      <c r="L452" s="322">
        <v>0</v>
      </c>
      <c r="M452" s="322">
        <v>0</v>
      </c>
      <c r="N452" s="322">
        <v>0</v>
      </c>
      <c r="O452" s="322">
        <v>0</v>
      </c>
      <c r="P452" s="323">
        <v>0</v>
      </c>
    </row>
    <row r="453" spans="1:16">
      <c r="A453" s="829" t="s">
        <v>221</v>
      </c>
      <c r="B453" s="879" t="s">
        <v>167</v>
      </c>
      <c r="C453" s="479" t="s">
        <v>106</v>
      </c>
      <c r="D453" s="318">
        <v>5</v>
      </c>
      <c r="E453" s="318">
        <v>24</v>
      </c>
      <c r="F453" s="318">
        <v>3</v>
      </c>
      <c r="G453" s="318">
        <v>0</v>
      </c>
      <c r="H453" s="318">
        <v>25</v>
      </c>
      <c r="I453" s="318">
        <v>4</v>
      </c>
      <c r="J453" s="318">
        <v>11</v>
      </c>
      <c r="K453" s="318">
        <v>33</v>
      </c>
      <c r="L453" s="318">
        <v>6</v>
      </c>
      <c r="M453" s="318">
        <v>0</v>
      </c>
      <c r="N453" s="318">
        <v>32</v>
      </c>
      <c r="O453" s="318">
        <v>7</v>
      </c>
      <c r="P453" s="319">
        <v>150</v>
      </c>
    </row>
    <row r="454" spans="1:16">
      <c r="A454" s="829"/>
      <c r="B454" s="879"/>
      <c r="C454" s="479" t="s">
        <v>107</v>
      </c>
      <c r="D454" s="318">
        <v>319</v>
      </c>
      <c r="E454" s="318">
        <v>228</v>
      </c>
      <c r="F454" s="318">
        <v>140</v>
      </c>
      <c r="G454" s="318">
        <v>246</v>
      </c>
      <c r="H454" s="318">
        <v>226</v>
      </c>
      <c r="I454" s="318">
        <v>296</v>
      </c>
      <c r="J454" s="318">
        <v>504</v>
      </c>
      <c r="K454" s="318">
        <v>1189</v>
      </c>
      <c r="L454" s="318">
        <v>764</v>
      </c>
      <c r="M454" s="318">
        <v>668</v>
      </c>
      <c r="N454" s="318">
        <v>573</v>
      </c>
      <c r="O454" s="318">
        <v>1293</v>
      </c>
      <c r="P454" s="319">
        <v>6446</v>
      </c>
    </row>
    <row r="455" spans="1:16">
      <c r="A455" s="829"/>
      <c r="B455" s="879"/>
      <c r="C455" s="479" t="s">
        <v>128</v>
      </c>
      <c r="D455" s="318">
        <v>324</v>
      </c>
      <c r="E455" s="318">
        <v>252</v>
      </c>
      <c r="F455" s="318">
        <v>143</v>
      </c>
      <c r="G455" s="318">
        <v>246</v>
      </c>
      <c r="H455" s="318">
        <v>251</v>
      </c>
      <c r="I455" s="318">
        <v>300</v>
      </c>
      <c r="J455" s="318">
        <v>515</v>
      </c>
      <c r="K455" s="318">
        <v>1222</v>
      </c>
      <c r="L455" s="318">
        <v>770</v>
      </c>
      <c r="M455" s="318">
        <v>668</v>
      </c>
      <c r="N455" s="318">
        <v>605</v>
      </c>
      <c r="O455" s="318">
        <v>1300</v>
      </c>
      <c r="P455" s="319">
        <v>6596</v>
      </c>
    </row>
    <row r="456" spans="1:16">
      <c r="A456" s="880" t="s">
        <v>239</v>
      </c>
      <c r="B456" s="881" t="s">
        <v>166</v>
      </c>
      <c r="C456" s="478" t="s">
        <v>106</v>
      </c>
      <c r="D456" s="320">
        <v>156566</v>
      </c>
      <c r="E456" s="320">
        <v>137903</v>
      </c>
      <c r="F456" s="320">
        <v>158564</v>
      </c>
      <c r="G456" s="320">
        <v>135671</v>
      </c>
      <c r="H456" s="320">
        <v>137277</v>
      </c>
      <c r="I456" s="320">
        <v>134023</v>
      </c>
      <c r="J456" s="320">
        <v>156551</v>
      </c>
      <c r="K456" s="320">
        <v>191896</v>
      </c>
      <c r="L456" s="320">
        <v>148077</v>
      </c>
      <c r="M456" s="320">
        <v>145664</v>
      </c>
      <c r="N456" s="320">
        <v>154482</v>
      </c>
      <c r="O456" s="320">
        <v>146222</v>
      </c>
      <c r="P456" s="321">
        <v>1802896</v>
      </c>
    </row>
    <row r="457" spans="1:16">
      <c r="A457" s="829"/>
      <c r="B457" s="879"/>
      <c r="C457" s="479" t="s">
        <v>107</v>
      </c>
      <c r="D457" s="318">
        <v>141622</v>
      </c>
      <c r="E457" s="318">
        <v>140301</v>
      </c>
      <c r="F457" s="318">
        <v>146266</v>
      </c>
      <c r="G457" s="318">
        <v>132401</v>
      </c>
      <c r="H457" s="318">
        <v>134968</v>
      </c>
      <c r="I457" s="318">
        <v>144705</v>
      </c>
      <c r="J457" s="318">
        <v>172276</v>
      </c>
      <c r="K457" s="318">
        <v>169026</v>
      </c>
      <c r="L457" s="318">
        <v>142917</v>
      </c>
      <c r="M457" s="318">
        <v>149445</v>
      </c>
      <c r="N457" s="318">
        <v>155806</v>
      </c>
      <c r="O457" s="318">
        <v>177562</v>
      </c>
      <c r="P457" s="319">
        <v>1807295</v>
      </c>
    </row>
    <row r="458" spans="1:16">
      <c r="A458" s="829"/>
      <c r="B458" s="879"/>
      <c r="C458" s="479" t="s">
        <v>128</v>
      </c>
      <c r="D458" s="318">
        <v>298188</v>
      </c>
      <c r="E458" s="318">
        <v>278204</v>
      </c>
      <c r="F458" s="318">
        <v>304830</v>
      </c>
      <c r="G458" s="318">
        <v>268072</v>
      </c>
      <c r="H458" s="318">
        <v>272245</v>
      </c>
      <c r="I458" s="318">
        <v>278728</v>
      </c>
      <c r="J458" s="318">
        <v>328827</v>
      </c>
      <c r="K458" s="318">
        <v>360922</v>
      </c>
      <c r="L458" s="318">
        <v>290994</v>
      </c>
      <c r="M458" s="318">
        <v>295109</v>
      </c>
      <c r="N458" s="318">
        <v>310288</v>
      </c>
      <c r="O458" s="318">
        <v>323784</v>
      </c>
      <c r="P458" s="319">
        <v>3610191</v>
      </c>
    </row>
    <row r="459" spans="1:16">
      <c r="A459" s="829"/>
      <c r="B459" s="879" t="s">
        <v>169</v>
      </c>
      <c r="C459" s="479" t="s">
        <v>106</v>
      </c>
      <c r="D459" s="318">
        <v>108</v>
      </c>
      <c r="E459" s="318">
        <v>81</v>
      </c>
      <c r="F459" s="318">
        <v>198</v>
      </c>
      <c r="G459" s="318">
        <v>45</v>
      </c>
      <c r="H459" s="318">
        <v>69</v>
      </c>
      <c r="I459" s="318">
        <v>30</v>
      </c>
      <c r="J459" s="318">
        <v>127</v>
      </c>
      <c r="K459" s="318">
        <v>70</v>
      </c>
      <c r="L459" s="318">
        <v>222</v>
      </c>
      <c r="M459" s="318">
        <v>542</v>
      </c>
      <c r="N459" s="318">
        <v>1038</v>
      </c>
      <c r="O459" s="318">
        <v>1006</v>
      </c>
      <c r="P459" s="319">
        <v>3536</v>
      </c>
    </row>
    <row r="460" spans="1:16">
      <c r="A460" s="829"/>
      <c r="B460" s="879"/>
      <c r="C460" s="479" t="s">
        <v>107</v>
      </c>
      <c r="D460" s="318">
        <v>120</v>
      </c>
      <c r="E460" s="318">
        <v>135</v>
      </c>
      <c r="F460" s="318">
        <v>204</v>
      </c>
      <c r="G460" s="318">
        <v>55</v>
      </c>
      <c r="H460" s="318">
        <v>58</v>
      </c>
      <c r="I460" s="318">
        <v>94</v>
      </c>
      <c r="J460" s="318">
        <v>134</v>
      </c>
      <c r="K460" s="318">
        <v>298</v>
      </c>
      <c r="L460" s="318">
        <v>62</v>
      </c>
      <c r="M460" s="318">
        <v>655</v>
      </c>
      <c r="N460" s="318">
        <v>1011</v>
      </c>
      <c r="O460" s="318">
        <v>1103</v>
      </c>
      <c r="P460" s="319">
        <v>3929</v>
      </c>
    </row>
    <row r="461" spans="1:16">
      <c r="A461" s="829"/>
      <c r="B461" s="879"/>
      <c r="C461" s="479" t="s">
        <v>128</v>
      </c>
      <c r="D461" s="318">
        <v>228</v>
      </c>
      <c r="E461" s="318">
        <v>216</v>
      </c>
      <c r="F461" s="318">
        <v>402</v>
      </c>
      <c r="G461" s="318">
        <v>100</v>
      </c>
      <c r="H461" s="318">
        <v>127</v>
      </c>
      <c r="I461" s="318">
        <v>124</v>
      </c>
      <c r="J461" s="318">
        <v>261</v>
      </c>
      <c r="K461" s="318">
        <v>368</v>
      </c>
      <c r="L461" s="318">
        <v>284</v>
      </c>
      <c r="M461" s="318">
        <v>1197</v>
      </c>
      <c r="N461" s="318">
        <v>2049</v>
      </c>
      <c r="O461" s="318">
        <v>2109</v>
      </c>
      <c r="P461" s="319">
        <v>7465</v>
      </c>
    </row>
    <row r="462" spans="1:16">
      <c r="A462" s="829"/>
      <c r="B462" s="879" t="s">
        <v>168</v>
      </c>
      <c r="C462" s="479" t="s">
        <v>106</v>
      </c>
      <c r="D462" s="318">
        <v>2064</v>
      </c>
      <c r="E462" s="318">
        <v>1939</v>
      </c>
      <c r="F462" s="318">
        <v>2693</v>
      </c>
      <c r="G462" s="318">
        <v>2008</v>
      </c>
      <c r="H462" s="318">
        <v>2797</v>
      </c>
      <c r="I462" s="318">
        <v>1256</v>
      </c>
      <c r="J462" s="318">
        <v>2332</v>
      </c>
      <c r="K462" s="318">
        <v>2904</v>
      </c>
      <c r="L462" s="318">
        <v>2452</v>
      </c>
      <c r="M462" s="318">
        <v>2352</v>
      </c>
      <c r="N462" s="318">
        <v>2742</v>
      </c>
      <c r="O462" s="318">
        <v>2316</v>
      </c>
      <c r="P462" s="319">
        <v>27855</v>
      </c>
    </row>
    <row r="463" spans="1:16">
      <c r="A463" s="829"/>
      <c r="B463" s="879"/>
      <c r="C463" s="479" t="s">
        <v>107</v>
      </c>
      <c r="D463" s="318">
        <v>2155</v>
      </c>
      <c r="E463" s="318">
        <v>2739</v>
      </c>
      <c r="F463" s="318">
        <v>2735</v>
      </c>
      <c r="G463" s="318">
        <v>2140</v>
      </c>
      <c r="H463" s="318">
        <v>3409</v>
      </c>
      <c r="I463" s="318">
        <v>1342</v>
      </c>
      <c r="J463" s="318">
        <v>1976</v>
      </c>
      <c r="K463" s="318">
        <v>2928</v>
      </c>
      <c r="L463" s="318">
        <v>2702</v>
      </c>
      <c r="M463" s="318">
        <v>2457</v>
      </c>
      <c r="N463" s="318">
        <v>3014</v>
      </c>
      <c r="O463" s="318">
        <v>2982</v>
      </c>
      <c r="P463" s="319">
        <v>30579</v>
      </c>
    </row>
    <row r="464" spans="1:16">
      <c r="A464" s="829"/>
      <c r="B464" s="879"/>
      <c r="C464" s="479" t="s">
        <v>128</v>
      </c>
      <c r="D464" s="318">
        <v>4219</v>
      </c>
      <c r="E464" s="318">
        <v>4678</v>
      </c>
      <c r="F464" s="318">
        <v>5428</v>
      </c>
      <c r="G464" s="318">
        <v>4148</v>
      </c>
      <c r="H464" s="318">
        <v>6206</v>
      </c>
      <c r="I464" s="318">
        <v>2598</v>
      </c>
      <c r="J464" s="318">
        <v>4308</v>
      </c>
      <c r="K464" s="318">
        <v>5832</v>
      </c>
      <c r="L464" s="318">
        <v>5154</v>
      </c>
      <c r="M464" s="318">
        <v>4809</v>
      </c>
      <c r="N464" s="318">
        <v>5756</v>
      </c>
      <c r="O464" s="318">
        <v>5298</v>
      </c>
      <c r="P464" s="319">
        <v>58434</v>
      </c>
    </row>
    <row r="465" spans="1:16">
      <c r="A465" s="829"/>
      <c r="B465" s="879" t="s">
        <v>167</v>
      </c>
      <c r="C465" s="479" t="s">
        <v>106</v>
      </c>
      <c r="D465" s="318">
        <v>21605</v>
      </c>
      <c r="E465" s="318">
        <v>11403</v>
      </c>
      <c r="F465" s="318">
        <v>12222</v>
      </c>
      <c r="G465" s="318">
        <v>13442</v>
      </c>
      <c r="H465" s="318">
        <v>10747</v>
      </c>
      <c r="I465" s="318">
        <v>11377</v>
      </c>
      <c r="J465" s="318">
        <v>14008</v>
      </c>
      <c r="K465" s="318">
        <v>19617</v>
      </c>
      <c r="L465" s="318">
        <v>18962</v>
      </c>
      <c r="M465" s="318">
        <v>16046</v>
      </c>
      <c r="N465" s="318">
        <v>15445</v>
      </c>
      <c r="O465" s="318">
        <v>20065</v>
      </c>
      <c r="P465" s="319">
        <v>184939</v>
      </c>
    </row>
    <row r="466" spans="1:16">
      <c r="A466" s="829"/>
      <c r="B466" s="879"/>
      <c r="C466" s="479" t="s">
        <v>107</v>
      </c>
      <c r="D466" s="318">
        <v>18273</v>
      </c>
      <c r="E466" s="318">
        <v>13917</v>
      </c>
      <c r="F466" s="318">
        <v>12582</v>
      </c>
      <c r="G466" s="318">
        <v>15853</v>
      </c>
      <c r="H466" s="318">
        <v>11526</v>
      </c>
      <c r="I466" s="318">
        <v>12359</v>
      </c>
      <c r="J466" s="318">
        <v>18576</v>
      </c>
      <c r="K466" s="318">
        <v>26285</v>
      </c>
      <c r="L466" s="318">
        <v>17568</v>
      </c>
      <c r="M466" s="318">
        <v>17337</v>
      </c>
      <c r="N466" s="318">
        <v>16852</v>
      </c>
      <c r="O466" s="318">
        <v>31863</v>
      </c>
      <c r="P466" s="319">
        <v>212991</v>
      </c>
    </row>
    <row r="467" spans="1:16">
      <c r="A467" s="862"/>
      <c r="B467" s="882"/>
      <c r="C467" s="487" t="s">
        <v>128</v>
      </c>
      <c r="D467" s="324">
        <v>39878</v>
      </c>
      <c r="E467" s="324">
        <v>25320</v>
      </c>
      <c r="F467" s="324">
        <v>24804</v>
      </c>
      <c r="G467" s="324">
        <v>29295</v>
      </c>
      <c r="H467" s="324">
        <v>22273</v>
      </c>
      <c r="I467" s="324">
        <v>23736</v>
      </c>
      <c r="J467" s="324">
        <v>32584</v>
      </c>
      <c r="K467" s="324">
        <v>45902</v>
      </c>
      <c r="L467" s="324">
        <v>36530</v>
      </c>
      <c r="M467" s="324">
        <v>33383</v>
      </c>
      <c r="N467" s="324">
        <v>32297</v>
      </c>
      <c r="O467" s="324">
        <v>51928</v>
      </c>
      <c r="P467" s="325">
        <v>397930</v>
      </c>
    </row>
    <row r="469" spans="1:16">
      <c r="A469" s="863">
        <v>2015</v>
      </c>
      <c r="B469" s="863"/>
      <c r="C469" s="863"/>
      <c r="D469" s="863"/>
      <c r="E469" s="863"/>
      <c r="F469" s="863"/>
      <c r="G469" s="863"/>
      <c r="H469" s="863"/>
      <c r="I469" s="863"/>
      <c r="J469" s="863"/>
      <c r="K469" s="863"/>
      <c r="L469" s="863"/>
      <c r="M469" s="863"/>
      <c r="N469" s="863"/>
      <c r="O469" s="863"/>
      <c r="P469" s="863"/>
    </row>
    <row r="470" spans="1:16">
      <c r="A470" s="837" t="s">
        <v>170</v>
      </c>
      <c r="B470" s="873" t="s">
        <v>171</v>
      </c>
      <c r="C470" s="864" t="s">
        <v>164</v>
      </c>
      <c r="D470" s="845" t="s">
        <v>238</v>
      </c>
      <c r="E470" s="845"/>
      <c r="F470" s="845"/>
      <c r="G470" s="845"/>
      <c r="H470" s="845"/>
      <c r="I470" s="845"/>
      <c r="J470" s="845"/>
      <c r="K470" s="845"/>
      <c r="L470" s="845"/>
      <c r="M470" s="845"/>
      <c r="N470" s="845"/>
      <c r="O470" s="845"/>
      <c r="P470" s="849"/>
    </row>
    <row r="471" spans="1:16">
      <c r="A471" s="872"/>
      <c r="B471" s="874"/>
      <c r="C471" s="865"/>
      <c r="D471" s="345" t="s">
        <v>152</v>
      </c>
      <c r="E471" s="345" t="s">
        <v>153</v>
      </c>
      <c r="F471" s="345" t="s">
        <v>154</v>
      </c>
      <c r="G471" s="345" t="s">
        <v>155</v>
      </c>
      <c r="H471" s="345" t="s">
        <v>156</v>
      </c>
      <c r="I471" s="345" t="s">
        <v>157</v>
      </c>
      <c r="J471" s="345" t="s">
        <v>158</v>
      </c>
      <c r="K471" s="345" t="s">
        <v>159</v>
      </c>
      <c r="L471" s="345" t="s">
        <v>160</v>
      </c>
      <c r="M471" s="345" t="s">
        <v>161</v>
      </c>
      <c r="N471" s="345" t="s">
        <v>162</v>
      </c>
      <c r="O471" s="345" t="s">
        <v>163</v>
      </c>
      <c r="P471" s="346" t="s">
        <v>108</v>
      </c>
    </row>
    <row r="472" spans="1:16">
      <c r="A472" s="828" t="s">
        <v>172</v>
      </c>
      <c r="B472" s="889" t="s">
        <v>166</v>
      </c>
      <c r="C472" s="486" t="s">
        <v>106</v>
      </c>
      <c r="D472" s="316">
        <v>9446</v>
      </c>
      <c r="E472" s="316">
        <v>6815</v>
      </c>
      <c r="F472" s="316">
        <v>7057</v>
      </c>
      <c r="G472" s="316">
        <v>6758</v>
      </c>
      <c r="H472" s="316">
        <v>7171</v>
      </c>
      <c r="I472" s="316">
        <v>6916</v>
      </c>
      <c r="J472" s="316">
        <v>10475</v>
      </c>
      <c r="K472" s="316">
        <v>11618</v>
      </c>
      <c r="L472" s="316">
        <v>9189</v>
      </c>
      <c r="M472" s="316">
        <v>7934</v>
      </c>
      <c r="N472" s="316">
        <v>8033</v>
      </c>
      <c r="O472" s="316">
        <v>8747</v>
      </c>
      <c r="P472" s="317">
        <v>100159</v>
      </c>
    </row>
    <row r="473" spans="1:16">
      <c r="A473" s="829"/>
      <c r="B473" s="879"/>
      <c r="C473" s="479" t="s">
        <v>107</v>
      </c>
      <c r="D473" s="318">
        <v>6471</v>
      </c>
      <c r="E473" s="318">
        <v>6271</v>
      </c>
      <c r="F473" s="318">
        <v>6641</v>
      </c>
      <c r="G473" s="318">
        <v>6375</v>
      </c>
      <c r="H473" s="318">
        <v>7013</v>
      </c>
      <c r="I473" s="318">
        <v>8596</v>
      </c>
      <c r="J473" s="318">
        <v>10842</v>
      </c>
      <c r="K473" s="318">
        <v>8891</v>
      </c>
      <c r="L473" s="318">
        <v>8057</v>
      </c>
      <c r="M473" s="318">
        <v>8404</v>
      </c>
      <c r="N473" s="318">
        <v>7847</v>
      </c>
      <c r="O473" s="318">
        <v>12175</v>
      </c>
      <c r="P473" s="319">
        <v>97583</v>
      </c>
    </row>
    <row r="474" spans="1:16">
      <c r="A474" s="829"/>
      <c r="B474" s="879"/>
      <c r="C474" s="479" t="s">
        <v>128</v>
      </c>
      <c r="D474" s="318">
        <v>15917</v>
      </c>
      <c r="E474" s="318">
        <v>13086</v>
      </c>
      <c r="F474" s="318">
        <v>13698</v>
      </c>
      <c r="G474" s="318">
        <v>13133</v>
      </c>
      <c r="H474" s="318">
        <v>14184</v>
      </c>
      <c r="I474" s="318">
        <v>15512</v>
      </c>
      <c r="J474" s="318">
        <v>21317</v>
      </c>
      <c r="K474" s="318">
        <v>20509</v>
      </c>
      <c r="L474" s="318">
        <v>17246</v>
      </c>
      <c r="M474" s="318">
        <v>16338</v>
      </c>
      <c r="N474" s="318">
        <v>15880</v>
      </c>
      <c r="O474" s="318">
        <v>20922</v>
      </c>
      <c r="P474" s="319">
        <v>197742</v>
      </c>
    </row>
    <row r="475" spans="1:16">
      <c r="A475" s="880" t="s">
        <v>173</v>
      </c>
      <c r="B475" s="881" t="s">
        <v>166</v>
      </c>
      <c r="C475" s="478" t="s">
        <v>106</v>
      </c>
      <c r="D475" s="320">
        <v>0</v>
      </c>
      <c r="E475" s="320">
        <v>0</v>
      </c>
      <c r="F475" s="320">
        <v>0</v>
      </c>
      <c r="G475" s="320">
        <v>4</v>
      </c>
      <c r="H475" s="320">
        <v>51</v>
      </c>
      <c r="I475" s="320">
        <v>0</v>
      </c>
      <c r="J475" s="320">
        <v>0</v>
      </c>
      <c r="K475" s="320">
        <v>0</v>
      </c>
      <c r="L475" s="320">
        <v>0</v>
      </c>
      <c r="M475" s="320">
        <v>0</v>
      </c>
      <c r="N475" s="320">
        <v>0</v>
      </c>
      <c r="O475" s="320">
        <v>0</v>
      </c>
      <c r="P475" s="321">
        <v>55</v>
      </c>
    </row>
    <row r="476" spans="1:16">
      <c r="A476" s="829"/>
      <c r="B476" s="879"/>
      <c r="C476" s="479" t="s">
        <v>107</v>
      </c>
      <c r="D476" s="318">
        <v>0</v>
      </c>
      <c r="E476" s="318">
        <v>0</v>
      </c>
      <c r="F476" s="318">
        <v>0</v>
      </c>
      <c r="G476" s="318">
        <v>20</v>
      </c>
      <c r="H476" s="318">
        <v>20</v>
      </c>
      <c r="I476" s="318">
        <v>0</v>
      </c>
      <c r="J476" s="318">
        <v>0</v>
      </c>
      <c r="K476" s="318">
        <v>0</v>
      </c>
      <c r="L476" s="318">
        <v>0</v>
      </c>
      <c r="M476" s="318">
        <v>0</v>
      </c>
      <c r="N476" s="318">
        <v>0</v>
      </c>
      <c r="O476" s="318">
        <v>0</v>
      </c>
      <c r="P476" s="319">
        <v>40</v>
      </c>
    </row>
    <row r="477" spans="1:16">
      <c r="A477" s="830"/>
      <c r="B477" s="886"/>
      <c r="C477" s="480" t="s">
        <v>128</v>
      </c>
      <c r="D477" s="322">
        <v>0</v>
      </c>
      <c r="E477" s="322">
        <v>0</v>
      </c>
      <c r="F477" s="322">
        <v>0</v>
      </c>
      <c r="G477" s="322">
        <v>24</v>
      </c>
      <c r="H477" s="322">
        <v>71</v>
      </c>
      <c r="I477" s="322">
        <v>0</v>
      </c>
      <c r="J477" s="322">
        <v>0</v>
      </c>
      <c r="K477" s="322">
        <v>0</v>
      </c>
      <c r="L477" s="322">
        <v>0</v>
      </c>
      <c r="M477" s="322">
        <v>0</v>
      </c>
      <c r="N477" s="322">
        <v>0</v>
      </c>
      <c r="O477" s="322">
        <v>0</v>
      </c>
      <c r="P477" s="323">
        <v>95</v>
      </c>
    </row>
    <row r="478" spans="1:16">
      <c r="A478" s="829" t="s">
        <v>174</v>
      </c>
      <c r="B478" s="879" t="s">
        <v>166</v>
      </c>
      <c r="C478" s="479" t="s">
        <v>106</v>
      </c>
      <c r="D478" s="318">
        <v>622</v>
      </c>
      <c r="E478" s="318">
        <v>493</v>
      </c>
      <c r="F478" s="318">
        <v>540</v>
      </c>
      <c r="G478" s="318">
        <v>587</v>
      </c>
      <c r="H478" s="318">
        <v>554</v>
      </c>
      <c r="I478" s="318">
        <v>624</v>
      </c>
      <c r="J478" s="318">
        <v>790</v>
      </c>
      <c r="K478" s="318">
        <v>664</v>
      </c>
      <c r="L478" s="318">
        <v>518</v>
      </c>
      <c r="M478" s="318">
        <v>417</v>
      </c>
      <c r="N478" s="318">
        <v>484</v>
      </c>
      <c r="O478" s="318">
        <v>452</v>
      </c>
      <c r="P478" s="319">
        <v>6745</v>
      </c>
    </row>
    <row r="479" spans="1:16">
      <c r="A479" s="829"/>
      <c r="B479" s="879"/>
      <c r="C479" s="479" t="s">
        <v>107</v>
      </c>
      <c r="D479" s="318">
        <v>601</v>
      </c>
      <c r="E479" s="318">
        <v>419</v>
      </c>
      <c r="F479" s="318">
        <v>536</v>
      </c>
      <c r="G479" s="318">
        <v>620</v>
      </c>
      <c r="H479" s="318">
        <v>667</v>
      </c>
      <c r="I479" s="318">
        <v>634</v>
      </c>
      <c r="J479" s="318">
        <v>843</v>
      </c>
      <c r="K479" s="318">
        <v>692</v>
      </c>
      <c r="L479" s="318">
        <v>534</v>
      </c>
      <c r="M479" s="318">
        <v>437</v>
      </c>
      <c r="N479" s="318">
        <v>440</v>
      </c>
      <c r="O479" s="318">
        <v>541</v>
      </c>
      <c r="P479" s="319">
        <v>6964</v>
      </c>
    </row>
    <row r="480" spans="1:16">
      <c r="A480" s="829"/>
      <c r="B480" s="879"/>
      <c r="C480" s="479" t="s">
        <v>128</v>
      </c>
      <c r="D480" s="318">
        <v>1223</v>
      </c>
      <c r="E480" s="318">
        <v>912</v>
      </c>
      <c r="F480" s="318">
        <v>1076</v>
      </c>
      <c r="G480" s="318">
        <v>1207</v>
      </c>
      <c r="H480" s="318">
        <v>1221</v>
      </c>
      <c r="I480" s="318">
        <v>1258</v>
      </c>
      <c r="J480" s="318">
        <v>1633</v>
      </c>
      <c r="K480" s="318">
        <v>1356</v>
      </c>
      <c r="L480" s="318">
        <v>1052</v>
      </c>
      <c r="M480" s="318">
        <v>854</v>
      </c>
      <c r="N480" s="318">
        <v>924</v>
      </c>
      <c r="O480" s="318">
        <v>993</v>
      </c>
      <c r="P480" s="319">
        <v>13709</v>
      </c>
    </row>
    <row r="481" spans="1:16">
      <c r="A481" s="880" t="s">
        <v>175</v>
      </c>
      <c r="B481" s="881" t="s">
        <v>166</v>
      </c>
      <c r="C481" s="478" t="s">
        <v>106</v>
      </c>
      <c r="D481" s="320">
        <v>0</v>
      </c>
      <c r="E481" s="320">
        <v>0</v>
      </c>
      <c r="F481" s="320">
        <v>0</v>
      </c>
      <c r="G481" s="320">
        <v>0</v>
      </c>
      <c r="H481" s="320">
        <v>0</v>
      </c>
      <c r="I481" s="320">
        <v>0</v>
      </c>
      <c r="J481" s="320">
        <v>0</v>
      </c>
      <c r="K481" s="320">
        <v>0</v>
      </c>
      <c r="L481" s="320">
        <v>0</v>
      </c>
      <c r="M481" s="320">
        <v>0</v>
      </c>
      <c r="N481" s="320">
        <v>0</v>
      </c>
      <c r="O481" s="320">
        <v>0</v>
      </c>
      <c r="P481" s="321">
        <v>0</v>
      </c>
    </row>
    <row r="482" spans="1:16">
      <c r="A482" s="829"/>
      <c r="B482" s="879"/>
      <c r="C482" s="479" t="s">
        <v>107</v>
      </c>
      <c r="D482" s="318">
        <v>0</v>
      </c>
      <c r="E482" s="318">
        <v>0</v>
      </c>
      <c r="F482" s="318">
        <v>0</v>
      </c>
      <c r="G482" s="318">
        <v>0</v>
      </c>
      <c r="H482" s="318">
        <v>0</v>
      </c>
      <c r="I482" s="318">
        <v>0</v>
      </c>
      <c r="J482" s="318">
        <v>0</v>
      </c>
      <c r="K482" s="318">
        <v>0</v>
      </c>
      <c r="L482" s="318">
        <v>0</v>
      </c>
      <c r="M482" s="318">
        <v>0</v>
      </c>
      <c r="N482" s="318">
        <v>0</v>
      </c>
      <c r="O482" s="318">
        <v>0</v>
      </c>
      <c r="P482" s="319">
        <v>0</v>
      </c>
    </row>
    <row r="483" spans="1:16">
      <c r="A483" s="830"/>
      <c r="B483" s="886"/>
      <c r="C483" s="480" t="s">
        <v>128</v>
      </c>
      <c r="D483" s="322">
        <v>0</v>
      </c>
      <c r="E483" s="322">
        <v>0</v>
      </c>
      <c r="F483" s="322">
        <v>0</v>
      </c>
      <c r="G483" s="322">
        <v>0</v>
      </c>
      <c r="H483" s="322">
        <v>0</v>
      </c>
      <c r="I483" s="322">
        <v>0</v>
      </c>
      <c r="J483" s="322">
        <v>0</v>
      </c>
      <c r="K483" s="322">
        <v>0</v>
      </c>
      <c r="L483" s="322">
        <v>0</v>
      </c>
      <c r="M483" s="322">
        <v>0</v>
      </c>
      <c r="N483" s="322">
        <v>0</v>
      </c>
      <c r="O483" s="322">
        <v>0</v>
      </c>
      <c r="P483" s="323">
        <v>0</v>
      </c>
    </row>
    <row r="484" spans="1:16">
      <c r="A484" s="829" t="s">
        <v>176</v>
      </c>
      <c r="B484" s="879" t="s">
        <v>166</v>
      </c>
      <c r="C484" s="479" t="s">
        <v>106</v>
      </c>
      <c r="D484" s="318">
        <v>0</v>
      </c>
      <c r="E484" s="318">
        <v>0</v>
      </c>
      <c r="F484" s="318">
        <v>0</v>
      </c>
      <c r="G484" s="318">
        <v>0</v>
      </c>
      <c r="H484" s="318">
        <v>0</v>
      </c>
      <c r="I484" s="318">
        <v>0</v>
      </c>
      <c r="J484" s="318">
        <v>0</v>
      </c>
      <c r="K484" s="318">
        <v>0</v>
      </c>
      <c r="L484" s="318">
        <v>0</v>
      </c>
      <c r="M484" s="318">
        <v>0</v>
      </c>
      <c r="N484" s="318">
        <v>0</v>
      </c>
      <c r="O484" s="318">
        <v>0</v>
      </c>
      <c r="P484" s="319">
        <v>0</v>
      </c>
    </row>
    <row r="485" spans="1:16">
      <c r="A485" s="829"/>
      <c r="B485" s="879"/>
      <c r="C485" s="479" t="s">
        <v>107</v>
      </c>
      <c r="D485" s="318">
        <v>0</v>
      </c>
      <c r="E485" s="318">
        <v>0</v>
      </c>
      <c r="F485" s="318">
        <v>0</v>
      </c>
      <c r="G485" s="318">
        <v>0</v>
      </c>
      <c r="H485" s="318">
        <v>0</v>
      </c>
      <c r="I485" s="318">
        <v>0</v>
      </c>
      <c r="J485" s="318">
        <v>0</v>
      </c>
      <c r="K485" s="318">
        <v>0</v>
      </c>
      <c r="L485" s="318">
        <v>0</v>
      </c>
      <c r="M485" s="318">
        <v>0</v>
      </c>
      <c r="N485" s="318">
        <v>0</v>
      </c>
      <c r="O485" s="318">
        <v>0</v>
      </c>
      <c r="P485" s="319">
        <v>0</v>
      </c>
    </row>
    <row r="486" spans="1:16">
      <c r="A486" s="829"/>
      <c r="B486" s="879"/>
      <c r="C486" s="479" t="s">
        <v>128</v>
      </c>
      <c r="D486" s="318">
        <v>0</v>
      </c>
      <c r="E486" s="318">
        <v>0</v>
      </c>
      <c r="F486" s="318">
        <v>0</v>
      </c>
      <c r="G486" s="318">
        <v>0</v>
      </c>
      <c r="H486" s="318">
        <v>0</v>
      </c>
      <c r="I486" s="318">
        <v>0</v>
      </c>
      <c r="J486" s="318">
        <v>0</v>
      </c>
      <c r="K486" s="318">
        <v>0</v>
      </c>
      <c r="L486" s="318">
        <v>0</v>
      </c>
      <c r="M486" s="318">
        <v>0</v>
      </c>
      <c r="N486" s="318">
        <v>0</v>
      </c>
      <c r="O486" s="318">
        <v>0</v>
      </c>
      <c r="P486" s="319">
        <v>0</v>
      </c>
    </row>
    <row r="487" spans="1:16">
      <c r="A487" s="880" t="s">
        <v>177</v>
      </c>
      <c r="B487" s="881" t="s">
        <v>166</v>
      </c>
      <c r="C487" s="478" t="s">
        <v>106</v>
      </c>
      <c r="D487" s="320">
        <v>0</v>
      </c>
      <c r="E487" s="320">
        <v>0</v>
      </c>
      <c r="F487" s="320">
        <v>0</v>
      </c>
      <c r="G487" s="320">
        <v>0</v>
      </c>
      <c r="H487" s="320">
        <v>0</v>
      </c>
      <c r="I487" s="320">
        <v>0</v>
      </c>
      <c r="J487" s="320">
        <v>0</v>
      </c>
      <c r="K487" s="320">
        <v>0</v>
      </c>
      <c r="L487" s="320">
        <v>0</v>
      </c>
      <c r="M487" s="320">
        <v>0</v>
      </c>
      <c r="N487" s="320">
        <v>0</v>
      </c>
      <c r="O487" s="320">
        <v>0</v>
      </c>
      <c r="P487" s="321">
        <v>0</v>
      </c>
    </row>
    <row r="488" spans="1:16">
      <c r="A488" s="829"/>
      <c r="B488" s="879"/>
      <c r="C488" s="479" t="s">
        <v>107</v>
      </c>
      <c r="D488" s="318">
        <v>0</v>
      </c>
      <c r="E488" s="318">
        <v>0</v>
      </c>
      <c r="F488" s="318">
        <v>0</v>
      </c>
      <c r="G488" s="318">
        <v>0</v>
      </c>
      <c r="H488" s="318">
        <v>0</v>
      </c>
      <c r="I488" s="318">
        <v>0</v>
      </c>
      <c r="J488" s="318">
        <v>0</v>
      </c>
      <c r="K488" s="318">
        <v>0</v>
      </c>
      <c r="L488" s="318">
        <v>0</v>
      </c>
      <c r="M488" s="318">
        <v>0</v>
      </c>
      <c r="N488" s="318">
        <v>0</v>
      </c>
      <c r="O488" s="318">
        <v>0</v>
      </c>
      <c r="P488" s="319">
        <v>0</v>
      </c>
    </row>
    <row r="489" spans="1:16">
      <c r="A489" s="830"/>
      <c r="B489" s="886"/>
      <c r="C489" s="480" t="s">
        <v>128</v>
      </c>
      <c r="D489" s="322">
        <v>0</v>
      </c>
      <c r="E489" s="322">
        <v>0</v>
      </c>
      <c r="F489" s="322">
        <v>0</v>
      </c>
      <c r="G489" s="322">
        <v>0</v>
      </c>
      <c r="H489" s="322">
        <v>0</v>
      </c>
      <c r="I489" s="322">
        <v>0</v>
      </c>
      <c r="J489" s="322">
        <v>0</v>
      </c>
      <c r="K489" s="322">
        <v>0</v>
      </c>
      <c r="L489" s="322">
        <v>0</v>
      </c>
      <c r="M489" s="322">
        <v>0</v>
      </c>
      <c r="N489" s="322">
        <v>0</v>
      </c>
      <c r="O489" s="322">
        <v>0</v>
      </c>
      <c r="P489" s="323">
        <v>0</v>
      </c>
    </row>
    <row r="490" spans="1:16">
      <c r="A490" s="829" t="s">
        <v>178</v>
      </c>
      <c r="B490" s="879" t="s">
        <v>166</v>
      </c>
      <c r="C490" s="479" t="s">
        <v>106</v>
      </c>
      <c r="D490" s="318">
        <v>727</v>
      </c>
      <c r="E490" s="318">
        <v>421</v>
      </c>
      <c r="F490" s="318">
        <v>521</v>
      </c>
      <c r="G490" s="318">
        <v>584</v>
      </c>
      <c r="H490" s="318">
        <v>737</v>
      </c>
      <c r="I490" s="318">
        <v>635</v>
      </c>
      <c r="J490" s="318">
        <v>664</v>
      </c>
      <c r="K490" s="318">
        <v>825</v>
      </c>
      <c r="L490" s="318">
        <v>385</v>
      </c>
      <c r="M490" s="318">
        <v>232</v>
      </c>
      <c r="N490" s="318">
        <v>252</v>
      </c>
      <c r="O490" s="318">
        <v>322</v>
      </c>
      <c r="P490" s="319">
        <v>6305</v>
      </c>
    </row>
    <row r="491" spans="1:16">
      <c r="A491" s="829"/>
      <c r="B491" s="879"/>
      <c r="C491" s="479" t="s">
        <v>107</v>
      </c>
      <c r="D491" s="318">
        <v>761</v>
      </c>
      <c r="E491" s="318">
        <v>338</v>
      </c>
      <c r="F491" s="318">
        <v>417</v>
      </c>
      <c r="G491" s="318">
        <v>556</v>
      </c>
      <c r="H491" s="318">
        <v>567</v>
      </c>
      <c r="I491" s="318">
        <v>569</v>
      </c>
      <c r="J491" s="318">
        <v>565</v>
      </c>
      <c r="K491" s="318">
        <v>447</v>
      </c>
      <c r="L491" s="318">
        <v>451</v>
      </c>
      <c r="M491" s="318">
        <v>211</v>
      </c>
      <c r="N491" s="318">
        <v>223</v>
      </c>
      <c r="O491" s="318">
        <v>555</v>
      </c>
      <c r="P491" s="319">
        <v>5660</v>
      </c>
    </row>
    <row r="492" spans="1:16">
      <c r="A492" s="829"/>
      <c r="B492" s="879"/>
      <c r="C492" s="479" t="s">
        <v>128</v>
      </c>
      <c r="D492" s="318">
        <v>1488</v>
      </c>
      <c r="E492" s="318">
        <v>759</v>
      </c>
      <c r="F492" s="318">
        <v>938</v>
      </c>
      <c r="G492" s="318">
        <v>1140</v>
      </c>
      <c r="H492" s="318">
        <v>1304</v>
      </c>
      <c r="I492" s="318">
        <v>1204</v>
      </c>
      <c r="J492" s="318">
        <v>1229</v>
      </c>
      <c r="K492" s="318">
        <v>1272</v>
      </c>
      <c r="L492" s="318">
        <v>836</v>
      </c>
      <c r="M492" s="318">
        <v>443</v>
      </c>
      <c r="N492" s="318">
        <v>475</v>
      </c>
      <c r="O492" s="318">
        <v>877</v>
      </c>
      <c r="P492" s="319">
        <v>11965</v>
      </c>
    </row>
    <row r="493" spans="1:16">
      <c r="A493" s="880" t="s">
        <v>179</v>
      </c>
      <c r="B493" s="881" t="s">
        <v>166</v>
      </c>
      <c r="C493" s="478" t="s">
        <v>106</v>
      </c>
      <c r="D493" s="320">
        <v>127993</v>
      </c>
      <c r="E493" s="320">
        <v>125829</v>
      </c>
      <c r="F493" s="320">
        <v>130899</v>
      </c>
      <c r="G493" s="320">
        <v>121569</v>
      </c>
      <c r="H493" s="320">
        <v>125627</v>
      </c>
      <c r="I493" s="320">
        <v>117413</v>
      </c>
      <c r="J493" s="320">
        <v>134743</v>
      </c>
      <c r="K493" s="320">
        <v>152747</v>
      </c>
      <c r="L493" s="320">
        <v>129194</v>
      </c>
      <c r="M493" s="320">
        <v>131450</v>
      </c>
      <c r="N493" s="320">
        <v>134897</v>
      </c>
      <c r="O493" s="320">
        <v>125794</v>
      </c>
      <c r="P493" s="321">
        <v>1558155</v>
      </c>
    </row>
    <row r="494" spans="1:16">
      <c r="A494" s="829"/>
      <c r="B494" s="879"/>
      <c r="C494" s="479" t="s">
        <v>107</v>
      </c>
      <c r="D494" s="318">
        <v>120504</v>
      </c>
      <c r="E494" s="318">
        <v>121533</v>
      </c>
      <c r="F494" s="318">
        <v>127024</v>
      </c>
      <c r="G494" s="318">
        <v>119641</v>
      </c>
      <c r="H494" s="318">
        <v>124344</v>
      </c>
      <c r="I494" s="318">
        <v>122866</v>
      </c>
      <c r="J494" s="318">
        <v>145711</v>
      </c>
      <c r="K494" s="318">
        <v>140795</v>
      </c>
      <c r="L494" s="318">
        <v>127071</v>
      </c>
      <c r="M494" s="318">
        <v>133715</v>
      </c>
      <c r="N494" s="318">
        <v>138376</v>
      </c>
      <c r="O494" s="318">
        <v>148087</v>
      </c>
      <c r="P494" s="319">
        <v>1569667</v>
      </c>
    </row>
    <row r="495" spans="1:16">
      <c r="A495" s="830"/>
      <c r="B495" s="886"/>
      <c r="C495" s="480" t="s">
        <v>128</v>
      </c>
      <c r="D495" s="322">
        <v>248497</v>
      </c>
      <c r="E495" s="322">
        <v>247362</v>
      </c>
      <c r="F495" s="322">
        <v>257923</v>
      </c>
      <c r="G495" s="322">
        <v>241210</v>
      </c>
      <c r="H495" s="322">
        <v>249971</v>
      </c>
      <c r="I495" s="322">
        <v>240279</v>
      </c>
      <c r="J495" s="322">
        <v>280454</v>
      </c>
      <c r="K495" s="322">
        <v>293542</v>
      </c>
      <c r="L495" s="322">
        <v>256265</v>
      </c>
      <c r="M495" s="322">
        <v>265165</v>
      </c>
      <c r="N495" s="322">
        <v>273273</v>
      </c>
      <c r="O495" s="322">
        <v>273881</v>
      </c>
      <c r="P495" s="323">
        <v>3127822</v>
      </c>
    </row>
    <row r="496" spans="1:16">
      <c r="A496" s="829" t="s">
        <v>180</v>
      </c>
      <c r="B496" s="879" t="s">
        <v>166</v>
      </c>
      <c r="C496" s="479" t="s">
        <v>106</v>
      </c>
      <c r="D496" s="318">
        <v>340</v>
      </c>
      <c r="E496" s="318">
        <v>183</v>
      </c>
      <c r="F496" s="318">
        <v>304</v>
      </c>
      <c r="G496" s="318">
        <v>230</v>
      </c>
      <c r="H496" s="318">
        <v>223</v>
      </c>
      <c r="I496" s="318">
        <v>313</v>
      </c>
      <c r="J496" s="318">
        <v>399</v>
      </c>
      <c r="K496" s="318">
        <v>366</v>
      </c>
      <c r="L496" s="318">
        <v>224</v>
      </c>
      <c r="M496" s="318">
        <v>178</v>
      </c>
      <c r="N496" s="318">
        <v>189</v>
      </c>
      <c r="O496" s="318">
        <v>419</v>
      </c>
      <c r="P496" s="319">
        <v>3368</v>
      </c>
    </row>
    <row r="497" spans="1:16">
      <c r="A497" s="829"/>
      <c r="B497" s="879"/>
      <c r="C497" s="479" t="s">
        <v>107</v>
      </c>
      <c r="D497" s="318">
        <v>181</v>
      </c>
      <c r="E497" s="318">
        <v>211</v>
      </c>
      <c r="F497" s="318">
        <v>278</v>
      </c>
      <c r="G497" s="318">
        <v>209</v>
      </c>
      <c r="H497" s="318">
        <v>253</v>
      </c>
      <c r="I497" s="318">
        <v>436</v>
      </c>
      <c r="J497" s="318">
        <v>363</v>
      </c>
      <c r="K497" s="318">
        <v>251</v>
      </c>
      <c r="L497" s="318">
        <v>187</v>
      </c>
      <c r="M497" s="318">
        <v>213</v>
      </c>
      <c r="N497" s="318">
        <v>209</v>
      </c>
      <c r="O497" s="318">
        <v>614</v>
      </c>
      <c r="P497" s="319">
        <v>3405</v>
      </c>
    </row>
    <row r="498" spans="1:16">
      <c r="A498" s="829"/>
      <c r="B498" s="879"/>
      <c r="C498" s="479" t="s">
        <v>128</v>
      </c>
      <c r="D498" s="318">
        <v>521</v>
      </c>
      <c r="E498" s="318">
        <v>394</v>
      </c>
      <c r="F498" s="318">
        <v>582</v>
      </c>
      <c r="G498" s="318">
        <v>439</v>
      </c>
      <c r="H498" s="318">
        <v>476</v>
      </c>
      <c r="I498" s="318">
        <v>749</v>
      </c>
      <c r="J498" s="318">
        <v>762</v>
      </c>
      <c r="K498" s="318">
        <v>617</v>
      </c>
      <c r="L498" s="318">
        <v>411</v>
      </c>
      <c r="M498" s="318">
        <v>391</v>
      </c>
      <c r="N498" s="318">
        <v>398</v>
      </c>
      <c r="O498" s="318">
        <v>1033</v>
      </c>
      <c r="P498" s="319">
        <v>6773</v>
      </c>
    </row>
    <row r="499" spans="1:16">
      <c r="A499" s="880" t="s">
        <v>181</v>
      </c>
      <c r="B499" s="881" t="s">
        <v>166</v>
      </c>
      <c r="C499" s="478" t="s">
        <v>106</v>
      </c>
      <c r="D499" s="320">
        <v>2403</v>
      </c>
      <c r="E499" s="320">
        <v>2092</v>
      </c>
      <c r="F499" s="320">
        <v>1644</v>
      </c>
      <c r="G499" s="320">
        <v>1547</v>
      </c>
      <c r="H499" s="320">
        <v>1614</v>
      </c>
      <c r="I499" s="320">
        <v>2591</v>
      </c>
      <c r="J499" s="320">
        <v>2962</v>
      </c>
      <c r="K499" s="320">
        <v>3461</v>
      </c>
      <c r="L499" s="320">
        <v>2719</v>
      </c>
      <c r="M499" s="320">
        <v>2736</v>
      </c>
      <c r="N499" s="320">
        <v>2958</v>
      </c>
      <c r="O499" s="320">
        <v>2541</v>
      </c>
      <c r="P499" s="321">
        <v>29268</v>
      </c>
    </row>
    <row r="500" spans="1:16">
      <c r="A500" s="829"/>
      <c r="B500" s="879"/>
      <c r="C500" s="479" t="s">
        <v>107</v>
      </c>
      <c r="D500" s="318">
        <v>1686</v>
      </c>
      <c r="E500" s="318">
        <v>2117</v>
      </c>
      <c r="F500" s="318">
        <v>1675</v>
      </c>
      <c r="G500" s="318">
        <v>1501</v>
      </c>
      <c r="H500" s="318">
        <v>1761</v>
      </c>
      <c r="I500" s="318">
        <v>3320</v>
      </c>
      <c r="J500" s="318">
        <v>3378</v>
      </c>
      <c r="K500" s="318">
        <v>2751</v>
      </c>
      <c r="L500" s="318">
        <v>2511</v>
      </c>
      <c r="M500" s="318">
        <v>2850</v>
      </c>
      <c r="N500" s="318">
        <v>2919</v>
      </c>
      <c r="O500" s="318">
        <v>3977</v>
      </c>
      <c r="P500" s="319">
        <v>30446</v>
      </c>
    </row>
    <row r="501" spans="1:16">
      <c r="A501" s="830"/>
      <c r="B501" s="886"/>
      <c r="C501" s="480" t="s">
        <v>128</v>
      </c>
      <c r="D501" s="322">
        <v>4089</v>
      </c>
      <c r="E501" s="322">
        <v>4209</v>
      </c>
      <c r="F501" s="322">
        <v>3319</v>
      </c>
      <c r="G501" s="322">
        <v>3048</v>
      </c>
      <c r="H501" s="322">
        <v>3375</v>
      </c>
      <c r="I501" s="322">
        <v>5911</v>
      </c>
      <c r="J501" s="322">
        <v>6340</v>
      </c>
      <c r="K501" s="322">
        <v>6212</v>
      </c>
      <c r="L501" s="322">
        <v>5230</v>
      </c>
      <c r="M501" s="322">
        <v>5586</v>
      </c>
      <c r="N501" s="322">
        <v>5877</v>
      </c>
      <c r="O501" s="322">
        <v>6518</v>
      </c>
      <c r="P501" s="323">
        <v>59714</v>
      </c>
    </row>
    <row r="502" spans="1:16">
      <c r="A502" s="829" t="s">
        <v>182</v>
      </c>
      <c r="B502" s="879" t="s">
        <v>166</v>
      </c>
      <c r="C502" s="479" t="s">
        <v>106</v>
      </c>
      <c r="D502" s="318">
        <v>5389</v>
      </c>
      <c r="E502" s="318">
        <v>5192</v>
      </c>
      <c r="F502" s="318">
        <v>5362</v>
      </c>
      <c r="G502" s="318">
        <v>3485</v>
      </c>
      <c r="H502" s="318">
        <v>2745</v>
      </c>
      <c r="I502" s="318">
        <v>2107</v>
      </c>
      <c r="J502" s="318">
        <v>2497</v>
      </c>
      <c r="K502" s="318">
        <v>2159</v>
      </c>
      <c r="L502" s="318">
        <v>1987</v>
      </c>
      <c r="M502" s="318">
        <v>2680</v>
      </c>
      <c r="N502" s="318">
        <v>2665</v>
      </c>
      <c r="O502" s="318">
        <v>2535</v>
      </c>
      <c r="P502" s="319">
        <v>38803</v>
      </c>
    </row>
    <row r="503" spans="1:16">
      <c r="A503" s="829"/>
      <c r="B503" s="879"/>
      <c r="C503" s="479" t="s">
        <v>107</v>
      </c>
      <c r="D503" s="318">
        <v>4714</v>
      </c>
      <c r="E503" s="318">
        <v>4513</v>
      </c>
      <c r="F503" s="318">
        <v>4101</v>
      </c>
      <c r="G503" s="318">
        <v>2718</v>
      </c>
      <c r="H503" s="318">
        <v>2110</v>
      </c>
      <c r="I503" s="318">
        <v>1859</v>
      </c>
      <c r="J503" s="318">
        <v>2081</v>
      </c>
      <c r="K503" s="318">
        <v>1724</v>
      </c>
      <c r="L503" s="318">
        <v>1859</v>
      </c>
      <c r="M503" s="318">
        <v>2348</v>
      </c>
      <c r="N503" s="318">
        <v>2303</v>
      </c>
      <c r="O503" s="318">
        <v>3263</v>
      </c>
      <c r="P503" s="319">
        <v>33593</v>
      </c>
    </row>
    <row r="504" spans="1:16">
      <c r="A504" s="829"/>
      <c r="B504" s="879"/>
      <c r="C504" s="479" t="s">
        <v>128</v>
      </c>
      <c r="D504" s="318">
        <v>10103</v>
      </c>
      <c r="E504" s="318">
        <v>9705</v>
      </c>
      <c r="F504" s="318">
        <v>9463</v>
      </c>
      <c r="G504" s="318">
        <v>6203</v>
      </c>
      <c r="H504" s="318">
        <v>4855</v>
      </c>
      <c r="I504" s="318">
        <v>3966</v>
      </c>
      <c r="J504" s="318">
        <v>4578</v>
      </c>
      <c r="K504" s="318">
        <v>3883</v>
      </c>
      <c r="L504" s="318">
        <v>3846</v>
      </c>
      <c r="M504" s="318">
        <v>5028</v>
      </c>
      <c r="N504" s="318">
        <v>4968</v>
      </c>
      <c r="O504" s="318">
        <v>5798</v>
      </c>
      <c r="P504" s="319">
        <v>72396</v>
      </c>
    </row>
    <row r="505" spans="1:16">
      <c r="A505" s="880" t="s">
        <v>183</v>
      </c>
      <c r="B505" s="881" t="s">
        <v>166</v>
      </c>
      <c r="C505" s="478" t="s">
        <v>106</v>
      </c>
      <c r="D505" s="320">
        <v>16025</v>
      </c>
      <c r="E505" s="320">
        <v>13881</v>
      </c>
      <c r="F505" s="320">
        <v>14631</v>
      </c>
      <c r="G505" s="320">
        <v>12176</v>
      </c>
      <c r="H505" s="320">
        <v>13059</v>
      </c>
      <c r="I505" s="320">
        <v>13096</v>
      </c>
      <c r="J505" s="320">
        <v>18161</v>
      </c>
      <c r="K505" s="320">
        <v>26372</v>
      </c>
      <c r="L505" s="320">
        <v>21216</v>
      </c>
      <c r="M505" s="320">
        <v>18837</v>
      </c>
      <c r="N505" s="320">
        <v>20928</v>
      </c>
      <c r="O505" s="320">
        <v>18358</v>
      </c>
      <c r="P505" s="321">
        <v>206740</v>
      </c>
    </row>
    <row r="506" spans="1:16">
      <c r="A506" s="829"/>
      <c r="B506" s="879"/>
      <c r="C506" s="479" t="s">
        <v>107</v>
      </c>
      <c r="D506" s="318">
        <v>11837</v>
      </c>
      <c r="E506" s="318">
        <v>13712</v>
      </c>
      <c r="F506" s="318">
        <v>13737</v>
      </c>
      <c r="G506" s="318">
        <v>12161</v>
      </c>
      <c r="H506" s="318">
        <v>13406</v>
      </c>
      <c r="I506" s="318">
        <v>15615</v>
      </c>
      <c r="J506" s="318">
        <v>22033</v>
      </c>
      <c r="K506" s="318">
        <v>24330</v>
      </c>
      <c r="L506" s="318">
        <v>21302</v>
      </c>
      <c r="M506" s="318">
        <v>21009</v>
      </c>
      <c r="N506" s="318">
        <v>22110</v>
      </c>
      <c r="O506" s="318">
        <v>26684</v>
      </c>
      <c r="P506" s="319">
        <v>217936</v>
      </c>
    </row>
    <row r="507" spans="1:16">
      <c r="A507" s="830"/>
      <c r="B507" s="886"/>
      <c r="C507" s="480" t="s">
        <v>128</v>
      </c>
      <c r="D507" s="322">
        <v>27862</v>
      </c>
      <c r="E507" s="322">
        <v>27593</v>
      </c>
      <c r="F507" s="322">
        <v>28368</v>
      </c>
      <c r="G507" s="322">
        <v>24337</v>
      </c>
      <c r="H507" s="322">
        <v>26465</v>
      </c>
      <c r="I507" s="322">
        <v>28711</v>
      </c>
      <c r="J507" s="322">
        <v>40194</v>
      </c>
      <c r="K507" s="322">
        <v>50702</v>
      </c>
      <c r="L507" s="322">
        <v>42518</v>
      </c>
      <c r="M507" s="322">
        <v>39846</v>
      </c>
      <c r="N507" s="322">
        <v>43038</v>
      </c>
      <c r="O507" s="322">
        <v>45042</v>
      </c>
      <c r="P507" s="323">
        <v>424676</v>
      </c>
    </row>
    <row r="508" spans="1:16">
      <c r="A508" s="829" t="s">
        <v>184</v>
      </c>
      <c r="B508" s="879" t="s">
        <v>166</v>
      </c>
      <c r="C508" s="479" t="s">
        <v>106</v>
      </c>
      <c r="D508" s="318">
        <v>1071</v>
      </c>
      <c r="E508" s="318">
        <v>574</v>
      </c>
      <c r="F508" s="318">
        <v>480</v>
      </c>
      <c r="G508" s="318">
        <v>523</v>
      </c>
      <c r="H508" s="318">
        <v>490</v>
      </c>
      <c r="I508" s="318">
        <v>544</v>
      </c>
      <c r="J508" s="318">
        <v>802</v>
      </c>
      <c r="K508" s="318">
        <v>1056</v>
      </c>
      <c r="L508" s="318">
        <v>564</v>
      </c>
      <c r="M508" s="318">
        <v>521</v>
      </c>
      <c r="N508" s="318">
        <v>539</v>
      </c>
      <c r="O508" s="318">
        <v>491</v>
      </c>
      <c r="P508" s="319">
        <v>7655</v>
      </c>
    </row>
    <row r="509" spans="1:16">
      <c r="A509" s="829"/>
      <c r="B509" s="879"/>
      <c r="C509" s="479" t="s">
        <v>107</v>
      </c>
      <c r="D509" s="318">
        <v>579</v>
      </c>
      <c r="E509" s="318">
        <v>570</v>
      </c>
      <c r="F509" s="318">
        <v>519</v>
      </c>
      <c r="G509" s="318">
        <v>483</v>
      </c>
      <c r="H509" s="318">
        <v>565</v>
      </c>
      <c r="I509" s="318">
        <v>859</v>
      </c>
      <c r="J509" s="318">
        <v>1061</v>
      </c>
      <c r="K509" s="318">
        <v>709</v>
      </c>
      <c r="L509" s="318">
        <v>466</v>
      </c>
      <c r="M509" s="318">
        <v>551</v>
      </c>
      <c r="N509" s="318">
        <v>537</v>
      </c>
      <c r="O509" s="318">
        <v>1211</v>
      </c>
      <c r="P509" s="319">
        <v>8110</v>
      </c>
    </row>
    <row r="510" spans="1:16">
      <c r="A510" s="829"/>
      <c r="B510" s="879"/>
      <c r="C510" s="479" t="s">
        <v>128</v>
      </c>
      <c r="D510" s="318">
        <v>1650</v>
      </c>
      <c r="E510" s="318">
        <v>1144</v>
      </c>
      <c r="F510" s="318">
        <v>999</v>
      </c>
      <c r="G510" s="318">
        <v>1006</v>
      </c>
      <c r="H510" s="318">
        <v>1055</v>
      </c>
      <c r="I510" s="318">
        <v>1403</v>
      </c>
      <c r="J510" s="318">
        <v>1863</v>
      </c>
      <c r="K510" s="318">
        <v>1765</v>
      </c>
      <c r="L510" s="318">
        <v>1030</v>
      </c>
      <c r="M510" s="318">
        <v>1072</v>
      </c>
      <c r="N510" s="318">
        <v>1076</v>
      </c>
      <c r="O510" s="318">
        <v>1702</v>
      </c>
      <c r="P510" s="319">
        <v>15765</v>
      </c>
    </row>
    <row r="511" spans="1:16">
      <c r="A511" s="880" t="s">
        <v>185</v>
      </c>
      <c r="B511" s="881" t="s">
        <v>166</v>
      </c>
      <c r="C511" s="478" t="s">
        <v>106</v>
      </c>
      <c r="D511" s="320">
        <v>422</v>
      </c>
      <c r="E511" s="320">
        <v>199</v>
      </c>
      <c r="F511" s="320">
        <v>141</v>
      </c>
      <c r="G511" s="320">
        <v>199</v>
      </c>
      <c r="H511" s="320">
        <v>151</v>
      </c>
      <c r="I511" s="320">
        <v>223</v>
      </c>
      <c r="J511" s="320">
        <v>350</v>
      </c>
      <c r="K511" s="320">
        <v>353</v>
      </c>
      <c r="L511" s="320">
        <v>280</v>
      </c>
      <c r="M511" s="320">
        <v>284</v>
      </c>
      <c r="N511" s="320">
        <v>222</v>
      </c>
      <c r="O511" s="320">
        <v>316</v>
      </c>
      <c r="P511" s="321">
        <v>3140</v>
      </c>
    </row>
    <row r="512" spans="1:16">
      <c r="A512" s="829"/>
      <c r="B512" s="879"/>
      <c r="C512" s="479" t="s">
        <v>107</v>
      </c>
      <c r="D512" s="318">
        <v>279</v>
      </c>
      <c r="E512" s="318">
        <v>197</v>
      </c>
      <c r="F512" s="318">
        <v>173</v>
      </c>
      <c r="G512" s="318">
        <v>176</v>
      </c>
      <c r="H512" s="318">
        <v>218</v>
      </c>
      <c r="I512" s="318">
        <v>342</v>
      </c>
      <c r="J512" s="318">
        <v>446</v>
      </c>
      <c r="K512" s="318">
        <v>304</v>
      </c>
      <c r="L512" s="318">
        <v>361</v>
      </c>
      <c r="M512" s="318">
        <v>320</v>
      </c>
      <c r="N512" s="318">
        <v>266</v>
      </c>
      <c r="O512" s="318">
        <v>576</v>
      </c>
      <c r="P512" s="319">
        <v>3658</v>
      </c>
    </row>
    <row r="513" spans="1:16">
      <c r="A513" s="830"/>
      <c r="B513" s="886"/>
      <c r="C513" s="480" t="s">
        <v>128</v>
      </c>
      <c r="D513" s="322">
        <v>701</v>
      </c>
      <c r="E513" s="322">
        <v>396</v>
      </c>
      <c r="F513" s="322">
        <v>314</v>
      </c>
      <c r="G513" s="322">
        <v>375</v>
      </c>
      <c r="H513" s="322">
        <v>369</v>
      </c>
      <c r="I513" s="322">
        <v>565</v>
      </c>
      <c r="J513" s="322">
        <v>796</v>
      </c>
      <c r="K513" s="322">
        <v>657</v>
      </c>
      <c r="L513" s="322">
        <v>641</v>
      </c>
      <c r="M513" s="322">
        <v>604</v>
      </c>
      <c r="N513" s="322">
        <v>488</v>
      </c>
      <c r="O513" s="322">
        <v>892</v>
      </c>
      <c r="P513" s="323">
        <v>6798</v>
      </c>
    </row>
    <row r="514" spans="1:16">
      <c r="A514" s="829" t="s">
        <v>187</v>
      </c>
      <c r="B514" s="879" t="s">
        <v>166</v>
      </c>
      <c r="C514" s="479" t="s">
        <v>106</v>
      </c>
      <c r="D514" s="318">
        <v>13547</v>
      </c>
      <c r="E514" s="318">
        <v>11716</v>
      </c>
      <c r="F514" s="318">
        <v>13390</v>
      </c>
      <c r="G514" s="318">
        <v>10238</v>
      </c>
      <c r="H514" s="318">
        <v>9199</v>
      </c>
      <c r="I514" s="318">
        <v>9576</v>
      </c>
      <c r="J514" s="318">
        <v>11804</v>
      </c>
      <c r="K514" s="318">
        <v>13910</v>
      </c>
      <c r="L514" s="318">
        <v>11091</v>
      </c>
      <c r="M514" s="318">
        <v>10435</v>
      </c>
      <c r="N514" s="318">
        <v>11761</v>
      </c>
      <c r="O514" s="318">
        <v>12507</v>
      </c>
      <c r="P514" s="319">
        <v>139174</v>
      </c>
    </row>
    <row r="515" spans="1:16">
      <c r="A515" s="829"/>
      <c r="B515" s="879"/>
      <c r="C515" s="479" t="s">
        <v>107</v>
      </c>
      <c r="D515" s="318">
        <v>11614</v>
      </c>
      <c r="E515" s="318">
        <v>12473</v>
      </c>
      <c r="F515" s="318">
        <v>13010</v>
      </c>
      <c r="G515" s="318">
        <v>9540</v>
      </c>
      <c r="H515" s="318">
        <v>9361</v>
      </c>
      <c r="I515" s="318">
        <v>10087</v>
      </c>
      <c r="J515" s="318">
        <v>12299</v>
      </c>
      <c r="K515" s="318">
        <v>12489</v>
      </c>
      <c r="L515" s="318">
        <v>10455</v>
      </c>
      <c r="M515" s="318">
        <v>10706</v>
      </c>
      <c r="N515" s="318">
        <v>12690</v>
      </c>
      <c r="O515" s="318">
        <v>16777</v>
      </c>
      <c r="P515" s="319">
        <v>141501</v>
      </c>
    </row>
    <row r="516" spans="1:16">
      <c r="A516" s="829"/>
      <c r="B516" s="879"/>
      <c r="C516" s="479" t="s">
        <v>128</v>
      </c>
      <c r="D516" s="318">
        <v>25161</v>
      </c>
      <c r="E516" s="318">
        <v>24189</v>
      </c>
      <c r="F516" s="318">
        <v>26400</v>
      </c>
      <c r="G516" s="318">
        <v>19778</v>
      </c>
      <c r="H516" s="318">
        <v>18560</v>
      </c>
      <c r="I516" s="318">
        <v>19663</v>
      </c>
      <c r="J516" s="318">
        <v>24103</v>
      </c>
      <c r="K516" s="318">
        <v>26399</v>
      </c>
      <c r="L516" s="318">
        <v>21546</v>
      </c>
      <c r="M516" s="318">
        <v>21141</v>
      </c>
      <c r="N516" s="318">
        <v>24451</v>
      </c>
      <c r="O516" s="318">
        <v>29284</v>
      </c>
      <c r="P516" s="319">
        <v>280675</v>
      </c>
    </row>
    <row r="517" spans="1:16">
      <c r="A517" s="880" t="s">
        <v>188</v>
      </c>
      <c r="B517" s="881" t="s">
        <v>166</v>
      </c>
      <c r="C517" s="478" t="s">
        <v>106</v>
      </c>
      <c r="D517" s="320">
        <v>7</v>
      </c>
      <c r="E517" s="320">
        <v>0</v>
      </c>
      <c r="F517" s="320">
        <v>3</v>
      </c>
      <c r="G517" s="320">
        <v>7</v>
      </c>
      <c r="H517" s="320">
        <v>0</v>
      </c>
      <c r="I517" s="320">
        <v>11</v>
      </c>
      <c r="J517" s="320">
        <v>12</v>
      </c>
      <c r="K517" s="320">
        <v>19</v>
      </c>
      <c r="L517" s="320">
        <v>8</v>
      </c>
      <c r="M517" s="320">
        <v>27</v>
      </c>
      <c r="N517" s="320">
        <v>1</v>
      </c>
      <c r="O517" s="320">
        <v>9</v>
      </c>
      <c r="P517" s="321">
        <v>104</v>
      </c>
    </row>
    <row r="518" spans="1:16">
      <c r="A518" s="829"/>
      <c r="B518" s="879"/>
      <c r="C518" s="479" t="s">
        <v>107</v>
      </c>
      <c r="D518" s="318">
        <v>8</v>
      </c>
      <c r="E518" s="318">
        <v>3</v>
      </c>
      <c r="F518" s="318">
        <v>5</v>
      </c>
      <c r="G518" s="318">
        <v>11</v>
      </c>
      <c r="H518" s="318">
        <v>3</v>
      </c>
      <c r="I518" s="318">
        <v>8</v>
      </c>
      <c r="J518" s="318">
        <v>6</v>
      </c>
      <c r="K518" s="318">
        <v>7</v>
      </c>
      <c r="L518" s="318">
        <v>0</v>
      </c>
      <c r="M518" s="318">
        <v>27</v>
      </c>
      <c r="N518" s="318">
        <v>14</v>
      </c>
      <c r="O518" s="318">
        <v>9</v>
      </c>
      <c r="P518" s="319">
        <v>101</v>
      </c>
    </row>
    <row r="519" spans="1:16">
      <c r="A519" s="830"/>
      <c r="B519" s="886"/>
      <c r="C519" s="480" t="s">
        <v>128</v>
      </c>
      <c r="D519" s="322">
        <v>15</v>
      </c>
      <c r="E519" s="322">
        <v>3</v>
      </c>
      <c r="F519" s="322">
        <v>8</v>
      </c>
      <c r="G519" s="322">
        <v>18</v>
      </c>
      <c r="H519" s="322">
        <v>3</v>
      </c>
      <c r="I519" s="322">
        <v>19</v>
      </c>
      <c r="J519" s="322">
        <v>18</v>
      </c>
      <c r="K519" s="322">
        <v>26</v>
      </c>
      <c r="L519" s="322">
        <v>8</v>
      </c>
      <c r="M519" s="322">
        <v>54</v>
      </c>
      <c r="N519" s="322">
        <v>15</v>
      </c>
      <c r="O519" s="322">
        <v>18</v>
      </c>
      <c r="P519" s="323">
        <v>205</v>
      </c>
    </row>
    <row r="520" spans="1:16">
      <c r="A520" s="829" t="s">
        <v>189</v>
      </c>
      <c r="B520" s="879" t="s">
        <v>168</v>
      </c>
      <c r="C520" s="479" t="s">
        <v>106</v>
      </c>
      <c r="D520" s="318">
        <v>3433</v>
      </c>
      <c r="E520" s="318">
        <v>3216</v>
      </c>
      <c r="F520" s="318">
        <v>2270</v>
      </c>
      <c r="G520" s="318">
        <v>2254</v>
      </c>
      <c r="H520" s="318">
        <v>1679</v>
      </c>
      <c r="I520" s="318">
        <v>569</v>
      </c>
      <c r="J520" s="318">
        <v>509</v>
      </c>
      <c r="K520" s="318">
        <v>552</v>
      </c>
      <c r="L520" s="318">
        <v>1405</v>
      </c>
      <c r="M520" s="318">
        <v>2365</v>
      </c>
      <c r="N520" s="318">
        <v>2183</v>
      </c>
      <c r="O520" s="318">
        <v>1819</v>
      </c>
      <c r="P520" s="319">
        <v>22254</v>
      </c>
    </row>
    <row r="521" spans="1:16">
      <c r="A521" s="829"/>
      <c r="B521" s="879"/>
      <c r="C521" s="479" t="s">
        <v>107</v>
      </c>
      <c r="D521" s="318">
        <v>3099</v>
      </c>
      <c r="E521" s="318">
        <v>3328</v>
      </c>
      <c r="F521" s="318">
        <v>2563</v>
      </c>
      <c r="G521" s="318">
        <v>2056</v>
      </c>
      <c r="H521" s="318">
        <v>1695</v>
      </c>
      <c r="I521" s="318">
        <v>597</v>
      </c>
      <c r="J521" s="318">
        <v>536</v>
      </c>
      <c r="K521" s="318">
        <v>510</v>
      </c>
      <c r="L521" s="318">
        <v>1422</v>
      </c>
      <c r="M521" s="318">
        <v>2417</v>
      </c>
      <c r="N521" s="318">
        <v>2204</v>
      </c>
      <c r="O521" s="318">
        <v>1865</v>
      </c>
      <c r="P521" s="319">
        <v>22292</v>
      </c>
    </row>
    <row r="522" spans="1:16">
      <c r="A522" s="829"/>
      <c r="B522" s="879"/>
      <c r="C522" s="479" t="s">
        <v>128</v>
      </c>
      <c r="D522" s="318">
        <v>6532</v>
      </c>
      <c r="E522" s="318">
        <v>6544</v>
      </c>
      <c r="F522" s="318">
        <v>4833</v>
      </c>
      <c r="G522" s="318">
        <v>4310</v>
      </c>
      <c r="H522" s="318">
        <v>3374</v>
      </c>
      <c r="I522" s="318">
        <v>1166</v>
      </c>
      <c r="J522" s="318">
        <v>1045</v>
      </c>
      <c r="K522" s="318">
        <v>1062</v>
      </c>
      <c r="L522" s="318">
        <v>2827</v>
      </c>
      <c r="M522" s="318">
        <v>4782</v>
      </c>
      <c r="N522" s="318">
        <v>4387</v>
      </c>
      <c r="O522" s="318">
        <v>3684</v>
      </c>
      <c r="P522" s="319">
        <v>44546</v>
      </c>
    </row>
    <row r="523" spans="1:16">
      <c r="A523" s="880" t="s">
        <v>190</v>
      </c>
      <c r="B523" s="881" t="s">
        <v>166</v>
      </c>
      <c r="C523" s="478" t="s">
        <v>106</v>
      </c>
      <c r="D523" s="320">
        <v>0</v>
      </c>
      <c r="E523" s="320">
        <v>0</v>
      </c>
      <c r="F523" s="320">
        <v>0</v>
      </c>
      <c r="G523" s="320">
        <v>0</v>
      </c>
      <c r="H523" s="320">
        <v>0</v>
      </c>
      <c r="I523" s="320">
        <v>0</v>
      </c>
      <c r="J523" s="320">
        <v>0</v>
      </c>
      <c r="K523" s="320">
        <v>0</v>
      </c>
      <c r="L523" s="320">
        <v>0</v>
      </c>
      <c r="M523" s="320">
        <v>0</v>
      </c>
      <c r="N523" s="320">
        <v>0</v>
      </c>
      <c r="O523" s="320">
        <v>0</v>
      </c>
      <c r="P523" s="321">
        <v>0</v>
      </c>
    </row>
    <row r="524" spans="1:16">
      <c r="A524" s="829"/>
      <c r="B524" s="879"/>
      <c r="C524" s="479" t="s">
        <v>107</v>
      </c>
      <c r="D524" s="318">
        <v>0</v>
      </c>
      <c r="E524" s="318">
        <v>0</v>
      </c>
      <c r="F524" s="318">
        <v>0</v>
      </c>
      <c r="G524" s="318">
        <v>0</v>
      </c>
      <c r="H524" s="318">
        <v>0</v>
      </c>
      <c r="I524" s="318">
        <v>0</v>
      </c>
      <c r="J524" s="318">
        <v>0</v>
      </c>
      <c r="K524" s="318">
        <v>0</v>
      </c>
      <c r="L524" s="318">
        <v>0</v>
      </c>
      <c r="M524" s="318">
        <v>0</v>
      </c>
      <c r="N524" s="318">
        <v>0</v>
      </c>
      <c r="O524" s="318">
        <v>0</v>
      </c>
      <c r="P524" s="319">
        <v>0</v>
      </c>
    </row>
    <row r="525" spans="1:16">
      <c r="A525" s="830"/>
      <c r="B525" s="886"/>
      <c r="C525" s="480" t="s">
        <v>128</v>
      </c>
      <c r="D525" s="322">
        <v>0</v>
      </c>
      <c r="E525" s="322">
        <v>0</v>
      </c>
      <c r="F525" s="322">
        <v>0</v>
      </c>
      <c r="G525" s="322">
        <v>0</v>
      </c>
      <c r="H525" s="322">
        <v>0</v>
      </c>
      <c r="I525" s="322">
        <v>0</v>
      </c>
      <c r="J525" s="322">
        <v>0</v>
      </c>
      <c r="K525" s="322">
        <v>0</v>
      </c>
      <c r="L525" s="322">
        <v>0</v>
      </c>
      <c r="M525" s="322">
        <v>0</v>
      </c>
      <c r="N525" s="322">
        <v>0</v>
      </c>
      <c r="O525" s="322">
        <v>0</v>
      </c>
      <c r="P525" s="323">
        <v>0</v>
      </c>
    </row>
    <row r="526" spans="1:16">
      <c r="A526" s="829" t="s">
        <v>191</v>
      </c>
      <c r="B526" s="879" t="s">
        <v>168</v>
      </c>
      <c r="C526" s="479" t="s">
        <v>106</v>
      </c>
      <c r="D526" s="318">
        <v>4</v>
      </c>
      <c r="E526" s="318">
        <v>1</v>
      </c>
      <c r="F526" s="318">
        <v>5</v>
      </c>
      <c r="G526" s="318">
        <v>2</v>
      </c>
      <c r="H526" s="318">
        <v>8</v>
      </c>
      <c r="I526" s="318">
        <v>0</v>
      </c>
      <c r="J526" s="318">
        <v>0</v>
      </c>
      <c r="K526" s="318">
        <v>2</v>
      </c>
      <c r="L526" s="318">
        <v>2</v>
      </c>
      <c r="M526" s="318">
        <v>3</v>
      </c>
      <c r="N526" s="318">
        <v>0</v>
      </c>
      <c r="O526" s="318">
        <v>3</v>
      </c>
      <c r="P526" s="319">
        <v>30</v>
      </c>
    </row>
    <row r="527" spans="1:16">
      <c r="A527" s="829"/>
      <c r="B527" s="879"/>
      <c r="C527" s="479" t="s">
        <v>107</v>
      </c>
      <c r="D527" s="318">
        <v>2</v>
      </c>
      <c r="E527" s="318">
        <v>3</v>
      </c>
      <c r="F527" s="318">
        <v>8</v>
      </c>
      <c r="G527" s="318">
        <v>1</v>
      </c>
      <c r="H527" s="318">
        <v>4</v>
      </c>
      <c r="I527" s="318">
        <v>0</v>
      </c>
      <c r="J527" s="318">
        <v>2</v>
      </c>
      <c r="K527" s="318">
        <v>2</v>
      </c>
      <c r="L527" s="318">
        <v>3</v>
      </c>
      <c r="M527" s="318">
        <v>3</v>
      </c>
      <c r="N527" s="318">
        <v>1</v>
      </c>
      <c r="O527" s="318">
        <v>2</v>
      </c>
      <c r="P527" s="319">
        <v>31</v>
      </c>
    </row>
    <row r="528" spans="1:16">
      <c r="A528" s="829"/>
      <c r="B528" s="879"/>
      <c r="C528" s="479" t="s">
        <v>128</v>
      </c>
      <c r="D528" s="318">
        <v>6</v>
      </c>
      <c r="E528" s="318">
        <v>4</v>
      </c>
      <c r="F528" s="318">
        <v>13</v>
      </c>
      <c r="G528" s="318">
        <v>3</v>
      </c>
      <c r="H528" s="318">
        <v>12</v>
      </c>
      <c r="I528" s="318">
        <v>0</v>
      </c>
      <c r="J528" s="318">
        <v>2</v>
      </c>
      <c r="K528" s="318">
        <v>4</v>
      </c>
      <c r="L528" s="318">
        <v>5</v>
      </c>
      <c r="M528" s="318">
        <v>6</v>
      </c>
      <c r="N528" s="318">
        <v>1</v>
      </c>
      <c r="O528" s="318">
        <v>5</v>
      </c>
      <c r="P528" s="319">
        <v>61</v>
      </c>
    </row>
    <row r="529" spans="1:16">
      <c r="A529" s="880" t="s">
        <v>192</v>
      </c>
      <c r="B529" s="881" t="s">
        <v>168</v>
      </c>
      <c r="C529" s="478" t="s">
        <v>106</v>
      </c>
      <c r="D529" s="320">
        <v>13</v>
      </c>
      <c r="E529" s="320">
        <v>9</v>
      </c>
      <c r="F529" s="320">
        <v>2</v>
      </c>
      <c r="G529" s="320">
        <v>1</v>
      </c>
      <c r="H529" s="320">
        <v>9</v>
      </c>
      <c r="I529" s="320">
        <v>1</v>
      </c>
      <c r="J529" s="320">
        <v>5</v>
      </c>
      <c r="K529" s="320">
        <v>8</v>
      </c>
      <c r="L529" s="320">
        <v>1</v>
      </c>
      <c r="M529" s="320">
        <v>12</v>
      </c>
      <c r="N529" s="320">
        <v>1</v>
      </c>
      <c r="O529" s="320">
        <v>1</v>
      </c>
      <c r="P529" s="321">
        <v>63</v>
      </c>
    </row>
    <row r="530" spans="1:16">
      <c r="A530" s="829"/>
      <c r="B530" s="879"/>
      <c r="C530" s="479" t="s">
        <v>107</v>
      </c>
      <c r="D530" s="318">
        <v>2</v>
      </c>
      <c r="E530" s="318">
        <v>4</v>
      </c>
      <c r="F530" s="318">
        <v>3</v>
      </c>
      <c r="G530" s="318">
        <v>5</v>
      </c>
      <c r="H530" s="318">
        <v>3</v>
      </c>
      <c r="I530" s="318">
        <v>2</v>
      </c>
      <c r="J530" s="318">
        <v>3</v>
      </c>
      <c r="K530" s="318">
        <v>12</v>
      </c>
      <c r="L530" s="318">
        <v>1</v>
      </c>
      <c r="M530" s="318">
        <v>11</v>
      </c>
      <c r="N530" s="318">
        <v>1</v>
      </c>
      <c r="O530" s="318">
        <v>14</v>
      </c>
      <c r="P530" s="319">
        <v>61</v>
      </c>
    </row>
    <row r="531" spans="1:16">
      <c r="A531" s="830"/>
      <c r="B531" s="886"/>
      <c r="C531" s="480" t="s">
        <v>128</v>
      </c>
      <c r="D531" s="322">
        <v>15</v>
      </c>
      <c r="E531" s="322">
        <v>13</v>
      </c>
      <c r="F531" s="322">
        <v>5</v>
      </c>
      <c r="G531" s="322">
        <v>6</v>
      </c>
      <c r="H531" s="322">
        <v>12</v>
      </c>
      <c r="I531" s="322">
        <v>3</v>
      </c>
      <c r="J531" s="322">
        <v>8</v>
      </c>
      <c r="K531" s="322">
        <v>20</v>
      </c>
      <c r="L531" s="322">
        <v>2</v>
      </c>
      <c r="M531" s="322">
        <v>23</v>
      </c>
      <c r="N531" s="322">
        <v>2</v>
      </c>
      <c r="O531" s="322">
        <v>15</v>
      </c>
      <c r="P531" s="323">
        <v>124</v>
      </c>
    </row>
    <row r="532" spans="1:16">
      <c r="A532" s="829" t="s">
        <v>193</v>
      </c>
      <c r="B532" s="879" t="s">
        <v>166</v>
      </c>
      <c r="C532" s="479" t="s">
        <v>107</v>
      </c>
      <c r="D532" s="318">
        <v>0</v>
      </c>
      <c r="E532" s="318">
        <v>0</v>
      </c>
      <c r="F532" s="318">
        <v>0</v>
      </c>
      <c r="G532" s="318">
        <v>0</v>
      </c>
      <c r="H532" s="318">
        <v>0</v>
      </c>
      <c r="I532" s="318">
        <v>0</v>
      </c>
      <c r="J532" s="318">
        <v>0</v>
      </c>
      <c r="K532" s="318">
        <v>12</v>
      </c>
      <c r="L532" s="318">
        <v>7</v>
      </c>
      <c r="M532" s="318">
        <v>9</v>
      </c>
      <c r="N532" s="318">
        <v>4</v>
      </c>
      <c r="O532" s="318">
        <v>4</v>
      </c>
      <c r="P532" s="319">
        <v>36</v>
      </c>
    </row>
    <row r="533" spans="1:16">
      <c r="A533" s="829"/>
      <c r="B533" s="879"/>
      <c r="C533" s="479" t="s">
        <v>128</v>
      </c>
      <c r="D533" s="318">
        <v>0</v>
      </c>
      <c r="E533" s="318">
        <v>0</v>
      </c>
      <c r="F533" s="318">
        <v>0</v>
      </c>
      <c r="G533" s="318">
        <v>0</v>
      </c>
      <c r="H533" s="318">
        <v>0</v>
      </c>
      <c r="I533" s="318">
        <v>0</v>
      </c>
      <c r="J533" s="318">
        <v>0</v>
      </c>
      <c r="K533" s="318">
        <v>12</v>
      </c>
      <c r="L533" s="318">
        <v>7</v>
      </c>
      <c r="M533" s="318">
        <v>9</v>
      </c>
      <c r="N533" s="318">
        <v>4</v>
      </c>
      <c r="O533" s="318">
        <v>4</v>
      </c>
      <c r="P533" s="319">
        <v>36</v>
      </c>
    </row>
    <row r="534" spans="1:16">
      <c r="A534" s="880" t="s">
        <v>194</v>
      </c>
      <c r="B534" s="881" t="s">
        <v>169</v>
      </c>
      <c r="C534" s="478" t="s">
        <v>106</v>
      </c>
      <c r="D534" s="320">
        <v>949</v>
      </c>
      <c r="E534" s="320">
        <v>765</v>
      </c>
      <c r="F534" s="320">
        <v>311</v>
      </c>
      <c r="G534" s="320">
        <v>431</v>
      </c>
      <c r="H534" s="320">
        <v>658</v>
      </c>
      <c r="I534" s="320">
        <v>576</v>
      </c>
      <c r="J534" s="320">
        <v>995</v>
      </c>
      <c r="K534" s="320">
        <v>922</v>
      </c>
      <c r="L534" s="320">
        <v>581</v>
      </c>
      <c r="M534" s="320">
        <v>62</v>
      </c>
      <c r="N534" s="320">
        <v>105</v>
      </c>
      <c r="O534" s="320">
        <v>104</v>
      </c>
      <c r="P534" s="321">
        <v>6459</v>
      </c>
    </row>
    <row r="535" spans="1:16">
      <c r="A535" s="829"/>
      <c r="B535" s="879"/>
      <c r="C535" s="479" t="s">
        <v>107</v>
      </c>
      <c r="D535" s="318">
        <v>955</v>
      </c>
      <c r="E535" s="318">
        <v>821</v>
      </c>
      <c r="F535" s="318">
        <v>358</v>
      </c>
      <c r="G535" s="318">
        <v>494</v>
      </c>
      <c r="H535" s="318">
        <v>661</v>
      </c>
      <c r="I535" s="318">
        <v>613</v>
      </c>
      <c r="J535" s="318">
        <v>1035</v>
      </c>
      <c r="K535" s="318">
        <v>1000</v>
      </c>
      <c r="L535" s="318">
        <v>629</v>
      </c>
      <c r="M535" s="318">
        <v>77</v>
      </c>
      <c r="N535" s="318">
        <v>160</v>
      </c>
      <c r="O535" s="318">
        <v>125</v>
      </c>
      <c r="P535" s="319">
        <v>6928</v>
      </c>
    </row>
    <row r="536" spans="1:16">
      <c r="A536" s="830"/>
      <c r="B536" s="886"/>
      <c r="C536" s="480" t="s">
        <v>128</v>
      </c>
      <c r="D536" s="322">
        <v>1904</v>
      </c>
      <c r="E536" s="322">
        <v>1586</v>
      </c>
      <c r="F536" s="322">
        <v>669</v>
      </c>
      <c r="G536" s="322">
        <v>925</v>
      </c>
      <c r="H536" s="322">
        <v>1319</v>
      </c>
      <c r="I536" s="322">
        <v>1189</v>
      </c>
      <c r="J536" s="322">
        <v>2030</v>
      </c>
      <c r="K536" s="322">
        <v>1922</v>
      </c>
      <c r="L536" s="322">
        <v>1210</v>
      </c>
      <c r="M536" s="322">
        <v>139</v>
      </c>
      <c r="N536" s="322">
        <v>265</v>
      </c>
      <c r="O536" s="322">
        <v>229</v>
      </c>
      <c r="P536" s="323">
        <v>13387</v>
      </c>
    </row>
    <row r="537" spans="1:16">
      <c r="A537" s="829" t="s">
        <v>195</v>
      </c>
      <c r="B537" s="879" t="s">
        <v>169</v>
      </c>
      <c r="C537" s="479" t="s">
        <v>106</v>
      </c>
      <c r="D537" s="318">
        <v>11</v>
      </c>
      <c r="E537" s="318">
        <v>10</v>
      </c>
      <c r="F537" s="318">
        <v>22</v>
      </c>
      <c r="G537" s="318">
        <v>14</v>
      </c>
      <c r="H537" s="318">
        <v>17</v>
      </c>
      <c r="I537" s="318">
        <v>20</v>
      </c>
      <c r="J537" s="318">
        <v>88</v>
      </c>
      <c r="K537" s="318">
        <v>120</v>
      </c>
      <c r="L537" s="318">
        <v>67</v>
      </c>
      <c r="M537" s="318">
        <v>79</v>
      </c>
      <c r="N537" s="318">
        <v>89</v>
      </c>
      <c r="O537" s="318">
        <v>85</v>
      </c>
      <c r="P537" s="319">
        <v>622</v>
      </c>
    </row>
    <row r="538" spans="1:16">
      <c r="A538" s="829"/>
      <c r="B538" s="879"/>
      <c r="C538" s="479" t="s">
        <v>107</v>
      </c>
      <c r="D538" s="318">
        <v>16</v>
      </c>
      <c r="E538" s="318">
        <v>27</v>
      </c>
      <c r="F538" s="318">
        <v>27</v>
      </c>
      <c r="G538" s="318">
        <v>19</v>
      </c>
      <c r="H538" s="318">
        <v>25</v>
      </c>
      <c r="I538" s="318">
        <v>23</v>
      </c>
      <c r="J538" s="318">
        <v>102</v>
      </c>
      <c r="K538" s="318">
        <v>130</v>
      </c>
      <c r="L538" s="318">
        <v>78</v>
      </c>
      <c r="M538" s="318">
        <v>92</v>
      </c>
      <c r="N538" s="318">
        <v>99</v>
      </c>
      <c r="O538" s="318">
        <v>99</v>
      </c>
      <c r="P538" s="319">
        <v>737</v>
      </c>
    </row>
    <row r="539" spans="1:16">
      <c r="A539" s="829"/>
      <c r="B539" s="879"/>
      <c r="C539" s="479" t="s">
        <v>128</v>
      </c>
      <c r="D539" s="318">
        <v>27</v>
      </c>
      <c r="E539" s="318">
        <v>37</v>
      </c>
      <c r="F539" s="318">
        <v>49</v>
      </c>
      <c r="G539" s="318">
        <v>33</v>
      </c>
      <c r="H539" s="318">
        <v>42</v>
      </c>
      <c r="I539" s="318">
        <v>43</v>
      </c>
      <c r="J539" s="318">
        <v>190</v>
      </c>
      <c r="K539" s="318">
        <v>250</v>
      </c>
      <c r="L539" s="318">
        <v>145</v>
      </c>
      <c r="M539" s="318">
        <v>171</v>
      </c>
      <c r="N539" s="318">
        <v>188</v>
      </c>
      <c r="O539" s="318">
        <v>184</v>
      </c>
      <c r="P539" s="319">
        <v>1359</v>
      </c>
    </row>
    <row r="540" spans="1:16">
      <c r="A540" s="880" t="s">
        <v>196</v>
      </c>
      <c r="B540" s="881" t="s">
        <v>169</v>
      </c>
      <c r="C540" s="478" t="s">
        <v>106</v>
      </c>
      <c r="D540" s="320">
        <v>0</v>
      </c>
      <c r="E540" s="320">
        <v>0</v>
      </c>
      <c r="F540" s="320">
        <v>0</v>
      </c>
      <c r="G540" s="320">
        <v>0</v>
      </c>
      <c r="H540" s="320">
        <v>0</v>
      </c>
      <c r="I540" s="320">
        <v>0</v>
      </c>
      <c r="J540" s="320">
        <v>0</v>
      </c>
      <c r="K540" s="320">
        <v>0</v>
      </c>
      <c r="L540" s="320">
        <v>0</v>
      </c>
      <c r="M540" s="320">
        <v>0</v>
      </c>
      <c r="N540" s="320">
        <v>0</v>
      </c>
      <c r="O540" s="320">
        <v>0</v>
      </c>
      <c r="P540" s="321">
        <v>0</v>
      </c>
    </row>
    <row r="541" spans="1:16">
      <c r="A541" s="829"/>
      <c r="B541" s="879"/>
      <c r="C541" s="479" t="s">
        <v>107</v>
      </c>
      <c r="D541" s="318">
        <v>0</v>
      </c>
      <c r="E541" s="318">
        <v>0</v>
      </c>
      <c r="F541" s="318">
        <v>0</v>
      </c>
      <c r="G541" s="318">
        <v>0</v>
      </c>
      <c r="H541" s="318">
        <v>0</v>
      </c>
      <c r="I541" s="318">
        <v>0</v>
      </c>
      <c r="J541" s="318">
        <v>0</v>
      </c>
      <c r="K541" s="318">
        <v>0</v>
      </c>
      <c r="L541" s="318">
        <v>0</v>
      </c>
      <c r="M541" s="318">
        <v>0</v>
      </c>
      <c r="N541" s="318">
        <v>0</v>
      </c>
      <c r="O541" s="318">
        <v>0</v>
      </c>
      <c r="P541" s="319">
        <v>0</v>
      </c>
    </row>
    <row r="542" spans="1:16">
      <c r="A542" s="830"/>
      <c r="B542" s="886"/>
      <c r="C542" s="480" t="s">
        <v>128</v>
      </c>
      <c r="D542" s="322">
        <v>0</v>
      </c>
      <c r="E542" s="322">
        <v>0</v>
      </c>
      <c r="F542" s="322">
        <v>0</v>
      </c>
      <c r="G542" s="322">
        <v>0</v>
      </c>
      <c r="H542" s="322">
        <v>0</v>
      </c>
      <c r="I542" s="322">
        <v>0</v>
      </c>
      <c r="J542" s="322">
        <v>0</v>
      </c>
      <c r="K542" s="322">
        <v>0</v>
      </c>
      <c r="L542" s="322">
        <v>0</v>
      </c>
      <c r="M542" s="322">
        <v>0</v>
      </c>
      <c r="N542" s="322">
        <v>0</v>
      </c>
      <c r="O542" s="322">
        <v>0</v>
      </c>
      <c r="P542" s="323">
        <v>0</v>
      </c>
    </row>
    <row r="543" spans="1:16">
      <c r="A543" s="829" t="s">
        <v>197</v>
      </c>
      <c r="B543" s="879" t="s">
        <v>169</v>
      </c>
      <c r="C543" s="479" t="s">
        <v>106</v>
      </c>
      <c r="D543" s="318">
        <v>50</v>
      </c>
      <c r="E543" s="318">
        <v>48</v>
      </c>
      <c r="F543" s="318">
        <v>73</v>
      </c>
      <c r="G543" s="318">
        <v>49</v>
      </c>
      <c r="H543" s="318">
        <v>32</v>
      </c>
      <c r="I543" s="318">
        <v>14</v>
      </c>
      <c r="J543" s="318">
        <v>15</v>
      </c>
      <c r="K543" s="318">
        <v>24</v>
      </c>
      <c r="L543" s="318">
        <v>9</v>
      </c>
      <c r="M543" s="318">
        <v>24</v>
      </c>
      <c r="N543" s="318">
        <v>21</v>
      </c>
      <c r="O543" s="318">
        <v>17</v>
      </c>
      <c r="P543" s="319">
        <v>376</v>
      </c>
    </row>
    <row r="544" spans="1:16">
      <c r="A544" s="829"/>
      <c r="B544" s="879"/>
      <c r="C544" s="479" t="s">
        <v>107</v>
      </c>
      <c r="D544" s="318">
        <v>75</v>
      </c>
      <c r="E544" s="318">
        <v>45</v>
      </c>
      <c r="F544" s="318">
        <v>67</v>
      </c>
      <c r="G544" s="318">
        <v>44</v>
      </c>
      <c r="H544" s="318">
        <v>47</v>
      </c>
      <c r="I544" s="318">
        <v>10</v>
      </c>
      <c r="J544" s="318">
        <v>8</v>
      </c>
      <c r="K544" s="318">
        <v>14</v>
      </c>
      <c r="L544" s="318">
        <v>10</v>
      </c>
      <c r="M544" s="318">
        <v>21</v>
      </c>
      <c r="N544" s="318">
        <v>39</v>
      </c>
      <c r="O544" s="318">
        <v>24</v>
      </c>
      <c r="P544" s="319">
        <v>404</v>
      </c>
    </row>
    <row r="545" spans="1:16">
      <c r="A545" s="829"/>
      <c r="B545" s="879"/>
      <c r="C545" s="479" t="s">
        <v>128</v>
      </c>
      <c r="D545" s="318">
        <v>125</v>
      </c>
      <c r="E545" s="318">
        <v>93</v>
      </c>
      <c r="F545" s="318">
        <v>140</v>
      </c>
      <c r="G545" s="318">
        <v>93</v>
      </c>
      <c r="H545" s="318">
        <v>79</v>
      </c>
      <c r="I545" s="318">
        <v>24</v>
      </c>
      <c r="J545" s="318">
        <v>23</v>
      </c>
      <c r="K545" s="318">
        <v>38</v>
      </c>
      <c r="L545" s="318">
        <v>19</v>
      </c>
      <c r="M545" s="318">
        <v>45</v>
      </c>
      <c r="N545" s="318">
        <v>60</v>
      </c>
      <c r="O545" s="318">
        <v>41</v>
      </c>
      <c r="P545" s="319">
        <v>780</v>
      </c>
    </row>
    <row r="546" spans="1:16">
      <c r="A546" s="880" t="s">
        <v>198</v>
      </c>
      <c r="B546" s="881" t="s">
        <v>168</v>
      </c>
      <c r="C546" s="478" t="s">
        <v>106</v>
      </c>
      <c r="D546" s="320">
        <v>19</v>
      </c>
      <c r="E546" s="320">
        <v>26</v>
      </c>
      <c r="F546" s="320">
        <v>43</v>
      </c>
      <c r="G546" s="320">
        <v>18</v>
      </c>
      <c r="H546" s="320">
        <v>41</v>
      </c>
      <c r="I546" s="320">
        <v>32</v>
      </c>
      <c r="J546" s="320">
        <v>48</v>
      </c>
      <c r="K546" s="320">
        <v>32</v>
      </c>
      <c r="L546" s="320">
        <v>54</v>
      </c>
      <c r="M546" s="320">
        <v>112</v>
      </c>
      <c r="N546" s="320">
        <v>103</v>
      </c>
      <c r="O546" s="320">
        <v>80</v>
      </c>
      <c r="P546" s="321">
        <v>608</v>
      </c>
    </row>
    <row r="547" spans="1:16">
      <c r="A547" s="829"/>
      <c r="B547" s="879"/>
      <c r="C547" s="479" t="s">
        <v>107</v>
      </c>
      <c r="D547" s="318">
        <v>21</v>
      </c>
      <c r="E547" s="318">
        <v>17</v>
      </c>
      <c r="F547" s="318">
        <v>45</v>
      </c>
      <c r="G547" s="318">
        <v>11</v>
      </c>
      <c r="H547" s="318">
        <v>43</v>
      </c>
      <c r="I547" s="318">
        <v>167</v>
      </c>
      <c r="J547" s="318">
        <v>51</v>
      </c>
      <c r="K547" s="318">
        <v>54</v>
      </c>
      <c r="L547" s="318">
        <v>30</v>
      </c>
      <c r="M547" s="318">
        <v>97</v>
      </c>
      <c r="N547" s="318">
        <v>41</v>
      </c>
      <c r="O547" s="318">
        <v>45</v>
      </c>
      <c r="P547" s="319">
        <v>622</v>
      </c>
    </row>
    <row r="548" spans="1:16">
      <c r="A548" s="830"/>
      <c r="B548" s="886"/>
      <c r="C548" s="480" t="s">
        <v>128</v>
      </c>
      <c r="D548" s="322">
        <v>40</v>
      </c>
      <c r="E548" s="322">
        <v>43</v>
      </c>
      <c r="F548" s="322">
        <v>88</v>
      </c>
      <c r="G548" s="322">
        <v>29</v>
      </c>
      <c r="H548" s="322">
        <v>84</v>
      </c>
      <c r="I548" s="322">
        <v>199</v>
      </c>
      <c r="J548" s="322">
        <v>99</v>
      </c>
      <c r="K548" s="322">
        <v>86</v>
      </c>
      <c r="L548" s="322">
        <v>84</v>
      </c>
      <c r="M548" s="322">
        <v>209</v>
      </c>
      <c r="N548" s="322">
        <v>144</v>
      </c>
      <c r="O548" s="322">
        <v>125</v>
      </c>
      <c r="P548" s="323">
        <v>1230</v>
      </c>
    </row>
    <row r="549" spans="1:16">
      <c r="A549" s="829" t="s">
        <v>199</v>
      </c>
      <c r="B549" s="879" t="s">
        <v>168</v>
      </c>
      <c r="C549" s="479" t="s">
        <v>106</v>
      </c>
      <c r="D549" s="318">
        <v>84</v>
      </c>
      <c r="E549" s="318">
        <v>32</v>
      </c>
      <c r="F549" s="318">
        <v>22</v>
      </c>
      <c r="G549" s="318">
        <v>13</v>
      </c>
      <c r="H549" s="318">
        <v>13</v>
      </c>
      <c r="I549" s="318">
        <v>35</v>
      </c>
      <c r="J549" s="318">
        <v>17</v>
      </c>
      <c r="K549" s="318">
        <v>19</v>
      </c>
      <c r="L549" s="318">
        <v>12</v>
      </c>
      <c r="M549" s="318">
        <v>16</v>
      </c>
      <c r="N549" s="318">
        <v>38</v>
      </c>
      <c r="O549" s="318">
        <v>10</v>
      </c>
      <c r="P549" s="319">
        <v>311</v>
      </c>
    </row>
    <row r="550" spans="1:16">
      <c r="A550" s="829"/>
      <c r="B550" s="879"/>
      <c r="C550" s="479" t="s">
        <v>107</v>
      </c>
      <c r="D550" s="318">
        <v>50</v>
      </c>
      <c r="E550" s="318">
        <v>28</v>
      </c>
      <c r="F550" s="318">
        <v>25</v>
      </c>
      <c r="G550" s="318">
        <v>12</v>
      </c>
      <c r="H550" s="318">
        <v>32</v>
      </c>
      <c r="I550" s="318">
        <v>44</v>
      </c>
      <c r="J550" s="318">
        <v>27</v>
      </c>
      <c r="K550" s="318">
        <v>23</v>
      </c>
      <c r="L550" s="318">
        <v>13</v>
      </c>
      <c r="M550" s="318">
        <v>23</v>
      </c>
      <c r="N550" s="318">
        <v>103</v>
      </c>
      <c r="O550" s="318">
        <v>44</v>
      </c>
      <c r="P550" s="319">
        <v>424</v>
      </c>
    </row>
    <row r="551" spans="1:16">
      <c r="A551" s="829"/>
      <c r="B551" s="879"/>
      <c r="C551" s="479" t="s">
        <v>128</v>
      </c>
      <c r="D551" s="318">
        <v>134</v>
      </c>
      <c r="E551" s="318">
        <v>60</v>
      </c>
      <c r="F551" s="318">
        <v>47</v>
      </c>
      <c r="G551" s="318">
        <v>25</v>
      </c>
      <c r="H551" s="318">
        <v>45</v>
      </c>
      <c r="I551" s="318">
        <v>79</v>
      </c>
      <c r="J551" s="318">
        <v>44</v>
      </c>
      <c r="K551" s="318">
        <v>42</v>
      </c>
      <c r="L551" s="318">
        <v>25</v>
      </c>
      <c r="M551" s="318">
        <v>39</v>
      </c>
      <c r="N551" s="318">
        <v>141</v>
      </c>
      <c r="O551" s="318">
        <v>54</v>
      </c>
      <c r="P551" s="319">
        <v>735</v>
      </c>
    </row>
    <row r="552" spans="1:16">
      <c r="A552" s="880" t="s">
        <v>200</v>
      </c>
      <c r="B552" s="881" t="s">
        <v>168</v>
      </c>
      <c r="C552" s="478" t="s">
        <v>106</v>
      </c>
      <c r="D552" s="320">
        <v>219</v>
      </c>
      <c r="E552" s="320">
        <v>168</v>
      </c>
      <c r="F552" s="320">
        <v>179</v>
      </c>
      <c r="G552" s="320">
        <v>176</v>
      </c>
      <c r="H552" s="320">
        <v>204</v>
      </c>
      <c r="I552" s="320">
        <v>228</v>
      </c>
      <c r="J552" s="320">
        <v>241</v>
      </c>
      <c r="K552" s="320">
        <v>243</v>
      </c>
      <c r="L552" s="320">
        <v>148</v>
      </c>
      <c r="M552" s="320">
        <v>151</v>
      </c>
      <c r="N552" s="320">
        <v>206</v>
      </c>
      <c r="O552" s="320">
        <v>223</v>
      </c>
      <c r="P552" s="321">
        <v>2386</v>
      </c>
    </row>
    <row r="553" spans="1:16">
      <c r="A553" s="829"/>
      <c r="B553" s="879"/>
      <c r="C553" s="479" t="s">
        <v>107</v>
      </c>
      <c r="D553" s="318">
        <v>197</v>
      </c>
      <c r="E553" s="318">
        <v>171</v>
      </c>
      <c r="F553" s="318">
        <v>190</v>
      </c>
      <c r="G553" s="318">
        <v>140</v>
      </c>
      <c r="H553" s="318">
        <v>211</v>
      </c>
      <c r="I553" s="318">
        <v>163</v>
      </c>
      <c r="J553" s="318">
        <v>252</v>
      </c>
      <c r="K553" s="318">
        <v>231</v>
      </c>
      <c r="L553" s="318">
        <v>173</v>
      </c>
      <c r="M553" s="318">
        <v>187</v>
      </c>
      <c r="N553" s="318">
        <v>207</v>
      </c>
      <c r="O553" s="318">
        <v>269</v>
      </c>
      <c r="P553" s="319">
        <v>2391</v>
      </c>
    </row>
    <row r="554" spans="1:16">
      <c r="A554" s="830"/>
      <c r="B554" s="886"/>
      <c r="C554" s="480" t="s">
        <v>128</v>
      </c>
      <c r="D554" s="322">
        <v>416</v>
      </c>
      <c r="E554" s="322">
        <v>339</v>
      </c>
      <c r="F554" s="322">
        <v>369</v>
      </c>
      <c r="G554" s="322">
        <v>316</v>
      </c>
      <c r="H554" s="322">
        <v>415</v>
      </c>
      <c r="I554" s="322">
        <v>391</v>
      </c>
      <c r="J554" s="322">
        <v>493</v>
      </c>
      <c r="K554" s="322">
        <v>474</v>
      </c>
      <c r="L554" s="322">
        <v>321</v>
      </c>
      <c r="M554" s="322">
        <v>338</v>
      </c>
      <c r="N554" s="322">
        <v>413</v>
      </c>
      <c r="O554" s="322">
        <v>492</v>
      </c>
      <c r="P554" s="323">
        <v>4777</v>
      </c>
    </row>
    <row r="555" spans="1:16">
      <c r="A555" s="829" t="s">
        <v>201</v>
      </c>
      <c r="B555" s="879" t="s">
        <v>168</v>
      </c>
      <c r="C555" s="479" t="s">
        <v>106</v>
      </c>
      <c r="D555" s="318">
        <v>9</v>
      </c>
      <c r="E555" s="318">
        <v>4</v>
      </c>
      <c r="F555" s="318">
        <v>6</v>
      </c>
      <c r="G555" s="318">
        <v>7</v>
      </c>
      <c r="H555" s="318">
        <v>28</v>
      </c>
      <c r="I555" s="318">
        <v>5</v>
      </c>
      <c r="J555" s="318">
        <v>11</v>
      </c>
      <c r="K555" s="318">
        <v>7</v>
      </c>
      <c r="L555" s="318">
        <v>17</v>
      </c>
      <c r="M555" s="318">
        <v>11</v>
      </c>
      <c r="N555" s="318">
        <v>27</v>
      </c>
      <c r="O555" s="318">
        <v>10</v>
      </c>
      <c r="P555" s="319">
        <v>142</v>
      </c>
    </row>
    <row r="556" spans="1:16">
      <c r="A556" s="829"/>
      <c r="B556" s="879"/>
      <c r="C556" s="479" t="s">
        <v>107</v>
      </c>
      <c r="D556" s="318">
        <v>10</v>
      </c>
      <c r="E556" s="318">
        <v>6</v>
      </c>
      <c r="F556" s="318">
        <v>5</v>
      </c>
      <c r="G556" s="318">
        <v>11</v>
      </c>
      <c r="H556" s="318">
        <v>29</v>
      </c>
      <c r="I556" s="318">
        <v>5</v>
      </c>
      <c r="J556" s="318">
        <v>14</v>
      </c>
      <c r="K556" s="318">
        <v>12</v>
      </c>
      <c r="L556" s="318">
        <v>24</v>
      </c>
      <c r="M556" s="318">
        <v>34</v>
      </c>
      <c r="N556" s="318">
        <v>29</v>
      </c>
      <c r="O556" s="318">
        <v>20</v>
      </c>
      <c r="P556" s="319">
        <v>199</v>
      </c>
    </row>
    <row r="557" spans="1:16">
      <c r="A557" s="829"/>
      <c r="B557" s="879"/>
      <c r="C557" s="479" t="s">
        <v>128</v>
      </c>
      <c r="D557" s="318">
        <v>19</v>
      </c>
      <c r="E557" s="318">
        <v>10</v>
      </c>
      <c r="F557" s="318">
        <v>11</v>
      </c>
      <c r="G557" s="318">
        <v>18</v>
      </c>
      <c r="H557" s="318">
        <v>57</v>
      </c>
      <c r="I557" s="318">
        <v>10</v>
      </c>
      <c r="J557" s="318">
        <v>25</v>
      </c>
      <c r="K557" s="318">
        <v>19</v>
      </c>
      <c r="L557" s="318">
        <v>41</v>
      </c>
      <c r="M557" s="318">
        <v>45</v>
      </c>
      <c r="N557" s="318">
        <v>56</v>
      </c>
      <c r="O557" s="318">
        <v>30</v>
      </c>
      <c r="P557" s="319">
        <v>341</v>
      </c>
    </row>
    <row r="558" spans="1:16">
      <c r="A558" s="880" t="s">
        <v>202</v>
      </c>
      <c r="B558" s="881" t="s">
        <v>168</v>
      </c>
      <c r="C558" s="478" t="s">
        <v>107</v>
      </c>
      <c r="D558" s="320">
        <v>0</v>
      </c>
      <c r="E558" s="320">
        <v>0</v>
      </c>
      <c r="F558" s="320">
        <v>0</v>
      </c>
      <c r="G558" s="320">
        <v>0</v>
      </c>
      <c r="H558" s="320">
        <v>0</v>
      </c>
      <c r="I558" s="320">
        <v>0</v>
      </c>
      <c r="J558" s="320">
        <v>0</v>
      </c>
      <c r="K558" s="320">
        <v>0</v>
      </c>
      <c r="L558" s="320">
        <v>0</v>
      </c>
      <c r="M558" s="320">
        <v>0</v>
      </c>
      <c r="N558" s="320">
        <v>0</v>
      </c>
      <c r="O558" s="320">
        <v>0</v>
      </c>
      <c r="P558" s="321">
        <v>0</v>
      </c>
    </row>
    <row r="559" spans="1:16">
      <c r="A559" s="830"/>
      <c r="B559" s="886"/>
      <c r="C559" s="480" t="s">
        <v>128</v>
      </c>
      <c r="D559" s="322">
        <v>0</v>
      </c>
      <c r="E559" s="322">
        <v>0</v>
      </c>
      <c r="F559" s="322">
        <v>0</v>
      </c>
      <c r="G559" s="322">
        <v>0</v>
      </c>
      <c r="H559" s="322">
        <v>0</v>
      </c>
      <c r="I559" s="322">
        <v>0</v>
      </c>
      <c r="J559" s="322">
        <v>0</v>
      </c>
      <c r="K559" s="322">
        <v>0</v>
      </c>
      <c r="L559" s="322">
        <v>0</v>
      </c>
      <c r="M559" s="322">
        <v>0</v>
      </c>
      <c r="N559" s="322">
        <v>0</v>
      </c>
      <c r="O559" s="322">
        <v>0</v>
      </c>
      <c r="P559" s="323">
        <v>0</v>
      </c>
    </row>
    <row r="560" spans="1:16">
      <c r="A560" s="829" t="s">
        <v>203</v>
      </c>
      <c r="B560" s="879" t="s">
        <v>168</v>
      </c>
      <c r="C560" s="479" t="s">
        <v>106</v>
      </c>
      <c r="D560" s="318">
        <v>19</v>
      </c>
      <c r="E560" s="318">
        <v>37</v>
      </c>
      <c r="F560" s="318">
        <v>87</v>
      </c>
      <c r="G560" s="318">
        <v>35</v>
      </c>
      <c r="H560" s="318">
        <v>24</v>
      </c>
      <c r="I560" s="318">
        <v>55</v>
      </c>
      <c r="J560" s="318">
        <v>17</v>
      </c>
      <c r="K560" s="318">
        <v>30</v>
      </c>
      <c r="L560" s="318">
        <v>38</v>
      </c>
      <c r="M560" s="318">
        <v>20</v>
      </c>
      <c r="N560" s="318">
        <v>21</v>
      </c>
      <c r="O560" s="318">
        <v>42</v>
      </c>
      <c r="P560" s="319">
        <v>425</v>
      </c>
    </row>
    <row r="561" spans="1:16">
      <c r="A561" s="829"/>
      <c r="B561" s="879"/>
      <c r="C561" s="479" t="s">
        <v>107</v>
      </c>
      <c r="D561" s="318">
        <v>18</v>
      </c>
      <c r="E561" s="318">
        <v>44</v>
      </c>
      <c r="F561" s="318">
        <v>62</v>
      </c>
      <c r="G561" s="318">
        <v>20</v>
      </c>
      <c r="H561" s="318">
        <v>18</v>
      </c>
      <c r="I561" s="318">
        <v>15</v>
      </c>
      <c r="J561" s="318">
        <v>77</v>
      </c>
      <c r="K561" s="318">
        <v>32</v>
      </c>
      <c r="L561" s="318">
        <v>43</v>
      </c>
      <c r="M561" s="318">
        <v>23</v>
      </c>
      <c r="N561" s="318">
        <v>42</v>
      </c>
      <c r="O561" s="318">
        <v>43</v>
      </c>
      <c r="P561" s="319">
        <v>437</v>
      </c>
    </row>
    <row r="562" spans="1:16">
      <c r="A562" s="829"/>
      <c r="B562" s="879"/>
      <c r="C562" s="479" t="s">
        <v>128</v>
      </c>
      <c r="D562" s="318">
        <v>37</v>
      </c>
      <c r="E562" s="318">
        <v>81</v>
      </c>
      <c r="F562" s="318">
        <v>149</v>
      </c>
      <c r="G562" s="318">
        <v>55</v>
      </c>
      <c r="H562" s="318">
        <v>42</v>
      </c>
      <c r="I562" s="318">
        <v>70</v>
      </c>
      <c r="J562" s="318">
        <v>94</v>
      </c>
      <c r="K562" s="318">
        <v>62</v>
      </c>
      <c r="L562" s="318">
        <v>81</v>
      </c>
      <c r="M562" s="318">
        <v>43</v>
      </c>
      <c r="N562" s="318">
        <v>63</v>
      </c>
      <c r="O562" s="318">
        <v>85</v>
      </c>
      <c r="P562" s="319">
        <v>862</v>
      </c>
    </row>
    <row r="563" spans="1:16">
      <c r="A563" s="880" t="s">
        <v>204</v>
      </c>
      <c r="B563" s="881" t="s">
        <v>168</v>
      </c>
      <c r="C563" s="478" t="s">
        <v>106</v>
      </c>
      <c r="D563" s="320">
        <v>122</v>
      </c>
      <c r="E563" s="320">
        <v>72</v>
      </c>
      <c r="F563" s="320">
        <v>63</v>
      </c>
      <c r="G563" s="320">
        <v>74</v>
      </c>
      <c r="H563" s="320">
        <v>25</v>
      </c>
      <c r="I563" s="320">
        <v>33</v>
      </c>
      <c r="J563" s="320">
        <v>36</v>
      </c>
      <c r="K563" s="320">
        <v>20</v>
      </c>
      <c r="L563" s="320">
        <v>15</v>
      </c>
      <c r="M563" s="320">
        <v>341</v>
      </c>
      <c r="N563" s="320">
        <v>76</v>
      </c>
      <c r="O563" s="320">
        <v>37</v>
      </c>
      <c r="P563" s="321">
        <v>914</v>
      </c>
    </row>
    <row r="564" spans="1:16">
      <c r="A564" s="829"/>
      <c r="B564" s="879"/>
      <c r="C564" s="479" t="s">
        <v>107</v>
      </c>
      <c r="D564" s="318">
        <v>132</v>
      </c>
      <c r="E564" s="318">
        <v>92</v>
      </c>
      <c r="F564" s="318">
        <v>86</v>
      </c>
      <c r="G564" s="318">
        <v>93</v>
      </c>
      <c r="H564" s="318">
        <v>66</v>
      </c>
      <c r="I564" s="318">
        <v>48</v>
      </c>
      <c r="J564" s="318">
        <v>37</v>
      </c>
      <c r="K564" s="318">
        <v>66</v>
      </c>
      <c r="L564" s="318">
        <v>36</v>
      </c>
      <c r="M564" s="318">
        <v>81</v>
      </c>
      <c r="N564" s="318">
        <v>85</v>
      </c>
      <c r="O564" s="318">
        <v>77</v>
      </c>
      <c r="P564" s="319">
        <v>899</v>
      </c>
    </row>
    <row r="565" spans="1:16">
      <c r="A565" s="830"/>
      <c r="B565" s="886"/>
      <c r="C565" s="480" t="s">
        <v>128</v>
      </c>
      <c r="D565" s="322">
        <v>254</v>
      </c>
      <c r="E565" s="322">
        <v>164</v>
      </c>
      <c r="F565" s="322">
        <v>149</v>
      </c>
      <c r="G565" s="322">
        <v>167</v>
      </c>
      <c r="H565" s="322">
        <v>91</v>
      </c>
      <c r="I565" s="322">
        <v>81</v>
      </c>
      <c r="J565" s="322">
        <v>73</v>
      </c>
      <c r="K565" s="322">
        <v>86</v>
      </c>
      <c r="L565" s="322">
        <v>51</v>
      </c>
      <c r="M565" s="322">
        <v>422</v>
      </c>
      <c r="N565" s="322">
        <v>161</v>
      </c>
      <c r="O565" s="322">
        <v>114</v>
      </c>
      <c r="P565" s="323">
        <v>1813</v>
      </c>
    </row>
    <row r="566" spans="1:16">
      <c r="A566" s="829" t="s">
        <v>205</v>
      </c>
      <c r="B566" s="879" t="s">
        <v>168</v>
      </c>
      <c r="C566" s="479" t="s">
        <v>106</v>
      </c>
      <c r="D566" s="318">
        <v>47</v>
      </c>
      <c r="E566" s="318">
        <v>28</v>
      </c>
      <c r="F566" s="318">
        <v>33</v>
      </c>
      <c r="G566" s="318">
        <v>45</v>
      </c>
      <c r="H566" s="318">
        <v>32</v>
      </c>
      <c r="I566" s="318">
        <v>95</v>
      </c>
      <c r="J566" s="318">
        <v>152</v>
      </c>
      <c r="K566" s="318">
        <v>304</v>
      </c>
      <c r="L566" s="318">
        <v>280</v>
      </c>
      <c r="M566" s="318">
        <v>245</v>
      </c>
      <c r="N566" s="318">
        <v>222</v>
      </c>
      <c r="O566" s="318">
        <v>109</v>
      </c>
      <c r="P566" s="319">
        <v>1592</v>
      </c>
    </row>
    <row r="567" spans="1:16">
      <c r="A567" s="829"/>
      <c r="B567" s="879"/>
      <c r="C567" s="479" t="s">
        <v>107</v>
      </c>
      <c r="D567" s="318">
        <v>28</v>
      </c>
      <c r="E567" s="318">
        <v>51</v>
      </c>
      <c r="F567" s="318">
        <v>43</v>
      </c>
      <c r="G567" s="318">
        <v>73</v>
      </c>
      <c r="H567" s="318">
        <v>108</v>
      </c>
      <c r="I567" s="318">
        <v>152</v>
      </c>
      <c r="J567" s="318">
        <v>295</v>
      </c>
      <c r="K567" s="318">
        <v>265</v>
      </c>
      <c r="L567" s="318">
        <v>189</v>
      </c>
      <c r="M567" s="318">
        <v>338</v>
      </c>
      <c r="N567" s="318">
        <v>133</v>
      </c>
      <c r="O567" s="318">
        <v>103</v>
      </c>
      <c r="P567" s="319">
        <v>1778</v>
      </c>
    </row>
    <row r="568" spans="1:16">
      <c r="A568" s="829"/>
      <c r="B568" s="879"/>
      <c r="C568" s="479" t="s">
        <v>128</v>
      </c>
      <c r="D568" s="318">
        <v>75</v>
      </c>
      <c r="E568" s="318">
        <v>79</v>
      </c>
      <c r="F568" s="318">
        <v>76</v>
      </c>
      <c r="G568" s="318">
        <v>118</v>
      </c>
      <c r="H568" s="318">
        <v>140</v>
      </c>
      <c r="I568" s="318">
        <v>247</v>
      </c>
      <c r="J568" s="318">
        <v>447</v>
      </c>
      <c r="K568" s="318">
        <v>569</v>
      </c>
      <c r="L568" s="318">
        <v>469</v>
      </c>
      <c r="M568" s="318">
        <v>583</v>
      </c>
      <c r="N568" s="318">
        <v>355</v>
      </c>
      <c r="O568" s="318">
        <v>212</v>
      </c>
      <c r="P568" s="319">
        <v>3370</v>
      </c>
    </row>
    <row r="569" spans="1:16">
      <c r="A569" s="880" t="s">
        <v>206</v>
      </c>
      <c r="B569" s="881" t="s">
        <v>168</v>
      </c>
      <c r="C569" s="478" t="s">
        <v>106</v>
      </c>
      <c r="D569" s="320">
        <v>0</v>
      </c>
      <c r="E569" s="320">
        <v>11</v>
      </c>
      <c r="F569" s="320">
        <v>2</v>
      </c>
      <c r="G569" s="320">
        <v>2</v>
      </c>
      <c r="H569" s="320">
        <v>1</v>
      </c>
      <c r="I569" s="320">
        <v>0</v>
      </c>
      <c r="J569" s="320">
        <v>1</v>
      </c>
      <c r="K569" s="320">
        <v>3</v>
      </c>
      <c r="L569" s="320">
        <v>9</v>
      </c>
      <c r="M569" s="320">
        <v>3</v>
      </c>
      <c r="N569" s="320">
        <v>0</v>
      </c>
      <c r="O569" s="320">
        <v>1</v>
      </c>
      <c r="P569" s="321">
        <v>33</v>
      </c>
    </row>
    <row r="570" spans="1:16">
      <c r="A570" s="829"/>
      <c r="B570" s="879"/>
      <c r="C570" s="479" t="s">
        <v>107</v>
      </c>
      <c r="D570" s="318">
        <v>2</v>
      </c>
      <c r="E570" s="318">
        <v>10</v>
      </c>
      <c r="F570" s="318">
        <v>7</v>
      </c>
      <c r="G570" s="318">
        <v>1</v>
      </c>
      <c r="H570" s="318">
        <v>1</v>
      </c>
      <c r="I570" s="318">
        <v>2</v>
      </c>
      <c r="J570" s="318">
        <v>1</v>
      </c>
      <c r="K570" s="318">
        <v>6</v>
      </c>
      <c r="L570" s="318">
        <v>14</v>
      </c>
      <c r="M570" s="318">
        <v>13</v>
      </c>
      <c r="N570" s="318">
        <v>0</v>
      </c>
      <c r="O570" s="318">
        <v>0</v>
      </c>
      <c r="P570" s="319">
        <v>57</v>
      </c>
    </row>
    <row r="571" spans="1:16">
      <c r="A571" s="830"/>
      <c r="B571" s="886"/>
      <c r="C571" s="480" t="s">
        <v>128</v>
      </c>
      <c r="D571" s="322">
        <v>2</v>
      </c>
      <c r="E571" s="322">
        <v>21</v>
      </c>
      <c r="F571" s="322">
        <v>9</v>
      </c>
      <c r="G571" s="322">
        <v>3</v>
      </c>
      <c r="H571" s="322">
        <v>2</v>
      </c>
      <c r="I571" s="322">
        <v>2</v>
      </c>
      <c r="J571" s="322">
        <v>2</v>
      </c>
      <c r="K571" s="322">
        <v>9</v>
      </c>
      <c r="L571" s="322">
        <v>23</v>
      </c>
      <c r="M571" s="322">
        <v>16</v>
      </c>
      <c r="N571" s="322">
        <v>0</v>
      </c>
      <c r="O571" s="322">
        <v>1</v>
      </c>
      <c r="P571" s="323">
        <v>90</v>
      </c>
    </row>
    <row r="572" spans="1:16">
      <c r="A572" s="829" t="s">
        <v>207</v>
      </c>
      <c r="B572" s="879" t="s">
        <v>168</v>
      </c>
      <c r="C572" s="479" t="s">
        <v>106</v>
      </c>
      <c r="D572" s="318">
        <v>43</v>
      </c>
      <c r="E572" s="318">
        <v>79</v>
      </c>
      <c r="F572" s="318">
        <v>46</v>
      </c>
      <c r="G572" s="318">
        <v>45</v>
      </c>
      <c r="H572" s="318">
        <v>38</v>
      </c>
      <c r="I572" s="318">
        <v>28</v>
      </c>
      <c r="J572" s="318">
        <v>11</v>
      </c>
      <c r="K572" s="318">
        <v>2</v>
      </c>
      <c r="L572" s="318">
        <v>0</v>
      </c>
      <c r="M572" s="318">
        <v>2</v>
      </c>
      <c r="N572" s="318">
        <v>32</v>
      </c>
      <c r="O572" s="318">
        <v>35</v>
      </c>
      <c r="P572" s="319">
        <v>361</v>
      </c>
    </row>
    <row r="573" spans="1:16">
      <c r="A573" s="829"/>
      <c r="B573" s="879"/>
      <c r="C573" s="479" t="s">
        <v>107</v>
      </c>
      <c r="D573" s="318">
        <v>39</v>
      </c>
      <c r="E573" s="318">
        <v>85</v>
      </c>
      <c r="F573" s="318">
        <v>51</v>
      </c>
      <c r="G573" s="318">
        <v>54</v>
      </c>
      <c r="H573" s="318">
        <v>29</v>
      </c>
      <c r="I573" s="318">
        <v>18</v>
      </c>
      <c r="J573" s="318">
        <v>8</v>
      </c>
      <c r="K573" s="318">
        <v>3</v>
      </c>
      <c r="L573" s="318">
        <v>0</v>
      </c>
      <c r="M573" s="318">
        <v>11</v>
      </c>
      <c r="N573" s="318">
        <v>30</v>
      </c>
      <c r="O573" s="318">
        <v>43</v>
      </c>
      <c r="P573" s="319">
        <v>371</v>
      </c>
    </row>
    <row r="574" spans="1:16">
      <c r="A574" s="829"/>
      <c r="B574" s="879"/>
      <c r="C574" s="479" t="s">
        <v>128</v>
      </c>
      <c r="D574" s="318">
        <v>82</v>
      </c>
      <c r="E574" s="318">
        <v>164</v>
      </c>
      <c r="F574" s="318">
        <v>97</v>
      </c>
      <c r="G574" s="318">
        <v>99</v>
      </c>
      <c r="H574" s="318">
        <v>67</v>
      </c>
      <c r="I574" s="318">
        <v>46</v>
      </c>
      <c r="J574" s="318">
        <v>19</v>
      </c>
      <c r="K574" s="318">
        <v>5</v>
      </c>
      <c r="L574" s="318">
        <v>0</v>
      </c>
      <c r="M574" s="318">
        <v>13</v>
      </c>
      <c r="N574" s="318">
        <v>62</v>
      </c>
      <c r="O574" s="318">
        <v>78</v>
      </c>
      <c r="P574" s="319">
        <v>732</v>
      </c>
    </row>
    <row r="575" spans="1:16">
      <c r="A575" s="880" t="s">
        <v>208</v>
      </c>
      <c r="B575" s="881" t="s">
        <v>168</v>
      </c>
      <c r="C575" s="478" t="s">
        <v>106</v>
      </c>
      <c r="D575" s="320">
        <v>0</v>
      </c>
      <c r="E575" s="320">
        <v>0</v>
      </c>
      <c r="F575" s="320">
        <v>0</v>
      </c>
      <c r="G575" s="320">
        <v>0</v>
      </c>
      <c r="H575" s="320">
        <v>0</v>
      </c>
      <c r="I575" s="320">
        <v>0</v>
      </c>
      <c r="J575" s="320">
        <v>0</v>
      </c>
      <c r="K575" s="320">
        <v>0</v>
      </c>
      <c r="L575" s="320">
        <v>0</v>
      </c>
      <c r="M575" s="320">
        <v>0</v>
      </c>
      <c r="N575" s="320">
        <v>0</v>
      </c>
      <c r="O575" s="320">
        <v>0</v>
      </c>
      <c r="P575" s="321">
        <v>0</v>
      </c>
    </row>
    <row r="576" spans="1:16">
      <c r="A576" s="829"/>
      <c r="B576" s="879"/>
      <c r="C576" s="479" t="s">
        <v>107</v>
      </c>
      <c r="D576" s="318">
        <v>0</v>
      </c>
      <c r="E576" s="318">
        <v>0</v>
      </c>
      <c r="F576" s="318">
        <v>0</v>
      </c>
      <c r="G576" s="318">
        <v>0</v>
      </c>
      <c r="H576" s="318">
        <v>0</v>
      </c>
      <c r="I576" s="318">
        <v>0</v>
      </c>
      <c r="J576" s="318">
        <v>0</v>
      </c>
      <c r="K576" s="318">
        <v>2</v>
      </c>
      <c r="L576" s="318">
        <v>0</v>
      </c>
      <c r="M576" s="318">
        <v>0</v>
      </c>
      <c r="N576" s="318">
        <v>0</v>
      </c>
      <c r="O576" s="318">
        <v>0</v>
      </c>
      <c r="P576" s="319">
        <v>2</v>
      </c>
    </row>
    <row r="577" spans="1:16">
      <c r="A577" s="830"/>
      <c r="B577" s="886"/>
      <c r="C577" s="480" t="s">
        <v>128</v>
      </c>
      <c r="D577" s="322">
        <v>0</v>
      </c>
      <c r="E577" s="322">
        <v>0</v>
      </c>
      <c r="F577" s="322">
        <v>0</v>
      </c>
      <c r="G577" s="322">
        <v>0</v>
      </c>
      <c r="H577" s="322">
        <v>0</v>
      </c>
      <c r="I577" s="322">
        <v>0</v>
      </c>
      <c r="J577" s="322">
        <v>0</v>
      </c>
      <c r="K577" s="322">
        <v>2</v>
      </c>
      <c r="L577" s="322">
        <v>0</v>
      </c>
      <c r="M577" s="322">
        <v>0</v>
      </c>
      <c r="N577" s="322">
        <v>0</v>
      </c>
      <c r="O577" s="322">
        <v>0</v>
      </c>
      <c r="P577" s="323">
        <v>2</v>
      </c>
    </row>
    <row r="578" spans="1:16">
      <c r="A578" s="829" t="s">
        <v>209</v>
      </c>
      <c r="B578" s="879" t="s">
        <v>167</v>
      </c>
      <c r="C578" s="479" t="s">
        <v>106</v>
      </c>
      <c r="D578" s="318">
        <v>1</v>
      </c>
      <c r="E578" s="318">
        <v>0</v>
      </c>
      <c r="F578" s="318">
        <v>0</v>
      </c>
      <c r="G578" s="318">
        <v>1</v>
      </c>
      <c r="H578" s="318">
        <v>0</v>
      </c>
      <c r="I578" s="318">
        <v>2</v>
      </c>
      <c r="J578" s="318">
        <v>1</v>
      </c>
      <c r="K578" s="318">
        <v>1</v>
      </c>
      <c r="L578" s="318">
        <v>1</v>
      </c>
      <c r="M578" s="318">
        <v>2</v>
      </c>
      <c r="N578" s="318">
        <v>2</v>
      </c>
      <c r="O578" s="318">
        <v>0</v>
      </c>
      <c r="P578" s="319">
        <v>11</v>
      </c>
    </row>
    <row r="579" spans="1:16">
      <c r="A579" s="829"/>
      <c r="B579" s="879"/>
      <c r="C579" s="479" t="s">
        <v>107</v>
      </c>
      <c r="D579" s="318">
        <v>0</v>
      </c>
      <c r="E579" s="318">
        <v>6</v>
      </c>
      <c r="F579" s="318">
        <v>2</v>
      </c>
      <c r="G579" s="318">
        <v>15</v>
      </c>
      <c r="H579" s="318">
        <v>13</v>
      </c>
      <c r="I579" s="318">
        <v>6</v>
      </c>
      <c r="J579" s="318">
        <v>4</v>
      </c>
      <c r="K579" s="318">
        <v>19</v>
      </c>
      <c r="L579" s="318">
        <v>11</v>
      </c>
      <c r="M579" s="318">
        <v>12</v>
      </c>
      <c r="N579" s="318">
        <v>3</v>
      </c>
      <c r="O579" s="318">
        <v>1</v>
      </c>
      <c r="P579" s="319">
        <v>92</v>
      </c>
    </row>
    <row r="580" spans="1:16">
      <c r="A580" s="829"/>
      <c r="B580" s="879"/>
      <c r="C580" s="479" t="s">
        <v>128</v>
      </c>
      <c r="D580" s="318">
        <v>1</v>
      </c>
      <c r="E580" s="318">
        <v>6</v>
      </c>
      <c r="F580" s="318">
        <v>2</v>
      </c>
      <c r="G580" s="318">
        <v>16</v>
      </c>
      <c r="H580" s="318">
        <v>13</v>
      </c>
      <c r="I580" s="318">
        <v>8</v>
      </c>
      <c r="J580" s="318">
        <v>5</v>
      </c>
      <c r="K580" s="318">
        <v>20</v>
      </c>
      <c r="L580" s="318">
        <v>12</v>
      </c>
      <c r="M580" s="318">
        <v>14</v>
      </c>
      <c r="N580" s="318">
        <v>5</v>
      </c>
      <c r="O580" s="318">
        <v>1</v>
      </c>
      <c r="P580" s="319">
        <v>103</v>
      </c>
    </row>
    <row r="581" spans="1:16">
      <c r="A581" s="880" t="s">
        <v>210</v>
      </c>
      <c r="B581" s="881" t="s">
        <v>167</v>
      </c>
      <c r="C581" s="478" t="s">
        <v>106</v>
      </c>
      <c r="D581" s="320">
        <v>11758</v>
      </c>
      <c r="E581" s="320">
        <v>5729</v>
      </c>
      <c r="F581" s="320">
        <v>6228</v>
      </c>
      <c r="G581" s="320">
        <v>6696</v>
      </c>
      <c r="H581" s="320">
        <v>5845</v>
      </c>
      <c r="I581" s="320">
        <v>6032</v>
      </c>
      <c r="J581" s="320">
        <v>6311</v>
      </c>
      <c r="K581" s="320">
        <v>6001</v>
      </c>
      <c r="L581" s="320">
        <v>5018</v>
      </c>
      <c r="M581" s="320">
        <v>4538</v>
      </c>
      <c r="N581" s="320">
        <v>4862</v>
      </c>
      <c r="O581" s="320">
        <v>5998</v>
      </c>
      <c r="P581" s="321">
        <v>75016</v>
      </c>
    </row>
    <row r="582" spans="1:16">
      <c r="A582" s="829"/>
      <c r="B582" s="879"/>
      <c r="C582" s="479" t="s">
        <v>107</v>
      </c>
      <c r="D582" s="318">
        <v>8572</v>
      </c>
      <c r="E582" s="318">
        <v>6400</v>
      </c>
      <c r="F582" s="318">
        <v>7503</v>
      </c>
      <c r="G582" s="318">
        <v>6555</v>
      </c>
      <c r="H582" s="318">
        <v>7035</v>
      </c>
      <c r="I582" s="318">
        <v>7051</v>
      </c>
      <c r="J582" s="318">
        <v>9345</v>
      </c>
      <c r="K582" s="318">
        <v>8792</v>
      </c>
      <c r="L582" s="318">
        <v>3262</v>
      </c>
      <c r="M582" s="318">
        <v>4075</v>
      </c>
      <c r="N582" s="318">
        <v>5602</v>
      </c>
      <c r="O582" s="318">
        <v>6487</v>
      </c>
      <c r="P582" s="319">
        <v>80679</v>
      </c>
    </row>
    <row r="583" spans="1:16">
      <c r="A583" s="830"/>
      <c r="B583" s="886"/>
      <c r="C583" s="480" t="s">
        <v>128</v>
      </c>
      <c r="D583" s="322">
        <v>20330</v>
      </c>
      <c r="E583" s="322">
        <v>12129</v>
      </c>
      <c r="F583" s="322">
        <v>13731</v>
      </c>
      <c r="G583" s="322">
        <v>13251</v>
      </c>
      <c r="H583" s="322">
        <v>12880</v>
      </c>
      <c r="I583" s="322">
        <v>13083</v>
      </c>
      <c r="J583" s="322">
        <v>15656</v>
      </c>
      <c r="K583" s="322">
        <v>14793</v>
      </c>
      <c r="L583" s="322">
        <v>8280</v>
      </c>
      <c r="M583" s="322">
        <v>8613</v>
      </c>
      <c r="N583" s="322">
        <v>10464</v>
      </c>
      <c r="O583" s="322">
        <v>12485</v>
      </c>
      <c r="P583" s="323">
        <v>155695</v>
      </c>
    </row>
    <row r="584" spans="1:16">
      <c r="A584" s="829" t="s">
        <v>211</v>
      </c>
      <c r="B584" s="879" t="s">
        <v>167</v>
      </c>
      <c r="C584" s="479" t="s">
        <v>106</v>
      </c>
      <c r="D584" s="318">
        <v>7942</v>
      </c>
      <c r="E584" s="318">
        <v>7360</v>
      </c>
      <c r="F584" s="318">
        <v>6846</v>
      </c>
      <c r="G584" s="318">
        <v>6602</v>
      </c>
      <c r="H584" s="318">
        <v>6433</v>
      </c>
      <c r="I584" s="318">
        <v>6050</v>
      </c>
      <c r="J584" s="318">
        <v>7484</v>
      </c>
      <c r="K584" s="318">
        <v>10153</v>
      </c>
      <c r="L584" s="318">
        <v>6869</v>
      </c>
      <c r="M584" s="318">
        <v>7557</v>
      </c>
      <c r="N584" s="318">
        <v>8379</v>
      </c>
      <c r="O584" s="318">
        <v>8276</v>
      </c>
      <c r="P584" s="319">
        <v>89951</v>
      </c>
    </row>
    <row r="585" spans="1:16">
      <c r="A585" s="829"/>
      <c r="B585" s="879"/>
      <c r="C585" s="479" t="s">
        <v>107</v>
      </c>
      <c r="D585" s="318">
        <v>7648</v>
      </c>
      <c r="E585" s="318">
        <v>6684</v>
      </c>
      <c r="F585" s="318">
        <v>7717</v>
      </c>
      <c r="G585" s="318">
        <v>7168</v>
      </c>
      <c r="H585" s="318">
        <v>6461</v>
      </c>
      <c r="I585" s="318">
        <v>6006</v>
      </c>
      <c r="J585" s="318">
        <v>8088</v>
      </c>
      <c r="K585" s="318">
        <v>9616</v>
      </c>
      <c r="L585" s="318">
        <v>6594</v>
      </c>
      <c r="M585" s="318">
        <v>7973</v>
      </c>
      <c r="N585" s="318">
        <v>6502</v>
      </c>
      <c r="O585" s="318">
        <v>10791</v>
      </c>
      <c r="P585" s="319">
        <v>91248</v>
      </c>
    </row>
    <row r="586" spans="1:16">
      <c r="A586" s="829"/>
      <c r="B586" s="879"/>
      <c r="C586" s="479" t="s">
        <v>128</v>
      </c>
      <c r="D586" s="318">
        <v>15590</v>
      </c>
      <c r="E586" s="318">
        <v>14044</v>
      </c>
      <c r="F586" s="318">
        <v>14563</v>
      </c>
      <c r="G586" s="318">
        <v>13770</v>
      </c>
      <c r="H586" s="318">
        <v>12894</v>
      </c>
      <c r="I586" s="318">
        <v>12056</v>
      </c>
      <c r="J586" s="318">
        <v>15572</v>
      </c>
      <c r="K586" s="318">
        <v>19769</v>
      </c>
      <c r="L586" s="318">
        <v>13463</v>
      </c>
      <c r="M586" s="318">
        <v>15530</v>
      </c>
      <c r="N586" s="318">
        <v>14881</v>
      </c>
      <c r="O586" s="318">
        <v>19067</v>
      </c>
      <c r="P586" s="319">
        <v>181199</v>
      </c>
    </row>
    <row r="587" spans="1:16">
      <c r="A587" s="880" t="s">
        <v>212</v>
      </c>
      <c r="B587" s="881" t="s">
        <v>167</v>
      </c>
      <c r="C587" s="478" t="s">
        <v>106</v>
      </c>
      <c r="D587" s="320">
        <v>235</v>
      </c>
      <c r="E587" s="320">
        <v>156</v>
      </c>
      <c r="F587" s="320">
        <v>266</v>
      </c>
      <c r="G587" s="320">
        <v>193</v>
      </c>
      <c r="H587" s="320">
        <v>180</v>
      </c>
      <c r="I587" s="320">
        <v>230</v>
      </c>
      <c r="J587" s="320">
        <v>222</v>
      </c>
      <c r="K587" s="320">
        <v>272</v>
      </c>
      <c r="L587" s="320">
        <v>245</v>
      </c>
      <c r="M587" s="320">
        <v>259</v>
      </c>
      <c r="N587" s="320">
        <v>299</v>
      </c>
      <c r="O587" s="320">
        <v>290</v>
      </c>
      <c r="P587" s="321">
        <v>2847</v>
      </c>
    </row>
    <row r="588" spans="1:16">
      <c r="A588" s="829"/>
      <c r="B588" s="879"/>
      <c r="C588" s="479" t="s">
        <v>107</v>
      </c>
      <c r="D588" s="318">
        <v>236</v>
      </c>
      <c r="E588" s="318">
        <v>198</v>
      </c>
      <c r="F588" s="318">
        <v>241</v>
      </c>
      <c r="G588" s="318">
        <v>216</v>
      </c>
      <c r="H588" s="318">
        <v>198</v>
      </c>
      <c r="I588" s="318">
        <v>227</v>
      </c>
      <c r="J588" s="318">
        <v>256</v>
      </c>
      <c r="K588" s="318">
        <v>323</v>
      </c>
      <c r="L588" s="318">
        <v>259</v>
      </c>
      <c r="M588" s="318">
        <v>250</v>
      </c>
      <c r="N588" s="318">
        <v>288</v>
      </c>
      <c r="O588" s="318">
        <v>491</v>
      </c>
      <c r="P588" s="319">
        <v>3183</v>
      </c>
    </row>
    <row r="589" spans="1:16">
      <c r="A589" s="830"/>
      <c r="B589" s="886"/>
      <c r="C589" s="480" t="s">
        <v>128</v>
      </c>
      <c r="D589" s="322">
        <v>471</v>
      </c>
      <c r="E589" s="322">
        <v>354</v>
      </c>
      <c r="F589" s="322">
        <v>507</v>
      </c>
      <c r="G589" s="322">
        <v>409</v>
      </c>
      <c r="H589" s="322">
        <v>378</v>
      </c>
      <c r="I589" s="322">
        <v>457</v>
      </c>
      <c r="J589" s="322">
        <v>478</v>
      </c>
      <c r="K589" s="322">
        <v>595</v>
      </c>
      <c r="L589" s="322">
        <v>504</v>
      </c>
      <c r="M589" s="322">
        <v>509</v>
      </c>
      <c r="N589" s="322">
        <v>587</v>
      </c>
      <c r="O589" s="322">
        <v>781</v>
      </c>
      <c r="P589" s="323">
        <v>6030</v>
      </c>
    </row>
    <row r="590" spans="1:16">
      <c r="A590" s="829" t="s">
        <v>214</v>
      </c>
      <c r="B590" s="879" t="s">
        <v>167</v>
      </c>
      <c r="C590" s="479" t="s">
        <v>106</v>
      </c>
      <c r="D590" s="318">
        <v>384</v>
      </c>
      <c r="E590" s="318">
        <v>141</v>
      </c>
      <c r="F590" s="318">
        <v>305</v>
      </c>
      <c r="G590" s="318">
        <v>210</v>
      </c>
      <c r="H590" s="318">
        <v>163</v>
      </c>
      <c r="I590" s="318">
        <v>334</v>
      </c>
      <c r="J590" s="318">
        <v>119</v>
      </c>
      <c r="K590" s="318">
        <v>586</v>
      </c>
      <c r="L590" s="318">
        <v>527</v>
      </c>
      <c r="M590" s="318">
        <v>149</v>
      </c>
      <c r="N590" s="318">
        <v>138</v>
      </c>
      <c r="O590" s="318">
        <v>215</v>
      </c>
      <c r="P590" s="319">
        <v>3271</v>
      </c>
    </row>
    <row r="591" spans="1:16">
      <c r="A591" s="829"/>
      <c r="B591" s="879"/>
      <c r="C591" s="479" t="s">
        <v>107</v>
      </c>
      <c r="D591" s="318">
        <v>282</v>
      </c>
      <c r="E591" s="318">
        <v>188</v>
      </c>
      <c r="F591" s="318">
        <v>369</v>
      </c>
      <c r="G591" s="318">
        <v>187</v>
      </c>
      <c r="H591" s="318">
        <v>159</v>
      </c>
      <c r="I591" s="318">
        <v>345</v>
      </c>
      <c r="J591" s="318">
        <v>185</v>
      </c>
      <c r="K591" s="318">
        <v>724</v>
      </c>
      <c r="L591" s="318">
        <v>469</v>
      </c>
      <c r="M591" s="318">
        <v>142</v>
      </c>
      <c r="N591" s="318">
        <v>103</v>
      </c>
      <c r="O591" s="318">
        <v>206</v>
      </c>
      <c r="P591" s="319">
        <v>3359</v>
      </c>
    </row>
    <row r="592" spans="1:16">
      <c r="A592" s="829"/>
      <c r="B592" s="879"/>
      <c r="C592" s="479" t="s">
        <v>128</v>
      </c>
      <c r="D592" s="318">
        <v>666</v>
      </c>
      <c r="E592" s="318">
        <v>329</v>
      </c>
      <c r="F592" s="318">
        <v>674</v>
      </c>
      <c r="G592" s="318">
        <v>397</v>
      </c>
      <c r="H592" s="318">
        <v>322</v>
      </c>
      <c r="I592" s="318">
        <v>679</v>
      </c>
      <c r="J592" s="318">
        <v>304</v>
      </c>
      <c r="K592" s="318">
        <v>1310</v>
      </c>
      <c r="L592" s="318">
        <v>996</v>
      </c>
      <c r="M592" s="318">
        <v>291</v>
      </c>
      <c r="N592" s="318">
        <v>241</v>
      </c>
      <c r="O592" s="318">
        <v>421</v>
      </c>
      <c r="P592" s="319">
        <v>6630</v>
      </c>
    </row>
    <row r="593" spans="1:16">
      <c r="A593" s="880" t="s">
        <v>215</v>
      </c>
      <c r="B593" s="881" t="s">
        <v>167</v>
      </c>
      <c r="C593" s="478" t="s">
        <v>107</v>
      </c>
      <c r="D593" s="320">
        <v>0</v>
      </c>
      <c r="E593" s="320">
        <v>0</v>
      </c>
      <c r="F593" s="320">
        <v>0</v>
      </c>
      <c r="G593" s="320">
        <v>0</v>
      </c>
      <c r="H593" s="320">
        <v>0</v>
      </c>
      <c r="I593" s="320">
        <v>0</v>
      </c>
      <c r="J593" s="320">
        <v>0</v>
      </c>
      <c r="K593" s="320">
        <v>0</v>
      </c>
      <c r="L593" s="320">
        <v>0</v>
      </c>
      <c r="M593" s="320">
        <v>0</v>
      </c>
      <c r="N593" s="320">
        <v>0</v>
      </c>
      <c r="O593" s="320">
        <v>0</v>
      </c>
      <c r="P593" s="321">
        <v>0</v>
      </c>
    </row>
    <row r="594" spans="1:16">
      <c r="A594" s="830"/>
      <c r="B594" s="886"/>
      <c r="C594" s="480" t="s">
        <v>128</v>
      </c>
      <c r="D594" s="322">
        <v>0</v>
      </c>
      <c r="E594" s="322">
        <v>0</v>
      </c>
      <c r="F594" s="322">
        <v>0</v>
      </c>
      <c r="G594" s="322">
        <v>0</v>
      </c>
      <c r="H594" s="322">
        <v>0</v>
      </c>
      <c r="I594" s="322">
        <v>0</v>
      </c>
      <c r="J594" s="322">
        <v>0</v>
      </c>
      <c r="K594" s="322">
        <v>0</v>
      </c>
      <c r="L594" s="322">
        <v>0</v>
      </c>
      <c r="M594" s="322">
        <v>0</v>
      </c>
      <c r="N594" s="322">
        <v>0</v>
      </c>
      <c r="O594" s="322">
        <v>0</v>
      </c>
      <c r="P594" s="323">
        <v>0</v>
      </c>
    </row>
    <row r="595" spans="1:16">
      <c r="A595" s="829" t="s">
        <v>216</v>
      </c>
      <c r="B595" s="879" t="s">
        <v>167</v>
      </c>
      <c r="C595" s="479" t="s">
        <v>107</v>
      </c>
      <c r="D595" s="318">
        <v>0</v>
      </c>
      <c r="E595" s="318">
        <v>0</v>
      </c>
      <c r="F595" s="318">
        <v>0</v>
      </c>
      <c r="G595" s="318">
        <v>0</v>
      </c>
      <c r="H595" s="318">
        <v>0</v>
      </c>
      <c r="I595" s="318">
        <v>0</v>
      </c>
      <c r="J595" s="318">
        <v>0</v>
      </c>
      <c r="K595" s="318">
        <v>0</v>
      </c>
      <c r="L595" s="318">
        <v>0</v>
      </c>
      <c r="M595" s="318">
        <v>0</v>
      </c>
      <c r="N595" s="318">
        <v>0</v>
      </c>
      <c r="O595" s="318">
        <v>0</v>
      </c>
      <c r="P595" s="319">
        <v>0</v>
      </c>
    </row>
    <row r="596" spans="1:16">
      <c r="A596" s="829"/>
      <c r="B596" s="879"/>
      <c r="C596" s="479" t="s">
        <v>128</v>
      </c>
      <c r="D596" s="318">
        <v>0</v>
      </c>
      <c r="E596" s="318">
        <v>0</v>
      </c>
      <c r="F596" s="318">
        <v>0</v>
      </c>
      <c r="G596" s="318">
        <v>0</v>
      </c>
      <c r="H596" s="318">
        <v>0</v>
      </c>
      <c r="I596" s="318">
        <v>0</v>
      </c>
      <c r="J596" s="318">
        <v>0</v>
      </c>
      <c r="K596" s="318">
        <v>0</v>
      </c>
      <c r="L596" s="318">
        <v>0</v>
      </c>
      <c r="M596" s="318">
        <v>0</v>
      </c>
      <c r="N596" s="318">
        <v>0</v>
      </c>
      <c r="O596" s="318">
        <v>0</v>
      </c>
      <c r="P596" s="319">
        <v>0</v>
      </c>
    </row>
    <row r="597" spans="1:16">
      <c r="A597" s="880" t="s">
        <v>217</v>
      </c>
      <c r="B597" s="881" t="s">
        <v>167</v>
      </c>
      <c r="C597" s="478" t="s">
        <v>106</v>
      </c>
      <c r="D597" s="320">
        <v>6883</v>
      </c>
      <c r="E597" s="320">
        <v>4591</v>
      </c>
      <c r="F597" s="320">
        <v>3267</v>
      </c>
      <c r="G597" s="320">
        <v>4839</v>
      </c>
      <c r="H597" s="320">
        <v>4051</v>
      </c>
      <c r="I597" s="320">
        <v>3718</v>
      </c>
      <c r="J597" s="320">
        <v>3968</v>
      </c>
      <c r="K597" s="320">
        <v>6258</v>
      </c>
      <c r="L597" s="320">
        <v>3252</v>
      </c>
      <c r="M597" s="320">
        <v>1205</v>
      </c>
      <c r="N597" s="320">
        <v>677</v>
      </c>
      <c r="O597" s="320">
        <v>527</v>
      </c>
      <c r="P597" s="321">
        <v>43236</v>
      </c>
    </row>
    <row r="598" spans="1:16">
      <c r="A598" s="829"/>
      <c r="B598" s="879"/>
      <c r="C598" s="479" t="s">
        <v>107</v>
      </c>
      <c r="D598" s="318">
        <v>4639</v>
      </c>
      <c r="E598" s="318">
        <v>5304</v>
      </c>
      <c r="F598" s="318">
        <v>4834</v>
      </c>
      <c r="G598" s="318">
        <v>4615</v>
      </c>
      <c r="H598" s="318">
        <v>4429</v>
      </c>
      <c r="I598" s="318">
        <v>4428</v>
      </c>
      <c r="J598" s="318">
        <v>6053</v>
      </c>
      <c r="K598" s="318">
        <v>9007</v>
      </c>
      <c r="L598" s="318">
        <v>2223</v>
      </c>
      <c r="M598" s="318">
        <v>494</v>
      </c>
      <c r="N598" s="318">
        <v>479</v>
      </c>
      <c r="O598" s="318">
        <v>555</v>
      </c>
      <c r="P598" s="319">
        <v>47060</v>
      </c>
    </row>
    <row r="599" spans="1:16">
      <c r="A599" s="830"/>
      <c r="B599" s="886"/>
      <c r="C599" s="480" t="s">
        <v>128</v>
      </c>
      <c r="D599" s="322">
        <v>11522</v>
      </c>
      <c r="E599" s="322">
        <v>9895</v>
      </c>
      <c r="F599" s="322">
        <v>8101</v>
      </c>
      <c r="G599" s="322">
        <v>9454</v>
      </c>
      <c r="H599" s="322">
        <v>8480</v>
      </c>
      <c r="I599" s="322">
        <v>8146</v>
      </c>
      <c r="J599" s="322">
        <v>10021</v>
      </c>
      <c r="K599" s="322">
        <v>15265</v>
      </c>
      <c r="L599" s="322">
        <v>5475</v>
      </c>
      <c r="M599" s="322">
        <v>1699</v>
      </c>
      <c r="N599" s="322">
        <v>1156</v>
      </c>
      <c r="O599" s="322">
        <v>1082</v>
      </c>
      <c r="P599" s="323">
        <v>90296</v>
      </c>
    </row>
    <row r="600" spans="1:16">
      <c r="A600" s="829" t="s">
        <v>218</v>
      </c>
      <c r="B600" s="879" t="s">
        <v>167</v>
      </c>
      <c r="C600" s="479" t="s">
        <v>106</v>
      </c>
      <c r="D600" s="318">
        <v>0</v>
      </c>
      <c r="E600" s="318">
        <v>0</v>
      </c>
      <c r="F600" s="318">
        <v>124</v>
      </c>
      <c r="G600" s="318">
        <v>0</v>
      </c>
      <c r="H600" s="318">
        <v>0</v>
      </c>
      <c r="I600" s="318">
        <v>0</v>
      </c>
      <c r="J600" s="318">
        <v>0</v>
      </c>
      <c r="K600" s="318">
        <v>0</v>
      </c>
      <c r="L600" s="318">
        <v>0</v>
      </c>
      <c r="M600" s="318">
        <v>0</v>
      </c>
      <c r="N600" s="318">
        <v>0</v>
      </c>
      <c r="O600" s="318">
        <v>0</v>
      </c>
      <c r="P600" s="319">
        <v>124</v>
      </c>
    </row>
    <row r="601" spans="1:16">
      <c r="A601" s="829"/>
      <c r="B601" s="879"/>
      <c r="C601" s="479" t="s">
        <v>107</v>
      </c>
      <c r="D601" s="318">
        <v>0</v>
      </c>
      <c r="E601" s="318">
        <v>0</v>
      </c>
      <c r="F601" s="318">
        <v>127</v>
      </c>
      <c r="G601" s="318">
        <v>1</v>
      </c>
      <c r="H601" s="318">
        <v>0</v>
      </c>
      <c r="I601" s="318">
        <v>0</v>
      </c>
      <c r="J601" s="318">
        <v>0</v>
      </c>
      <c r="K601" s="318">
        <v>0</v>
      </c>
      <c r="L601" s="318">
        <v>0</v>
      </c>
      <c r="M601" s="318">
        <v>0</v>
      </c>
      <c r="N601" s="318">
        <v>0</v>
      </c>
      <c r="O601" s="318">
        <v>0</v>
      </c>
      <c r="P601" s="319">
        <v>128</v>
      </c>
    </row>
    <row r="602" spans="1:16">
      <c r="A602" s="829"/>
      <c r="B602" s="879"/>
      <c r="C602" s="479" t="s">
        <v>128</v>
      </c>
      <c r="D602" s="318">
        <v>0</v>
      </c>
      <c r="E602" s="318">
        <v>0</v>
      </c>
      <c r="F602" s="318">
        <v>251</v>
      </c>
      <c r="G602" s="318">
        <v>1</v>
      </c>
      <c r="H602" s="318">
        <v>0</v>
      </c>
      <c r="I602" s="318">
        <v>0</v>
      </c>
      <c r="J602" s="318">
        <v>0</v>
      </c>
      <c r="K602" s="318">
        <v>0</v>
      </c>
      <c r="L602" s="318">
        <v>0</v>
      </c>
      <c r="M602" s="318">
        <v>0</v>
      </c>
      <c r="N602" s="318">
        <v>0</v>
      </c>
      <c r="O602" s="318">
        <v>0</v>
      </c>
      <c r="P602" s="319">
        <v>252</v>
      </c>
    </row>
    <row r="603" spans="1:16">
      <c r="A603" s="880" t="s">
        <v>220</v>
      </c>
      <c r="B603" s="881" t="s">
        <v>167</v>
      </c>
      <c r="C603" s="478" t="s">
        <v>106</v>
      </c>
      <c r="D603" s="320">
        <v>0</v>
      </c>
      <c r="E603" s="320">
        <v>0</v>
      </c>
      <c r="F603" s="320">
        <v>0</v>
      </c>
      <c r="G603" s="320">
        <v>0</v>
      </c>
      <c r="H603" s="320">
        <v>0</v>
      </c>
      <c r="I603" s="320">
        <v>0</v>
      </c>
      <c r="J603" s="320">
        <v>0</v>
      </c>
      <c r="K603" s="320">
        <v>0</v>
      </c>
      <c r="L603" s="320">
        <v>0</v>
      </c>
      <c r="M603" s="320">
        <v>0</v>
      </c>
      <c r="N603" s="320">
        <v>0</v>
      </c>
      <c r="O603" s="320">
        <v>0</v>
      </c>
      <c r="P603" s="321">
        <v>0</v>
      </c>
    </row>
    <row r="604" spans="1:16">
      <c r="A604" s="829"/>
      <c r="B604" s="879"/>
      <c r="C604" s="479" t="s">
        <v>107</v>
      </c>
      <c r="D604" s="318">
        <v>0</v>
      </c>
      <c r="E604" s="318">
        <v>0</v>
      </c>
      <c r="F604" s="318">
        <v>0</v>
      </c>
      <c r="G604" s="318">
        <v>0</v>
      </c>
      <c r="H604" s="318">
        <v>0</v>
      </c>
      <c r="I604" s="318">
        <v>0</v>
      </c>
      <c r="J604" s="318">
        <v>0</v>
      </c>
      <c r="K604" s="318">
        <v>0</v>
      </c>
      <c r="L604" s="318">
        <v>0</v>
      </c>
      <c r="M604" s="318">
        <v>0</v>
      </c>
      <c r="N604" s="318">
        <v>0</v>
      </c>
      <c r="O604" s="318">
        <v>0</v>
      </c>
      <c r="P604" s="319">
        <v>0</v>
      </c>
    </row>
    <row r="605" spans="1:16">
      <c r="A605" s="830"/>
      <c r="B605" s="886"/>
      <c r="C605" s="480" t="s">
        <v>128</v>
      </c>
      <c r="D605" s="322">
        <v>0</v>
      </c>
      <c r="E605" s="322">
        <v>0</v>
      </c>
      <c r="F605" s="322">
        <v>0</v>
      </c>
      <c r="G605" s="322">
        <v>0</v>
      </c>
      <c r="H605" s="322">
        <v>0</v>
      </c>
      <c r="I605" s="322">
        <v>0</v>
      </c>
      <c r="J605" s="322">
        <v>0</v>
      </c>
      <c r="K605" s="322">
        <v>0</v>
      </c>
      <c r="L605" s="322">
        <v>0</v>
      </c>
      <c r="M605" s="322">
        <v>0</v>
      </c>
      <c r="N605" s="322">
        <v>0</v>
      </c>
      <c r="O605" s="322">
        <v>0</v>
      </c>
      <c r="P605" s="323">
        <v>0</v>
      </c>
    </row>
    <row r="606" spans="1:16">
      <c r="A606" s="829" t="s">
        <v>221</v>
      </c>
      <c r="B606" s="879" t="s">
        <v>167</v>
      </c>
      <c r="C606" s="479" t="s">
        <v>106</v>
      </c>
      <c r="D606" s="318">
        <v>16</v>
      </c>
      <c r="E606" s="318">
        <v>2</v>
      </c>
      <c r="F606" s="318">
        <v>14</v>
      </c>
      <c r="G606" s="318">
        <v>9</v>
      </c>
      <c r="H606" s="318">
        <v>15</v>
      </c>
      <c r="I606" s="318">
        <v>0</v>
      </c>
      <c r="J606" s="318">
        <v>0</v>
      </c>
      <c r="K606" s="318">
        <v>15</v>
      </c>
      <c r="L606" s="318">
        <v>24</v>
      </c>
      <c r="M606" s="318">
        <v>10</v>
      </c>
      <c r="N606" s="318">
        <v>14</v>
      </c>
      <c r="O606" s="318">
        <v>16</v>
      </c>
      <c r="P606" s="319">
        <v>135</v>
      </c>
    </row>
    <row r="607" spans="1:16">
      <c r="A607" s="829"/>
      <c r="B607" s="879"/>
      <c r="C607" s="479" t="s">
        <v>107</v>
      </c>
      <c r="D607" s="318">
        <v>585</v>
      </c>
      <c r="E607" s="318">
        <v>536</v>
      </c>
      <c r="F607" s="318">
        <v>591</v>
      </c>
      <c r="G607" s="318">
        <v>428</v>
      </c>
      <c r="H607" s="318">
        <v>518</v>
      </c>
      <c r="I607" s="318">
        <v>422</v>
      </c>
      <c r="J607" s="318">
        <v>660</v>
      </c>
      <c r="K607" s="318">
        <v>693</v>
      </c>
      <c r="L607" s="318">
        <v>156</v>
      </c>
      <c r="M607" s="318">
        <v>165</v>
      </c>
      <c r="N607" s="318">
        <v>243</v>
      </c>
      <c r="O607" s="318">
        <v>392</v>
      </c>
      <c r="P607" s="319">
        <v>5389</v>
      </c>
    </row>
    <row r="608" spans="1:16">
      <c r="A608" s="829"/>
      <c r="B608" s="879"/>
      <c r="C608" s="479" t="s">
        <v>128</v>
      </c>
      <c r="D608" s="318">
        <v>601</v>
      </c>
      <c r="E608" s="318">
        <v>538</v>
      </c>
      <c r="F608" s="318">
        <v>605</v>
      </c>
      <c r="G608" s="318">
        <v>437</v>
      </c>
      <c r="H608" s="318">
        <v>533</v>
      </c>
      <c r="I608" s="318">
        <v>422</v>
      </c>
      <c r="J608" s="318">
        <v>660</v>
      </c>
      <c r="K608" s="318">
        <v>708</v>
      </c>
      <c r="L608" s="318">
        <v>180</v>
      </c>
      <c r="M608" s="318">
        <v>175</v>
      </c>
      <c r="N608" s="318">
        <v>257</v>
      </c>
      <c r="O608" s="318">
        <v>408</v>
      </c>
      <c r="P608" s="319">
        <v>5524</v>
      </c>
    </row>
    <row r="609" spans="1:16">
      <c r="A609" s="880" t="s">
        <v>239</v>
      </c>
      <c r="B609" s="881" t="s">
        <v>166</v>
      </c>
      <c r="C609" s="478" t="s">
        <v>106</v>
      </c>
      <c r="D609" s="320">
        <v>177992</v>
      </c>
      <c r="E609" s="320">
        <v>167395</v>
      </c>
      <c r="F609" s="320">
        <v>174972</v>
      </c>
      <c r="G609" s="320">
        <v>157907</v>
      </c>
      <c r="H609" s="320">
        <v>161621</v>
      </c>
      <c r="I609" s="320">
        <v>154049</v>
      </c>
      <c r="J609" s="320">
        <v>183659</v>
      </c>
      <c r="K609" s="320">
        <v>213550</v>
      </c>
      <c r="L609" s="320">
        <v>177375</v>
      </c>
      <c r="M609" s="320">
        <v>175731</v>
      </c>
      <c r="N609" s="320">
        <v>182929</v>
      </c>
      <c r="O609" s="320">
        <v>172491</v>
      </c>
      <c r="P609" s="321">
        <v>2099671</v>
      </c>
    </row>
    <row r="610" spans="1:16">
      <c r="A610" s="829"/>
      <c r="B610" s="879"/>
      <c r="C610" s="479" t="s">
        <v>107</v>
      </c>
      <c r="D610" s="318">
        <v>159235</v>
      </c>
      <c r="E610" s="318">
        <v>162357</v>
      </c>
      <c r="F610" s="318">
        <v>168116</v>
      </c>
      <c r="G610" s="318">
        <v>154011</v>
      </c>
      <c r="H610" s="318">
        <v>160288</v>
      </c>
      <c r="I610" s="318">
        <v>165191</v>
      </c>
      <c r="J610" s="318">
        <v>199628</v>
      </c>
      <c r="K610" s="318">
        <v>193402</v>
      </c>
      <c r="L610" s="318">
        <v>173261</v>
      </c>
      <c r="M610" s="318">
        <v>180800</v>
      </c>
      <c r="N610" s="318">
        <v>187938</v>
      </c>
      <c r="O610" s="318">
        <v>214473</v>
      </c>
      <c r="P610" s="319">
        <v>2118700</v>
      </c>
    </row>
    <row r="611" spans="1:16">
      <c r="A611" s="829"/>
      <c r="B611" s="879"/>
      <c r="C611" s="479" t="s">
        <v>128</v>
      </c>
      <c r="D611" s="318">
        <v>337227</v>
      </c>
      <c r="E611" s="318">
        <v>329752</v>
      </c>
      <c r="F611" s="318">
        <v>343088</v>
      </c>
      <c r="G611" s="318">
        <v>311918</v>
      </c>
      <c r="H611" s="318">
        <v>321909</v>
      </c>
      <c r="I611" s="318">
        <v>319240</v>
      </c>
      <c r="J611" s="318">
        <v>383287</v>
      </c>
      <c r="K611" s="318">
        <v>406952</v>
      </c>
      <c r="L611" s="318">
        <v>350636</v>
      </c>
      <c r="M611" s="318">
        <v>356531</v>
      </c>
      <c r="N611" s="318">
        <v>370867</v>
      </c>
      <c r="O611" s="318">
        <v>386964</v>
      </c>
      <c r="P611" s="319">
        <v>4218371</v>
      </c>
    </row>
    <row r="612" spans="1:16">
      <c r="A612" s="829"/>
      <c r="B612" s="879" t="s">
        <v>169</v>
      </c>
      <c r="C612" s="479" t="s">
        <v>106</v>
      </c>
      <c r="D612" s="318">
        <v>1010</v>
      </c>
      <c r="E612" s="318">
        <v>823</v>
      </c>
      <c r="F612" s="318">
        <v>406</v>
      </c>
      <c r="G612" s="318">
        <v>494</v>
      </c>
      <c r="H612" s="318">
        <v>707</v>
      </c>
      <c r="I612" s="318">
        <v>610</v>
      </c>
      <c r="J612" s="318">
        <v>1098</v>
      </c>
      <c r="K612" s="318">
        <v>1066</v>
      </c>
      <c r="L612" s="318">
        <v>657</v>
      </c>
      <c r="M612" s="318">
        <v>165</v>
      </c>
      <c r="N612" s="318">
        <v>215</v>
      </c>
      <c r="O612" s="318">
        <v>206</v>
      </c>
      <c r="P612" s="319">
        <v>7457</v>
      </c>
    </row>
    <row r="613" spans="1:16">
      <c r="A613" s="829"/>
      <c r="B613" s="879"/>
      <c r="C613" s="479" t="s">
        <v>107</v>
      </c>
      <c r="D613" s="318">
        <v>1046</v>
      </c>
      <c r="E613" s="318">
        <v>893</v>
      </c>
      <c r="F613" s="318">
        <v>452</v>
      </c>
      <c r="G613" s="318">
        <v>557</v>
      </c>
      <c r="H613" s="318">
        <v>733</v>
      </c>
      <c r="I613" s="318">
        <v>646</v>
      </c>
      <c r="J613" s="318">
        <v>1145</v>
      </c>
      <c r="K613" s="318">
        <v>1144</v>
      </c>
      <c r="L613" s="318">
        <v>717</v>
      </c>
      <c r="M613" s="318">
        <v>190</v>
      </c>
      <c r="N613" s="318">
        <v>298</v>
      </c>
      <c r="O613" s="318">
        <v>248</v>
      </c>
      <c r="P613" s="319">
        <v>8069</v>
      </c>
    </row>
    <row r="614" spans="1:16">
      <c r="A614" s="829"/>
      <c r="B614" s="879"/>
      <c r="C614" s="479" t="s">
        <v>128</v>
      </c>
      <c r="D614" s="318">
        <v>2056</v>
      </c>
      <c r="E614" s="318">
        <v>1716</v>
      </c>
      <c r="F614" s="318">
        <v>858</v>
      </c>
      <c r="G614" s="318">
        <v>1051</v>
      </c>
      <c r="H614" s="318">
        <v>1440</v>
      </c>
      <c r="I614" s="318">
        <v>1256</v>
      </c>
      <c r="J614" s="318">
        <v>2243</v>
      </c>
      <c r="K614" s="318">
        <v>2210</v>
      </c>
      <c r="L614" s="318">
        <v>1374</v>
      </c>
      <c r="M614" s="318">
        <v>355</v>
      </c>
      <c r="N614" s="318">
        <v>513</v>
      </c>
      <c r="O614" s="318">
        <v>454</v>
      </c>
      <c r="P614" s="319">
        <v>15526</v>
      </c>
    </row>
    <row r="615" spans="1:16">
      <c r="A615" s="829"/>
      <c r="B615" s="879" t="s">
        <v>168</v>
      </c>
      <c r="C615" s="479" t="s">
        <v>106</v>
      </c>
      <c r="D615" s="318">
        <v>4012</v>
      </c>
      <c r="E615" s="318">
        <v>3683</v>
      </c>
      <c r="F615" s="318">
        <v>2758</v>
      </c>
      <c r="G615" s="318">
        <v>2672</v>
      </c>
      <c r="H615" s="318">
        <v>2102</v>
      </c>
      <c r="I615" s="318">
        <v>1081</v>
      </c>
      <c r="J615" s="318">
        <v>1048</v>
      </c>
      <c r="K615" s="318">
        <v>1222</v>
      </c>
      <c r="L615" s="318">
        <v>1981</v>
      </c>
      <c r="M615" s="318">
        <v>3281</v>
      </c>
      <c r="N615" s="318">
        <v>2909</v>
      </c>
      <c r="O615" s="318">
        <v>2370</v>
      </c>
      <c r="P615" s="319">
        <v>29119</v>
      </c>
    </row>
    <row r="616" spans="1:16">
      <c r="A616" s="829"/>
      <c r="B616" s="879"/>
      <c r="C616" s="479" t="s">
        <v>107</v>
      </c>
      <c r="D616" s="318">
        <v>3600</v>
      </c>
      <c r="E616" s="318">
        <v>3839</v>
      </c>
      <c r="F616" s="318">
        <v>3088</v>
      </c>
      <c r="G616" s="318">
        <v>2477</v>
      </c>
      <c r="H616" s="318">
        <v>2239</v>
      </c>
      <c r="I616" s="318">
        <v>1213</v>
      </c>
      <c r="J616" s="318">
        <v>1303</v>
      </c>
      <c r="K616" s="318">
        <v>1218</v>
      </c>
      <c r="L616" s="318">
        <v>1948</v>
      </c>
      <c r="M616" s="318">
        <v>3238</v>
      </c>
      <c r="N616" s="318">
        <v>2876</v>
      </c>
      <c r="O616" s="318">
        <v>2525</v>
      </c>
      <c r="P616" s="319">
        <v>29564</v>
      </c>
    </row>
    <row r="617" spans="1:16">
      <c r="A617" s="829"/>
      <c r="B617" s="879"/>
      <c r="C617" s="479" t="s">
        <v>128</v>
      </c>
      <c r="D617" s="318">
        <v>7612</v>
      </c>
      <c r="E617" s="318">
        <v>7522</v>
      </c>
      <c r="F617" s="318">
        <v>5846</v>
      </c>
      <c r="G617" s="318">
        <v>5149</v>
      </c>
      <c r="H617" s="318">
        <v>4341</v>
      </c>
      <c r="I617" s="318">
        <v>2294</v>
      </c>
      <c r="J617" s="318">
        <v>2351</v>
      </c>
      <c r="K617" s="318">
        <v>2440</v>
      </c>
      <c r="L617" s="318">
        <v>3929</v>
      </c>
      <c r="M617" s="318">
        <v>6519</v>
      </c>
      <c r="N617" s="318">
        <v>5785</v>
      </c>
      <c r="O617" s="318">
        <v>4895</v>
      </c>
      <c r="P617" s="319">
        <v>58683</v>
      </c>
    </row>
    <row r="618" spans="1:16">
      <c r="A618" s="829"/>
      <c r="B618" s="879" t="s">
        <v>167</v>
      </c>
      <c r="C618" s="479" t="s">
        <v>106</v>
      </c>
      <c r="D618" s="318">
        <v>27219</v>
      </c>
      <c r="E618" s="318">
        <v>17979</v>
      </c>
      <c r="F618" s="318">
        <v>17050</v>
      </c>
      <c r="G618" s="318">
        <v>18550</v>
      </c>
      <c r="H618" s="318">
        <v>16687</v>
      </c>
      <c r="I618" s="318">
        <v>16366</v>
      </c>
      <c r="J618" s="318">
        <v>18105</v>
      </c>
      <c r="K618" s="318">
        <v>23286</v>
      </c>
      <c r="L618" s="318">
        <v>15936</v>
      </c>
      <c r="M618" s="318">
        <v>13720</v>
      </c>
      <c r="N618" s="318">
        <v>14371</v>
      </c>
      <c r="O618" s="318">
        <v>15322</v>
      </c>
      <c r="P618" s="319">
        <v>214591</v>
      </c>
    </row>
    <row r="619" spans="1:16">
      <c r="A619" s="829"/>
      <c r="B619" s="879"/>
      <c r="C619" s="479" t="s">
        <v>107</v>
      </c>
      <c r="D619" s="318">
        <v>21962</v>
      </c>
      <c r="E619" s="318">
        <v>19316</v>
      </c>
      <c r="F619" s="318">
        <v>21384</v>
      </c>
      <c r="G619" s="318">
        <v>19185</v>
      </c>
      <c r="H619" s="318">
        <v>18813</v>
      </c>
      <c r="I619" s="318">
        <v>18485</v>
      </c>
      <c r="J619" s="318">
        <v>24591</v>
      </c>
      <c r="K619" s="318">
        <v>29174</v>
      </c>
      <c r="L619" s="318">
        <v>12974</v>
      </c>
      <c r="M619" s="318">
        <v>13111</v>
      </c>
      <c r="N619" s="318">
        <v>13220</v>
      </c>
      <c r="O619" s="318">
        <v>18923</v>
      </c>
      <c r="P619" s="319">
        <v>231138</v>
      </c>
    </row>
    <row r="620" spans="1:16">
      <c r="A620" s="862"/>
      <c r="B620" s="882"/>
      <c r="C620" s="487" t="s">
        <v>128</v>
      </c>
      <c r="D620" s="324">
        <v>49181</v>
      </c>
      <c r="E620" s="324">
        <v>37295</v>
      </c>
      <c r="F620" s="324">
        <v>38434</v>
      </c>
      <c r="G620" s="324">
        <v>37735</v>
      </c>
      <c r="H620" s="324">
        <v>35500</v>
      </c>
      <c r="I620" s="324">
        <v>34851</v>
      </c>
      <c r="J620" s="324">
        <v>42696</v>
      </c>
      <c r="K620" s="324">
        <v>52460</v>
      </c>
      <c r="L620" s="324">
        <v>28910</v>
      </c>
      <c r="M620" s="324">
        <v>26831</v>
      </c>
      <c r="N620" s="324">
        <v>27591</v>
      </c>
      <c r="O620" s="324">
        <v>34245</v>
      </c>
      <c r="P620" s="325">
        <v>445729</v>
      </c>
    </row>
    <row r="622" spans="1:16">
      <c r="A622" s="863">
        <v>2016</v>
      </c>
      <c r="B622" s="863"/>
      <c r="C622" s="863"/>
      <c r="D622" s="863"/>
      <c r="E622" s="863"/>
      <c r="F622" s="863"/>
      <c r="G622" s="863"/>
      <c r="H622" s="863"/>
      <c r="I622" s="863"/>
      <c r="J622" s="863"/>
      <c r="K622" s="863"/>
      <c r="L622" s="863"/>
      <c r="M622" s="863"/>
      <c r="N622" s="863"/>
      <c r="O622" s="863"/>
      <c r="P622" s="863"/>
    </row>
    <row r="623" spans="1:16">
      <c r="A623" s="837" t="s">
        <v>170</v>
      </c>
      <c r="B623" s="873" t="s">
        <v>171</v>
      </c>
      <c r="C623" s="864" t="s">
        <v>164</v>
      </c>
      <c r="D623" s="845" t="s">
        <v>238</v>
      </c>
      <c r="E623" s="845"/>
      <c r="F623" s="845"/>
      <c r="G623" s="845"/>
      <c r="H623" s="845"/>
      <c r="I623" s="845"/>
      <c r="J623" s="845"/>
      <c r="K623" s="845"/>
      <c r="L623" s="845"/>
      <c r="M623" s="845"/>
      <c r="N623" s="845"/>
      <c r="O623" s="845"/>
      <c r="P623" s="849"/>
    </row>
    <row r="624" spans="1:16">
      <c r="A624" s="872"/>
      <c r="B624" s="874"/>
      <c r="C624" s="865"/>
      <c r="D624" s="345" t="s">
        <v>152</v>
      </c>
      <c r="E624" s="345" t="s">
        <v>153</v>
      </c>
      <c r="F624" s="345" t="s">
        <v>154</v>
      </c>
      <c r="G624" s="345" t="s">
        <v>155</v>
      </c>
      <c r="H624" s="345" t="s">
        <v>156</v>
      </c>
      <c r="I624" s="345" t="s">
        <v>157</v>
      </c>
      <c r="J624" s="345" t="s">
        <v>158</v>
      </c>
      <c r="K624" s="345" t="s">
        <v>159</v>
      </c>
      <c r="L624" s="345" t="s">
        <v>160</v>
      </c>
      <c r="M624" s="345" t="s">
        <v>161</v>
      </c>
      <c r="N624" s="345" t="s">
        <v>162</v>
      </c>
      <c r="O624" s="345" t="s">
        <v>163</v>
      </c>
      <c r="P624" s="346" t="s">
        <v>108</v>
      </c>
    </row>
    <row r="625" spans="1:16">
      <c r="A625" s="828" t="s">
        <v>172</v>
      </c>
      <c r="B625" s="889" t="s">
        <v>166</v>
      </c>
      <c r="C625" s="486" t="s">
        <v>106</v>
      </c>
      <c r="D625" s="316">
        <v>11677</v>
      </c>
      <c r="E625" s="316">
        <v>8817</v>
      </c>
      <c r="F625" s="316">
        <v>8905</v>
      </c>
      <c r="G625" s="316">
        <v>7911</v>
      </c>
      <c r="H625" s="316">
        <v>8069</v>
      </c>
      <c r="I625" s="316">
        <v>7712</v>
      </c>
      <c r="J625" s="316">
        <v>10128</v>
      </c>
      <c r="K625" s="316">
        <v>11954</v>
      </c>
      <c r="L625" s="316">
        <v>9091</v>
      </c>
      <c r="M625" s="316">
        <v>8054</v>
      </c>
      <c r="N625" s="316">
        <v>8483</v>
      </c>
      <c r="O625" s="316">
        <v>9018</v>
      </c>
      <c r="P625" s="317">
        <v>109819</v>
      </c>
    </row>
    <row r="626" spans="1:16">
      <c r="A626" s="829"/>
      <c r="B626" s="879"/>
      <c r="C626" s="479" t="s">
        <v>107</v>
      </c>
      <c r="D626" s="318">
        <v>8234</v>
      </c>
      <c r="E626" s="318">
        <v>7774</v>
      </c>
      <c r="F626" s="318">
        <v>7946</v>
      </c>
      <c r="G626" s="318">
        <v>7207</v>
      </c>
      <c r="H626" s="318">
        <v>7184</v>
      </c>
      <c r="I626" s="318">
        <v>9900</v>
      </c>
      <c r="J626" s="318">
        <v>10364</v>
      </c>
      <c r="K626" s="318">
        <v>8940</v>
      </c>
      <c r="L626" s="318">
        <v>7839</v>
      </c>
      <c r="M626" s="318">
        <v>8065</v>
      </c>
      <c r="N626" s="318">
        <v>8220</v>
      </c>
      <c r="O626" s="318">
        <v>12057</v>
      </c>
      <c r="P626" s="319">
        <v>103730</v>
      </c>
    </row>
    <row r="627" spans="1:16">
      <c r="A627" s="829"/>
      <c r="B627" s="879"/>
      <c r="C627" s="479" t="s">
        <v>128</v>
      </c>
      <c r="D627" s="318">
        <v>19911</v>
      </c>
      <c r="E627" s="318">
        <v>16591</v>
      </c>
      <c r="F627" s="318">
        <v>16851</v>
      </c>
      <c r="G627" s="318">
        <v>15118</v>
      </c>
      <c r="H627" s="318">
        <v>15253</v>
      </c>
      <c r="I627" s="318">
        <v>17612</v>
      </c>
      <c r="J627" s="318">
        <v>20492</v>
      </c>
      <c r="K627" s="318">
        <v>20894</v>
      </c>
      <c r="L627" s="318">
        <v>16930</v>
      </c>
      <c r="M627" s="318">
        <v>16119</v>
      </c>
      <c r="N627" s="318">
        <v>16703</v>
      </c>
      <c r="O627" s="318">
        <v>21075</v>
      </c>
      <c r="P627" s="319">
        <v>213549</v>
      </c>
    </row>
    <row r="628" spans="1:16">
      <c r="A628" s="880" t="s">
        <v>173</v>
      </c>
      <c r="B628" s="881" t="s">
        <v>166</v>
      </c>
      <c r="C628" s="478" t="s">
        <v>106</v>
      </c>
      <c r="D628" s="320">
        <v>0</v>
      </c>
      <c r="E628" s="320">
        <v>0</v>
      </c>
      <c r="F628" s="320">
        <v>0</v>
      </c>
      <c r="G628" s="320">
        <v>19</v>
      </c>
      <c r="H628" s="320">
        <v>18</v>
      </c>
      <c r="I628" s="320">
        <v>0</v>
      </c>
      <c r="J628" s="320">
        <v>0</v>
      </c>
      <c r="K628" s="320">
        <v>0</v>
      </c>
      <c r="L628" s="320">
        <v>0</v>
      </c>
      <c r="M628" s="320">
        <v>0</v>
      </c>
      <c r="N628" s="320">
        <v>0</v>
      </c>
      <c r="O628" s="320">
        <v>0</v>
      </c>
      <c r="P628" s="321">
        <v>37</v>
      </c>
    </row>
    <row r="629" spans="1:16">
      <c r="A629" s="829"/>
      <c r="B629" s="879"/>
      <c r="C629" s="479" t="s">
        <v>107</v>
      </c>
      <c r="D629" s="318">
        <v>0</v>
      </c>
      <c r="E629" s="318">
        <v>0</v>
      </c>
      <c r="F629" s="318">
        <v>0</v>
      </c>
      <c r="G629" s="318">
        <v>19</v>
      </c>
      <c r="H629" s="318">
        <v>0</v>
      </c>
      <c r="I629" s="318">
        <v>0</v>
      </c>
      <c r="J629" s="318">
        <v>0</v>
      </c>
      <c r="K629" s="318">
        <v>0</v>
      </c>
      <c r="L629" s="318">
        <v>0</v>
      </c>
      <c r="M629" s="318">
        <v>0</v>
      </c>
      <c r="N629" s="318">
        <v>0</v>
      </c>
      <c r="O629" s="318">
        <v>0</v>
      </c>
      <c r="P629" s="319">
        <v>19</v>
      </c>
    </row>
    <row r="630" spans="1:16">
      <c r="A630" s="830"/>
      <c r="B630" s="886"/>
      <c r="C630" s="480" t="s">
        <v>128</v>
      </c>
      <c r="D630" s="322">
        <v>0</v>
      </c>
      <c r="E630" s="322">
        <v>0</v>
      </c>
      <c r="F630" s="322">
        <v>0</v>
      </c>
      <c r="G630" s="322">
        <v>38</v>
      </c>
      <c r="H630" s="322">
        <v>18</v>
      </c>
      <c r="I630" s="322">
        <v>0</v>
      </c>
      <c r="J630" s="322">
        <v>0</v>
      </c>
      <c r="K630" s="322">
        <v>0</v>
      </c>
      <c r="L630" s="322">
        <v>0</v>
      </c>
      <c r="M630" s="322">
        <v>0</v>
      </c>
      <c r="N630" s="322">
        <v>0</v>
      </c>
      <c r="O630" s="322">
        <v>0</v>
      </c>
      <c r="P630" s="323">
        <v>56</v>
      </c>
    </row>
    <row r="631" spans="1:16">
      <c r="A631" s="829" t="s">
        <v>174</v>
      </c>
      <c r="B631" s="879" t="s">
        <v>166</v>
      </c>
      <c r="C631" s="479" t="s">
        <v>106</v>
      </c>
      <c r="D631" s="318">
        <v>555</v>
      </c>
      <c r="E631" s="318">
        <v>671</v>
      </c>
      <c r="F631" s="318">
        <v>519</v>
      </c>
      <c r="G631" s="318">
        <v>469</v>
      </c>
      <c r="H631" s="318">
        <v>529</v>
      </c>
      <c r="I631" s="318">
        <v>568</v>
      </c>
      <c r="J631" s="318">
        <v>675</v>
      </c>
      <c r="K631" s="318">
        <v>545</v>
      </c>
      <c r="L631" s="318">
        <v>569</v>
      </c>
      <c r="M631" s="318">
        <v>587</v>
      </c>
      <c r="N631" s="318">
        <v>766</v>
      </c>
      <c r="O631" s="318">
        <v>628</v>
      </c>
      <c r="P631" s="319">
        <v>7081</v>
      </c>
    </row>
    <row r="632" spans="1:16">
      <c r="A632" s="829"/>
      <c r="B632" s="879"/>
      <c r="C632" s="479" t="s">
        <v>107</v>
      </c>
      <c r="D632" s="318">
        <v>499</v>
      </c>
      <c r="E632" s="318">
        <v>597</v>
      </c>
      <c r="F632" s="318">
        <v>550</v>
      </c>
      <c r="G632" s="318">
        <v>514</v>
      </c>
      <c r="H632" s="318">
        <v>610</v>
      </c>
      <c r="I632" s="318">
        <v>624</v>
      </c>
      <c r="J632" s="318">
        <v>871</v>
      </c>
      <c r="K632" s="318">
        <v>563</v>
      </c>
      <c r="L632" s="318">
        <v>579</v>
      </c>
      <c r="M632" s="318">
        <v>604</v>
      </c>
      <c r="N632" s="318">
        <v>711</v>
      </c>
      <c r="O632" s="318">
        <v>835</v>
      </c>
      <c r="P632" s="319">
        <v>7557</v>
      </c>
    </row>
    <row r="633" spans="1:16">
      <c r="A633" s="829"/>
      <c r="B633" s="879"/>
      <c r="C633" s="479" t="s">
        <v>128</v>
      </c>
      <c r="D633" s="318">
        <v>1054</v>
      </c>
      <c r="E633" s="318">
        <v>1268</v>
      </c>
      <c r="F633" s="318">
        <v>1069</v>
      </c>
      <c r="G633" s="318">
        <v>983</v>
      </c>
      <c r="H633" s="318">
        <v>1139</v>
      </c>
      <c r="I633" s="318">
        <v>1192</v>
      </c>
      <c r="J633" s="318">
        <v>1546</v>
      </c>
      <c r="K633" s="318">
        <v>1108</v>
      </c>
      <c r="L633" s="318">
        <v>1148</v>
      </c>
      <c r="M633" s="318">
        <v>1191</v>
      </c>
      <c r="N633" s="318">
        <v>1477</v>
      </c>
      <c r="O633" s="318">
        <v>1463</v>
      </c>
      <c r="P633" s="319">
        <v>14638</v>
      </c>
    </row>
    <row r="634" spans="1:16">
      <c r="A634" s="880" t="s">
        <v>175</v>
      </c>
      <c r="B634" s="881" t="s">
        <v>166</v>
      </c>
      <c r="C634" s="478" t="s">
        <v>106</v>
      </c>
      <c r="D634" s="320">
        <v>0</v>
      </c>
      <c r="E634" s="320">
        <v>1</v>
      </c>
      <c r="F634" s="320">
        <v>0</v>
      </c>
      <c r="G634" s="320">
        <v>0</v>
      </c>
      <c r="H634" s="320">
        <v>0</v>
      </c>
      <c r="I634" s="320">
        <v>0</v>
      </c>
      <c r="J634" s="320">
        <v>0</v>
      </c>
      <c r="K634" s="320">
        <v>0</v>
      </c>
      <c r="L634" s="320">
        <v>0</v>
      </c>
      <c r="M634" s="320">
        <v>0</v>
      </c>
      <c r="N634" s="320">
        <v>0</v>
      </c>
      <c r="O634" s="320">
        <v>0</v>
      </c>
      <c r="P634" s="321">
        <v>1</v>
      </c>
    </row>
    <row r="635" spans="1:16">
      <c r="A635" s="829"/>
      <c r="B635" s="879"/>
      <c r="C635" s="479" t="s">
        <v>107</v>
      </c>
      <c r="D635" s="318">
        <v>0</v>
      </c>
      <c r="E635" s="318">
        <v>0</v>
      </c>
      <c r="F635" s="318">
        <v>0</v>
      </c>
      <c r="G635" s="318">
        <v>0</v>
      </c>
      <c r="H635" s="318">
        <v>0</v>
      </c>
      <c r="I635" s="318">
        <v>0</v>
      </c>
      <c r="J635" s="318">
        <v>0</v>
      </c>
      <c r="K635" s="318">
        <v>0</v>
      </c>
      <c r="L635" s="318">
        <v>0</v>
      </c>
      <c r="M635" s="318">
        <v>0</v>
      </c>
      <c r="N635" s="318">
        <v>0</v>
      </c>
      <c r="O635" s="318">
        <v>0</v>
      </c>
      <c r="P635" s="319">
        <v>0</v>
      </c>
    </row>
    <row r="636" spans="1:16">
      <c r="A636" s="830"/>
      <c r="B636" s="886"/>
      <c r="C636" s="480" t="s">
        <v>128</v>
      </c>
      <c r="D636" s="322">
        <v>0</v>
      </c>
      <c r="E636" s="322">
        <v>1</v>
      </c>
      <c r="F636" s="322">
        <v>0</v>
      </c>
      <c r="G636" s="322">
        <v>0</v>
      </c>
      <c r="H636" s="322">
        <v>0</v>
      </c>
      <c r="I636" s="322">
        <v>0</v>
      </c>
      <c r="J636" s="322">
        <v>0</v>
      </c>
      <c r="K636" s="322">
        <v>0</v>
      </c>
      <c r="L636" s="322">
        <v>0</v>
      </c>
      <c r="M636" s="322">
        <v>0</v>
      </c>
      <c r="N636" s="322">
        <v>0</v>
      </c>
      <c r="O636" s="322">
        <v>0</v>
      </c>
      <c r="P636" s="323">
        <v>1</v>
      </c>
    </row>
    <row r="637" spans="1:16">
      <c r="A637" s="829" t="s">
        <v>176</v>
      </c>
      <c r="B637" s="879" t="s">
        <v>166</v>
      </c>
      <c r="C637" s="479" t="s">
        <v>106</v>
      </c>
      <c r="D637" s="318">
        <v>0</v>
      </c>
      <c r="E637" s="318">
        <v>0</v>
      </c>
      <c r="F637" s="318">
        <v>0</v>
      </c>
      <c r="G637" s="318">
        <v>0</v>
      </c>
      <c r="H637" s="318">
        <v>0</v>
      </c>
      <c r="I637" s="318">
        <v>0</v>
      </c>
      <c r="J637" s="318">
        <v>0</v>
      </c>
      <c r="K637" s="318">
        <v>0</v>
      </c>
      <c r="L637" s="318">
        <v>0</v>
      </c>
      <c r="M637" s="318">
        <v>0</v>
      </c>
      <c r="N637" s="318">
        <v>0</v>
      </c>
      <c r="O637" s="318">
        <v>0</v>
      </c>
      <c r="P637" s="319">
        <v>0</v>
      </c>
    </row>
    <row r="638" spans="1:16">
      <c r="A638" s="829"/>
      <c r="B638" s="879"/>
      <c r="C638" s="479" t="s">
        <v>107</v>
      </c>
      <c r="D638" s="318">
        <v>0</v>
      </c>
      <c r="E638" s="318">
        <v>0</v>
      </c>
      <c r="F638" s="318">
        <v>0</v>
      </c>
      <c r="G638" s="318">
        <v>0</v>
      </c>
      <c r="H638" s="318">
        <v>0</v>
      </c>
      <c r="I638" s="318">
        <v>0</v>
      </c>
      <c r="J638" s="318">
        <v>0</v>
      </c>
      <c r="K638" s="318">
        <v>0</v>
      </c>
      <c r="L638" s="318">
        <v>0</v>
      </c>
      <c r="M638" s="318">
        <v>0</v>
      </c>
      <c r="N638" s="318">
        <v>0</v>
      </c>
      <c r="O638" s="318">
        <v>0</v>
      </c>
      <c r="P638" s="319">
        <v>0</v>
      </c>
    </row>
    <row r="639" spans="1:16">
      <c r="A639" s="829"/>
      <c r="B639" s="879"/>
      <c r="C639" s="479" t="s">
        <v>128</v>
      </c>
      <c r="D639" s="318">
        <v>0</v>
      </c>
      <c r="E639" s="318">
        <v>0</v>
      </c>
      <c r="F639" s="318">
        <v>0</v>
      </c>
      <c r="G639" s="318">
        <v>0</v>
      </c>
      <c r="H639" s="318">
        <v>0</v>
      </c>
      <c r="I639" s="318">
        <v>0</v>
      </c>
      <c r="J639" s="318">
        <v>0</v>
      </c>
      <c r="K639" s="318">
        <v>0</v>
      </c>
      <c r="L639" s="318">
        <v>0</v>
      </c>
      <c r="M639" s="318">
        <v>0</v>
      </c>
      <c r="N639" s="318">
        <v>0</v>
      </c>
      <c r="O639" s="318">
        <v>0</v>
      </c>
      <c r="P639" s="319">
        <v>0</v>
      </c>
    </row>
    <row r="640" spans="1:16">
      <c r="A640" s="880" t="s">
        <v>177</v>
      </c>
      <c r="B640" s="881" t="s">
        <v>166</v>
      </c>
      <c r="C640" s="478" t="s">
        <v>106</v>
      </c>
      <c r="D640" s="320">
        <v>0</v>
      </c>
      <c r="E640" s="320">
        <v>0</v>
      </c>
      <c r="F640" s="320">
        <v>0</v>
      </c>
      <c r="G640" s="320">
        <v>0</v>
      </c>
      <c r="H640" s="320">
        <v>0</v>
      </c>
      <c r="I640" s="320">
        <v>0</v>
      </c>
      <c r="J640" s="320">
        <v>0</v>
      </c>
      <c r="K640" s="320">
        <v>0</v>
      </c>
      <c r="L640" s="320">
        <v>0</v>
      </c>
      <c r="M640" s="320">
        <v>0</v>
      </c>
      <c r="N640" s="320">
        <v>0</v>
      </c>
      <c r="O640" s="320">
        <v>0</v>
      </c>
      <c r="P640" s="321">
        <v>0</v>
      </c>
    </row>
    <row r="641" spans="1:16">
      <c r="A641" s="829"/>
      <c r="B641" s="879"/>
      <c r="C641" s="479" t="s">
        <v>107</v>
      </c>
      <c r="D641" s="318">
        <v>0</v>
      </c>
      <c r="E641" s="318">
        <v>0</v>
      </c>
      <c r="F641" s="318">
        <v>0</v>
      </c>
      <c r="G641" s="318">
        <v>0</v>
      </c>
      <c r="H641" s="318">
        <v>0</v>
      </c>
      <c r="I641" s="318">
        <v>0</v>
      </c>
      <c r="J641" s="318">
        <v>0</v>
      </c>
      <c r="K641" s="318">
        <v>0</v>
      </c>
      <c r="L641" s="318">
        <v>0</v>
      </c>
      <c r="M641" s="318">
        <v>0</v>
      </c>
      <c r="N641" s="318">
        <v>0</v>
      </c>
      <c r="O641" s="318">
        <v>0</v>
      </c>
      <c r="P641" s="319">
        <v>0</v>
      </c>
    </row>
    <row r="642" spans="1:16">
      <c r="A642" s="830"/>
      <c r="B642" s="886"/>
      <c r="C642" s="480" t="s">
        <v>128</v>
      </c>
      <c r="D642" s="322">
        <v>0</v>
      </c>
      <c r="E642" s="322">
        <v>0</v>
      </c>
      <c r="F642" s="322">
        <v>0</v>
      </c>
      <c r="G642" s="322">
        <v>0</v>
      </c>
      <c r="H642" s="322">
        <v>0</v>
      </c>
      <c r="I642" s="322">
        <v>0</v>
      </c>
      <c r="J642" s="322">
        <v>0</v>
      </c>
      <c r="K642" s="322">
        <v>0</v>
      </c>
      <c r="L642" s="322">
        <v>0</v>
      </c>
      <c r="M642" s="322">
        <v>0</v>
      </c>
      <c r="N642" s="322">
        <v>0</v>
      </c>
      <c r="O642" s="322">
        <v>0</v>
      </c>
      <c r="P642" s="323">
        <v>0</v>
      </c>
    </row>
    <row r="643" spans="1:16">
      <c r="A643" s="829" t="s">
        <v>178</v>
      </c>
      <c r="B643" s="879" t="s">
        <v>166</v>
      </c>
      <c r="C643" s="479" t="s">
        <v>106</v>
      </c>
      <c r="D643" s="318">
        <v>421</v>
      </c>
      <c r="E643" s="318">
        <v>217</v>
      </c>
      <c r="F643" s="318">
        <v>258</v>
      </c>
      <c r="G643" s="318">
        <v>199</v>
      </c>
      <c r="H643" s="318">
        <v>222</v>
      </c>
      <c r="I643" s="318">
        <v>223</v>
      </c>
      <c r="J643" s="318">
        <v>394</v>
      </c>
      <c r="K643" s="318">
        <v>279</v>
      </c>
      <c r="L643" s="318">
        <v>257</v>
      </c>
      <c r="M643" s="318">
        <v>65</v>
      </c>
      <c r="N643" s="318">
        <v>9</v>
      </c>
      <c r="O643" s="318">
        <v>0</v>
      </c>
      <c r="P643" s="319">
        <v>2544</v>
      </c>
    </row>
    <row r="644" spans="1:16">
      <c r="A644" s="829"/>
      <c r="B644" s="879"/>
      <c r="C644" s="479" t="s">
        <v>107</v>
      </c>
      <c r="D644" s="318">
        <v>377</v>
      </c>
      <c r="E644" s="318">
        <v>205</v>
      </c>
      <c r="F644" s="318">
        <v>208</v>
      </c>
      <c r="G644" s="318">
        <v>155</v>
      </c>
      <c r="H644" s="318">
        <v>223</v>
      </c>
      <c r="I644" s="318">
        <v>244</v>
      </c>
      <c r="J644" s="318">
        <v>299</v>
      </c>
      <c r="K644" s="318">
        <v>191</v>
      </c>
      <c r="L644" s="318">
        <v>215</v>
      </c>
      <c r="M644" s="318">
        <v>71</v>
      </c>
      <c r="N644" s="318">
        <v>9</v>
      </c>
      <c r="O644" s="318">
        <v>2</v>
      </c>
      <c r="P644" s="319">
        <v>2199</v>
      </c>
    </row>
    <row r="645" spans="1:16">
      <c r="A645" s="829"/>
      <c r="B645" s="879"/>
      <c r="C645" s="479" t="s">
        <v>128</v>
      </c>
      <c r="D645" s="318">
        <v>798</v>
      </c>
      <c r="E645" s="318">
        <v>422</v>
      </c>
      <c r="F645" s="318">
        <v>466</v>
      </c>
      <c r="G645" s="318">
        <v>354</v>
      </c>
      <c r="H645" s="318">
        <v>445</v>
      </c>
      <c r="I645" s="318">
        <v>467</v>
      </c>
      <c r="J645" s="318">
        <v>693</v>
      </c>
      <c r="K645" s="318">
        <v>470</v>
      </c>
      <c r="L645" s="318">
        <v>472</v>
      </c>
      <c r="M645" s="318">
        <v>136</v>
      </c>
      <c r="N645" s="318">
        <v>18</v>
      </c>
      <c r="O645" s="318">
        <v>2</v>
      </c>
      <c r="P645" s="319">
        <v>4743</v>
      </c>
    </row>
    <row r="646" spans="1:16">
      <c r="A646" s="880" t="s">
        <v>179</v>
      </c>
      <c r="B646" s="881" t="s">
        <v>166</v>
      </c>
      <c r="C646" s="478" t="s">
        <v>106</v>
      </c>
      <c r="D646" s="320">
        <v>151653</v>
      </c>
      <c r="E646" s="320">
        <v>144860</v>
      </c>
      <c r="F646" s="320">
        <v>148679</v>
      </c>
      <c r="G646" s="320">
        <v>129018</v>
      </c>
      <c r="H646" s="320">
        <v>127317</v>
      </c>
      <c r="I646" s="320">
        <v>127445</v>
      </c>
      <c r="J646" s="320">
        <v>141168</v>
      </c>
      <c r="K646" s="320">
        <v>163186</v>
      </c>
      <c r="L646" s="320">
        <v>140420</v>
      </c>
      <c r="M646" s="320">
        <v>142152</v>
      </c>
      <c r="N646" s="320">
        <v>146529</v>
      </c>
      <c r="O646" s="320">
        <v>131411</v>
      </c>
      <c r="P646" s="321">
        <v>1693838</v>
      </c>
    </row>
    <row r="647" spans="1:16">
      <c r="A647" s="829"/>
      <c r="B647" s="879"/>
      <c r="C647" s="479" t="s">
        <v>107</v>
      </c>
      <c r="D647" s="318">
        <v>139729</v>
      </c>
      <c r="E647" s="318">
        <v>138804</v>
      </c>
      <c r="F647" s="318">
        <v>142549</v>
      </c>
      <c r="G647" s="318">
        <v>124429</v>
      </c>
      <c r="H647" s="318">
        <v>124033</v>
      </c>
      <c r="I647" s="318">
        <v>134775</v>
      </c>
      <c r="J647" s="318">
        <v>151646</v>
      </c>
      <c r="K647" s="318">
        <v>150414</v>
      </c>
      <c r="L647" s="318">
        <v>136913</v>
      </c>
      <c r="M647" s="318">
        <v>143095</v>
      </c>
      <c r="N647" s="318">
        <v>147364</v>
      </c>
      <c r="O647" s="318">
        <v>153133</v>
      </c>
      <c r="P647" s="319">
        <v>1686884</v>
      </c>
    </row>
    <row r="648" spans="1:16">
      <c r="A648" s="830"/>
      <c r="B648" s="886"/>
      <c r="C648" s="480" t="s">
        <v>128</v>
      </c>
      <c r="D648" s="322">
        <v>291382</v>
      </c>
      <c r="E648" s="322">
        <v>283664</v>
      </c>
      <c r="F648" s="322">
        <v>291228</v>
      </c>
      <c r="G648" s="322">
        <v>253447</v>
      </c>
      <c r="H648" s="322">
        <v>251350</v>
      </c>
      <c r="I648" s="322">
        <v>262220</v>
      </c>
      <c r="J648" s="322">
        <v>292814</v>
      </c>
      <c r="K648" s="322">
        <v>313600</v>
      </c>
      <c r="L648" s="322">
        <v>277333</v>
      </c>
      <c r="M648" s="322">
        <v>285247</v>
      </c>
      <c r="N648" s="322">
        <v>293893</v>
      </c>
      <c r="O648" s="322">
        <v>284544</v>
      </c>
      <c r="P648" s="323">
        <v>3380722</v>
      </c>
    </row>
    <row r="649" spans="1:16">
      <c r="A649" s="829" t="s">
        <v>180</v>
      </c>
      <c r="B649" s="879" t="s">
        <v>166</v>
      </c>
      <c r="C649" s="479" t="s">
        <v>106</v>
      </c>
      <c r="D649" s="318">
        <v>702</v>
      </c>
      <c r="E649" s="318">
        <v>529</v>
      </c>
      <c r="F649" s="318">
        <v>582</v>
      </c>
      <c r="G649" s="318">
        <v>477</v>
      </c>
      <c r="H649" s="318">
        <v>539</v>
      </c>
      <c r="I649" s="318">
        <v>474</v>
      </c>
      <c r="J649" s="318">
        <v>687</v>
      </c>
      <c r="K649" s="318">
        <v>734</v>
      </c>
      <c r="L649" s="318">
        <v>496</v>
      </c>
      <c r="M649" s="318">
        <v>337</v>
      </c>
      <c r="N649" s="318">
        <v>417</v>
      </c>
      <c r="O649" s="318">
        <v>250</v>
      </c>
      <c r="P649" s="319">
        <v>6224</v>
      </c>
    </row>
    <row r="650" spans="1:16">
      <c r="A650" s="829"/>
      <c r="B650" s="879"/>
      <c r="C650" s="479" t="s">
        <v>107</v>
      </c>
      <c r="D650" s="318">
        <v>533</v>
      </c>
      <c r="E650" s="318">
        <v>480</v>
      </c>
      <c r="F650" s="318">
        <v>589</v>
      </c>
      <c r="G650" s="318">
        <v>505</v>
      </c>
      <c r="H650" s="318">
        <v>578</v>
      </c>
      <c r="I650" s="318">
        <v>731</v>
      </c>
      <c r="J650" s="318">
        <v>694</v>
      </c>
      <c r="K650" s="318">
        <v>519</v>
      </c>
      <c r="L650" s="318">
        <v>494</v>
      </c>
      <c r="M650" s="318">
        <v>366</v>
      </c>
      <c r="N650" s="318">
        <v>367</v>
      </c>
      <c r="O650" s="318">
        <v>473</v>
      </c>
      <c r="P650" s="319">
        <v>6329</v>
      </c>
    </row>
    <row r="651" spans="1:16">
      <c r="A651" s="829"/>
      <c r="B651" s="879"/>
      <c r="C651" s="479" t="s">
        <v>128</v>
      </c>
      <c r="D651" s="318">
        <v>1235</v>
      </c>
      <c r="E651" s="318">
        <v>1009</v>
      </c>
      <c r="F651" s="318">
        <v>1171</v>
      </c>
      <c r="G651" s="318">
        <v>982</v>
      </c>
      <c r="H651" s="318">
        <v>1117</v>
      </c>
      <c r="I651" s="318">
        <v>1205</v>
      </c>
      <c r="J651" s="318">
        <v>1381</v>
      </c>
      <c r="K651" s="318">
        <v>1253</v>
      </c>
      <c r="L651" s="318">
        <v>990</v>
      </c>
      <c r="M651" s="318">
        <v>703</v>
      </c>
      <c r="N651" s="318">
        <v>784</v>
      </c>
      <c r="O651" s="318">
        <v>723</v>
      </c>
      <c r="P651" s="319">
        <v>12553</v>
      </c>
    </row>
    <row r="652" spans="1:16">
      <c r="A652" s="880" t="s">
        <v>181</v>
      </c>
      <c r="B652" s="881" t="s">
        <v>166</v>
      </c>
      <c r="C652" s="478" t="s">
        <v>106</v>
      </c>
      <c r="D652" s="320">
        <v>3854</v>
      </c>
      <c r="E652" s="320">
        <v>3697</v>
      </c>
      <c r="F652" s="320">
        <v>3277</v>
      </c>
      <c r="G652" s="320">
        <v>2414</v>
      </c>
      <c r="H652" s="320">
        <v>2741</v>
      </c>
      <c r="I652" s="320">
        <v>2905</v>
      </c>
      <c r="J652" s="320">
        <v>3618</v>
      </c>
      <c r="K652" s="320">
        <v>3939</v>
      </c>
      <c r="L652" s="320">
        <v>2723</v>
      </c>
      <c r="M652" s="320">
        <v>2520</v>
      </c>
      <c r="N652" s="320">
        <v>2853</v>
      </c>
      <c r="O652" s="320">
        <v>2860</v>
      </c>
      <c r="P652" s="321">
        <v>37401</v>
      </c>
    </row>
    <row r="653" spans="1:16">
      <c r="A653" s="829"/>
      <c r="B653" s="879"/>
      <c r="C653" s="479" t="s">
        <v>107</v>
      </c>
      <c r="D653" s="318">
        <v>3011</v>
      </c>
      <c r="E653" s="318">
        <v>3286</v>
      </c>
      <c r="F653" s="318">
        <v>3276</v>
      </c>
      <c r="G653" s="318">
        <v>2507</v>
      </c>
      <c r="H653" s="318">
        <v>2670</v>
      </c>
      <c r="I653" s="318">
        <v>3516</v>
      </c>
      <c r="J653" s="318">
        <v>3923</v>
      </c>
      <c r="K653" s="318">
        <v>3007</v>
      </c>
      <c r="L653" s="318">
        <v>2375</v>
      </c>
      <c r="M653" s="318">
        <v>2650</v>
      </c>
      <c r="N653" s="318">
        <v>3181</v>
      </c>
      <c r="O653" s="318">
        <v>4173</v>
      </c>
      <c r="P653" s="319">
        <v>37575</v>
      </c>
    </row>
    <row r="654" spans="1:16">
      <c r="A654" s="830"/>
      <c r="B654" s="886"/>
      <c r="C654" s="480" t="s">
        <v>128</v>
      </c>
      <c r="D654" s="322">
        <v>6865</v>
      </c>
      <c r="E654" s="322">
        <v>6983</v>
      </c>
      <c r="F654" s="322">
        <v>6553</v>
      </c>
      <c r="G654" s="322">
        <v>4921</v>
      </c>
      <c r="H654" s="322">
        <v>5411</v>
      </c>
      <c r="I654" s="322">
        <v>6421</v>
      </c>
      <c r="J654" s="322">
        <v>7541</v>
      </c>
      <c r="K654" s="322">
        <v>6946</v>
      </c>
      <c r="L654" s="322">
        <v>5098</v>
      </c>
      <c r="M654" s="322">
        <v>5170</v>
      </c>
      <c r="N654" s="322">
        <v>6034</v>
      </c>
      <c r="O654" s="322">
        <v>7033</v>
      </c>
      <c r="P654" s="323">
        <v>74976</v>
      </c>
    </row>
    <row r="655" spans="1:16">
      <c r="A655" s="829" t="s">
        <v>182</v>
      </c>
      <c r="B655" s="879" t="s">
        <v>166</v>
      </c>
      <c r="C655" s="479" t="s">
        <v>106</v>
      </c>
      <c r="D655" s="318">
        <v>4613</v>
      </c>
      <c r="E655" s="318">
        <v>4352</v>
      </c>
      <c r="F655" s="318">
        <v>4305</v>
      </c>
      <c r="G655" s="318">
        <v>2926</v>
      </c>
      <c r="H655" s="318">
        <v>2726</v>
      </c>
      <c r="I655" s="318">
        <v>2777</v>
      </c>
      <c r="J655" s="318">
        <v>3134</v>
      </c>
      <c r="K655" s="318">
        <v>2981</v>
      </c>
      <c r="L655" s="318">
        <v>2047</v>
      </c>
      <c r="M655" s="318">
        <v>2953</v>
      </c>
      <c r="N655" s="318">
        <v>2961</v>
      </c>
      <c r="O655" s="318">
        <v>2583</v>
      </c>
      <c r="P655" s="319">
        <v>38358</v>
      </c>
    </row>
    <row r="656" spans="1:16">
      <c r="A656" s="829"/>
      <c r="B656" s="879"/>
      <c r="C656" s="479" t="s">
        <v>107</v>
      </c>
      <c r="D656" s="318">
        <v>4458</v>
      </c>
      <c r="E656" s="318">
        <v>4305</v>
      </c>
      <c r="F656" s="318">
        <v>3915</v>
      </c>
      <c r="G656" s="318">
        <v>2384</v>
      </c>
      <c r="H656" s="318">
        <v>2070</v>
      </c>
      <c r="I656" s="318">
        <v>2384</v>
      </c>
      <c r="J656" s="318">
        <v>3132</v>
      </c>
      <c r="K656" s="318">
        <v>2574</v>
      </c>
      <c r="L656" s="318">
        <v>1907</v>
      </c>
      <c r="M656" s="318">
        <v>2802</v>
      </c>
      <c r="N656" s="318">
        <v>2795</v>
      </c>
      <c r="O656" s="318">
        <v>2978</v>
      </c>
      <c r="P656" s="319">
        <v>35704</v>
      </c>
    </row>
    <row r="657" spans="1:16">
      <c r="A657" s="829"/>
      <c r="B657" s="879"/>
      <c r="C657" s="479" t="s">
        <v>128</v>
      </c>
      <c r="D657" s="318">
        <v>9071</v>
      </c>
      <c r="E657" s="318">
        <v>8657</v>
      </c>
      <c r="F657" s="318">
        <v>8220</v>
      </c>
      <c r="G657" s="318">
        <v>5310</v>
      </c>
      <c r="H657" s="318">
        <v>4796</v>
      </c>
      <c r="I657" s="318">
        <v>5161</v>
      </c>
      <c r="J657" s="318">
        <v>6266</v>
      </c>
      <c r="K657" s="318">
        <v>5555</v>
      </c>
      <c r="L657" s="318">
        <v>3954</v>
      </c>
      <c r="M657" s="318">
        <v>5755</v>
      </c>
      <c r="N657" s="318">
        <v>5756</v>
      </c>
      <c r="O657" s="318">
        <v>5561</v>
      </c>
      <c r="P657" s="319">
        <v>74062</v>
      </c>
    </row>
    <row r="658" spans="1:16">
      <c r="A658" s="880" t="s">
        <v>183</v>
      </c>
      <c r="B658" s="881" t="s">
        <v>166</v>
      </c>
      <c r="C658" s="478" t="s">
        <v>106</v>
      </c>
      <c r="D658" s="320">
        <v>26556</v>
      </c>
      <c r="E658" s="320">
        <v>21230</v>
      </c>
      <c r="F658" s="320">
        <v>20810</v>
      </c>
      <c r="G658" s="320">
        <v>18548</v>
      </c>
      <c r="H658" s="320">
        <v>20826</v>
      </c>
      <c r="I658" s="320">
        <v>20658</v>
      </c>
      <c r="J658" s="320">
        <v>24033</v>
      </c>
      <c r="K658" s="320">
        <v>29277</v>
      </c>
      <c r="L658" s="320">
        <v>19437</v>
      </c>
      <c r="M658" s="320">
        <v>17671</v>
      </c>
      <c r="N658" s="320">
        <v>20614</v>
      </c>
      <c r="O658" s="320">
        <v>18928</v>
      </c>
      <c r="P658" s="321">
        <v>258588</v>
      </c>
    </row>
    <row r="659" spans="1:16">
      <c r="A659" s="829"/>
      <c r="B659" s="879"/>
      <c r="C659" s="479" t="s">
        <v>107</v>
      </c>
      <c r="D659" s="318">
        <v>20623</v>
      </c>
      <c r="E659" s="318">
        <v>21053</v>
      </c>
      <c r="F659" s="318">
        <v>22148</v>
      </c>
      <c r="G659" s="318">
        <v>19304</v>
      </c>
      <c r="H659" s="318">
        <v>20580</v>
      </c>
      <c r="I659" s="318">
        <v>23641</v>
      </c>
      <c r="J659" s="318">
        <v>27709</v>
      </c>
      <c r="K659" s="318">
        <v>24938</v>
      </c>
      <c r="L659" s="318">
        <v>19258</v>
      </c>
      <c r="M659" s="318">
        <v>18108</v>
      </c>
      <c r="N659" s="318">
        <v>21021</v>
      </c>
      <c r="O659" s="318">
        <v>25119</v>
      </c>
      <c r="P659" s="319">
        <v>263502</v>
      </c>
    </row>
    <row r="660" spans="1:16">
      <c r="A660" s="830"/>
      <c r="B660" s="886"/>
      <c r="C660" s="480" t="s">
        <v>128</v>
      </c>
      <c r="D660" s="322">
        <v>47179</v>
      </c>
      <c r="E660" s="322">
        <v>42283</v>
      </c>
      <c r="F660" s="322">
        <v>42958</v>
      </c>
      <c r="G660" s="322">
        <v>37852</v>
      </c>
      <c r="H660" s="322">
        <v>41406</v>
      </c>
      <c r="I660" s="322">
        <v>44299</v>
      </c>
      <c r="J660" s="322">
        <v>51742</v>
      </c>
      <c r="K660" s="322">
        <v>54215</v>
      </c>
      <c r="L660" s="322">
        <v>38695</v>
      </c>
      <c r="M660" s="322">
        <v>35779</v>
      </c>
      <c r="N660" s="322">
        <v>41635</v>
      </c>
      <c r="O660" s="322">
        <v>44047</v>
      </c>
      <c r="P660" s="323">
        <v>522090</v>
      </c>
    </row>
    <row r="661" spans="1:16">
      <c r="A661" s="829" t="s">
        <v>184</v>
      </c>
      <c r="B661" s="879" t="s">
        <v>166</v>
      </c>
      <c r="C661" s="479" t="s">
        <v>106</v>
      </c>
      <c r="D661" s="318">
        <v>1238</v>
      </c>
      <c r="E661" s="318">
        <v>614</v>
      </c>
      <c r="F661" s="318">
        <v>603</v>
      </c>
      <c r="G661" s="318">
        <v>494</v>
      </c>
      <c r="H661" s="318">
        <v>555</v>
      </c>
      <c r="I661" s="318">
        <v>527</v>
      </c>
      <c r="J661" s="318">
        <v>1074</v>
      </c>
      <c r="K661" s="318">
        <v>1294</v>
      </c>
      <c r="L661" s="318">
        <v>565</v>
      </c>
      <c r="M661" s="318">
        <v>476</v>
      </c>
      <c r="N661" s="318">
        <v>547</v>
      </c>
      <c r="O661" s="318">
        <v>528</v>
      </c>
      <c r="P661" s="319">
        <v>8515</v>
      </c>
    </row>
    <row r="662" spans="1:16">
      <c r="A662" s="829"/>
      <c r="B662" s="879"/>
      <c r="C662" s="479" t="s">
        <v>107</v>
      </c>
      <c r="D662" s="318">
        <v>737</v>
      </c>
      <c r="E662" s="318">
        <v>604</v>
      </c>
      <c r="F662" s="318">
        <v>569</v>
      </c>
      <c r="G662" s="318">
        <v>566</v>
      </c>
      <c r="H662" s="318">
        <v>561</v>
      </c>
      <c r="I662" s="318">
        <v>861</v>
      </c>
      <c r="J662" s="318">
        <v>1207</v>
      </c>
      <c r="K662" s="318">
        <v>819</v>
      </c>
      <c r="L662" s="318">
        <v>418</v>
      </c>
      <c r="M662" s="318">
        <v>561</v>
      </c>
      <c r="N662" s="318">
        <v>562</v>
      </c>
      <c r="O662" s="318">
        <v>1084</v>
      </c>
      <c r="P662" s="319">
        <v>8549</v>
      </c>
    </row>
    <row r="663" spans="1:16">
      <c r="A663" s="829"/>
      <c r="B663" s="879"/>
      <c r="C663" s="479" t="s">
        <v>128</v>
      </c>
      <c r="D663" s="318">
        <v>1975</v>
      </c>
      <c r="E663" s="318">
        <v>1218</v>
      </c>
      <c r="F663" s="318">
        <v>1172</v>
      </c>
      <c r="G663" s="318">
        <v>1060</v>
      </c>
      <c r="H663" s="318">
        <v>1116</v>
      </c>
      <c r="I663" s="318">
        <v>1388</v>
      </c>
      <c r="J663" s="318">
        <v>2281</v>
      </c>
      <c r="K663" s="318">
        <v>2113</v>
      </c>
      <c r="L663" s="318">
        <v>983</v>
      </c>
      <c r="M663" s="318">
        <v>1037</v>
      </c>
      <c r="N663" s="318">
        <v>1109</v>
      </c>
      <c r="O663" s="318">
        <v>1612</v>
      </c>
      <c r="P663" s="319">
        <v>17064</v>
      </c>
    </row>
    <row r="664" spans="1:16">
      <c r="A664" s="880" t="s">
        <v>185</v>
      </c>
      <c r="B664" s="881" t="s">
        <v>166</v>
      </c>
      <c r="C664" s="478" t="s">
        <v>106</v>
      </c>
      <c r="D664" s="320">
        <v>549</v>
      </c>
      <c r="E664" s="320">
        <v>147</v>
      </c>
      <c r="F664" s="320">
        <v>150</v>
      </c>
      <c r="G664" s="320">
        <v>151</v>
      </c>
      <c r="H664" s="320">
        <v>178</v>
      </c>
      <c r="I664" s="320">
        <v>212</v>
      </c>
      <c r="J664" s="320">
        <v>302</v>
      </c>
      <c r="K664" s="320">
        <v>349</v>
      </c>
      <c r="L664" s="320">
        <v>190</v>
      </c>
      <c r="M664" s="320">
        <v>233</v>
      </c>
      <c r="N664" s="320">
        <v>183</v>
      </c>
      <c r="O664" s="320">
        <v>181</v>
      </c>
      <c r="P664" s="321">
        <v>2825</v>
      </c>
    </row>
    <row r="665" spans="1:16">
      <c r="A665" s="829"/>
      <c r="B665" s="879"/>
      <c r="C665" s="479" t="s">
        <v>107</v>
      </c>
      <c r="D665" s="318">
        <v>404</v>
      </c>
      <c r="E665" s="318">
        <v>122</v>
      </c>
      <c r="F665" s="318">
        <v>182</v>
      </c>
      <c r="G665" s="318">
        <v>180</v>
      </c>
      <c r="H665" s="318">
        <v>183</v>
      </c>
      <c r="I665" s="318">
        <v>281</v>
      </c>
      <c r="J665" s="318">
        <v>343</v>
      </c>
      <c r="K665" s="318">
        <v>245</v>
      </c>
      <c r="L665" s="318">
        <v>217</v>
      </c>
      <c r="M665" s="318">
        <v>249</v>
      </c>
      <c r="N665" s="318">
        <v>204</v>
      </c>
      <c r="O665" s="318">
        <v>379</v>
      </c>
      <c r="P665" s="319">
        <v>2989</v>
      </c>
    </row>
    <row r="666" spans="1:16">
      <c r="A666" s="830"/>
      <c r="B666" s="886"/>
      <c r="C666" s="480" t="s">
        <v>128</v>
      </c>
      <c r="D666" s="322">
        <v>953</v>
      </c>
      <c r="E666" s="322">
        <v>269</v>
      </c>
      <c r="F666" s="322">
        <v>332</v>
      </c>
      <c r="G666" s="322">
        <v>331</v>
      </c>
      <c r="H666" s="322">
        <v>361</v>
      </c>
      <c r="I666" s="322">
        <v>493</v>
      </c>
      <c r="J666" s="322">
        <v>645</v>
      </c>
      <c r="K666" s="322">
        <v>594</v>
      </c>
      <c r="L666" s="322">
        <v>407</v>
      </c>
      <c r="M666" s="322">
        <v>482</v>
      </c>
      <c r="N666" s="322">
        <v>387</v>
      </c>
      <c r="O666" s="322">
        <v>560</v>
      </c>
      <c r="P666" s="323">
        <v>5814</v>
      </c>
    </row>
    <row r="667" spans="1:16">
      <c r="A667" s="829" t="s">
        <v>187</v>
      </c>
      <c r="B667" s="879" t="s">
        <v>166</v>
      </c>
      <c r="C667" s="479" t="s">
        <v>106</v>
      </c>
      <c r="D667" s="318">
        <v>19462</v>
      </c>
      <c r="E667" s="318">
        <v>16816</v>
      </c>
      <c r="F667" s="318">
        <v>17982</v>
      </c>
      <c r="G667" s="318">
        <v>15211</v>
      </c>
      <c r="H667" s="318">
        <v>13295</v>
      </c>
      <c r="I667" s="318">
        <v>13538</v>
      </c>
      <c r="J667" s="318">
        <v>15681</v>
      </c>
      <c r="K667" s="318">
        <v>18814</v>
      </c>
      <c r="L667" s="318">
        <v>14610</v>
      </c>
      <c r="M667" s="318">
        <v>13291</v>
      </c>
      <c r="N667" s="318">
        <v>13229</v>
      </c>
      <c r="O667" s="318">
        <v>12194</v>
      </c>
      <c r="P667" s="319">
        <v>184123</v>
      </c>
    </row>
    <row r="668" spans="1:16">
      <c r="A668" s="829"/>
      <c r="B668" s="879"/>
      <c r="C668" s="479" t="s">
        <v>107</v>
      </c>
      <c r="D668" s="318">
        <v>15967</v>
      </c>
      <c r="E668" s="318">
        <v>16791</v>
      </c>
      <c r="F668" s="318">
        <v>17581</v>
      </c>
      <c r="G668" s="318">
        <v>14914</v>
      </c>
      <c r="H668" s="318">
        <v>12681</v>
      </c>
      <c r="I668" s="318">
        <v>14666</v>
      </c>
      <c r="J668" s="318">
        <v>16847</v>
      </c>
      <c r="K668" s="318">
        <v>16677</v>
      </c>
      <c r="L668" s="318">
        <v>14441</v>
      </c>
      <c r="M668" s="318">
        <v>13082</v>
      </c>
      <c r="N668" s="318">
        <v>13379</v>
      </c>
      <c r="O668" s="318">
        <v>15994</v>
      </c>
      <c r="P668" s="319">
        <v>183020</v>
      </c>
    </row>
    <row r="669" spans="1:16">
      <c r="A669" s="829"/>
      <c r="B669" s="879"/>
      <c r="C669" s="479" t="s">
        <v>128</v>
      </c>
      <c r="D669" s="318">
        <v>35429</v>
      </c>
      <c r="E669" s="318">
        <v>33607</v>
      </c>
      <c r="F669" s="318">
        <v>35563</v>
      </c>
      <c r="G669" s="318">
        <v>30125</v>
      </c>
      <c r="H669" s="318">
        <v>25976</v>
      </c>
      <c r="I669" s="318">
        <v>28204</v>
      </c>
      <c r="J669" s="318">
        <v>32528</v>
      </c>
      <c r="K669" s="318">
        <v>35491</v>
      </c>
      <c r="L669" s="318">
        <v>29051</v>
      </c>
      <c r="M669" s="318">
        <v>26373</v>
      </c>
      <c r="N669" s="318">
        <v>26608</v>
      </c>
      <c r="O669" s="318">
        <v>28188</v>
      </c>
      <c r="P669" s="319">
        <v>367143</v>
      </c>
    </row>
    <row r="670" spans="1:16">
      <c r="A670" s="880" t="s">
        <v>188</v>
      </c>
      <c r="B670" s="881" t="s">
        <v>166</v>
      </c>
      <c r="C670" s="478" t="s">
        <v>106</v>
      </c>
      <c r="D670" s="320">
        <v>10</v>
      </c>
      <c r="E670" s="320">
        <v>8</v>
      </c>
      <c r="F670" s="320">
        <v>19</v>
      </c>
      <c r="G670" s="320">
        <v>8</v>
      </c>
      <c r="H670" s="320">
        <v>15</v>
      </c>
      <c r="I670" s="320">
        <v>12</v>
      </c>
      <c r="J670" s="320">
        <v>15</v>
      </c>
      <c r="K670" s="320">
        <v>0</v>
      </c>
      <c r="L670" s="320">
        <v>4</v>
      </c>
      <c r="M670" s="320">
        <v>2</v>
      </c>
      <c r="N670" s="320">
        <v>8</v>
      </c>
      <c r="O670" s="320">
        <v>10</v>
      </c>
      <c r="P670" s="321">
        <v>111</v>
      </c>
    </row>
    <row r="671" spans="1:16">
      <c r="A671" s="829"/>
      <c r="B671" s="879"/>
      <c r="C671" s="479" t="s">
        <v>107</v>
      </c>
      <c r="D671" s="318">
        <v>8</v>
      </c>
      <c r="E671" s="318">
        <v>4</v>
      </c>
      <c r="F671" s="318">
        <v>14</v>
      </c>
      <c r="G671" s="318">
        <v>8</v>
      </c>
      <c r="H671" s="318">
        <v>18</v>
      </c>
      <c r="I671" s="318">
        <v>7</v>
      </c>
      <c r="J671" s="318">
        <v>12</v>
      </c>
      <c r="K671" s="318">
        <v>3</v>
      </c>
      <c r="L671" s="318">
        <v>2</v>
      </c>
      <c r="M671" s="318">
        <v>1</v>
      </c>
      <c r="N671" s="318">
        <v>13</v>
      </c>
      <c r="O671" s="318">
        <v>10</v>
      </c>
      <c r="P671" s="319">
        <v>100</v>
      </c>
    </row>
    <row r="672" spans="1:16">
      <c r="A672" s="830"/>
      <c r="B672" s="886"/>
      <c r="C672" s="480" t="s">
        <v>128</v>
      </c>
      <c r="D672" s="322">
        <v>18</v>
      </c>
      <c r="E672" s="322">
        <v>12</v>
      </c>
      <c r="F672" s="322">
        <v>33</v>
      </c>
      <c r="G672" s="322">
        <v>16</v>
      </c>
      <c r="H672" s="322">
        <v>33</v>
      </c>
      <c r="I672" s="322">
        <v>19</v>
      </c>
      <c r="J672" s="322">
        <v>27</v>
      </c>
      <c r="K672" s="322">
        <v>3</v>
      </c>
      <c r="L672" s="322">
        <v>6</v>
      </c>
      <c r="M672" s="322">
        <v>3</v>
      </c>
      <c r="N672" s="322">
        <v>21</v>
      </c>
      <c r="O672" s="322">
        <v>20</v>
      </c>
      <c r="P672" s="323">
        <v>211</v>
      </c>
    </row>
    <row r="673" spans="1:16">
      <c r="A673" s="829" t="s">
        <v>189</v>
      </c>
      <c r="B673" s="879" t="s">
        <v>168</v>
      </c>
      <c r="C673" s="479" t="s">
        <v>106</v>
      </c>
      <c r="D673" s="318">
        <v>4254</v>
      </c>
      <c r="E673" s="318">
        <v>3846</v>
      </c>
      <c r="F673" s="318">
        <v>3036</v>
      </c>
      <c r="G673" s="318">
        <v>3493</v>
      </c>
      <c r="H673" s="318">
        <v>2638</v>
      </c>
      <c r="I673" s="318">
        <v>560</v>
      </c>
      <c r="J673" s="318">
        <v>553</v>
      </c>
      <c r="K673" s="318">
        <v>525</v>
      </c>
      <c r="L673" s="318">
        <v>478</v>
      </c>
      <c r="M673" s="318">
        <v>3121</v>
      </c>
      <c r="N673" s="318">
        <v>1220</v>
      </c>
      <c r="O673" s="318">
        <v>1127</v>
      </c>
      <c r="P673" s="319">
        <v>24851</v>
      </c>
    </row>
    <row r="674" spans="1:16">
      <c r="A674" s="829"/>
      <c r="B674" s="879"/>
      <c r="C674" s="479" t="s">
        <v>107</v>
      </c>
      <c r="D674" s="318">
        <v>3589</v>
      </c>
      <c r="E674" s="318">
        <v>4157</v>
      </c>
      <c r="F674" s="318">
        <v>3184</v>
      </c>
      <c r="G674" s="318">
        <v>3507</v>
      </c>
      <c r="H674" s="318">
        <v>2904</v>
      </c>
      <c r="I674" s="318">
        <v>599</v>
      </c>
      <c r="J674" s="318">
        <v>576</v>
      </c>
      <c r="K674" s="318">
        <v>556</v>
      </c>
      <c r="L674" s="318">
        <v>617</v>
      </c>
      <c r="M674" s="318">
        <v>2595</v>
      </c>
      <c r="N674" s="318">
        <v>1720</v>
      </c>
      <c r="O674" s="318">
        <v>1164</v>
      </c>
      <c r="P674" s="319">
        <v>25168</v>
      </c>
    </row>
    <row r="675" spans="1:16">
      <c r="A675" s="829"/>
      <c r="B675" s="879"/>
      <c r="C675" s="479" t="s">
        <v>128</v>
      </c>
      <c r="D675" s="318">
        <v>7843</v>
      </c>
      <c r="E675" s="318">
        <v>8003</v>
      </c>
      <c r="F675" s="318">
        <v>6220</v>
      </c>
      <c r="G675" s="318">
        <v>7000</v>
      </c>
      <c r="H675" s="318">
        <v>5542</v>
      </c>
      <c r="I675" s="318">
        <v>1159</v>
      </c>
      <c r="J675" s="318">
        <v>1129</v>
      </c>
      <c r="K675" s="318">
        <v>1081</v>
      </c>
      <c r="L675" s="318">
        <v>1095</v>
      </c>
      <c r="M675" s="318">
        <v>5716</v>
      </c>
      <c r="N675" s="318">
        <v>2940</v>
      </c>
      <c r="O675" s="318">
        <v>2291</v>
      </c>
      <c r="P675" s="319">
        <v>50019</v>
      </c>
    </row>
    <row r="676" spans="1:16">
      <c r="A676" s="880" t="s">
        <v>190</v>
      </c>
      <c r="B676" s="881" t="s">
        <v>166</v>
      </c>
      <c r="C676" s="478" t="s">
        <v>106</v>
      </c>
      <c r="D676" s="320">
        <v>0</v>
      </c>
      <c r="E676" s="320">
        <v>0</v>
      </c>
      <c r="F676" s="320">
        <v>0</v>
      </c>
      <c r="G676" s="320">
        <v>0</v>
      </c>
      <c r="H676" s="320">
        <v>0</v>
      </c>
      <c r="I676" s="320">
        <v>0</v>
      </c>
      <c r="J676" s="320">
        <v>1</v>
      </c>
      <c r="K676" s="320">
        <v>0</v>
      </c>
      <c r="L676" s="320">
        <v>0</v>
      </c>
      <c r="M676" s="320">
        <v>0</v>
      </c>
      <c r="N676" s="320">
        <v>0</v>
      </c>
      <c r="O676" s="320">
        <v>0</v>
      </c>
      <c r="P676" s="321">
        <v>1</v>
      </c>
    </row>
    <row r="677" spans="1:16">
      <c r="A677" s="829"/>
      <c r="B677" s="879"/>
      <c r="C677" s="479" t="s">
        <v>107</v>
      </c>
      <c r="D677" s="318">
        <v>0</v>
      </c>
      <c r="E677" s="318">
        <v>0</v>
      </c>
      <c r="F677" s="318">
        <v>0</v>
      </c>
      <c r="G677" s="318">
        <v>0</v>
      </c>
      <c r="H677" s="318">
        <v>0</v>
      </c>
      <c r="I677" s="318">
        <v>0</v>
      </c>
      <c r="J677" s="318">
        <v>1</v>
      </c>
      <c r="K677" s="318">
        <v>0</v>
      </c>
      <c r="L677" s="318">
        <v>0</v>
      </c>
      <c r="M677" s="318">
        <v>0</v>
      </c>
      <c r="N677" s="318">
        <v>0</v>
      </c>
      <c r="O677" s="318">
        <v>0</v>
      </c>
      <c r="P677" s="319">
        <v>1</v>
      </c>
    </row>
    <row r="678" spans="1:16">
      <c r="A678" s="830"/>
      <c r="B678" s="886"/>
      <c r="C678" s="480" t="s">
        <v>128</v>
      </c>
      <c r="D678" s="322">
        <v>0</v>
      </c>
      <c r="E678" s="322">
        <v>0</v>
      </c>
      <c r="F678" s="322">
        <v>0</v>
      </c>
      <c r="G678" s="322">
        <v>0</v>
      </c>
      <c r="H678" s="322">
        <v>0</v>
      </c>
      <c r="I678" s="322">
        <v>0</v>
      </c>
      <c r="J678" s="322">
        <v>2</v>
      </c>
      <c r="K678" s="322">
        <v>0</v>
      </c>
      <c r="L678" s="322">
        <v>0</v>
      </c>
      <c r="M678" s="322">
        <v>0</v>
      </c>
      <c r="N678" s="322">
        <v>0</v>
      </c>
      <c r="O678" s="322">
        <v>0</v>
      </c>
      <c r="P678" s="323">
        <v>2</v>
      </c>
    </row>
    <row r="679" spans="1:16">
      <c r="A679" s="829" t="s">
        <v>191</v>
      </c>
      <c r="B679" s="879" t="s">
        <v>168</v>
      </c>
      <c r="C679" s="479" t="s">
        <v>106</v>
      </c>
      <c r="D679" s="318">
        <v>0</v>
      </c>
      <c r="E679" s="318">
        <v>2</v>
      </c>
      <c r="F679" s="318">
        <v>1</v>
      </c>
      <c r="G679" s="318">
        <v>2</v>
      </c>
      <c r="H679" s="318">
        <v>1</v>
      </c>
      <c r="I679" s="318">
        <v>1</v>
      </c>
      <c r="J679" s="318">
        <v>2</v>
      </c>
      <c r="K679" s="318">
        <v>0</v>
      </c>
      <c r="L679" s="318">
        <v>2</v>
      </c>
      <c r="M679" s="318">
        <v>0</v>
      </c>
      <c r="N679" s="318">
        <v>4</v>
      </c>
      <c r="O679" s="318">
        <v>1</v>
      </c>
      <c r="P679" s="319">
        <v>16</v>
      </c>
    </row>
    <row r="680" spans="1:16">
      <c r="A680" s="829"/>
      <c r="B680" s="879"/>
      <c r="C680" s="479" t="s">
        <v>107</v>
      </c>
      <c r="D680" s="318">
        <v>0</v>
      </c>
      <c r="E680" s="318">
        <v>2</v>
      </c>
      <c r="F680" s="318">
        <v>3</v>
      </c>
      <c r="G680" s="318">
        <v>1</v>
      </c>
      <c r="H680" s="318">
        <v>3</v>
      </c>
      <c r="I680" s="318">
        <v>0</v>
      </c>
      <c r="J680" s="318">
        <v>0</v>
      </c>
      <c r="K680" s="318">
        <v>0</v>
      </c>
      <c r="L680" s="318">
        <v>0</v>
      </c>
      <c r="M680" s="318">
        <v>9</v>
      </c>
      <c r="N680" s="318">
        <v>0</v>
      </c>
      <c r="O680" s="318">
        <v>5</v>
      </c>
      <c r="P680" s="319">
        <v>23</v>
      </c>
    </row>
    <row r="681" spans="1:16">
      <c r="A681" s="829"/>
      <c r="B681" s="879"/>
      <c r="C681" s="479" t="s">
        <v>128</v>
      </c>
      <c r="D681" s="318">
        <v>0</v>
      </c>
      <c r="E681" s="318">
        <v>4</v>
      </c>
      <c r="F681" s="318">
        <v>4</v>
      </c>
      <c r="G681" s="318">
        <v>3</v>
      </c>
      <c r="H681" s="318">
        <v>4</v>
      </c>
      <c r="I681" s="318">
        <v>1</v>
      </c>
      <c r="J681" s="318">
        <v>2</v>
      </c>
      <c r="K681" s="318">
        <v>0</v>
      </c>
      <c r="L681" s="318">
        <v>2</v>
      </c>
      <c r="M681" s="318">
        <v>9</v>
      </c>
      <c r="N681" s="318">
        <v>4</v>
      </c>
      <c r="O681" s="318">
        <v>6</v>
      </c>
      <c r="P681" s="319">
        <v>39</v>
      </c>
    </row>
    <row r="682" spans="1:16">
      <c r="A682" s="880" t="s">
        <v>192</v>
      </c>
      <c r="B682" s="881" t="s">
        <v>168</v>
      </c>
      <c r="C682" s="478" t="s">
        <v>106</v>
      </c>
      <c r="D682" s="320">
        <v>15</v>
      </c>
      <c r="E682" s="320">
        <v>1</v>
      </c>
      <c r="F682" s="320">
        <v>1</v>
      </c>
      <c r="G682" s="320">
        <v>0</v>
      </c>
      <c r="H682" s="320">
        <v>0</v>
      </c>
      <c r="I682" s="320">
        <v>1</v>
      </c>
      <c r="J682" s="320">
        <v>2</v>
      </c>
      <c r="K682" s="320">
        <v>19</v>
      </c>
      <c r="L682" s="320">
        <v>0</v>
      </c>
      <c r="M682" s="320">
        <v>1</v>
      </c>
      <c r="N682" s="320">
        <v>7</v>
      </c>
      <c r="O682" s="320">
        <v>5</v>
      </c>
      <c r="P682" s="321">
        <v>52</v>
      </c>
    </row>
    <row r="683" spans="1:16">
      <c r="A683" s="829"/>
      <c r="B683" s="879"/>
      <c r="C683" s="479" t="s">
        <v>107</v>
      </c>
      <c r="D683" s="318">
        <v>6</v>
      </c>
      <c r="E683" s="318">
        <v>2</v>
      </c>
      <c r="F683" s="318">
        <v>0</v>
      </c>
      <c r="G683" s="318">
        <v>1</v>
      </c>
      <c r="H683" s="318">
        <v>2</v>
      </c>
      <c r="I683" s="318">
        <v>22</v>
      </c>
      <c r="J683" s="318">
        <v>4</v>
      </c>
      <c r="K683" s="318">
        <v>22</v>
      </c>
      <c r="L683" s="318">
        <v>2</v>
      </c>
      <c r="M683" s="318">
        <v>4</v>
      </c>
      <c r="N683" s="318">
        <v>4</v>
      </c>
      <c r="O683" s="318">
        <v>19</v>
      </c>
      <c r="P683" s="319">
        <v>88</v>
      </c>
    </row>
    <row r="684" spans="1:16">
      <c r="A684" s="830"/>
      <c r="B684" s="886"/>
      <c r="C684" s="480" t="s">
        <v>128</v>
      </c>
      <c r="D684" s="322">
        <v>21</v>
      </c>
      <c r="E684" s="322">
        <v>3</v>
      </c>
      <c r="F684" s="322">
        <v>1</v>
      </c>
      <c r="G684" s="322">
        <v>1</v>
      </c>
      <c r="H684" s="322">
        <v>2</v>
      </c>
      <c r="I684" s="322">
        <v>23</v>
      </c>
      <c r="J684" s="322">
        <v>6</v>
      </c>
      <c r="K684" s="322">
        <v>41</v>
      </c>
      <c r="L684" s="322">
        <v>2</v>
      </c>
      <c r="M684" s="322">
        <v>5</v>
      </c>
      <c r="N684" s="322">
        <v>11</v>
      </c>
      <c r="O684" s="322">
        <v>24</v>
      </c>
      <c r="P684" s="323">
        <v>140</v>
      </c>
    </row>
    <row r="685" spans="1:16">
      <c r="A685" s="829" t="s">
        <v>193</v>
      </c>
      <c r="B685" s="879" t="s">
        <v>166</v>
      </c>
      <c r="C685" s="479" t="s">
        <v>107</v>
      </c>
      <c r="D685" s="318">
        <v>12</v>
      </c>
      <c r="E685" s="318">
        <v>14</v>
      </c>
      <c r="F685" s="318">
        <v>5</v>
      </c>
      <c r="G685" s="318">
        <v>10</v>
      </c>
      <c r="H685" s="318">
        <v>10</v>
      </c>
      <c r="I685" s="318">
        <v>13</v>
      </c>
      <c r="J685" s="318">
        <v>10</v>
      </c>
      <c r="K685" s="318">
        <v>0</v>
      </c>
      <c r="L685" s="318">
        <v>0</v>
      </c>
      <c r="M685" s="318">
        <v>0</v>
      </c>
      <c r="N685" s="318">
        <v>1</v>
      </c>
      <c r="O685" s="318">
        <v>0</v>
      </c>
      <c r="P685" s="319">
        <v>75</v>
      </c>
    </row>
    <row r="686" spans="1:16">
      <c r="A686" s="829"/>
      <c r="B686" s="879"/>
      <c r="C686" s="479" t="s">
        <v>128</v>
      </c>
      <c r="D686" s="318">
        <v>12</v>
      </c>
      <c r="E686" s="318">
        <v>14</v>
      </c>
      <c r="F686" s="318">
        <v>5</v>
      </c>
      <c r="G686" s="318">
        <v>10</v>
      </c>
      <c r="H686" s="318">
        <v>10</v>
      </c>
      <c r="I686" s="318">
        <v>13</v>
      </c>
      <c r="J686" s="318">
        <v>10</v>
      </c>
      <c r="K686" s="318">
        <v>0</v>
      </c>
      <c r="L686" s="318">
        <v>0</v>
      </c>
      <c r="M686" s="318">
        <v>0</v>
      </c>
      <c r="N686" s="318">
        <v>1</v>
      </c>
      <c r="O686" s="318">
        <v>0</v>
      </c>
      <c r="P686" s="319">
        <v>75</v>
      </c>
    </row>
    <row r="687" spans="1:16">
      <c r="A687" s="880" t="s">
        <v>194</v>
      </c>
      <c r="B687" s="881" t="s">
        <v>169</v>
      </c>
      <c r="C687" s="478" t="s">
        <v>106</v>
      </c>
      <c r="D687" s="320">
        <v>91</v>
      </c>
      <c r="E687" s="320">
        <v>116</v>
      </c>
      <c r="F687" s="320">
        <v>167</v>
      </c>
      <c r="G687" s="320">
        <v>59</v>
      </c>
      <c r="H687" s="320">
        <v>91</v>
      </c>
      <c r="I687" s="320">
        <v>66</v>
      </c>
      <c r="J687" s="320">
        <v>64</v>
      </c>
      <c r="K687" s="320">
        <v>2954</v>
      </c>
      <c r="L687" s="320">
        <v>4194</v>
      </c>
      <c r="M687" s="320">
        <v>3205</v>
      </c>
      <c r="N687" s="320">
        <v>1811</v>
      </c>
      <c r="O687" s="320">
        <v>969</v>
      </c>
      <c r="P687" s="321">
        <v>13787</v>
      </c>
    </row>
    <row r="688" spans="1:16">
      <c r="A688" s="829"/>
      <c r="B688" s="879"/>
      <c r="C688" s="479" t="s">
        <v>107</v>
      </c>
      <c r="D688" s="318">
        <v>113</v>
      </c>
      <c r="E688" s="318">
        <v>165</v>
      </c>
      <c r="F688" s="318">
        <v>215</v>
      </c>
      <c r="G688" s="318">
        <v>93</v>
      </c>
      <c r="H688" s="318">
        <v>101</v>
      </c>
      <c r="I688" s="318">
        <v>73</v>
      </c>
      <c r="J688" s="318">
        <v>74</v>
      </c>
      <c r="K688" s="318">
        <v>3037</v>
      </c>
      <c r="L688" s="318">
        <v>4220</v>
      </c>
      <c r="M688" s="318">
        <v>3222</v>
      </c>
      <c r="N688" s="318">
        <v>1809</v>
      </c>
      <c r="O688" s="318">
        <v>995</v>
      </c>
      <c r="P688" s="319">
        <v>14117</v>
      </c>
    </row>
    <row r="689" spans="1:16">
      <c r="A689" s="830"/>
      <c r="B689" s="886"/>
      <c r="C689" s="480" t="s">
        <v>128</v>
      </c>
      <c r="D689" s="322">
        <v>204</v>
      </c>
      <c r="E689" s="322">
        <v>281</v>
      </c>
      <c r="F689" s="322">
        <v>382</v>
      </c>
      <c r="G689" s="322">
        <v>152</v>
      </c>
      <c r="H689" s="322">
        <v>192</v>
      </c>
      <c r="I689" s="322">
        <v>139</v>
      </c>
      <c r="J689" s="322">
        <v>138</v>
      </c>
      <c r="K689" s="322">
        <v>5991</v>
      </c>
      <c r="L689" s="322">
        <v>8414</v>
      </c>
      <c r="M689" s="322">
        <v>6427</v>
      </c>
      <c r="N689" s="322">
        <v>3620</v>
      </c>
      <c r="O689" s="322">
        <v>1964</v>
      </c>
      <c r="P689" s="323">
        <v>27904</v>
      </c>
    </row>
    <row r="690" spans="1:16">
      <c r="A690" s="829" t="s">
        <v>195</v>
      </c>
      <c r="B690" s="879" t="s">
        <v>169</v>
      </c>
      <c r="C690" s="479" t="s">
        <v>106</v>
      </c>
      <c r="D690" s="318">
        <v>68</v>
      </c>
      <c r="E690" s="318">
        <v>62</v>
      </c>
      <c r="F690" s="318">
        <v>98</v>
      </c>
      <c r="G690" s="318">
        <v>43</v>
      </c>
      <c r="H690" s="318">
        <v>76</v>
      </c>
      <c r="I690" s="318">
        <v>57</v>
      </c>
      <c r="J690" s="318">
        <v>22</v>
      </c>
      <c r="K690" s="318">
        <v>29</v>
      </c>
      <c r="L690" s="318">
        <v>36</v>
      </c>
      <c r="M690" s="318">
        <v>33</v>
      </c>
      <c r="N690" s="318">
        <v>69</v>
      </c>
      <c r="O690" s="318">
        <v>72</v>
      </c>
      <c r="P690" s="319">
        <v>665</v>
      </c>
    </row>
    <row r="691" spans="1:16">
      <c r="A691" s="829"/>
      <c r="B691" s="879"/>
      <c r="C691" s="479" t="s">
        <v>107</v>
      </c>
      <c r="D691" s="318">
        <v>83</v>
      </c>
      <c r="E691" s="318">
        <v>102</v>
      </c>
      <c r="F691" s="318">
        <v>126</v>
      </c>
      <c r="G691" s="318">
        <v>61</v>
      </c>
      <c r="H691" s="318">
        <v>74</v>
      </c>
      <c r="I691" s="318">
        <v>64</v>
      </c>
      <c r="J691" s="318">
        <v>32</v>
      </c>
      <c r="K691" s="318">
        <v>35</v>
      </c>
      <c r="L691" s="318">
        <v>46</v>
      </c>
      <c r="M691" s="318">
        <v>42</v>
      </c>
      <c r="N691" s="318">
        <v>85</v>
      </c>
      <c r="O691" s="318">
        <v>83</v>
      </c>
      <c r="P691" s="319">
        <v>833</v>
      </c>
    </row>
    <row r="692" spans="1:16">
      <c r="A692" s="829"/>
      <c r="B692" s="879"/>
      <c r="C692" s="479" t="s">
        <v>128</v>
      </c>
      <c r="D692" s="318">
        <v>151</v>
      </c>
      <c r="E692" s="318">
        <v>164</v>
      </c>
      <c r="F692" s="318">
        <v>224</v>
      </c>
      <c r="G692" s="318">
        <v>104</v>
      </c>
      <c r="H692" s="318">
        <v>150</v>
      </c>
      <c r="I692" s="318">
        <v>121</v>
      </c>
      <c r="J692" s="318">
        <v>54</v>
      </c>
      <c r="K692" s="318">
        <v>64</v>
      </c>
      <c r="L692" s="318">
        <v>82</v>
      </c>
      <c r="M692" s="318">
        <v>75</v>
      </c>
      <c r="N692" s="318">
        <v>154</v>
      </c>
      <c r="O692" s="318">
        <v>155</v>
      </c>
      <c r="P692" s="319">
        <v>1498</v>
      </c>
    </row>
    <row r="693" spans="1:16">
      <c r="A693" s="880" t="s">
        <v>196</v>
      </c>
      <c r="B693" s="881" t="s">
        <v>169</v>
      </c>
      <c r="C693" s="478" t="s">
        <v>106</v>
      </c>
      <c r="D693" s="320">
        <v>0</v>
      </c>
      <c r="E693" s="320">
        <v>1</v>
      </c>
      <c r="F693" s="320">
        <v>2</v>
      </c>
      <c r="G693" s="320">
        <v>2</v>
      </c>
      <c r="H693" s="320">
        <v>7</v>
      </c>
      <c r="I693" s="320">
        <v>6</v>
      </c>
      <c r="J693" s="320">
        <v>8</v>
      </c>
      <c r="K693" s="320">
        <v>5</v>
      </c>
      <c r="L693" s="320">
        <v>3</v>
      </c>
      <c r="M693" s="320">
        <v>3</v>
      </c>
      <c r="N693" s="320">
        <v>0</v>
      </c>
      <c r="O693" s="320">
        <v>3</v>
      </c>
      <c r="P693" s="321">
        <v>40</v>
      </c>
    </row>
    <row r="694" spans="1:16">
      <c r="A694" s="829"/>
      <c r="B694" s="879"/>
      <c r="C694" s="479" t="s">
        <v>107</v>
      </c>
      <c r="D694" s="318">
        <v>0</v>
      </c>
      <c r="E694" s="318">
        <v>3</v>
      </c>
      <c r="F694" s="318">
        <v>3</v>
      </c>
      <c r="G694" s="318">
        <v>2</v>
      </c>
      <c r="H694" s="318">
        <v>5</v>
      </c>
      <c r="I694" s="318">
        <v>10</v>
      </c>
      <c r="J694" s="318">
        <v>5</v>
      </c>
      <c r="K694" s="318">
        <v>3</v>
      </c>
      <c r="L694" s="318">
        <v>4</v>
      </c>
      <c r="M694" s="318">
        <v>12</v>
      </c>
      <c r="N694" s="318">
        <v>1</v>
      </c>
      <c r="O694" s="318">
        <v>4</v>
      </c>
      <c r="P694" s="319">
        <v>52</v>
      </c>
    </row>
    <row r="695" spans="1:16">
      <c r="A695" s="830"/>
      <c r="B695" s="886"/>
      <c r="C695" s="480" t="s">
        <v>128</v>
      </c>
      <c r="D695" s="322">
        <v>0</v>
      </c>
      <c r="E695" s="322">
        <v>4</v>
      </c>
      <c r="F695" s="322">
        <v>5</v>
      </c>
      <c r="G695" s="322">
        <v>4</v>
      </c>
      <c r="H695" s="322">
        <v>12</v>
      </c>
      <c r="I695" s="322">
        <v>16</v>
      </c>
      <c r="J695" s="322">
        <v>13</v>
      </c>
      <c r="K695" s="322">
        <v>8</v>
      </c>
      <c r="L695" s="322">
        <v>7</v>
      </c>
      <c r="M695" s="322">
        <v>15</v>
      </c>
      <c r="N695" s="322">
        <v>1</v>
      </c>
      <c r="O695" s="322">
        <v>7</v>
      </c>
      <c r="P695" s="323">
        <v>92</v>
      </c>
    </row>
    <row r="696" spans="1:16">
      <c r="A696" s="829" t="s">
        <v>197</v>
      </c>
      <c r="B696" s="879" t="s">
        <v>169</v>
      </c>
      <c r="C696" s="479" t="s">
        <v>106</v>
      </c>
      <c r="D696" s="318">
        <v>12</v>
      </c>
      <c r="E696" s="318">
        <v>21</v>
      </c>
      <c r="F696" s="318">
        <v>14</v>
      </c>
      <c r="G696" s="318">
        <v>9</v>
      </c>
      <c r="H696" s="318">
        <v>1</v>
      </c>
      <c r="I696" s="318">
        <v>6</v>
      </c>
      <c r="J696" s="318">
        <v>7</v>
      </c>
      <c r="K696" s="318">
        <v>0</v>
      </c>
      <c r="L696" s="318">
        <v>1</v>
      </c>
      <c r="M696" s="318">
        <v>0</v>
      </c>
      <c r="N696" s="318">
        <v>0</v>
      </c>
      <c r="O696" s="318">
        <v>0</v>
      </c>
      <c r="P696" s="319">
        <v>71</v>
      </c>
    </row>
    <row r="697" spans="1:16">
      <c r="A697" s="829"/>
      <c r="B697" s="879"/>
      <c r="C697" s="479" t="s">
        <v>107</v>
      </c>
      <c r="D697" s="318">
        <v>21</v>
      </c>
      <c r="E697" s="318">
        <v>21</v>
      </c>
      <c r="F697" s="318">
        <v>13</v>
      </c>
      <c r="G697" s="318">
        <v>8</v>
      </c>
      <c r="H697" s="318">
        <v>0</v>
      </c>
      <c r="I697" s="318">
        <v>9</v>
      </c>
      <c r="J697" s="318">
        <v>4</v>
      </c>
      <c r="K697" s="318">
        <v>0</v>
      </c>
      <c r="L697" s="318">
        <v>0</v>
      </c>
      <c r="M697" s="318">
        <v>0</v>
      </c>
      <c r="N697" s="318">
        <v>0</v>
      </c>
      <c r="O697" s="318">
        <v>0</v>
      </c>
      <c r="P697" s="319">
        <v>76</v>
      </c>
    </row>
    <row r="698" spans="1:16">
      <c r="A698" s="829"/>
      <c r="B698" s="879"/>
      <c r="C698" s="479" t="s">
        <v>128</v>
      </c>
      <c r="D698" s="318">
        <v>33</v>
      </c>
      <c r="E698" s="318">
        <v>42</v>
      </c>
      <c r="F698" s="318">
        <v>27</v>
      </c>
      <c r="G698" s="318">
        <v>17</v>
      </c>
      <c r="H698" s="318">
        <v>1</v>
      </c>
      <c r="I698" s="318">
        <v>15</v>
      </c>
      <c r="J698" s="318">
        <v>11</v>
      </c>
      <c r="K698" s="318">
        <v>0</v>
      </c>
      <c r="L698" s="318">
        <v>1</v>
      </c>
      <c r="M698" s="318">
        <v>0</v>
      </c>
      <c r="N698" s="318">
        <v>0</v>
      </c>
      <c r="O698" s="318">
        <v>0</v>
      </c>
      <c r="P698" s="319">
        <v>147</v>
      </c>
    </row>
    <row r="699" spans="1:16">
      <c r="A699" s="880" t="s">
        <v>198</v>
      </c>
      <c r="B699" s="881" t="s">
        <v>168</v>
      </c>
      <c r="C699" s="478" t="s">
        <v>106</v>
      </c>
      <c r="D699" s="320">
        <v>27</v>
      </c>
      <c r="E699" s="320">
        <v>69</v>
      </c>
      <c r="F699" s="320">
        <v>39</v>
      </c>
      <c r="G699" s="320">
        <v>82</v>
      </c>
      <c r="H699" s="320">
        <v>36</v>
      </c>
      <c r="I699" s="320">
        <v>19</v>
      </c>
      <c r="J699" s="320">
        <v>41</v>
      </c>
      <c r="K699" s="320">
        <v>81</v>
      </c>
      <c r="L699" s="320">
        <v>113</v>
      </c>
      <c r="M699" s="320">
        <v>33</v>
      </c>
      <c r="N699" s="320">
        <v>29</v>
      </c>
      <c r="O699" s="320">
        <v>184</v>
      </c>
      <c r="P699" s="321">
        <v>753</v>
      </c>
    </row>
    <row r="700" spans="1:16">
      <c r="A700" s="829"/>
      <c r="B700" s="879"/>
      <c r="C700" s="479" t="s">
        <v>107</v>
      </c>
      <c r="D700" s="318">
        <v>51</v>
      </c>
      <c r="E700" s="318">
        <v>37</v>
      </c>
      <c r="F700" s="318">
        <v>43</v>
      </c>
      <c r="G700" s="318">
        <v>56</v>
      </c>
      <c r="H700" s="318">
        <v>26</v>
      </c>
      <c r="I700" s="318">
        <v>30</v>
      </c>
      <c r="J700" s="318">
        <v>41</v>
      </c>
      <c r="K700" s="318">
        <v>89</v>
      </c>
      <c r="L700" s="318">
        <v>24</v>
      </c>
      <c r="M700" s="318">
        <v>81</v>
      </c>
      <c r="N700" s="318">
        <v>83</v>
      </c>
      <c r="O700" s="318">
        <v>61</v>
      </c>
      <c r="P700" s="319">
        <v>622</v>
      </c>
    </row>
    <row r="701" spans="1:16">
      <c r="A701" s="830"/>
      <c r="B701" s="886"/>
      <c r="C701" s="480" t="s">
        <v>128</v>
      </c>
      <c r="D701" s="322">
        <v>78</v>
      </c>
      <c r="E701" s="322">
        <v>106</v>
      </c>
      <c r="F701" s="322">
        <v>82</v>
      </c>
      <c r="G701" s="322">
        <v>138</v>
      </c>
      <c r="H701" s="322">
        <v>62</v>
      </c>
      <c r="I701" s="322">
        <v>49</v>
      </c>
      <c r="J701" s="322">
        <v>82</v>
      </c>
      <c r="K701" s="322">
        <v>170</v>
      </c>
      <c r="L701" s="322">
        <v>137</v>
      </c>
      <c r="M701" s="322">
        <v>114</v>
      </c>
      <c r="N701" s="322">
        <v>112</v>
      </c>
      <c r="O701" s="322">
        <v>245</v>
      </c>
      <c r="P701" s="323">
        <v>1375</v>
      </c>
    </row>
    <row r="702" spans="1:16">
      <c r="A702" s="829" t="s">
        <v>199</v>
      </c>
      <c r="B702" s="879" t="s">
        <v>168</v>
      </c>
      <c r="C702" s="479" t="s">
        <v>106</v>
      </c>
      <c r="D702" s="318">
        <v>113</v>
      </c>
      <c r="E702" s="318">
        <v>15</v>
      </c>
      <c r="F702" s="318">
        <v>11</v>
      </c>
      <c r="G702" s="318">
        <v>11</v>
      </c>
      <c r="H702" s="318">
        <v>15</v>
      </c>
      <c r="I702" s="318">
        <v>28</v>
      </c>
      <c r="J702" s="318">
        <v>28</v>
      </c>
      <c r="K702" s="318">
        <v>25</v>
      </c>
      <c r="L702" s="318">
        <v>25</v>
      </c>
      <c r="M702" s="318">
        <v>15</v>
      </c>
      <c r="N702" s="318">
        <v>38</v>
      </c>
      <c r="O702" s="318">
        <v>24</v>
      </c>
      <c r="P702" s="319">
        <v>348</v>
      </c>
    </row>
    <row r="703" spans="1:16">
      <c r="A703" s="829"/>
      <c r="B703" s="879"/>
      <c r="C703" s="479" t="s">
        <v>107</v>
      </c>
      <c r="D703" s="318">
        <v>31</v>
      </c>
      <c r="E703" s="318">
        <v>14</v>
      </c>
      <c r="F703" s="318">
        <v>16</v>
      </c>
      <c r="G703" s="318">
        <v>5</v>
      </c>
      <c r="H703" s="318">
        <v>21</v>
      </c>
      <c r="I703" s="318">
        <v>33</v>
      </c>
      <c r="J703" s="318">
        <v>36</v>
      </c>
      <c r="K703" s="318">
        <v>18</v>
      </c>
      <c r="L703" s="318">
        <v>31</v>
      </c>
      <c r="M703" s="318">
        <v>29</v>
      </c>
      <c r="N703" s="318">
        <v>28</v>
      </c>
      <c r="O703" s="318">
        <v>27</v>
      </c>
      <c r="P703" s="319">
        <v>289</v>
      </c>
    </row>
    <row r="704" spans="1:16">
      <c r="A704" s="829"/>
      <c r="B704" s="879"/>
      <c r="C704" s="479" t="s">
        <v>128</v>
      </c>
      <c r="D704" s="318">
        <v>144</v>
      </c>
      <c r="E704" s="318">
        <v>29</v>
      </c>
      <c r="F704" s="318">
        <v>27</v>
      </c>
      <c r="G704" s="318">
        <v>16</v>
      </c>
      <c r="H704" s="318">
        <v>36</v>
      </c>
      <c r="I704" s="318">
        <v>61</v>
      </c>
      <c r="J704" s="318">
        <v>64</v>
      </c>
      <c r="K704" s="318">
        <v>43</v>
      </c>
      <c r="L704" s="318">
        <v>56</v>
      </c>
      <c r="M704" s="318">
        <v>44</v>
      </c>
      <c r="N704" s="318">
        <v>66</v>
      </c>
      <c r="O704" s="318">
        <v>51</v>
      </c>
      <c r="P704" s="319">
        <v>637</v>
      </c>
    </row>
    <row r="705" spans="1:16">
      <c r="A705" s="880" t="s">
        <v>200</v>
      </c>
      <c r="B705" s="881" t="s">
        <v>168</v>
      </c>
      <c r="C705" s="478" t="s">
        <v>106</v>
      </c>
      <c r="D705" s="320">
        <v>307</v>
      </c>
      <c r="E705" s="320">
        <v>280</v>
      </c>
      <c r="F705" s="320">
        <v>309</v>
      </c>
      <c r="G705" s="320">
        <v>246</v>
      </c>
      <c r="H705" s="320">
        <v>273</v>
      </c>
      <c r="I705" s="320">
        <v>232</v>
      </c>
      <c r="J705" s="320">
        <v>237</v>
      </c>
      <c r="K705" s="320">
        <v>309</v>
      </c>
      <c r="L705" s="320">
        <v>159</v>
      </c>
      <c r="M705" s="320">
        <v>138</v>
      </c>
      <c r="N705" s="320">
        <v>184</v>
      </c>
      <c r="O705" s="320">
        <v>203</v>
      </c>
      <c r="P705" s="321">
        <v>2877</v>
      </c>
    </row>
    <row r="706" spans="1:16">
      <c r="A706" s="829"/>
      <c r="B706" s="879"/>
      <c r="C706" s="479" t="s">
        <v>107</v>
      </c>
      <c r="D706" s="318">
        <v>405</v>
      </c>
      <c r="E706" s="318">
        <v>285</v>
      </c>
      <c r="F706" s="318">
        <v>299</v>
      </c>
      <c r="G706" s="318">
        <v>277</v>
      </c>
      <c r="H706" s="318">
        <v>259</v>
      </c>
      <c r="I706" s="318">
        <v>271</v>
      </c>
      <c r="J706" s="318">
        <v>283</v>
      </c>
      <c r="K706" s="318">
        <v>276</v>
      </c>
      <c r="L706" s="318">
        <v>190</v>
      </c>
      <c r="M706" s="318">
        <v>109</v>
      </c>
      <c r="N706" s="318">
        <v>212</v>
      </c>
      <c r="O706" s="318">
        <v>291</v>
      </c>
      <c r="P706" s="319">
        <v>3157</v>
      </c>
    </row>
    <row r="707" spans="1:16">
      <c r="A707" s="830"/>
      <c r="B707" s="886"/>
      <c r="C707" s="480" t="s">
        <v>128</v>
      </c>
      <c r="D707" s="322">
        <v>712</v>
      </c>
      <c r="E707" s="322">
        <v>565</v>
      </c>
      <c r="F707" s="322">
        <v>608</v>
      </c>
      <c r="G707" s="322">
        <v>523</v>
      </c>
      <c r="H707" s="322">
        <v>532</v>
      </c>
      <c r="I707" s="322">
        <v>503</v>
      </c>
      <c r="J707" s="322">
        <v>520</v>
      </c>
      <c r="K707" s="322">
        <v>585</v>
      </c>
      <c r="L707" s="322">
        <v>349</v>
      </c>
      <c r="M707" s="322">
        <v>247</v>
      </c>
      <c r="N707" s="322">
        <v>396</v>
      </c>
      <c r="O707" s="322">
        <v>494</v>
      </c>
      <c r="P707" s="323">
        <v>6034</v>
      </c>
    </row>
    <row r="708" spans="1:16">
      <c r="A708" s="829" t="s">
        <v>201</v>
      </c>
      <c r="B708" s="879" t="s">
        <v>168</v>
      </c>
      <c r="C708" s="479" t="s">
        <v>106</v>
      </c>
      <c r="D708" s="318">
        <v>19</v>
      </c>
      <c r="E708" s="318">
        <v>32</v>
      </c>
      <c r="F708" s="318">
        <v>21</v>
      </c>
      <c r="G708" s="318">
        <v>24</v>
      </c>
      <c r="H708" s="318">
        <v>19</v>
      </c>
      <c r="I708" s="318">
        <v>25</v>
      </c>
      <c r="J708" s="318">
        <v>17</v>
      </c>
      <c r="K708" s="318">
        <v>27</v>
      </c>
      <c r="L708" s="318">
        <v>21</v>
      </c>
      <c r="M708" s="318">
        <v>16</v>
      </c>
      <c r="N708" s="318">
        <v>27</v>
      </c>
      <c r="O708" s="318">
        <v>25</v>
      </c>
      <c r="P708" s="319">
        <v>273</v>
      </c>
    </row>
    <row r="709" spans="1:16">
      <c r="A709" s="829"/>
      <c r="B709" s="879"/>
      <c r="C709" s="479" t="s">
        <v>107</v>
      </c>
      <c r="D709" s="318">
        <v>18</v>
      </c>
      <c r="E709" s="318">
        <v>30</v>
      </c>
      <c r="F709" s="318">
        <v>25</v>
      </c>
      <c r="G709" s="318">
        <v>24</v>
      </c>
      <c r="H709" s="318">
        <v>25</v>
      </c>
      <c r="I709" s="318">
        <v>32</v>
      </c>
      <c r="J709" s="318">
        <v>25</v>
      </c>
      <c r="K709" s="318">
        <v>36</v>
      </c>
      <c r="L709" s="318">
        <v>12</v>
      </c>
      <c r="M709" s="318">
        <v>18</v>
      </c>
      <c r="N709" s="318">
        <v>20</v>
      </c>
      <c r="O709" s="318">
        <v>29</v>
      </c>
      <c r="P709" s="319">
        <v>294</v>
      </c>
    </row>
    <row r="710" spans="1:16">
      <c r="A710" s="829"/>
      <c r="B710" s="879"/>
      <c r="C710" s="479" t="s">
        <v>128</v>
      </c>
      <c r="D710" s="318">
        <v>37</v>
      </c>
      <c r="E710" s="318">
        <v>62</v>
      </c>
      <c r="F710" s="318">
        <v>46</v>
      </c>
      <c r="G710" s="318">
        <v>48</v>
      </c>
      <c r="H710" s="318">
        <v>44</v>
      </c>
      <c r="I710" s="318">
        <v>57</v>
      </c>
      <c r="J710" s="318">
        <v>42</v>
      </c>
      <c r="K710" s="318">
        <v>63</v>
      </c>
      <c r="L710" s="318">
        <v>33</v>
      </c>
      <c r="M710" s="318">
        <v>34</v>
      </c>
      <c r="N710" s="318">
        <v>47</v>
      </c>
      <c r="O710" s="318">
        <v>54</v>
      </c>
      <c r="P710" s="319">
        <v>567</v>
      </c>
    </row>
    <row r="711" spans="1:16">
      <c r="A711" s="880" t="s">
        <v>202</v>
      </c>
      <c r="B711" s="881" t="s">
        <v>168</v>
      </c>
      <c r="C711" s="478" t="s">
        <v>107</v>
      </c>
      <c r="D711" s="320">
        <v>0</v>
      </c>
      <c r="E711" s="320">
        <v>0</v>
      </c>
      <c r="F711" s="320">
        <v>0</v>
      </c>
      <c r="G711" s="320">
        <v>0</v>
      </c>
      <c r="H711" s="320">
        <v>0</v>
      </c>
      <c r="I711" s="320">
        <v>0</v>
      </c>
      <c r="J711" s="320">
        <v>0</v>
      </c>
      <c r="K711" s="320">
        <v>0</v>
      </c>
      <c r="L711" s="320">
        <v>0</v>
      </c>
      <c r="M711" s="320">
        <v>0</v>
      </c>
      <c r="N711" s="320">
        <v>0</v>
      </c>
      <c r="O711" s="320">
        <v>0</v>
      </c>
      <c r="P711" s="321">
        <v>0</v>
      </c>
    </row>
    <row r="712" spans="1:16">
      <c r="A712" s="830"/>
      <c r="B712" s="886"/>
      <c r="C712" s="480" t="s">
        <v>128</v>
      </c>
      <c r="D712" s="322">
        <v>0</v>
      </c>
      <c r="E712" s="322">
        <v>0</v>
      </c>
      <c r="F712" s="322">
        <v>0</v>
      </c>
      <c r="G712" s="322">
        <v>0</v>
      </c>
      <c r="H712" s="322">
        <v>0</v>
      </c>
      <c r="I712" s="322">
        <v>0</v>
      </c>
      <c r="J712" s="322">
        <v>0</v>
      </c>
      <c r="K712" s="322">
        <v>0</v>
      </c>
      <c r="L712" s="322">
        <v>0</v>
      </c>
      <c r="M712" s="322">
        <v>0</v>
      </c>
      <c r="N712" s="322">
        <v>0</v>
      </c>
      <c r="O712" s="322">
        <v>0</v>
      </c>
      <c r="P712" s="323">
        <v>0</v>
      </c>
    </row>
    <row r="713" spans="1:16">
      <c r="A713" s="829" t="s">
        <v>203</v>
      </c>
      <c r="B713" s="879" t="s">
        <v>168</v>
      </c>
      <c r="C713" s="479" t="s">
        <v>106</v>
      </c>
      <c r="D713" s="318">
        <v>62</v>
      </c>
      <c r="E713" s="318">
        <v>38</v>
      </c>
      <c r="F713" s="318">
        <v>74</v>
      </c>
      <c r="G713" s="318">
        <v>26</v>
      </c>
      <c r="H713" s="318">
        <v>34</v>
      </c>
      <c r="I713" s="318">
        <v>37</v>
      </c>
      <c r="J713" s="318">
        <v>69</v>
      </c>
      <c r="K713" s="318">
        <v>59</v>
      </c>
      <c r="L713" s="318">
        <v>14</v>
      </c>
      <c r="M713" s="318">
        <v>44</v>
      </c>
      <c r="N713" s="318">
        <v>33</v>
      </c>
      <c r="O713" s="318">
        <v>9</v>
      </c>
      <c r="P713" s="319">
        <v>499</v>
      </c>
    </row>
    <row r="714" spans="1:16">
      <c r="A714" s="829"/>
      <c r="B714" s="879"/>
      <c r="C714" s="479" t="s">
        <v>107</v>
      </c>
      <c r="D714" s="318">
        <v>55</v>
      </c>
      <c r="E714" s="318">
        <v>53</v>
      </c>
      <c r="F714" s="318">
        <v>64</v>
      </c>
      <c r="G714" s="318">
        <v>54</v>
      </c>
      <c r="H714" s="318">
        <v>25</v>
      </c>
      <c r="I714" s="318">
        <v>71</v>
      </c>
      <c r="J714" s="318">
        <v>49</v>
      </c>
      <c r="K714" s="318">
        <v>75</v>
      </c>
      <c r="L714" s="318">
        <v>22</v>
      </c>
      <c r="M714" s="318">
        <v>43</v>
      </c>
      <c r="N714" s="318">
        <v>22</v>
      </c>
      <c r="O714" s="318">
        <v>16</v>
      </c>
      <c r="P714" s="319">
        <v>549</v>
      </c>
    </row>
    <row r="715" spans="1:16">
      <c r="A715" s="829"/>
      <c r="B715" s="879"/>
      <c r="C715" s="479" t="s">
        <v>128</v>
      </c>
      <c r="D715" s="318">
        <v>117</v>
      </c>
      <c r="E715" s="318">
        <v>91</v>
      </c>
      <c r="F715" s="318">
        <v>138</v>
      </c>
      <c r="G715" s="318">
        <v>80</v>
      </c>
      <c r="H715" s="318">
        <v>59</v>
      </c>
      <c r="I715" s="318">
        <v>108</v>
      </c>
      <c r="J715" s="318">
        <v>118</v>
      </c>
      <c r="K715" s="318">
        <v>134</v>
      </c>
      <c r="L715" s="318">
        <v>36</v>
      </c>
      <c r="M715" s="318">
        <v>87</v>
      </c>
      <c r="N715" s="318">
        <v>55</v>
      </c>
      <c r="O715" s="318">
        <v>25</v>
      </c>
      <c r="P715" s="319">
        <v>1048</v>
      </c>
    </row>
    <row r="716" spans="1:16">
      <c r="A716" s="880" t="s">
        <v>204</v>
      </c>
      <c r="B716" s="881" t="s">
        <v>168</v>
      </c>
      <c r="C716" s="478" t="s">
        <v>106</v>
      </c>
      <c r="D716" s="320">
        <v>183</v>
      </c>
      <c r="E716" s="320">
        <v>66</v>
      </c>
      <c r="F716" s="320">
        <v>65</v>
      </c>
      <c r="G716" s="320">
        <v>22</v>
      </c>
      <c r="H716" s="320">
        <v>46</v>
      </c>
      <c r="I716" s="320">
        <v>48</v>
      </c>
      <c r="J716" s="320">
        <v>49</v>
      </c>
      <c r="K716" s="320">
        <v>15</v>
      </c>
      <c r="L716" s="320">
        <v>22</v>
      </c>
      <c r="M716" s="320">
        <v>39</v>
      </c>
      <c r="N716" s="320">
        <v>45</v>
      </c>
      <c r="O716" s="320">
        <v>56</v>
      </c>
      <c r="P716" s="321">
        <v>656</v>
      </c>
    </row>
    <row r="717" spans="1:16">
      <c r="A717" s="829"/>
      <c r="B717" s="879"/>
      <c r="C717" s="479" t="s">
        <v>107</v>
      </c>
      <c r="D717" s="318">
        <v>232</v>
      </c>
      <c r="E717" s="318">
        <v>77</v>
      </c>
      <c r="F717" s="318">
        <v>42</v>
      </c>
      <c r="G717" s="318">
        <v>29</v>
      </c>
      <c r="H717" s="318">
        <v>59</v>
      </c>
      <c r="I717" s="318">
        <v>78</v>
      </c>
      <c r="J717" s="318">
        <v>33</v>
      </c>
      <c r="K717" s="318">
        <v>39</v>
      </c>
      <c r="L717" s="318">
        <v>45</v>
      </c>
      <c r="M717" s="318">
        <v>67</v>
      </c>
      <c r="N717" s="318">
        <v>85</v>
      </c>
      <c r="O717" s="318">
        <v>74</v>
      </c>
      <c r="P717" s="319">
        <v>860</v>
      </c>
    </row>
    <row r="718" spans="1:16">
      <c r="A718" s="830"/>
      <c r="B718" s="886"/>
      <c r="C718" s="480" t="s">
        <v>128</v>
      </c>
      <c r="D718" s="322">
        <v>415</v>
      </c>
      <c r="E718" s="322">
        <v>143</v>
      </c>
      <c r="F718" s="322">
        <v>107</v>
      </c>
      <c r="G718" s="322">
        <v>51</v>
      </c>
      <c r="H718" s="322">
        <v>105</v>
      </c>
      <c r="I718" s="322">
        <v>126</v>
      </c>
      <c r="J718" s="322">
        <v>82</v>
      </c>
      <c r="K718" s="322">
        <v>54</v>
      </c>
      <c r="L718" s="322">
        <v>67</v>
      </c>
      <c r="M718" s="322">
        <v>106</v>
      </c>
      <c r="N718" s="322">
        <v>130</v>
      </c>
      <c r="O718" s="322">
        <v>130</v>
      </c>
      <c r="P718" s="323">
        <v>1516</v>
      </c>
    </row>
    <row r="719" spans="1:16">
      <c r="A719" s="829" t="s">
        <v>205</v>
      </c>
      <c r="B719" s="879" t="s">
        <v>168</v>
      </c>
      <c r="C719" s="479" t="s">
        <v>106</v>
      </c>
      <c r="D719" s="318">
        <v>100</v>
      </c>
      <c r="E719" s="318">
        <v>54</v>
      </c>
      <c r="F719" s="318">
        <v>81</v>
      </c>
      <c r="G719" s="318">
        <v>75</v>
      </c>
      <c r="H719" s="318">
        <v>57</v>
      </c>
      <c r="I719" s="318">
        <v>62</v>
      </c>
      <c r="J719" s="318">
        <v>122</v>
      </c>
      <c r="K719" s="318">
        <v>188</v>
      </c>
      <c r="L719" s="318">
        <v>144</v>
      </c>
      <c r="M719" s="318">
        <v>154</v>
      </c>
      <c r="N719" s="318">
        <v>148</v>
      </c>
      <c r="O719" s="318">
        <v>121</v>
      </c>
      <c r="P719" s="319">
        <v>1306</v>
      </c>
    </row>
    <row r="720" spans="1:16">
      <c r="A720" s="829"/>
      <c r="B720" s="879"/>
      <c r="C720" s="479" t="s">
        <v>107</v>
      </c>
      <c r="D720" s="318">
        <v>96</v>
      </c>
      <c r="E720" s="318">
        <v>66</v>
      </c>
      <c r="F720" s="318">
        <v>115</v>
      </c>
      <c r="G720" s="318">
        <v>84</v>
      </c>
      <c r="H720" s="318">
        <v>56</v>
      </c>
      <c r="I720" s="318">
        <v>136</v>
      </c>
      <c r="J720" s="318">
        <v>211</v>
      </c>
      <c r="K720" s="318">
        <v>183</v>
      </c>
      <c r="L720" s="318">
        <v>176</v>
      </c>
      <c r="M720" s="318">
        <v>172</v>
      </c>
      <c r="N720" s="318">
        <v>100</v>
      </c>
      <c r="O720" s="318">
        <v>130</v>
      </c>
      <c r="P720" s="319">
        <v>1525</v>
      </c>
    </row>
    <row r="721" spans="1:16">
      <c r="A721" s="829"/>
      <c r="B721" s="879"/>
      <c r="C721" s="479" t="s">
        <v>128</v>
      </c>
      <c r="D721" s="318">
        <v>196</v>
      </c>
      <c r="E721" s="318">
        <v>120</v>
      </c>
      <c r="F721" s="318">
        <v>196</v>
      </c>
      <c r="G721" s="318">
        <v>159</v>
      </c>
      <c r="H721" s="318">
        <v>113</v>
      </c>
      <c r="I721" s="318">
        <v>198</v>
      </c>
      <c r="J721" s="318">
        <v>333</v>
      </c>
      <c r="K721" s="318">
        <v>371</v>
      </c>
      <c r="L721" s="318">
        <v>320</v>
      </c>
      <c r="M721" s="318">
        <v>326</v>
      </c>
      <c r="N721" s="318">
        <v>248</v>
      </c>
      <c r="O721" s="318">
        <v>251</v>
      </c>
      <c r="P721" s="319">
        <v>2831</v>
      </c>
    </row>
    <row r="722" spans="1:16">
      <c r="A722" s="880" t="s">
        <v>206</v>
      </c>
      <c r="B722" s="881" t="s">
        <v>168</v>
      </c>
      <c r="C722" s="478" t="s">
        <v>106</v>
      </c>
      <c r="D722" s="320">
        <v>4</v>
      </c>
      <c r="E722" s="320">
        <v>1</v>
      </c>
      <c r="F722" s="320">
        <v>1</v>
      </c>
      <c r="G722" s="320">
        <v>0</v>
      </c>
      <c r="H722" s="320">
        <v>5</v>
      </c>
      <c r="I722" s="320">
        <v>11</v>
      </c>
      <c r="J722" s="320">
        <v>2</v>
      </c>
      <c r="K722" s="320">
        <v>3</v>
      </c>
      <c r="L722" s="320">
        <v>8</v>
      </c>
      <c r="M722" s="320">
        <v>9</v>
      </c>
      <c r="N722" s="320">
        <v>2</v>
      </c>
      <c r="O722" s="320">
        <v>3</v>
      </c>
      <c r="P722" s="321">
        <v>49</v>
      </c>
    </row>
    <row r="723" spans="1:16">
      <c r="A723" s="829"/>
      <c r="B723" s="879"/>
      <c r="C723" s="479" t="s">
        <v>107</v>
      </c>
      <c r="D723" s="318">
        <v>5</v>
      </c>
      <c r="E723" s="318">
        <v>1</v>
      </c>
      <c r="F723" s="318">
        <v>3</v>
      </c>
      <c r="G723" s="318">
        <v>2</v>
      </c>
      <c r="H723" s="318">
        <v>0</v>
      </c>
      <c r="I723" s="318">
        <v>10</v>
      </c>
      <c r="J723" s="318">
        <v>2</v>
      </c>
      <c r="K723" s="318">
        <v>1</v>
      </c>
      <c r="L723" s="318">
        <v>9</v>
      </c>
      <c r="M723" s="318">
        <v>16</v>
      </c>
      <c r="N723" s="318">
        <v>1</v>
      </c>
      <c r="O723" s="318">
        <v>2</v>
      </c>
      <c r="P723" s="319">
        <v>52</v>
      </c>
    </row>
    <row r="724" spans="1:16">
      <c r="A724" s="830"/>
      <c r="B724" s="886"/>
      <c r="C724" s="480" t="s">
        <v>128</v>
      </c>
      <c r="D724" s="322">
        <v>9</v>
      </c>
      <c r="E724" s="322">
        <v>2</v>
      </c>
      <c r="F724" s="322">
        <v>4</v>
      </c>
      <c r="G724" s="322">
        <v>2</v>
      </c>
      <c r="H724" s="322">
        <v>5</v>
      </c>
      <c r="I724" s="322">
        <v>21</v>
      </c>
      <c r="J724" s="322">
        <v>4</v>
      </c>
      <c r="K724" s="322">
        <v>4</v>
      </c>
      <c r="L724" s="322">
        <v>17</v>
      </c>
      <c r="M724" s="322">
        <v>25</v>
      </c>
      <c r="N724" s="322">
        <v>3</v>
      </c>
      <c r="O724" s="322">
        <v>5</v>
      </c>
      <c r="P724" s="323">
        <v>101</v>
      </c>
    </row>
    <row r="725" spans="1:16">
      <c r="A725" s="829" t="s">
        <v>207</v>
      </c>
      <c r="B725" s="879" t="s">
        <v>168</v>
      </c>
      <c r="C725" s="479" t="s">
        <v>106</v>
      </c>
      <c r="D725" s="318">
        <v>84</v>
      </c>
      <c r="E725" s="318">
        <v>35</v>
      </c>
      <c r="F725" s="318">
        <v>76</v>
      </c>
      <c r="G725" s="318">
        <v>40</v>
      </c>
      <c r="H725" s="318">
        <v>34</v>
      </c>
      <c r="I725" s="318">
        <v>25</v>
      </c>
      <c r="J725" s="318">
        <v>10</v>
      </c>
      <c r="K725" s="318">
        <v>7</v>
      </c>
      <c r="L725" s="318">
        <v>14</v>
      </c>
      <c r="M725" s="318">
        <v>3</v>
      </c>
      <c r="N725" s="318">
        <v>13</v>
      </c>
      <c r="O725" s="318">
        <v>22</v>
      </c>
      <c r="P725" s="319">
        <v>363</v>
      </c>
    </row>
    <row r="726" spans="1:16">
      <c r="A726" s="829"/>
      <c r="B726" s="879"/>
      <c r="C726" s="479" t="s">
        <v>107</v>
      </c>
      <c r="D726" s="318">
        <v>80</v>
      </c>
      <c r="E726" s="318">
        <v>19</v>
      </c>
      <c r="F726" s="318">
        <v>36</v>
      </c>
      <c r="G726" s="318">
        <v>38</v>
      </c>
      <c r="H726" s="318">
        <v>37</v>
      </c>
      <c r="I726" s="318">
        <v>31</v>
      </c>
      <c r="J726" s="318">
        <v>5</v>
      </c>
      <c r="K726" s="318">
        <v>3</v>
      </c>
      <c r="L726" s="318">
        <v>13</v>
      </c>
      <c r="M726" s="318">
        <v>14</v>
      </c>
      <c r="N726" s="318">
        <v>13</v>
      </c>
      <c r="O726" s="318">
        <v>19</v>
      </c>
      <c r="P726" s="319">
        <v>308</v>
      </c>
    </row>
    <row r="727" spans="1:16">
      <c r="A727" s="829"/>
      <c r="B727" s="879"/>
      <c r="C727" s="479" t="s">
        <v>128</v>
      </c>
      <c r="D727" s="318">
        <v>164</v>
      </c>
      <c r="E727" s="318">
        <v>54</v>
      </c>
      <c r="F727" s="318">
        <v>112</v>
      </c>
      <c r="G727" s="318">
        <v>78</v>
      </c>
      <c r="H727" s="318">
        <v>71</v>
      </c>
      <c r="I727" s="318">
        <v>56</v>
      </c>
      <c r="J727" s="318">
        <v>15</v>
      </c>
      <c r="K727" s="318">
        <v>10</v>
      </c>
      <c r="L727" s="318">
        <v>27</v>
      </c>
      <c r="M727" s="318">
        <v>17</v>
      </c>
      <c r="N727" s="318">
        <v>26</v>
      </c>
      <c r="O727" s="318">
        <v>41</v>
      </c>
      <c r="P727" s="319">
        <v>671</v>
      </c>
    </row>
    <row r="728" spans="1:16">
      <c r="A728" s="880" t="s">
        <v>208</v>
      </c>
      <c r="B728" s="881" t="s">
        <v>168</v>
      </c>
      <c r="C728" s="478" t="s">
        <v>106</v>
      </c>
      <c r="D728" s="320">
        <v>0</v>
      </c>
      <c r="E728" s="320">
        <v>0</v>
      </c>
      <c r="F728" s="320">
        <v>0</v>
      </c>
      <c r="G728" s="320">
        <v>0</v>
      </c>
      <c r="H728" s="320">
        <v>0</v>
      </c>
      <c r="I728" s="320">
        <v>0</v>
      </c>
      <c r="J728" s="320">
        <v>0</v>
      </c>
      <c r="K728" s="320">
        <v>0</v>
      </c>
      <c r="L728" s="320">
        <v>0</v>
      </c>
      <c r="M728" s="320">
        <v>0</v>
      </c>
      <c r="N728" s="320">
        <v>0</v>
      </c>
      <c r="O728" s="320">
        <v>0</v>
      </c>
      <c r="P728" s="321">
        <v>0</v>
      </c>
    </row>
    <row r="729" spans="1:16">
      <c r="A729" s="829"/>
      <c r="B729" s="879"/>
      <c r="C729" s="479" t="s">
        <v>107</v>
      </c>
      <c r="D729" s="318">
        <v>0</v>
      </c>
      <c r="E729" s="318">
        <v>0</v>
      </c>
      <c r="F729" s="318">
        <v>0</v>
      </c>
      <c r="G729" s="318">
        <v>0</v>
      </c>
      <c r="H729" s="318">
        <v>0</v>
      </c>
      <c r="I729" s="318">
        <v>0</v>
      </c>
      <c r="J729" s="318">
        <v>0</v>
      </c>
      <c r="K729" s="318">
        <v>0</v>
      </c>
      <c r="L729" s="318">
        <v>0</v>
      </c>
      <c r="M729" s="318">
        <v>0</v>
      </c>
      <c r="N729" s="318">
        <v>0</v>
      </c>
      <c r="O729" s="318">
        <v>0</v>
      </c>
      <c r="P729" s="319">
        <v>0</v>
      </c>
    </row>
    <row r="730" spans="1:16">
      <c r="A730" s="830"/>
      <c r="B730" s="886"/>
      <c r="C730" s="480" t="s">
        <v>128</v>
      </c>
      <c r="D730" s="322">
        <v>0</v>
      </c>
      <c r="E730" s="322">
        <v>0</v>
      </c>
      <c r="F730" s="322">
        <v>0</v>
      </c>
      <c r="G730" s="322">
        <v>0</v>
      </c>
      <c r="H730" s="322">
        <v>0</v>
      </c>
      <c r="I730" s="322">
        <v>0</v>
      </c>
      <c r="J730" s="322">
        <v>0</v>
      </c>
      <c r="K730" s="322">
        <v>0</v>
      </c>
      <c r="L730" s="322">
        <v>0</v>
      </c>
      <c r="M730" s="322">
        <v>0</v>
      </c>
      <c r="N730" s="322">
        <v>0</v>
      </c>
      <c r="O730" s="322">
        <v>0</v>
      </c>
      <c r="P730" s="323">
        <v>0</v>
      </c>
    </row>
    <row r="731" spans="1:16">
      <c r="A731" s="829" t="s">
        <v>209</v>
      </c>
      <c r="B731" s="879" t="s">
        <v>167</v>
      </c>
      <c r="C731" s="479" t="s">
        <v>106</v>
      </c>
      <c r="D731" s="318">
        <v>2</v>
      </c>
      <c r="E731" s="318">
        <v>2</v>
      </c>
      <c r="F731" s="318">
        <v>0</v>
      </c>
      <c r="G731" s="318">
        <v>1</v>
      </c>
      <c r="H731" s="318">
        <v>0</v>
      </c>
      <c r="I731" s="318">
        <v>0</v>
      </c>
      <c r="J731" s="318">
        <v>2</v>
      </c>
      <c r="K731" s="318">
        <v>29</v>
      </c>
      <c r="L731" s="318">
        <v>8</v>
      </c>
      <c r="M731" s="318">
        <v>7</v>
      </c>
      <c r="N731" s="318">
        <v>10</v>
      </c>
      <c r="O731" s="318">
        <v>3</v>
      </c>
      <c r="P731" s="319">
        <v>64</v>
      </c>
    </row>
    <row r="732" spans="1:16">
      <c r="A732" s="829"/>
      <c r="B732" s="879"/>
      <c r="C732" s="479" t="s">
        <v>107</v>
      </c>
      <c r="D732" s="318">
        <v>3</v>
      </c>
      <c r="E732" s="318">
        <v>1</v>
      </c>
      <c r="F732" s="318">
        <v>0</v>
      </c>
      <c r="G732" s="318">
        <v>3</v>
      </c>
      <c r="H732" s="318">
        <v>0</v>
      </c>
      <c r="I732" s="318">
        <v>0</v>
      </c>
      <c r="J732" s="318">
        <v>2</v>
      </c>
      <c r="K732" s="318">
        <v>53</v>
      </c>
      <c r="L732" s="318">
        <v>4</v>
      </c>
      <c r="M732" s="318">
        <v>12</v>
      </c>
      <c r="N732" s="318">
        <v>4</v>
      </c>
      <c r="O732" s="318">
        <v>3</v>
      </c>
      <c r="P732" s="319">
        <v>85</v>
      </c>
    </row>
    <row r="733" spans="1:16">
      <c r="A733" s="829"/>
      <c r="B733" s="879"/>
      <c r="C733" s="479" t="s">
        <v>128</v>
      </c>
      <c r="D733" s="318">
        <v>5</v>
      </c>
      <c r="E733" s="318">
        <v>3</v>
      </c>
      <c r="F733" s="318">
        <v>0</v>
      </c>
      <c r="G733" s="318">
        <v>4</v>
      </c>
      <c r="H733" s="318">
        <v>0</v>
      </c>
      <c r="I733" s="318">
        <v>0</v>
      </c>
      <c r="J733" s="318">
        <v>4</v>
      </c>
      <c r="K733" s="318">
        <v>82</v>
      </c>
      <c r="L733" s="318">
        <v>12</v>
      </c>
      <c r="M733" s="318">
        <v>19</v>
      </c>
      <c r="N733" s="318">
        <v>14</v>
      </c>
      <c r="O733" s="318">
        <v>6</v>
      </c>
      <c r="P733" s="319">
        <v>149</v>
      </c>
    </row>
    <row r="734" spans="1:16">
      <c r="A734" s="880" t="s">
        <v>210</v>
      </c>
      <c r="B734" s="881" t="s">
        <v>167</v>
      </c>
      <c r="C734" s="478" t="s">
        <v>106</v>
      </c>
      <c r="D734" s="320">
        <v>6423</v>
      </c>
      <c r="E734" s="320">
        <v>4339</v>
      </c>
      <c r="F734" s="320">
        <v>4302</v>
      </c>
      <c r="G734" s="320">
        <v>3408</v>
      </c>
      <c r="H734" s="320">
        <v>2796</v>
      </c>
      <c r="I734" s="320">
        <v>2678</v>
      </c>
      <c r="J734" s="320">
        <v>2820</v>
      </c>
      <c r="K734" s="320">
        <v>4752</v>
      </c>
      <c r="L734" s="320">
        <v>7096</v>
      </c>
      <c r="M734" s="320">
        <v>6569</v>
      </c>
      <c r="N734" s="320">
        <v>6697</v>
      </c>
      <c r="O734" s="320">
        <v>9678</v>
      </c>
      <c r="P734" s="321">
        <v>61558</v>
      </c>
    </row>
    <row r="735" spans="1:16">
      <c r="A735" s="829"/>
      <c r="B735" s="879"/>
      <c r="C735" s="479" t="s">
        <v>107</v>
      </c>
      <c r="D735" s="318">
        <v>6125</v>
      </c>
      <c r="E735" s="318">
        <v>4364</v>
      </c>
      <c r="F735" s="318">
        <v>3752</v>
      </c>
      <c r="G735" s="318">
        <v>3243</v>
      </c>
      <c r="H735" s="318">
        <v>3662</v>
      </c>
      <c r="I735" s="318">
        <v>3502</v>
      </c>
      <c r="J735" s="318">
        <v>5631</v>
      </c>
      <c r="K735" s="318">
        <v>13635</v>
      </c>
      <c r="L735" s="318">
        <v>14185</v>
      </c>
      <c r="M735" s="318">
        <v>15438</v>
      </c>
      <c r="N735" s="318">
        <v>15475</v>
      </c>
      <c r="O735" s="318">
        <v>17796</v>
      </c>
      <c r="P735" s="319">
        <v>106808</v>
      </c>
    </row>
    <row r="736" spans="1:16">
      <c r="A736" s="830"/>
      <c r="B736" s="886"/>
      <c r="C736" s="480" t="s">
        <v>128</v>
      </c>
      <c r="D736" s="322">
        <v>12548</v>
      </c>
      <c r="E736" s="322">
        <v>8703</v>
      </c>
      <c r="F736" s="322">
        <v>8054</v>
      </c>
      <c r="G736" s="322">
        <v>6651</v>
      </c>
      <c r="H736" s="322">
        <v>6458</v>
      </c>
      <c r="I736" s="322">
        <v>6180</v>
      </c>
      <c r="J736" s="322">
        <v>8451</v>
      </c>
      <c r="K736" s="322">
        <v>18387</v>
      </c>
      <c r="L736" s="322">
        <v>21281</v>
      </c>
      <c r="M736" s="322">
        <v>22007</v>
      </c>
      <c r="N736" s="322">
        <v>22172</v>
      </c>
      <c r="O736" s="322">
        <v>27474</v>
      </c>
      <c r="P736" s="323">
        <v>168366</v>
      </c>
    </row>
    <row r="737" spans="1:16">
      <c r="A737" s="829" t="s">
        <v>211</v>
      </c>
      <c r="B737" s="879" t="s">
        <v>167</v>
      </c>
      <c r="C737" s="479" t="s">
        <v>106</v>
      </c>
      <c r="D737" s="318">
        <v>9985</v>
      </c>
      <c r="E737" s="318">
        <v>8187</v>
      </c>
      <c r="F737" s="318">
        <v>8665</v>
      </c>
      <c r="G737" s="318">
        <v>8055</v>
      </c>
      <c r="H737" s="318">
        <v>6575</v>
      </c>
      <c r="I737" s="318">
        <v>6734</v>
      </c>
      <c r="J737" s="318">
        <v>9497</v>
      </c>
      <c r="K737" s="318">
        <v>14419</v>
      </c>
      <c r="L737" s="318">
        <v>10638</v>
      </c>
      <c r="M737" s="318">
        <v>12414</v>
      </c>
      <c r="N737" s="318">
        <v>14265</v>
      </c>
      <c r="O737" s="318">
        <v>13715</v>
      </c>
      <c r="P737" s="319">
        <v>123149</v>
      </c>
    </row>
    <row r="738" spans="1:16">
      <c r="A738" s="829"/>
      <c r="B738" s="879"/>
      <c r="C738" s="479" t="s">
        <v>107</v>
      </c>
      <c r="D738" s="318">
        <v>8353</v>
      </c>
      <c r="E738" s="318">
        <v>8507</v>
      </c>
      <c r="F738" s="318">
        <v>9903</v>
      </c>
      <c r="G738" s="318">
        <v>8601</v>
      </c>
      <c r="H738" s="318">
        <v>7456</v>
      </c>
      <c r="I738" s="318">
        <v>7110</v>
      </c>
      <c r="J738" s="318">
        <v>10412</v>
      </c>
      <c r="K738" s="318">
        <v>12251</v>
      </c>
      <c r="L738" s="318">
        <v>7226</v>
      </c>
      <c r="M738" s="318">
        <v>8535</v>
      </c>
      <c r="N738" s="318">
        <v>9565</v>
      </c>
      <c r="O738" s="318">
        <v>11722</v>
      </c>
      <c r="P738" s="319">
        <v>109641</v>
      </c>
    </row>
    <row r="739" spans="1:16">
      <c r="A739" s="829"/>
      <c r="B739" s="879"/>
      <c r="C739" s="479" t="s">
        <v>128</v>
      </c>
      <c r="D739" s="318">
        <v>18338</v>
      </c>
      <c r="E739" s="318">
        <v>16694</v>
      </c>
      <c r="F739" s="318">
        <v>18568</v>
      </c>
      <c r="G739" s="318">
        <v>16656</v>
      </c>
      <c r="H739" s="318">
        <v>14031</v>
      </c>
      <c r="I739" s="318">
        <v>13844</v>
      </c>
      <c r="J739" s="318">
        <v>19909</v>
      </c>
      <c r="K739" s="318">
        <v>26670</v>
      </c>
      <c r="L739" s="318">
        <v>17864</v>
      </c>
      <c r="M739" s="318">
        <v>20949</v>
      </c>
      <c r="N739" s="318">
        <v>23830</v>
      </c>
      <c r="O739" s="318">
        <v>25437</v>
      </c>
      <c r="P739" s="319">
        <v>232790</v>
      </c>
    </row>
    <row r="740" spans="1:16">
      <c r="A740" s="880" t="s">
        <v>212</v>
      </c>
      <c r="B740" s="881" t="s">
        <v>167</v>
      </c>
      <c r="C740" s="478" t="s">
        <v>106</v>
      </c>
      <c r="D740" s="320">
        <v>392</v>
      </c>
      <c r="E740" s="320">
        <v>352</v>
      </c>
      <c r="F740" s="320">
        <v>320</v>
      </c>
      <c r="G740" s="320">
        <v>294</v>
      </c>
      <c r="H740" s="320">
        <v>378</v>
      </c>
      <c r="I740" s="320">
        <v>341</v>
      </c>
      <c r="J740" s="320">
        <v>452</v>
      </c>
      <c r="K740" s="320">
        <v>421</v>
      </c>
      <c r="L740" s="320">
        <v>341</v>
      </c>
      <c r="M740" s="320">
        <v>325</v>
      </c>
      <c r="N740" s="320">
        <v>416</v>
      </c>
      <c r="O740" s="320">
        <v>448</v>
      </c>
      <c r="P740" s="321">
        <v>4480</v>
      </c>
    </row>
    <row r="741" spans="1:16">
      <c r="A741" s="829"/>
      <c r="B741" s="879"/>
      <c r="C741" s="479" t="s">
        <v>107</v>
      </c>
      <c r="D741" s="318">
        <v>318</v>
      </c>
      <c r="E741" s="318">
        <v>301</v>
      </c>
      <c r="F741" s="318">
        <v>339</v>
      </c>
      <c r="G741" s="318">
        <v>293</v>
      </c>
      <c r="H741" s="318">
        <v>396</v>
      </c>
      <c r="I741" s="318">
        <v>370</v>
      </c>
      <c r="J741" s="318">
        <v>502</v>
      </c>
      <c r="K741" s="318">
        <v>496</v>
      </c>
      <c r="L741" s="318">
        <v>293</v>
      </c>
      <c r="M741" s="318">
        <v>380</v>
      </c>
      <c r="N741" s="318">
        <v>521</v>
      </c>
      <c r="O741" s="318">
        <v>524</v>
      </c>
      <c r="P741" s="319">
        <v>4733</v>
      </c>
    </row>
    <row r="742" spans="1:16">
      <c r="A742" s="830"/>
      <c r="B742" s="886"/>
      <c r="C742" s="480" t="s">
        <v>128</v>
      </c>
      <c r="D742" s="322">
        <v>710</v>
      </c>
      <c r="E742" s="322">
        <v>653</v>
      </c>
      <c r="F742" s="322">
        <v>659</v>
      </c>
      <c r="G742" s="322">
        <v>587</v>
      </c>
      <c r="H742" s="322">
        <v>774</v>
      </c>
      <c r="I742" s="322">
        <v>711</v>
      </c>
      <c r="J742" s="322">
        <v>954</v>
      </c>
      <c r="K742" s="322">
        <v>917</v>
      </c>
      <c r="L742" s="322">
        <v>634</v>
      </c>
      <c r="M742" s="322">
        <v>705</v>
      </c>
      <c r="N742" s="322">
        <v>937</v>
      </c>
      <c r="O742" s="322">
        <v>972</v>
      </c>
      <c r="P742" s="323">
        <v>9213</v>
      </c>
    </row>
    <row r="743" spans="1:16">
      <c r="A743" s="829" t="s">
        <v>214</v>
      </c>
      <c r="B743" s="879" t="s">
        <v>167</v>
      </c>
      <c r="C743" s="479" t="s">
        <v>106</v>
      </c>
      <c r="D743" s="318">
        <v>130</v>
      </c>
      <c r="E743" s="318">
        <v>154</v>
      </c>
      <c r="F743" s="318">
        <v>156</v>
      </c>
      <c r="G743" s="318">
        <v>161</v>
      </c>
      <c r="H743" s="318">
        <v>116</v>
      </c>
      <c r="I743" s="318">
        <v>84</v>
      </c>
      <c r="J743" s="318">
        <v>144</v>
      </c>
      <c r="K743" s="318">
        <v>8273</v>
      </c>
      <c r="L743" s="318">
        <v>9558</v>
      </c>
      <c r="M743" s="318">
        <v>274</v>
      </c>
      <c r="N743" s="318">
        <v>321</v>
      </c>
      <c r="O743" s="318">
        <v>314</v>
      </c>
      <c r="P743" s="319">
        <v>19685</v>
      </c>
    </row>
    <row r="744" spans="1:16">
      <c r="A744" s="829"/>
      <c r="B744" s="879"/>
      <c r="C744" s="479" t="s">
        <v>107</v>
      </c>
      <c r="D744" s="318">
        <v>123</v>
      </c>
      <c r="E744" s="318">
        <v>81</v>
      </c>
      <c r="F744" s="318">
        <v>156</v>
      </c>
      <c r="G744" s="318">
        <v>98</v>
      </c>
      <c r="H744" s="318">
        <v>131</v>
      </c>
      <c r="I744" s="318">
        <v>162</v>
      </c>
      <c r="J744" s="318">
        <v>89</v>
      </c>
      <c r="K744" s="318">
        <v>10070</v>
      </c>
      <c r="L744" s="318">
        <v>10975</v>
      </c>
      <c r="M744" s="318">
        <v>199</v>
      </c>
      <c r="N744" s="318">
        <v>278</v>
      </c>
      <c r="O744" s="318">
        <v>283</v>
      </c>
      <c r="P744" s="319">
        <v>22645</v>
      </c>
    </row>
    <row r="745" spans="1:16">
      <c r="A745" s="829"/>
      <c r="B745" s="879"/>
      <c r="C745" s="479" t="s">
        <v>128</v>
      </c>
      <c r="D745" s="318">
        <v>253</v>
      </c>
      <c r="E745" s="318">
        <v>235</v>
      </c>
      <c r="F745" s="318">
        <v>312</v>
      </c>
      <c r="G745" s="318">
        <v>259</v>
      </c>
      <c r="H745" s="318">
        <v>247</v>
      </c>
      <c r="I745" s="318">
        <v>246</v>
      </c>
      <c r="J745" s="318">
        <v>233</v>
      </c>
      <c r="K745" s="318">
        <v>18343</v>
      </c>
      <c r="L745" s="318">
        <v>20533</v>
      </c>
      <c r="M745" s="318">
        <v>473</v>
      </c>
      <c r="N745" s="318">
        <v>599</v>
      </c>
      <c r="O745" s="318">
        <v>597</v>
      </c>
      <c r="P745" s="319">
        <v>42330</v>
      </c>
    </row>
    <row r="746" spans="1:16">
      <c r="A746" s="880" t="s">
        <v>215</v>
      </c>
      <c r="B746" s="881" t="s">
        <v>167</v>
      </c>
      <c r="C746" s="478" t="s">
        <v>107</v>
      </c>
      <c r="D746" s="320">
        <v>0</v>
      </c>
      <c r="E746" s="320">
        <v>0</v>
      </c>
      <c r="F746" s="320">
        <v>0</v>
      </c>
      <c r="G746" s="320">
        <v>0</v>
      </c>
      <c r="H746" s="320">
        <v>0</v>
      </c>
      <c r="I746" s="320">
        <v>0</v>
      </c>
      <c r="J746" s="320">
        <v>0</v>
      </c>
      <c r="K746" s="320">
        <v>0</v>
      </c>
      <c r="L746" s="320">
        <v>0</v>
      </c>
      <c r="M746" s="320">
        <v>0</v>
      </c>
      <c r="N746" s="320">
        <v>0</v>
      </c>
      <c r="O746" s="320">
        <v>0</v>
      </c>
      <c r="P746" s="321">
        <v>0</v>
      </c>
    </row>
    <row r="747" spans="1:16">
      <c r="A747" s="830"/>
      <c r="B747" s="886"/>
      <c r="C747" s="480" t="s">
        <v>128</v>
      </c>
      <c r="D747" s="322">
        <v>0</v>
      </c>
      <c r="E747" s="322">
        <v>0</v>
      </c>
      <c r="F747" s="322">
        <v>0</v>
      </c>
      <c r="G747" s="322">
        <v>0</v>
      </c>
      <c r="H747" s="322">
        <v>0</v>
      </c>
      <c r="I747" s="322">
        <v>0</v>
      </c>
      <c r="J747" s="322">
        <v>0</v>
      </c>
      <c r="K747" s="322">
        <v>0</v>
      </c>
      <c r="L747" s="322">
        <v>0</v>
      </c>
      <c r="M747" s="322">
        <v>0</v>
      </c>
      <c r="N747" s="322">
        <v>0</v>
      </c>
      <c r="O747" s="322">
        <v>0</v>
      </c>
      <c r="P747" s="323">
        <v>0</v>
      </c>
    </row>
    <row r="748" spans="1:16">
      <c r="A748" s="829" t="s">
        <v>216</v>
      </c>
      <c r="B748" s="879" t="s">
        <v>167</v>
      </c>
      <c r="C748" s="479" t="s">
        <v>107</v>
      </c>
      <c r="D748" s="318">
        <v>0</v>
      </c>
      <c r="E748" s="318">
        <v>0</v>
      </c>
      <c r="F748" s="318">
        <v>0</v>
      </c>
      <c r="G748" s="318">
        <v>0</v>
      </c>
      <c r="H748" s="318">
        <v>0</v>
      </c>
      <c r="I748" s="318">
        <v>0</v>
      </c>
      <c r="J748" s="318">
        <v>0</v>
      </c>
      <c r="K748" s="318">
        <v>0</v>
      </c>
      <c r="L748" s="318">
        <v>0</v>
      </c>
      <c r="M748" s="318">
        <v>0</v>
      </c>
      <c r="N748" s="318">
        <v>0</v>
      </c>
      <c r="O748" s="318">
        <v>0</v>
      </c>
      <c r="P748" s="319">
        <v>0</v>
      </c>
    </row>
    <row r="749" spans="1:16">
      <c r="A749" s="829"/>
      <c r="B749" s="879"/>
      <c r="C749" s="479" t="s">
        <v>128</v>
      </c>
      <c r="D749" s="318">
        <v>0</v>
      </c>
      <c r="E749" s="318">
        <v>0</v>
      </c>
      <c r="F749" s="318">
        <v>0</v>
      </c>
      <c r="G749" s="318">
        <v>0</v>
      </c>
      <c r="H749" s="318">
        <v>0</v>
      </c>
      <c r="I749" s="318">
        <v>0</v>
      </c>
      <c r="J749" s="318">
        <v>0</v>
      </c>
      <c r="K749" s="318">
        <v>0</v>
      </c>
      <c r="L749" s="318">
        <v>0</v>
      </c>
      <c r="M749" s="318">
        <v>0</v>
      </c>
      <c r="N749" s="318">
        <v>0</v>
      </c>
      <c r="O749" s="318">
        <v>0</v>
      </c>
      <c r="P749" s="319">
        <v>0</v>
      </c>
    </row>
    <row r="750" spans="1:16">
      <c r="A750" s="880" t="s">
        <v>217</v>
      </c>
      <c r="B750" s="881" t="s">
        <v>167</v>
      </c>
      <c r="C750" s="478" t="s">
        <v>106</v>
      </c>
      <c r="D750" s="320">
        <v>567</v>
      </c>
      <c r="E750" s="320">
        <v>520</v>
      </c>
      <c r="F750" s="320">
        <v>670</v>
      </c>
      <c r="G750" s="320">
        <v>620</v>
      </c>
      <c r="H750" s="320">
        <v>667</v>
      </c>
      <c r="I750" s="320">
        <v>696</v>
      </c>
      <c r="J750" s="320">
        <v>1053</v>
      </c>
      <c r="K750" s="320">
        <v>3442</v>
      </c>
      <c r="L750" s="320">
        <v>6239</v>
      </c>
      <c r="M750" s="320">
        <v>5319</v>
      </c>
      <c r="N750" s="320">
        <v>5150</v>
      </c>
      <c r="O750" s="320">
        <v>5479</v>
      </c>
      <c r="P750" s="321">
        <v>30422</v>
      </c>
    </row>
    <row r="751" spans="1:16">
      <c r="A751" s="829"/>
      <c r="B751" s="879"/>
      <c r="C751" s="479" t="s">
        <v>107</v>
      </c>
      <c r="D751" s="318">
        <v>658</v>
      </c>
      <c r="E751" s="318">
        <v>735</v>
      </c>
      <c r="F751" s="318">
        <v>1027</v>
      </c>
      <c r="G751" s="318">
        <v>1045</v>
      </c>
      <c r="H751" s="318">
        <v>1096</v>
      </c>
      <c r="I751" s="318">
        <v>1612</v>
      </c>
      <c r="J751" s="318">
        <v>5053</v>
      </c>
      <c r="K751" s="318">
        <v>16935</v>
      </c>
      <c r="L751" s="318">
        <v>10174</v>
      </c>
      <c r="M751" s="318">
        <v>9460</v>
      </c>
      <c r="N751" s="318">
        <v>9410</v>
      </c>
      <c r="O751" s="318">
        <v>7816</v>
      </c>
      <c r="P751" s="319">
        <v>65021</v>
      </c>
    </row>
    <row r="752" spans="1:16">
      <c r="A752" s="830"/>
      <c r="B752" s="886"/>
      <c r="C752" s="480" t="s">
        <v>128</v>
      </c>
      <c r="D752" s="322">
        <v>1225</v>
      </c>
      <c r="E752" s="322">
        <v>1255</v>
      </c>
      <c r="F752" s="322">
        <v>1697</v>
      </c>
      <c r="G752" s="322">
        <v>1665</v>
      </c>
      <c r="H752" s="322">
        <v>1763</v>
      </c>
      <c r="I752" s="322">
        <v>2308</v>
      </c>
      <c r="J752" s="322">
        <v>6106</v>
      </c>
      <c r="K752" s="322">
        <v>20377</v>
      </c>
      <c r="L752" s="322">
        <v>16413</v>
      </c>
      <c r="M752" s="322">
        <v>14779</v>
      </c>
      <c r="N752" s="322">
        <v>14560</v>
      </c>
      <c r="O752" s="322">
        <v>13295</v>
      </c>
      <c r="P752" s="323">
        <v>95443</v>
      </c>
    </row>
    <row r="753" spans="1:16">
      <c r="A753" s="829" t="s">
        <v>218</v>
      </c>
      <c r="B753" s="879" t="s">
        <v>167</v>
      </c>
      <c r="C753" s="479" t="s">
        <v>106</v>
      </c>
      <c r="D753" s="318">
        <v>0</v>
      </c>
      <c r="E753" s="318">
        <v>0</v>
      </c>
      <c r="F753" s="318">
        <v>0</v>
      </c>
      <c r="G753" s="318">
        <v>0</v>
      </c>
      <c r="H753" s="318">
        <v>0</v>
      </c>
      <c r="I753" s="318">
        <v>0</v>
      </c>
      <c r="J753" s="318">
        <v>0</v>
      </c>
      <c r="K753" s="318">
        <v>0</v>
      </c>
      <c r="L753" s="318">
        <v>0</v>
      </c>
      <c r="M753" s="318">
        <v>0</v>
      </c>
      <c r="N753" s="318">
        <v>0</v>
      </c>
      <c r="O753" s="318">
        <v>0</v>
      </c>
      <c r="P753" s="319">
        <v>0</v>
      </c>
    </row>
    <row r="754" spans="1:16">
      <c r="A754" s="829"/>
      <c r="B754" s="879"/>
      <c r="C754" s="479" t="s">
        <v>107</v>
      </c>
      <c r="D754" s="318">
        <v>0</v>
      </c>
      <c r="E754" s="318">
        <v>0</v>
      </c>
      <c r="F754" s="318">
        <v>0</v>
      </c>
      <c r="G754" s="318">
        <v>0</v>
      </c>
      <c r="H754" s="318">
        <v>0</v>
      </c>
      <c r="I754" s="318">
        <v>0</v>
      </c>
      <c r="J754" s="318">
        <v>0</v>
      </c>
      <c r="K754" s="318">
        <v>0</v>
      </c>
      <c r="L754" s="318">
        <v>0</v>
      </c>
      <c r="M754" s="318">
        <v>0</v>
      </c>
      <c r="N754" s="318">
        <v>0</v>
      </c>
      <c r="O754" s="318">
        <v>0</v>
      </c>
      <c r="P754" s="319">
        <v>0</v>
      </c>
    </row>
    <row r="755" spans="1:16">
      <c r="A755" s="829"/>
      <c r="B755" s="879"/>
      <c r="C755" s="479" t="s">
        <v>128</v>
      </c>
      <c r="D755" s="318">
        <v>0</v>
      </c>
      <c r="E755" s="318">
        <v>0</v>
      </c>
      <c r="F755" s="318">
        <v>0</v>
      </c>
      <c r="G755" s="318">
        <v>0</v>
      </c>
      <c r="H755" s="318">
        <v>0</v>
      </c>
      <c r="I755" s="318">
        <v>0</v>
      </c>
      <c r="J755" s="318">
        <v>0</v>
      </c>
      <c r="K755" s="318">
        <v>0</v>
      </c>
      <c r="L755" s="318">
        <v>0</v>
      </c>
      <c r="M755" s="318">
        <v>0</v>
      </c>
      <c r="N755" s="318">
        <v>0</v>
      </c>
      <c r="O755" s="318">
        <v>0</v>
      </c>
      <c r="P755" s="319">
        <v>0</v>
      </c>
    </row>
    <row r="756" spans="1:16">
      <c r="A756" s="880" t="s">
        <v>220</v>
      </c>
      <c r="B756" s="881" t="s">
        <v>167</v>
      </c>
      <c r="C756" s="478" t="s">
        <v>106</v>
      </c>
      <c r="D756" s="320">
        <v>0</v>
      </c>
      <c r="E756" s="320">
        <v>0</v>
      </c>
      <c r="F756" s="320">
        <v>0</v>
      </c>
      <c r="G756" s="320">
        <v>0</v>
      </c>
      <c r="H756" s="320">
        <v>0</v>
      </c>
      <c r="I756" s="320">
        <v>0</v>
      </c>
      <c r="J756" s="320">
        <v>0</v>
      </c>
      <c r="K756" s="320">
        <v>142</v>
      </c>
      <c r="L756" s="320">
        <v>122</v>
      </c>
      <c r="M756" s="320">
        <v>115</v>
      </c>
      <c r="N756" s="320">
        <v>112</v>
      </c>
      <c r="O756" s="320">
        <v>253</v>
      </c>
      <c r="P756" s="321">
        <v>744</v>
      </c>
    </row>
    <row r="757" spans="1:16">
      <c r="A757" s="829"/>
      <c r="B757" s="879"/>
      <c r="C757" s="479" t="s">
        <v>107</v>
      </c>
      <c r="D757" s="318">
        <v>0</v>
      </c>
      <c r="E757" s="318">
        <v>0</v>
      </c>
      <c r="F757" s="318">
        <v>0</v>
      </c>
      <c r="G757" s="318">
        <v>0</v>
      </c>
      <c r="H757" s="318">
        <v>0</v>
      </c>
      <c r="I757" s="318">
        <v>0</v>
      </c>
      <c r="J757" s="318">
        <v>40</v>
      </c>
      <c r="K757" s="318">
        <v>881</v>
      </c>
      <c r="L757" s="318">
        <v>262</v>
      </c>
      <c r="M757" s="318">
        <v>151</v>
      </c>
      <c r="N757" s="318">
        <v>150</v>
      </c>
      <c r="O757" s="318">
        <v>318</v>
      </c>
      <c r="P757" s="319">
        <v>1802</v>
      </c>
    </row>
    <row r="758" spans="1:16">
      <c r="A758" s="830"/>
      <c r="B758" s="886"/>
      <c r="C758" s="480" t="s">
        <v>128</v>
      </c>
      <c r="D758" s="322">
        <v>0</v>
      </c>
      <c r="E758" s="322">
        <v>0</v>
      </c>
      <c r="F758" s="322">
        <v>0</v>
      </c>
      <c r="G758" s="322">
        <v>0</v>
      </c>
      <c r="H758" s="322">
        <v>0</v>
      </c>
      <c r="I758" s="322">
        <v>0</v>
      </c>
      <c r="J758" s="322">
        <v>40</v>
      </c>
      <c r="K758" s="322">
        <v>1023</v>
      </c>
      <c r="L758" s="322">
        <v>384</v>
      </c>
      <c r="M758" s="322">
        <v>266</v>
      </c>
      <c r="N758" s="322">
        <v>262</v>
      </c>
      <c r="O758" s="322">
        <v>571</v>
      </c>
      <c r="P758" s="323">
        <v>2546</v>
      </c>
    </row>
    <row r="759" spans="1:16">
      <c r="A759" s="829" t="s">
        <v>221</v>
      </c>
      <c r="B759" s="879" t="s">
        <v>167</v>
      </c>
      <c r="C759" s="479" t="s">
        <v>106</v>
      </c>
      <c r="D759" s="318">
        <v>2</v>
      </c>
      <c r="E759" s="318">
        <v>4</v>
      </c>
      <c r="F759" s="318">
        <v>11</v>
      </c>
      <c r="G759" s="318">
        <v>7</v>
      </c>
      <c r="H759" s="318">
        <v>7</v>
      </c>
      <c r="I759" s="318">
        <v>11</v>
      </c>
      <c r="J759" s="318">
        <v>9</v>
      </c>
      <c r="K759" s="318">
        <v>0</v>
      </c>
      <c r="L759" s="318">
        <v>0</v>
      </c>
      <c r="M759" s="318">
        <v>0</v>
      </c>
      <c r="N759" s="318">
        <v>0</v>
      </c>
      <c r="O759" s="318">
        <v>0</v>
      </c>
      <c r="P759" s="319">
        <v>51</v>
      </c>
    </row>
    <row r="760" spans="1:16">
      <c r="A760" s="829"/>
      <c r="B760" s="879"/>
      <c r="C760" s="479" t="s">
        <v>107</v>
      </c>
      <c r="D760" s="318">
        <v>370</v>
      </c>
      <c r="E760" s="318">
        <v>305</v>
      </c>
      <c r="F760" s="318">
        <v>247</v>
      </c>
      <c r="G760" s="318">
        <v>215</v>
      </c>
      <c r="H760" s="318">
        <v>305</v>
      </c>
      <c r="I760" s="318">
        <v>325</v>
      </c>
      <c r="J760" s="318">
        <v>546</v>
      </c>
      <c r="K760" s="318">
        <v>0</v>
      </c>
      <c r="L760" s="318">
        <v>0</v>
      </c>
      <c r="M760" s="318">
        <v>0</v>
      </c>
      <c r="N760" s="318">
        <v>0</v>
      </c>
      <c r="O760" s="318">
        <v>0</v>
      </c>
      <c r="P760" s="319">
        <v>2313</v>
      </c>
    </row>
    <row r="761" spans="1:16">
      <c r="A761" s="829"/>
      <c r="B761" s="879"/>
      <c r="C761" s="479" t="s">
        <v>128</v>
      </c>
      <c r="D761" s="318">
        <v>372</v>
      </c>
      <c r="E761" s="318">
        <v>309</v>
      </c>
      <c r="F761" s="318">
        <v>258</v>
      </c>
      <c r="G761" s="318">
        <v>222</v>
      </c>
      <c r="H761" s="318">
        <v>312</v>
      </c>
      <c r="I761" s="318">
        <v>336</v>
      </c>
      <c r="J761" s="318">
        <v>555</v>
      </c>
      <c r="K761" s="318">
        <v>0</v>
      </c>
      <c r="L761" s="318">
        <v>0</v>
      </c>
      <c r="M761" s="318">
        <v>0</v>
      </c>
      <c r="N761" s="318">
        <v>0</v>
      </c>
      <c r="O761" s="318">
        <v>0</v>
      </c>
      <c r="P761" s="319">
        <v>2364</v>
      </c>
    </row>
    <row r="762" spans="1:16">
      <c r="A762" s="880" t="s">
        <v>239</v>
      </c>
      <c r="B762" s="881" t="s">
        <v>166</v>
      </c>
      <c r="C762" s="478" t="s">
        <v>106</v>
      </c>
      <c r="D762" s="320">
        <v>221290</v>
      </c>
      <c r="E762" s="320">
        <v>201959</v>
      </c>
      <c r="F762" s="320">
        <v>206089</v>
      </c>
      <c r="G762" s="320">
        <v>177845</v>
      </c>
      <c r="H762" s="320">
        <v>177030</v>
      </c>
      <c r="I762" s="320">
        <v>177051</v>
      </c>
      <c r="J762" s="320">
        <v>200910</v>
      </c>
      <c r="K762" s="320">
        <v>233352</v>
      </c>
      <c r="L762" s="320">
        <v>190409</v>
      </c>
      <c r="M762" s="320">
        <v>188341</v>
      </c>
      <c r="N762" s="320">
        <v>196599</v>
      </c>
      <c r="O762" s="320">
        <v>178591</v>
      </c>
      <c r="P762" s="321">
        <v>2349466</v>
      </c>
    </row>
    <row r="763" spans="1:16">
      <c r="A763" s="829"/>
      <c r="B763" s="879"/>
      <c r="C763" s="479" t="s">
        <v>107</v>
      </c>
      <c r="D763" s="318">
        <v>194592</v>
      </c>
      <c r="E763" s="318">
        <v>194039</v>
      </c>
      <c r="F763" s="318">
        <v>199532</v>
      </c>
      <c r="G763" s="318">
        <v>172702</v>
      </c>
      <c r="H763" s="318">
        <v>171401</v>
      </c>
      <c r="I763" s="318">
        <v>191643</v>
      </c>
      <c r="J763" s="318">
        <v>217058</v>
      </c>
      <c r="K763" s="318">
        <v>208890</v>
      </c>
      <c r="L763" s="318">
        <v>184658</v>
      </c>
      <c r="M763" s="318">
        <v>189654</v>
      </c>
      <c r="N763" s="318">
        <v>197827</v>
      </c>
      <c r="O763" s="318">
        <v>216237</v>
      </c>
      <c r="P763" s="319">
        <v>2338233</v>
      </c>
    </row>
    <row r="764" spans="1:16">
      <c r="A764" s="829"/>
      <c r="B764" s="879"/>
      <c r="C764" s="479" t="s">
        <v>128</v>
      </c>
      <c r="D764" s="318">
        <v>415882</v>
      </c>
      <c r="E764" s="318">
        <v>395998</v>
      </c>
      <c r="F764" s="318">
        <v>405621</v>
      </c>
      <c r="G764" s="318">
        <v>350547</v>
      </c>
      <c r="H764" s="318">
        <v>348431</v>
      </c>
      <c r="I764" s="318">
        <v>368694</v>
      </c>
      <c r="J764" s="318">
        <v>417968</v>
      </c>
      <c r="K764" s="318">
        <v>442242</v>
      </c>
      <c r="L764" s="318">
        <v>375067</v>
      </c>
      <c r="M764" s="318">
        <v>377995</v>
      </c>
      <c r="N764" s="318">
        <v>394426</v>
      </c>
      <c r="O764" s="318">
        <v>394828</v>
      </c>
      <c r="P764" s="319">
        <v>4687699</v>
      </c>
    </row>
    <row r="765" spans="1:16">
      <c r="A765" s="829"/>
      <c r="B765" s="879" t="s">
        <v>169</v>
      </c>
      <c r="C765" s="479" t="s">
        <v>106</v>
      </c>
      <c r="D765" s="318">
        <v>171</v>
      </c>
      <c r="E765" s="318">
        <v>200</v>
      </c>
      <c r="F765" s="318">
        <v>281</v>
      </c>
      <c r="G765" s="318">
        <v>113</v>
      </c>
      <c r="H765" s="318">
        <v>175</v>
      </c>
      <c r="I765" s="318">
        <v>135</v>
      </c>
      <c r="J765" s="318">
        <v>101</v>
      </c>
      <c r="K765" s="318">
        <v>2988</v>
      </c>
      <c r="L765" s="318">
        <v>4234</v>
      </c>
      <c r="M765" s="318">
        <v>3241</v>
      </c>
      <c r="N765" s="318">
        <v>1880</v>
      </c>
      <c r="O765" s="318">
        <v>1044</v>
      </c>
      <c r="P765" s="319">
        <v>14563</v>
      </c>
    </row>
    <row r="766" spans="1:16">
      <c r="A766" s="829"/>
      <c r="B766" s="879"/>
      <c r="C766" s="479" t="s">
        <v>107</v>
      </c>
      <c r="D766" s="318">
        <v>217</v>
      </c>
      <c r="E766" s="318">
        <v>291</v>
      </c>
      <c r="F766" s="318">
        <v>357</v>
      </c>
      <c r="G766" s="318">
        <v>164</v>
      </c>
      <c r="H766" s="318">
        <v>180</v>
      </c>
      <c r="I766" s="318">
        <v>156</v>
      </c>
      <c r="J766" s="318">
        <v>115</v>
      </c>
      <c r="K766" s="318">
        <v>3075</v>
      </c>
      <c r="L766" s="318">
        <v>4270</v>
      </c>
      <c r="M766" s="318">
        <v>3276</v>
      </c>
      <c r="N766" s="318">
        <v>1895</v>
      </c>
      <c r="O766" s="318">
        <v>1082</v>
      </c>
      <c r="P766" s="319">
        <v>15078</v>
      </c>
    </row>
    <row r="767" spans="1:16">
      <c r="A767" s="829"/>
      <c r="B767" s="879"/>
      <c r="C767" s="479" t="s">
        <v>128</v>
      </c>
      <c r="D767" s="318">
        <v>388</v>
      </c>
      <c r="E767" s="318">
        <v>491</v>
      </c>
      <c r="F767" s="318">
        <v>638</v>
      </c>
      <c r="G767" s="318">
        <v>277</v>
      </c>
      <c r="H767" s="318">
        <v>355</v>
      </c>
      <c r="I767" s="318">
        <v>291</v>
      </c>
      <c r="J767" s="318">
        <v>216</v>
      </c>
      <c r="K767" s="318">
        <v>6063</v>
      </c>
      <c r="L767" s="318">
        <v>8504</v>
      </c>
      <c r="M767" s="318">
        <v>6517</v>
      </c>
      <c r="N767" s="318">
        <v>3775</v>
      </c>
      <c r="O767" s="318">
        <v>2126</v>
      </c>
      <c r="P767" s="319">
        <v>29641</v>
      </c>
    </row>
    <row r="768" spans="1:16">
      <c r="A768" s="829"/>
      <c r="B768" s="879" t="s">
        <v>168</v>
      </c>
      <c r="C768" s="479" t="s">
        <v>106</v>
      </c>
      <c r="D768" s="318">
        <v>5168</v>
      </c>
      <c r="E768" s="318">
        <v>4439</v>
      </c>
      <c r="F768" s="318">
        <v>3715</v>
      </c>
      <c r="G768" s="318">
        <v>4021</v>
      </c>
      <c r="H768" s="318">
        <v>3158</v>
      </c>
      <c r="I768" s="318">
        <v>1049</v>
      </c>
      <c r="J768" s="318">
        <v>1132</v>
      </c>
      <c r="K768" s="318">
        <v>1258</v>
      </c>
      <c r="L768" s="318">
        <v>1000</v>
      </c>
      <c r="M768" s="318">
        <v>3573</v>
      </c>
      <c r="N768" s="318">
        <v>1750</v>
      </c>
      <c r="O768" s="318">
        <v>1780</v>
      </c>
      <c r="P768" s="319">
        <v>32043</v>
      </c>
    </row>
    <row r="769" spans="1:17">
      <c r="A769" s="829"/>
      <c r="B769" s="879"/>
      <c r="C769" s="479" t="s">
        <v>107</v>
      </c>
      <c r="D769" s="318">
        <v>4568</v>
      </c>
      <c r="E769" s="318">
        <v>4743</v>
      </c>
      <c r="F769" s="318">
        <v>3830</v>
      </c>
      <c r="G769" s="318">
        <v>4078</v>
      </c>
      <c r="H769" s="318">
        <v>3417</v>
      </c>
      <c r="I769" s="318">
        <v>1313</v>
      </c>
      <c r="J769" s="318">
        <v>1265</v>
      </c>
      <c r="K769" s="318">
        <v>1298</v>
      </c>
      <c r="L769" s="318">
        <v>1141</v>
      </c>
      <c r="M769" s="318">
        <v>3157</v>
      </c>
      <c r="N769" s="318">
        <v>2288</v>
      </c>
      <c r="O769" s="318">
        <v>1837</v>
      </c>
      <c r="P769" s="319">
        <v>32935</v>
      </c>
    </row>
    <row r="770" spans="1:17">
      <c r="A770" s="829"/>
      <c r="B770" s="879"/>
      <c r="C770" s="479" t="s">
        <v>128</v>
      </c>
      <c r="D770" s="318">
        <v>9736</v>
      </c>
      <c r="E770" s="318">
        <v>9182</v>
      </c>
      <c r="F770" s="318">
        <v>7545</v>
      </c>
      <c r="G770" s="318">
        <v>8099</v>
      </c>
      <c r="H770" s="318">
        <v>6575</v>
      </c>
      <c r="I770" s="318">
        <v>2362</v>
      </c>
      <c r="J770" s="318">
        <v>2397</v>
      </c>
      <c r="K770" s="318">
        <v>2556</v>
      </c>
      <c r="L770" s="318">
        <v>2141</v>
      </c>
      <c r="M770" s="318">
        <v>6730</v>
      </c>
      <c r="N770" s="318">
        <v>4038</v>
      </c>
      <c r="O770" s="318">
        <v>3617</v>
      </c>
      <c r="P770" s="319">
        <v>64978</v>
      </c>
    </row>
    <row r="771" spans="1:17">
      <c r="A771" s="829"/>
      <c r="B771" s="879" t="s">
        <v>167</v>
      </c>
      <c r="C771" s="479" t="s">
        <v>106</v>
      </c>
      <c r="D771" s="318">
        <v>17501</v>
      </c>
      <c r="E771" s="318">
        <v>13558</v>
      </c>
      <c r="F771" s="318">
        <v>14124</v>
      </c>
      <c r="G771" s="318">
        <v>12546</v>
      </c>
      <c r="H771" s="318">
        <v>10539</v>
      </c>
      <c r="I771" s="318">
        <v>10544</v>
      </c>
      <c r="J771" s="318">
        <v>13977</v>
      </c>
      <c r="K771" s="318">
        <v>31478</v>
      </c>
      <c r="L771" s="318">
        <v>34002</v>
      </c>
      <c r="M771" s="318">
        <v>25023</v>
      </c>
      <c r="N771" s="318">
        <v>26971</v>
      </c>
      <c r="O771" s="318">
        <v>29890</v>
      </c>
      <c r="P771" s="319">
        <v>240153</v>
      </c>
    </row>
    <row r="772" spans="1:17">
      <c r="A772" s="829"/>
      <c r="B772" s="879"/>
      <c r="C772" s="479" t="s">
        <v>107</v>
      </c>
      <c r="D772" s="318">
        <v>15950</v>
      </c>
      <c r="E772" s="318">
        <v>14294</v>
      </c>
      <c r="F772" s="318">
        <v>15424</v>
      </c>
      <c r="G772" s="318">
        <v>13498</v>
      </c>
      <c r="H772" s="318">
        <v>13046</v>
      </c>
      <c r="I772" s="318">
        <v>13081</v>
      </c>
      <c r="J772" s="318">
        <v>22275</v>
      </c>
      <c r="K772" s="318">
        <v>54321</v>
      </c>
      <c r="L772" s="318">
        <v>43119</v>
      </c>
      <c r="M772" s="318">
        <v>34175</v>
      </c>
      <c r="N772" s="318">
        <v>35403</v>
      </c>
      <c r="O772" s="318">
        <v>38462</v>
      </c>
      <c r="P772" s="319">
        <v>313048</v>
      </c>
    </row>
    <row r="773" spans="1:17">
      <c r="A773" s="862"/>
      <c r="B773" s="882"/>
      <c r="C773" s="487" t="s">
        <v>128</v>
      </c>
      <c r="D773" s="324">
        <v>33451</v>
      </c>
      <c r="E773" s="324">
        <v>27852</v>
      </c>
      <c r="F773" s="324">
        <v>29548</v>
      </c>
      <c r="G773" s="324">
        <v>26044</v>
      </c>
      <c r="H773" s="324">
        <v>23585</v>
      </c>
      <c r="I773" s="324">
        <v>23625</v>
      </c>
      <c r="J773" s="324">
        <v>36252</v>
      </c>
      <c r="K773" s="324">
        <v>85799</v>
      </c>
      <c r="L773" s="324">
        <v>77121</v>
      </c>
      <c r="M773" s="324">
        <v>59198</v>
      </c>
      <c r="N773" s="324">
        <v>62374</v>
      </c>
      <c r="O773" s="324">
        <v>68352</v>
      </c>
      <c r="P773" s="325">
        <v>553201</v>
      </c>
    </row>
    <row r="775" spans="1:17">
      <c r="A775" s="863">
        <v>2017</v>
      </c>
      <c r="B775" s="863"/>
      <c r="C775" s="863"/>
      <c r="D775" s="863"/>
      <c r="E775" s="863"/>
      <c r="F775" s="863"/>
      <c r="G775" s="863"/>
      <c r="H775" s="863"/>
      <c r="I775" s="863"/>
      <c r="J775" s="863"/>
      <c r="K775" s="863"/>
      <c r="L775" s="863"/>
      <c r="M775" s="863"/>
      <c r="N775" s="863"/>
      <c r="O775" s="863"/>
      <c r="P775" s="863"/>
    </row>
    <row r="776" spans="1:17">
      <c r="A776" s="837" t="s">
        <v>170</v>
      </c>
      <c r="B776" s="873" t="s">
        <v>171</v>
      </c>
      <c r="C776" s="864" t="s">
        <v>164</v>
      </c>
      <c r="D776" s="845" t="s">
        <v>238</v>
      </c>
      <c r="E776" s="845"/>
      <c r="F776" s="845"/>
      <c r="G776" s="845"/>
      <c r="H776" s="845"/>
      <c r="I776" s="845"/>
      <c r="J776" s="845"/>
      <c r="K776" s="845"/>
      <c r="L776" s="845"/>
      <c r="M776" s="845"/>
      <c r="N776" s="845"/>
      <c r="O776" s="845"/>
      <c r="P776" s="849"/>
    </row>
    <row r="777" spans="1:17">
      <c r="A777" s="887"/>
      <c r="B777" s="888"/>
      <c r="C777" s="878"/>
      <c r="D777" s="347" t="s">
        <v>152</v>
      </c>
      <c r="E777" s="347" t="s">
        <v>153</v>
      </c>
      <c r="F777" s="347" t="s">
        <v>154</v>
      </c>
      <c r="G777" s="347" t="s">
        <v>155</v>
      </c>
      <c r="H777" s="347" t="s">
        <v>156</v>
      </c>
      <c r="I777" s="347" t="s">
        <v>157</v>
      </c>
      <c r="J777" s="347" t="s">
        <v>158</v>
      </c>
      <c r="K777" s="347" t="s">
        <v>159</v>
      </c>
      <c r="L777" s="347" t="s">
        <v>160</v>
      </c>
      <c r="M777" s="347" t="s">
        <v>161</v>
      </c>
      <c r="N777" s="347" t="s">
        <v>162</v>
      </c>
      <c r="O777" s="347" t="s">
        <v>163</v>
      </c>
      <c r="P777" s="348" t="s">
        <v>108</v>
      </c>
    </row>
    <row r="778" spans="1:17">
      <c r="A778" s="883" t="s">
        <v>172</v>
      </c>
      <c r="B778" s="735" t="s">
        <v>166</v>
      </c>
      <c r="C778" s="88" t="s">
        <v>106</v>
      </c>
      <c r="D778" s="349">
        <v>11793</v>
      </c>
      <c r="E778" s="349">
        <v>8898</v>
      </c>
      <c r="F778" s="349">
        <v>9216</v>
      </c>
      <c r="G778" s="349">
        <v>8106</v>
      </c>
      <c r="H778" s="349">
        <v>6997</v>
      </c>
      <c r="I778" s="349">
        <v>7163</v>
      </c>
      <c r="J778" s="349">
        <v>8483</v>
      </c>
      <c r="K778" s="349">
        <v>10430</v>
      </c>
      <c r="L778" s="349">
        <v>6995</v>
      </c>
      <c r="M778" s="349">
        <v>7500</v>
      </c>
      <c r="N778" s="349">
        <v>9094</v>
      </c>
      <c r="O778" s="349">
        <v>8463</v>
      </c>
      <c r="P778" s="350">
        <v>103138</v>
      </c>
    </row>
    <row r="779" spans="1:17">
      <c r="A779" s="884"/>
      <c r="B779" s="733"/>
      <c r="C779" s="113" t="s">
        <v>107</v>
      </c>
      <c r="D779" s="351">
        <v>8392</v>
      </c>
      <c r="E779" s="351">
        <v>8661</v>
      </c>
      <c r="F779" s="351">
        <v>8100</v>
      </c>
      <c r="G779" s="351">
        <v>8021</v>
      </c>
      <c r="H779" s="351">
        <v>7160</v>
      </c>
      <c r="I779" s="351">
        <v>9387</v>
      </c>
      <c r="J779" s="351">
        <v>9227</v>
      </c>
      <c r="K779" s="351">
        <v>9062</v>
      </c>
      <c r="L779" s="351">
        <v>6261</v>
      </c>
      <c r="M779" s="351">
        <v>8248</v>
      </c>
      <c r="N779" s="351">
        <v>9401</v>
      </c>
      <c r="O779" s="351">
        <v>11658</v>
      </c>
      <c r="P779" s="352">
        <v>103578</v>
      </c>
    </row>
    <row r="780" spans="1:17">
      <c r="A780" s="885"/>
      <c r="B780" s="734"/>
      <c r="C780" s="114" t="s">
        <v>128</v>
      </c>
      <c r="D780" s="353">
        <v>20185</v>
      </c>
      <c r="E780" s="353">
        <v>17559</v>
      </c>
      <c r="F780" s="353">
        <v>17316</v>
      </c>
      <c r="G780" s="353">
        <v>16127</v>
      </c>
      <c r="H780" s="353">
        <v>14157</v>
      </c>
      <c r="I780" s="353">
        <v>16550</v>
      </c>
      <c r="J780" s="353">
        <v>17710</v>
      </c>
      <c r="K780" s="353">
        <v>19492</v>
      </c>
      <c r="L780" s="353">
        <v>13256</v>
      </c>
      <c r="M780" s="353">
        <v>15748</v>
      </c>
      <c r="N780" s="353">
        <v>18495</v>
      </c>
      <c r="O780" s="353">
        <v>20121</v>
      </c>
      <c r="P780" s="354">
        <v>206716</v>
      </c>
      <c r="Q780" s="236"/>
    </row>
    <row r="781" spans="1:17">
      <c r="A781" s="883" t="s">
        <v>173</v>
      </c>
      <c r="B781" s="735" t="s">
        <v>166</v>
      </c>
      <c r="C781" s="88" t="s">
        <v>106</v>
      </c>
      <c r="D781" s="349">
        <v>0</v>
      </c>
      <c r="E781" s="349">
        <v>0</v>
      </c>
      <c r="F781" s="349">
        <v>0</v>
      </c>
      <c r="G781" s="349">
        <v>32</v>
      </c>
      <c r="H781" s="349">
        <v>29</v>
      </c>
      <c r="I781" s="349">
        <v>0</v>
      </c>
      <c r="J781" s="349">
        <v>0</v>
      </c>
      <c r="K781" s="349">
        <v>0</v>
      </c>
      <c r="L781" s="349">
        <v>0</v>
      </c>
      <c r="M781" s="349">
        <v>0</v>
      </c>
      <c r="N781" s="349">
        <v>0</v>
      </c>
      <c r="O781" s="349">
        <v>0</v>
      </c>
      <c r="P781" s="350">
        <v>61</v>
      </c>
    </row>
    <row r="782" spans="1:17">
      <c r="A782" s="884"/>
      <c r="B782" s="733"/>
      <c r="C782" s="113" t="s">
        <v>107</v>
      </c>
      <c r="D782" s="351">
        <v>0</v>
      </c>
      <c r="E782" s="351">
        <v>0</v>
      </c>
      <c r="F782" s="351">
        <v>0</v>
      </c>
      <c r="G782" s="351">
        <v>55</v>
      </c>
      <c r="H782" s="351">
        <v>5</v>
      </c>
      <c r="I782" s="351">
        <v>0</v>
      </c>
      <c r="J782" s="351">
        <v>0</v>
      </c>
      <c r="K782" s="351">
        <v>0</v>
      </c>
      <c r="L782" s="351">
        <v>0</v>
      </c>
      <c r="M782" s="351">
        <v>0</v>
      </c>
      <c r="N782" s="351">
        <v>0</v>
      </c>
      <c r="O782" s="351">
        <v>0</v>
      </c>
      <c r="P782" s="352">
        <v>60</v>
      </c>
    </row>
    <row r="783" spans="1:17">
      <c r="A783" s="885"/>
      <c r="B783" s="734"/>
      <c r="C783" s="114" t="s">
        <v>128</v>
      </c>
      <c r="D783" s="353">
        <v>0</v>
      </c>
      <c r="E783" s="353">
        <v>0</v>
      </c>
      <c r="F783" s="353">
        <v>0</v>
      </c>
      <c r="G783" s="353">
        <v>87</v>
      </c>
      <c r="H783" s="353">
        <v>34</v>
      </c>
      <c r="I783" s="353">
        <v>0</v>
      </c>
      <c r="J783" s="353">
        <v>0</v>
      </c>
      <c r="K783" s="353">
        <v>0</v>
      </c>
      <c r="L783" s="353">
        <v>0</v>
      </c>
      <c r="M783" s="353">
        <v>0</v>
      </c>
      <c r="N783" s="353">
        <v>0</v>
      </c>
      <c r="O783" s="353">
        <v>0</v>
      </c>
      <c r="P783" s="354">
        <v>121</v>
      </c>
      <c r="Q783" s="236"/>
    </row>
    <row r="784" spans="1:17">
      <c r="A784" s="883" t="s">
        <v>174</v>
      </c>
      <c r="B784" s="735" t="s">
        <v>166</v>
      </c>
      <c r="C784" s="88" t="s">
        <v>106</v>
      </c>
      <c r="D784" s="349">
        <v>948</v>
      </c>
      <c r="E784" s="349">
        <v>855</v>
      </c>
      <c r="F784" s="349">
        <v>846</v>
      </c>
      <c r="G784" s="349">
        <v>349</v>
      </c>
      <c r="H784" s="349">
        <v>490</v>
      </c>
      <c r="I784" s="349">
        <v>500</v>
      </c>
      <c r="J784" s="349">
        <v>636</v>
      </c>
      <c r="K784" s="349">
        <v>746</v>
      </c>
      <c r="L784" s="349">
        <v>827</v>
      </c>
      <c r="M784" s="349">
        <v>580</v>
      </c>
      <c r="N784" s="349">
        <v>385</v>
      </c>
      <c r="O784" s="349">
        <v>393</v>
      </c>
      <c r="P784" s="350">
        <v>7555</v>
      </c>
    </row>
    <row r="785" spans="1:17">
      <c r="A785" s="884"/>
      <c r="B785" s="733"/>
      <c r="C785" s="113" t="s">
        <v>107</v>
      </c>
      <c r="D785" s="351">
        <v>912</v>
      </c>
      <c r="E785" s="351">
        <v>869</v>
      </c>
      <c r="F785" s="351">
        <v>724</v>
      </c>
      <c r="G785" s="351">
        <v>412</v>
      </c>
      <c r="H785" s="351">
        <v>492</v>
      </c>
      <c r="I785" s="351">
        <v>462</v>
      </c>
      <c r="J785" s="351">
        <v>673</v>
      </c>
      <c r="K785" s="351">
        <v>784</v>
      </c>
      <c r="L785" s="351">
        <v>783</v>
      </c>
      <c r="M785" s="351">
        <v>556</v>
      </c>
      <c r="N785" s="351">
        <v>412</v>
      </c>
      <c r="O785" s="351">
        <v>515</v>
      </c>
      <c r="P785" s="352">
        <v>7594</v>
      </c>
    </row>
    <row r="786" spans="1:17">
      <c r="A786" s="885"/>
      <c r="B786" s="734"/>
      <c r="C786" s="114" t="s">
        <v>128</v>
      </c>
      <c r="D786" s="353">
        <v>1860</v>
      </c>
      <c r="E786" s="353">
        <v>1724</v>
      </c>
      <c r="F786" s="353">
        <v>1570</v>
      </c>
      <c r="G786" s="353">
        <v>761</v>
      </c>
      <c r="H786" s="353">
        <v>982</v>
      </c>
      <c r="I786" s="353">
        <v>962</v>
      </c>
      <c r="J786" s="353">
        <v>1309</v>
      </c>
      <c r="K786" s="353">
        <v>1530</v>
      </c>
      <c r="L786" s="353">
        <v>1610</v>
      </c>
      <c r="M786" s="353">
        <v>1136</v>
      </c>
      <c r="N786" s="353">
        <v>797</v>
      </c>
      <c r="O786" s="353">
        <v>908</v>
      </c>
      <c r="P786" s="354">
        <v>15149</v>
      </c>
      <c r="Q786" s="236"/>
    </row>
    <row r="787" spans="1:17">
      <c r="A787" s="883" t="s">
        <v>175</v>
      </c>
      <c r="B787" s="735" t="s">
        <v>166</v>
      </c>
      <c r="C787" s="88" t="s">
        <v>106</v>
      </c>
      <c r="D787" s="349">
        <v>0</v>
      </c>
      <c r="E787" s="349">
        <v>0</v>
      </c>
      <c r="F787" s="349">
        <v>0</v>
      </c>
      <c r="G787" s="349">
        <v>12</v>
      </c>
      <c r="H787" s="349">
        <v>83</v>
      </c>
      <c r="I787" s="349">
        <v>0</v>
      </c>
      <c r="J787" s="349">
        <v>0</v>
      </c>
      <c r="K787" s="349">
        <v>0</v>
      </c>
      <c r="L787" s="349">
        <v>11</v>
      </c>
      <c r="M787" s="349">
        <v>9</v>
      </c>
      <c r="N787" s="349">
        <v>19</v>
      </c>
      <c r="O787" s="349">
        <v>9</v>
      </c>
      <c r="P787" s="350">
        <v>143</v>
      </c>
    </row>
    <row r="788" spans="1:17">
      <c r="A788" s="884"/>
      <c r="B788" s="733"/>
      <c r="C788" s="113" t="s">
        <v>107</v>
      </c>
      <c r="D788" s="351">
        <v>0</v>
      </c>
      <c r="E788" s="351">
        <v>0</v>
      </c>
      <c r="F788" s="351">
        <v>114</v>
      </c>
      <c r="G788" s="351">
        <v>91</v>
      </c>
      <c r="H788" s="351">
        <v>0</v>
      </c>
      <c r="I788" s="351">
        <v>0</v>
      </c>
      <c r="J788" s="351">
        <v>0</v>
      </c>
      <c r="K788" s="351">
        <v>0</v>
      </c>
      <c r="L788" s="351">
        <v>17</v>
      </c>
      <c r="M788" s="351">
        <v>3</v>
      </c>
      <c r="N788" s="351">
        <v>23</v>
      </c>
      <c r="O788" s="351">
        <v>19</v>
      </c>
      <c r="P788" s="352">
        <v>267</v>
      </c>
    </row>
    <row r="789" spans="1:17">
      <c r="A789" s="885"/>
      <c r="B789" s="734"/>
      <c r="C789" s="114" t="s">
        <v>128</v>
      </c>
      <c r="D789" s="353">
        <v>0</v>
      </c>
      <c r="E789" s="353">
        <v>0</v>
      </c>
      <c r="F789" s="353">
        <v>114</v>
      </c>
      <c r="G789" s="353">
        <v>103</v>
      </c>
      <c r="H789" s="353">
        <v>83</v>
      </c>
      <c r="I789" s="353">
        <v>0</v>
      </c>
      <c r="J789" s="353">
        <v>0</v>
      </c>
      <c r="K789" s="353">
        <v>0</v>
      </c>
      <c r="L789" s="353">
        <v>28</v>
      </c>
      <c r="M789" s="353">
        <v>12</v>
      </c>
      <c r="N789" s="353">
        <v>42</v>
      </c>
      <c r="O789" s="353">
        <v>28</v>
      </c>
      <c r="P789" s="354">
        <v>410</v>
      </c>
      <c r="Q789" s="236"/>
    </row>
    <row r="790" spans="1:17">
      <c r="A790" s="883" t="s">
        <v>222</v>
      </c>
      <c r="B790" s="735" t="s">
        <v>166</v>
      </c>
      <c r="C790" s="88" t="s">
        <v>106</v>
      </c>
      <c r="D790" s="349">
        <v>0</v>
      </c>
      <c r="E790" s="349">
        <v>0</v>
      </c>
      <c r="F790" s="349">
        <v>0</v>
      </c>
      <c r="G790" s="349">
        <v>0</v>
      </c>
      <c r="H790" s="349">
        <v>0</v>
      </c>
      <c r="I790" s="349">
        <v>0</v>
      </c>
      <c r="J790" s="349">
        <v>8</v>
      </c>
      <c r="K790" s="349">
        <v>0</v>
      </c>
      <c r="L790" s="349">
        <v>0</v>
      </c>
      <c r="M790" s="349">
        <v>0</v>
      </c>
      <c r="N790" s="349">
        <v>0</v>
      </c>
      <c r="O790" s="349">
        <v>0</v>
      </c>
      <c r="P790" s="350">
        <v>8</v>
      </c>
    </row>
    <row r="791" spans="1:17">
      <c r="A791" s="884"/>
      <c r="B791" s="733"/>
      <c r="C791" s="113" t="s">
        <v>107</v>
      </c>
      <c r="D791" s="351">
        <v>0</v>
      </c>
      <c r="E791" s="351">
        <v>0</v>
      </c>
      <c r="F791" s="351">
        <v>0</v>
      </c>
      <c r="G791" s="351">
        <v>0</v>
      </c>
      <c r="H791" s="351">
        <v>0</v>
      </c>
      <c r="I791" s="351">
        <v>0</v>
      </c>
      <c r="J791" s="351">
        <v>9</v>
      </c>
      <c r="K791" s="351">
        <v>0</v>
      </c>
      <c r="L791" s="351">
        <v>0</v>
      </c>
      <c r="M791" s="351">
        <v>0</v>
      </c>
      <c r="N791" s="351">
        <v>0</v>
      </c>
      <c r="O791" s="351">
        <v>0</v>
      </c>
      <c r="P791" s="352">
        <v>9</v>
      </c>
    </row>
    <row r="792" spans="1:17">
      <c r="A792" s="885"/>
      <c r="B792" s="734"/>
      <c r="C792" s="114" t="s">
        <v>128</v>
      </c>
      <c r="D792" s="353">
        <v>0</v>
      </c>
      <c r="E792" s="353">
        <v>0</v>
      </c>
      <c r="F792" s="353">
        <v>0</v>
      </c>
      <c r="G792" s="353">
        <v>0</v>
      </c>
      <c r="H792" s="353">
        <v>0</v>
      </c>
      <c r="I792" s="353">
        <v>0</v>
      </c>
      <c r="J792" s="353">
        <v>17</v>
      </c>
      <c r="K792" s="353">
        <v>0</v>
      </c>
      <c r="L792" s="353">
        <v>0</v>
      </c>
      <c r="M792" s="353">
        <v>0</v>
      </c>
      <c r="N792" s="353">
        <v>0</v>
      </c>
      <c r="O792" s="353">
        <v>0</v>
      </c>
      <c r="P792" s="354">
        <v>17</v>
      </c>
      <c r="Q792" s="236"/>
    </row>
    <row r="793" spans="1:17">
      <c r="A793" s="883" t="s">
        <v>178</v>
      </c>
      <c r="B793" s="735" t="s">
        <v>166</v>
      </c>
      <c r="C793" s="88" t="s">
        <v>106</v>
      </c>
      <c r="D793" s="349">
        <v>4</v>
      </c>
      <c r="E793" s="349">
        <v>12</v>
      </c>
      <c r="F793" s="349">
        <v>5</v>
      </c>
      <c r="G793" s="349">
        <v>9</v>
      </c>
      <c r="H793" s="349">
        <v>3</v>
      </c>
      <c r="I793" s="349">
        <v>0</v>
      </c>
      <c r="J793" s="349">
        <v>6</v>
      </c>
      <c r="K793" s="349">
        <v>32</v>
      </c>
      <c r="L793" s="349">
        <v>4</v>
      </c>
      <c r="M793" s="349">
        <v>78</v>
      </c>
      <c r="N793" s="349">
        <v>24</v>
      </c>
      <c r="O793" s="349">
        <v>15</v>
      </c>
      <c r="P793" s="350">
        <v>192</v>
      </c>
    </row>
    <row r="794" spans="1:17">
      <c r="A794" s="884"/>
      <c r="B794" s="733"/>
      <c r="C794" s="113" t="s">
        <v>107</v>
      </c>
      <c r="D794" s="351">
        <v>2</v>
      </c>
      <c r="E794" s="351">
        <v>11</v>
      </c>
      <c r="F794" s="351">
        <v>5</v>
      </c>
      <c r="G794" s="351">
        <v>10</v>
      </c>
      <c r="H794" s="351">
        <v>3</v>
      </c>
      <c r="I794" s="351">
        <v>0</v>
      </c>
      <c r="J794" s="351">
        <v>10</v>
      </c>
      <c r="K794" s="351">
        <v>31</v>
      </c>
      <c r="L794" s="351">
        <v>13</v>
      </c>
      <c r="M794" s="351">
        <v>72</v>
      </c>
      <c r="N794" s="351">
        <v>29</v>
      </c>
      <c r="O794" s="351">
        <v>16</v>
      </c>
      <c r="P794" s="352">
        <v>202</v>
      </c>
    </row>
    <row r="795" spans="1:17">
      <c r="A795" s="885"/>
      <c r="B795" s="734"/>
      <c r="C795" s="114" t="s">
        <v>128</v>
      </c>
      <c r="D795" s="353">
        <v>6</v>
      </c>
      <c r="E795" s="353">
        <v>23</v>
      </c>
      <c r="F795" s="353">
        <v>10</v>
      </c>
      <c r="G795" s="353">
        <v>19</v>
      </c>
      <c r="H795" s="353">
        <v>6</v>
      </c>
      <c r="I795" s="353">
        <v>0</v>
      </c>
      <c r="J795" s="353">
        <v>16</v>
      </c>
      <c r="K795" s="353">
        <v>63</v>
      </c>
      <c r="L795" s="353">
        <v>17</v>
      </c>
      <c r="M795" s="353">
        <v>150</v>
      </c>
      <c r="N795" s="353">
        <v>53</v>
      </c>
      <c r="O795" s="353">
        <v>31</v>
      </c>
      <c r="P795" s="354">
        <v>394</v>
      </c>
      <c r="Q795" s="236"/>
    </row>
    <row r="796" spans="1:17">
      <c r="A796" s="736" t="s">
        <v>179</v>
      </c>
      <c r="B796" s="735" t="s">
        <v>166</v>
      </c>
      <c r="C796" s="113" t="s">
        <v>106</v>
      </c>
      <c r="D796" s="351">
        <v>154507</v>
      </c>
      <c r="E796" s="351">
        <v>143946</v>
      </c>
      <c r="F796" s="351">
        <v>162906</v>
      </c>
      <c r="G796" s="351">
        <v>148403</v>
      </c>
      <c r="H796" s="351">
        <v>146942</v>
      </c>
      <c r="I796" s="351">
        <v>139768</v>
      </c>
      <c r="J796" s="351">
        <v>162442</v>
      </c>
      <c r="K796" s="351">
        <v>186631</v>
      </c>
      <c r="L796" s="351">
        <v>161097</v>
      </c>
      <c r="M796" s="351">
        <v>155833</v>
      </c>
      <c r="N796" s="351">
        <v>164649</v>
      </c>
      <c r="O796" s="351">
        <v>151730</v>
      </c>
      <c r="P796" s="352">
        <v>1878854</v>
      </c>
    </row>
    <row r="797" spans="1:17">
      <c r="A797" s="737"/>
      <c r="B797" s="733"/>
      <c r="C797" s="113" t="s">
        <v>107</v>
      </c>
      <c r="D797" s="351">
        <v>144228</v>
      </c>
      <c r="E797" s="351">
        <v>147604</v>
      </c>
      <c r="F797" s="351">
        <v>149187</v>
      </c>
      <c r="G797" s="351">
        <v>145865</v>
      </c>
      <c r="H797" s="351">
        <v>142221</v>
      </c>
      <c r="I797" s="351">
        <v>144655</v>
      </c>
      <c r="J797" s="351">
        <v>176743</v>
      </c>
      <c r="K797" s="351">
        <v>166592</v>
      </c>
      <c r="L797" s="351">
        <v>146899</v>
      </c>
      <c r="M797" s="351">
        <v>151866</v>
      </c>
      <c r="N797" s="351">
        <v>163916</v>
      </c>
      <c r="O797" s="351">
        <v>170119</v>
      </c>
      <c r="P797" s="352">
        <v>1849895</v>
      </c>
    </row>
    <row r="798" spans="1:17">
      <c r="A798" s="738"/>
      <c r="B798" s="734"/>
      <c r="C798" s="114" t="s">
        <v>128</v>
      </c>
      <c r="D798" s="353">
        <v>298735</v>
      </c>
      <c r="E798" s="353">
        <v>291550</v>
      </c>
      <c r="F798" s="353">
        <v>312093</v>
      </c>
      <c r="G798" s="353">
        <v>294268</v>
      </c>
      <c r="H798" s="353">
        <v>289163</v>
      </c>
      <c r="I798" s="353">
        <v>284423</v>
      </c>
      <c r="J798" s="353">
        <v>339185</v>
      </c>
      <c r="K798" s="353">
        <v>353223</v>
      </c>
      <c r="L798" s="353">
        <v>307996</v>
      </c>
      <c r="M798" s="353">
        <v>307699</v>
      </c>
      <c r="N798" s="353">
        <v>328565</v>
      </c>
      <c r="O798" s="353">
        <v>321849</v>
      </c>
      <c r="P798" s="354">
        <v>3728749</v>
      </c>
      <c r="Q798" s="236"/>
    </row>
    <row r="799" spans="1:17">
      <c r="A799" s="883" t="s">
        <v>180</v>
      </c>
      <c r="B799" s="735" t="s">
        <v>166</v>
      </c>
      <c r="C799" s="88" t="s">
        <v>106</v>
      </c>
      <c r="D799" s="349">
        <v>508</v>
      </c>
      <c r="E799" s="349">
        <v>339</v>
      </c>
      <c r="F799" s="349">
        <v>309</v>
      </c>
      <c r="G799" s="349">
        <v>295</v>
      </c>
      <c r="H799" s="349">
        <v>414</v>
      </c>
      <c r="I799" s="349">
        <v>514</v>
      </c>
      <c r="J799" s="349">
        <v>713</v>
      </c>
      <c r="K799" s="349">
        <v>814</v>
      </c>
      <c r="L799" s="349">
        <v>480</v>
      </c>
      <c r="M799" s="349">
        <v>544</v>
      </c>
      <c r="N799" s="349">
        <v>438</v>
      </c>
      <c r="O799" s="349">
        <v>252</v>
      </c>
      <c r="P799" s="350">
        <v>5620</v>
      </c>
    </row>
    <row r="800" spans="1:17">
      <c r="A800" s="884"/>
      <c r="B800" s="733"/>
      <c r="C800" s="113" t="s">
        <v>107</v>
      </c>
      <c r="D800" s="351">
        <v>305</v>
      </c>
      <c r="E800" s="351">
        <v>355</v>
      </c>
      <c r="F800" s="351">
        <v>298</v>
      </c>
      <c r="G800" s="351">
        <v>292</v>
      </c>
      <c r="H800" s="351">
        <v>455</v>
      </c>
      <c r="I800" s="351">
        <v>822</v>
      </c>
      <c r="J800" s="351">
        <v>659</v>
      </c>
      <c r="K800" s="351">
        <v>639</v>
      </c>
      <c r="L800" s="351">
        <v>432</v>
      </c>
      <c r="M800" s="351">
        <v>574</v>
      </c>
      <c r="N800" s="351">
        <v>388</v>
      </c>
      <c r="O800" s="351">
        <v>550</v>
      </c>
      <c r="P800" s="352">
        <v>5769</v>
      </c>
    </row>
    <row r="801" spans="1:17">
      <c r="A801" s="885"/>
      <c r="B801" s="734"/>
      <c r="C801" s="114" t="s">
        <v>128</v>
      </c>
      <c r="D801" s="353">
        <v>813</v>
      </c>
      <c r="E801" s="353">
        <v>694</v>
      </c>
      <c r="F801" s="353">
        <v>607</v>
      </c>
      <c r="G801" s="353">
        <v>587</v>
      </c>
      <c r="H801" s="353">
        <v>869</v>
      </c>
      <c r="I801" s="353">
        <v>1336</v>
      </c>
      <c r="J801" s="353">
        <v>1372</v>
      </c>
      <c r="K801" s="353">
        <v>1453</v>
      </c>
      <c r="L801" s="353">
        <v>912</v>
      </c>
      <c r="M801" s="353">
        <v>1118</v>
      </c>
      <c r="N801" s="353">
        <v>826</v>
      </c>
      <c r="O801" s="353">
        <v>802</v>
      </c>
      <c r="P801" s="354">
        <v>11389</v>
      </c>
      <c r="Q801" s="236"/>
    </row>
    <row r="802" spans="1:17">
      <c r="A802" s="883" t="s">
        <v>224</v>
      </c>
      <c r="B802" s="735" t="s">
        <v>166</v>
      </c>
      <c r="C802" s="88" t="s">
        <v>106</v>
      </c>
      <c r="D802" s="349">
        <v>0</v>
      </c>
      <c r="E802" s="349">
        <v>0</v>
      </c>
      <c r="F802" s="349">
        <v>0</v>
      </c>
      <c r="G802" s="349">
        <v>0</v>
      </c>
      <c r="H802" s="349">
        <v>1</v>
      </c>
      <c r="I802" s="349">
        <v>0</v>
      </c>
      <c r="J802" s="349">
        <v>0</v>
      </c>
      <c r="K802" s="349">
        <v>0</v>
      </c>
      <c r="L802" s="349">
        <v>2</v>
      </c>
      <c r="M802" s="349">
        <v>7</v>
      </c>
      <c r="N802" s="349">
        <v>0</v>
      </c>
      <c r="O802" s="349">
        <v>6</v>
      </c>
      <c r="P802" s="350">
        <v>16</v>
      </c>
    </row>
    <row r="803" spans="1:17">
      <c r="A803" s="884"/>
      <c r="B803" s="733"/>
      <c r="C803" s="113" t="s">
        <v>107</v>
      </c>
      <c r="D803" s="351">
        <v>0</v>
      </c>
      <c r="E803" s="351">
        <v>0</v>
      </c>
      <c r="F803" s="351">
        <v>0</v>
      </c>
      <c r="G803" s="351">
        <v>0</v>
      </c>
      <c r="H803" s="351">
        <v>0</v>
      </c>
      <c r="I803" s="351">
        <v>0</v>
      </c>
      <c r="J803" s="351">
        <v>2</v>
      </c>
      <c r="K803" s="351">
        <v>0</v>
      </c>
      <c r="L803" s="351">
        <v>2</v>
      </c>
      <c r="M803" s="351">
        <v>0</v>
      </c>
      <c r="N803" s="351">
        <v>8</v>
      </c>
      <c r="O803" s="351">
        <v>7</v>
      </c>
      <c r="P803" s="352">
        <v>19</v>
      </c>
    </row>
    <row r="804" spans="1:17">
      <c r="A804" s="885"/>
      <c r="B804" s="734"/>
      <c r="C804" s="114" t="s">
        <v>128</v>
      </c>
      <c r="D804" s="353">
        <v>0</v>
      </c>
      <c r="E804" s="353">
        <v>0</v>
      </c>
      <c r="F804" s="353">
        <v>0</v>
      </c>
      <c r="G804" s="353">
        <v>0</v>
      </c>
      <c r="H804" s="353">
        <v>1</v>
      </c>
      <c r="I804" s="353">
        <v>0</v>
      </c>
      <c r="J804" s="353">
        <v>2</v>
      </c>
      <c r="K804" s="353">
        <v>0</v>
      </c>
      <c r="L804" s="353">
        <v>4</v>
      </c>
      <c r="M804" s="353">
        <v>7</v>
      </c>
      <c r="N804" s="353">
        <v>8</v>
      </c>
      <c r="O804" s="353">
        <v>13</v>
      </c>
      <c r="P804" s="354">
        <v>35</v>
      </c>
      <c r="Q804" s="236"/>
    </row>
    <row r="805" spans="1:17">
      <c r="A805" s="883" t="s">
        <v>181</v>
      </c>
      <c r="B805" s="735" t="s">
        <v>166</v>
      </c>
      <c r="C805" s="88" t="s">
        <v>106</v>
      </c>
      <c r="D805" s="349">
        <v>3745</v>
      </c>
      <c r="E805" s="349">
        <v>2897</v>
      </c>
      <c r="F805" s="349">
        <v>3305</v>
      </c>
      <c r="G805" s="349">
        <v>3050</v>
      </c>
      <c r="H805" s="349">
        <v>2736</v>
      </c>
      <c r="I805" s="349">
        <v>2991</v>
      </c>
      <c r="J805" s="349">
        <v>3925</v>
      </c>
      <c r="K805" s="349">
        <v>4364</v>
      </c>
      <c r="L805" s="349">
        <v>3195</v>
      </c>
      <c r="M805" s="349">
        <v>3090</v>
      </c>
      <c r="N805" s="349">
        <v>3428</v>
      </c>
      <c r="O805" s="349">
        <v>2790</v>
      </c>
      <c r="P805" s="350">
        <v>39516</v>
      </c>
    </row>
    <row r="806" spans="1:17">
      <c r="A806" s="884"/>
      <c r="B806" s="733"/>
      <c r="C806" s="113" t="s">
        <v>107</v>
      </c>
      <c r="D806" s="351">
        <v>2752</v>
      </c>
      <c r="E806" s="351">
        <v>3291</v>
      </c>
      <c r="F806" s="351">
        <v>2507</v>
      </c>
      <c r="G806" s="351">
        <v>2770</v>
      </c>
      <c r="H806" s="351">
        <v>2559</v>
      </c>
      <c r="I806" s="351">
        <v>3760</v>
      </c>
      <c r="J806" s="351">
        <v>3774</v>
      </c>
      <c r="K806" s="351">
        <v>3265</v>
      </c>
      <c r="L806" s="351">
        <v>2890</v>
      </c>
      <c r="M806" s="351">
        <v>3030</v>
      </c>
      <c r="N806" s="351">
        <v>3472</v>
      </c>
      <c r="O806" s="351">
        <v>3733</v>
      </c>
      <c r="P806" s="352">
        <v>37803</v>
      </c>
    </row>
    <row r="807" spans="1:17">
      <c r="A807" s="885"/>
      <c r="B807" s="734"/>
      <c r="C807" s="114" t="s">
        <v>128</v>
      </c>
      <c r="D807" s="353">
        <v>6497</v>
      </c>
      <c r="E807" s="353">
        <v>6188</v>
      </c>
      <c r="F807" s="353">
        <v>5812</v>
      </c>
      <c r="G807" s="353">
        <v>5820</v>
      </c>
      <c r="H807" s="353">
        <v>5295</v>
      </c>
      <c r="I807" s="353">
        <v>6751</v>
      </c>
      <c r="J807" s="353">
        <v>7699</v>
      </c>
      <c r="K807" s="353">
        <v>7629</v>
      </c>
      <c r="L807" s="353">
        <v>6085</v>
      </c>
      <c r="M807" s="353">
        <v>6120</v>
      </c>
      <c r="N807" s="353">
        <v>6900</v>
      </c>
      <c r="O807" s="353">
        <v>6523</v>
      </c>
      <c r="P807" s="354">
        <v>77319</v>
      </c>
      <c r="Q807" s="236"/>
    </row>
    <row r="808" spans="1:17">
      <c r="A808" s="883" t="s">
        <v>182</v>
      </c>
      <c r="B808" s="735" t="s">
        <v>166</v>
      </c>
      <c r="C808" s="355" t="s">
        <v>240</v>
      </c>
      <c r="D808" s="349">
        <v>4921</v>
      </c>
      <c r="E808" s="349">
        <v>5257</v>
      </c>
      <c r="F808" s="349">
        <v>4521</v>
      </c>
      <c r="G808" s="349">
        <v>3407</v>
      </c>
      <c r="H808" s="349">
        <v>2989</v>
      </c>
      <c r="I808" s="349">
        <v>2424</v>
      </c>
      <c r="J808" s="349">
        <v>2384</v>
      </c>
      <c r="K808" s="349">
        <v>3108</v>
      </c>
      <c r="L808" s="349">
        <v>2244</v>
      </c>
      <c r="M808" s="349">
        <v>3122</v>
      </c>
      <c r="N808" s="349">
        <v>3208</v>
      </c>
      <c r="O808" s="349">
        <v>2890</v>
      </c>
      <c r="P808" s="350">
        <v>40475</v>
      </c>
    </row>
    <row r="809" spans="1:17">
      <c r="A809" s="884"/>
      <c r="B809" s="733"/>
      <c r="C809" s="356" t="s">
        <v>241</v>
      </c>
      <c r="D809" s="351">
        <v>4727</v>
      </c>
      <c r="E809" s="351">
        <v>5197</v>
      </c>
      <c r="F809" s="351">
        <v>4145</v>
      </c>
      <c r="G809" s="351">
        <v>2763</v>
      </c>
      <c r="H809" s="351">
        <v>2541</v>
      </c>
      <c r="I809" s="351">
        <v>2303</v>
      </c>
      <c r="J809" s="351">
        <v>2381</v>
      </c>
      <c r="K809" s="351">
        <v>2644</v>
      </c>
      <c r="L809" s="351">
        <v>1984</v>
      </c>
      <c r="M809" s="351">
        <v>2808</v>
      </c>
      <c r="N809" s="351">
        <v>2949</v>
      </c>
      <c r="O809" s="351">
        <v>2995</v>
      </c>
      <c r="P809" s="352">
        <v>37437</v>
      </c>
    </row>
    <row r="810" spans="1:17">
      <c r="A810" s="885"/>
      <c r="B810" s="734"/>
      <c r="C810" s="357" t="s">
        <v>128</v>
      </c>
      <c r="D810" s="353">
        <v>9648</v>
      </c>
      <c r="E810" s="353">
        <v>10454</v>
      </c>
      <c r="F810" s="353">
        <v>8666</v>
      </c>
      <c r="G810" s="353">
        <v>6170</v>
      </c>
      <c r="H810" s="353">
        <v>5530</v>
      </c>
      <c r="I810" s="353">
        <v>4727</v>
      </c>
      <c r="J810" s="353">
        <v>4765</v>
      </c>
      <c r="K810" s="353">
        <v>5752</v>
      </c>
      <c r="L810" s="353">
        <v>4228</v>
      </c>
      <c r="M810" s="353">
        <v>5930</v>
      </c>
      <c r="N810" s="353">
        <v>6157</v>
      </c>
      <c r="O810" s="353">
        <v>5885</v>
      </c>
      <c r="P810" s="354">
        <v>77912</v>
      </c>
      <c r="Q810" s="236"/>
    </row>
    <row r="811" spans="1:17">
      <c r="A811" s="883" t="s">
        <v>183</v>
      </c>
      <c r="B811" s="735" t="s">
        <v>166</v>
      </c>
      <c r="C811" s="355" t="s">
        <v>240</v>
      </c>
      <c r="D811" s="349">
        <v>24360</v>
      </c>
      <c r="E811" s="349">
        <v>19389</v>
      </c>
      <c r="F811" s="349">
        <v>22089</v>
      </c>
      <c r="G811" s="349">
        <v>21202</v>
      </c>
      <c r="H811" s="349">
        <v>20549</v>
      </c>
      <c r="I811" s="349">
        <v>18736</v>
      </c>
      <c r="J811" s="349">
        <v>23897</v>
      </c>
      <c r="K811" s="349">
        <v>28588</v>
      </c>
      <c r="L811" s="349">
        <v>23926</v>
      </c>
      <c r="M811" s="349">
        <v>21189</v>
      </c>
      <c r="N811" s="349">
        <v>24928</v>
      </c>
      <c r="O811" s="349">
        <v>23066</v>
      </c>
      <c r="P811" s="350">
        <v>271919</v>
      </c>
    </row>
    <row r="812" spans="1:17">
      <c r="A812" s="884"/>
      <c r="B812" s="733"/>
      <c r="C812" s="356" t="s">
        <v>241</v>
      </c>
      <c r="D812" s="351">
        <v>19935</v>
      </c>
      <c r="E812" s="351">
        <v>21405</v>
      </c>
      <c r="F812" s="351">
        <v>20198</v>
      </c>
      <c r="G812" s="351">
        <v>21058</v>
      </c>
      <c r="H812" s="351">
        <v>20099</v>
      </c>
      <c r="I812" s="351">
        <v>21815</v>
      </c>
      <c r="J812" s="351">
        <v>25224</v>
      </c>
      <c r="K812" s="351">
        <v>25725</v>
      </c>
      <c r="L812" s="351">
        <v>22084</v>
      </c>
      <c r="M812" s="351">
        <v>21740</v>
      </c>
      <c r="N812" s="351">
        <v>26573</v>
      </c>
      <c r="O812" s="351">
        <v>29002</v>
      </c>
      <c r="P812" s="352">
        <v>274858</v>
      </c>
    </row>
    <row r="813" spans="1:17">
      <c r="A813" s="885"/>
      <c r="B813" s="734"/>
      <c r="C813" s="357" t="s">
        <v>128</v>
      </c>
      <c r="D813" s="353">
        <v>44295</v>
      </c>
      <c r="E813" s="353">
        <v>40794</v>
      </c>
      <c r="F813" s="353">
        <v>42287</v>
      </c>
      <c r="G813" s="353">
        <v>42260</v>
      </c>
      <c r="H813" s="353">
        <v>40648</v>
      </c>
      <c r="I813" s="353">
        <v>40551</v>
      </c>
      <c r="J813" s="353">
        <v>49121</v>
      </c>
      <c r="K813" s="353">
        <v>54313</v>
      </c>
      <c r="L813" s="353">
        <v>46010</v>
      </c>
      <c r="M813" s="353">
        <v>42929</v>
      </c>
      <c r="N813" s="353">
        <v>51501</v>
      </c>
      <c r="O813" s="353">
        <v>52068</v>
      </c>
      <c r="P813" s="354">
        <v>546777</v>
      </c>
      <c r="Q813" s="236"/>
    </row>
    <row r="814" spans="1:17">
      <c r="A814" s="883" t="s">
        <v>184</v>
      </c>
      <c r="B814" s="735" t="s">
        <v>166</v>
      </c>
      <c r="C814" s="355" t="s">
        <v>240</v>
      </c>
      <c r="D814" s="349">
        <v>1055</v>
      </c>
      <c r="E814" s="349">
        <v>486</v>
      </c>
      <c r="F814" s="349">
        <v>578</v>
      </c>
      <c r="G814" s="349">
        <v>650</v>
      </c>
      <c r="H814" s="349">
        <v>500</v>
      </c>
      <c r="I814" s="349">
        <v>475</v>
      </c>
      <c r="J814" s="349">
        <v>885</v>
      </c>
      <c r="K814" s="349">
        <v>1167</v>
      </c>
      <c r="L814" s="349">
        <v>749</v>
      </c>
      <c r="M814" s="349">
        <v>609</v>
      </c>
      <c r="N814" s="349">
        <v>695</v>
      </c>
      <c r="O814" s="349">
        <v>565</v>
      </c>
      <c r="P814" s="350">
        <v>8414</v>
      </c>
    </row>
    <row r="815" spans="1:17">
      <c r="A815" s="884"/>
      <c r="B815" s="733"/>
      <c r="C815" s="356" t="s">
        <v>241</v>
      </c>
      <c r="D815" s="351">
        <v>682</v>
      </c>
      <c r="E815" s="351">
        <v>573</v>
      </c>
      <c r="F815" s="351">
        <v>580</v>
      </c>
      <c r="G815" s="351">
        <v>666</v>
      </c>
      <c r="H815" s="351">
        <v>549</v>
      </c>
      <c r="I815" s="351">
        <v>954</v>
      </c>
      <c r="J815" s="351">
        <v>1032</v>
      </c>
      <c r="K815" s="351">
        <v>883</v>
      </c>
      <c r="L815" s="351">
        <v>661</v>
      </c>
      <c r="M815" s="351">
        <v>669</v>
      </c>
      <c r="N815" s="351">
        <v>714</v>
      </c>
      <c r="O815" s="351">
        <v>1205</v>
      </c>
      <c r="P815" s="352">
        <v>9168</v>
      </c>
    </row>
    <row r="816" spans="1:17">
      <c r="A816" s="885"/>
      <c r="B816" s="734"/>
      <c r="C816" s="357" t="s">
        <v>128</v>
      </c>
      <c r="D816" s="353">
        <v>1737</v>
      </c>
      <c r="E816" s="353">
        <v>1059</v>
      </c>
      <c r="F816" s="353">
        <v>1158</v>
      </c>
      <c r="G816" s="353">
        <v>1316</v>
      </c>
      <c r="H816" s="353">
        <v>1049</v>
      </c>
      <c r="I816" s="353">
        <v>1429</v>
      </c>
      <c r="J816" s="353">
        <v>1917</v>
      </c>
      <c r="K816" s="353">
        <v>2050</v>
      </c>
      <c r="L816" s="353">
        <v>1410</v>
      </c>
      <c r="M816" s="353">
        <v>1278</v>
      </c>
      <c r="N816" s="353">
        <v>1409</v>
      </c>
      <c r="O816" s="353">
        <v>1770</v>
      </c>
      <c r="P816" s="354">
        <v>17582</v>
      </c>
      <c r="Q816" s="236"/>
    </row>
    <row r="817" spans="1:17">
      <c r="A817" s="883" t="s">
        <v>185</v>
      </c>
      <c r="B817" s="735" t="s">
        <v>166</v>
      </c>
      <c r="C817" s="355" t="s">
        <v>240</v>
      </c>
      <c r="D817" s="349">
        <v>295</v>
      </c>
      <c r="E817" s="349">
        <v>172</v>
      </c>
      <c r="F817" s="349">
        <v>212</v>
      </c>
      <c r="G817" s="349">
        <v>206</v>
      </c>
      <c r="H817" s="349">
        <v>183</v>
      </c>
      <c r="I817" s="349">
        <v>173</v>
      </c>
      <c r="J817" s="349">
        <v>297</v>
      </c>
      <c r="K817" s="349">
        <v>311</v>
      </c>
      <c r="L817" s="349">
        <v>275</v>
      </c>
      <c r="M817" s="349">
        <v>238</v>
      </c>
      <c r="N817" s="349">
        <v>296</v>
      </c>
      <c r="O817" s="349">
        <v>197</v>
      </c>
      <c r="P817" s="350">
        <v>2855</v>
      </c>
    </row>
    <row r="818" spans="1:17">
      <c r="A818" s="884"/>
      <c r="B818" s="733"/>
      <c r="C818" s="356" t="s">
        <v>241</v>
      </c>
      <c r="D818" s="351">
        <v>232</v>
      </c>
      <c r="E818" s="351">
        <v>208</v>
      </c>
      <c r="F818" s="351">
        <v>204</v>
      </c>
      <c r="G818" s="351">
        <v>218</v>
      </c>
      <c r="H818" s="351">
        <v>236</v>
      </c>
      <c r="I818" s="351">
        <v>296</v>
      </c>
      <c r="J818" s="351">
        <v>305</v>
      </c>
      <c r="K818" s="351">
        <v>254</v>
      </c>
      <c r="L818" s="351">
        <v>270</v>
      </c>
      <c r="M818" s="351">
        <v>238</v>
      </c>
      <c r="N818" s="351">
        <v>286</v>
      </c>
      <c r="O818" s="351">
        <v>373</v>
      </c>
      <c r="P818" s="352">
        <v>3120</v>
      </c>
    </row>
    <row r="819" spans="1:17">
      <c r="A819" s="885"/>
      <c r="B819" s="734"/>
      <c r="C819" s="357" t="s">
        <v>128</v>
      </c>
      <c r="D819" s="353">
        <v>527</v>
      </c>
      <c r="E819" s="353">
        <v>380</v>
      </c>
      <c r="F819" s="353">
        <v>416</v>
      </c>
      <c r="G819" s="353">
        <v>424</v>
      </c>
      <c r="H819" s="353">
        <v>419</v>
      </c>
      <c r="I819" s="353">
        <v>469</v>
      </c>
      <c r="J819" s="353">
        <v>602</v>
      </c>
      <c r="K819" s="353">
        <v>565</v>
      </c>
      <c r="L819" s="353">
        <v>545</v>
      </c>
      <c r="M819" s="353">
        <v>476</v>
      </c>
      <c r="N819" s="353">
        <v>582</v>
      </c>
      <c r="O819" s="353">
        <v>570</v>
      </c>
      <c r="P819" s="354">
        <v>5975</v>
      </c>
      <c r="Q819" s="236"/>
    </row>
    <row r="820" spans="1:17">
      <c r="A820" s="883" t="s">
        <v>187</v>
      </c>
      <c r="B820" s="735" t="s">
        <v>166</v>
      </c>
      <c r="C820" s="355" t="s">
        <v>240</v>
      </c>
      <c r="D820" s="349">
        <v>21996</v>
      </c>
      <c r="E820" s="349">
        <v>19450</v>
      </c>
      <c r="F820" s="349">
        <v>22452</v>
      </c>
      <c r="G820" s="349">
        <v>19256</v>
      </c>
      <c r="H820" s="349">
        <v>17687</v>
      </c>
      <c r="I820" s="349">
        <v>16970</v>
      </c>
      <c r="J820" s="349">
        <v>19997</v>
      </c>
      <c r="K820" s="349">
        <v>22739</v>
      </c>
      <c r="L820" s="349">
        <v>20076</v>
      </c>
      <c r="M820" s="349">
        <v>18539</v>
      </c>
      <c r="N820" s="349">
        <v>18638</v>
      </c>
      <c r="O820" s="349">
        <v>21073</v>
      </c>
      <c r="P820" s="350">
        <v>238873</v>
      </c>
    </row>
    <row r="821" spans="1:17">
      <c r="A821" s="884"/>
      <c r="B821" s="733"/>
      <c r="C821" s="356" t="s">
        <v>241</v>
      </c>
      <c r="D821" s="351">
        <v>18756</v>
      </c>
      <c r="E821" s="351">
        <v>19788</v>
      </c>
      <c r="F821" s="351">
        <v>20614</v>
      </c>
      <c r="G821" s="351">
        <v>18804</v>
      </c>
      <c r="H821" s="351">
        <v>16501</v>
      </c>
      <c r="I821" s="351">
        <v>17335</v>
      </c>
      <c r="J821" s="351">
        <v>19053</v>
      </c>
      <c r="K821" s="351">
        <v>19841</v>
      </c>
      <c r="L821" s="351">
        <v>18356</v>
      </c>
      <c r="M821" s="351">
        <v>17968</v>
      </c>
      <c r="N821" s="351">
        <v>18268</v>
      </c>
      <c r="O821" s="351">
        <v>25064</v>
      </c>
      <c r="P821" s="352">
        <v>230348</v>
      </c>
    </row>
    <row r="822" spans="1:17">
      <c r="A822" s="885"/>
      <c r="B822" s="734"/>
      <c r="C822" s="357" t="s">
        <v>128</v>
      </c>
      <c r="D822" s="353">
        <v>40752</v>
      </c>
      <c r="E822" s="353">
        <v>39238</v>
      </c>
      <c r="F822" s="353">
        <v>43066</v>
      </c>
      <c r="G822" s="353">
        <v>38060</v>
      </c>
      <c r="H822" s="353">
        <v>34188</v>
      </c>
      <c r="I822" s="353">
        <v>34305</v>
      </c>
      <c r="J822" s="353">
        <v>39050</v>
      </c>
      <c r="K822" s="353">
        <v>42580</v>
      </c>
      <c r="L822" s="353">
        <v>38432</v>
      </c>
      <c r="M822" s="353">
        <v>36507</v>
      </c>
      <c r="N822" s="353">
        <v>36906</v>
      </c>
      <c r="O822" s="353">
        <v>46137</v>
      </c>
      <c r="P822" s="354">
        <v>469221</v>
      </c>
      <c r="Q822" s="236"/>
    </row>
    <row r="823" spans="1:17">
      <c r="A823" s="883" t="s">
        <v>223</v>
      </c>
      <c r="B823" s="735" t="s">
        <v>166</v>
      </c>
      <c r="C823" s="355" t="s">
        <v>240</v>
      </c>
      <c r="D823" s="349">
        <v>14</v>
      </c>
      <c r="E823" s="349">
        <v>3</v>
      </c>
      <c r="F823" s="349">
        <v>6</v>
      </c>
      <c r="G823" s="349">
        <v>9</v>
      </c>
      <c r="H823" s="349">
        <v>4</v>
      </c>
      <c r="I823" s="349">
        <v>3</v>
      </c>
      <c r="J823" s="349">
        <v>21</v>
      </c>
      <c r="K823" s="349">
        <v>8</v>
      </c>
      <c r="L823" s="349">
        <v>14</v>
      </c>
      <c r="M823" s="349">
        <v>8</v>
      </c>
      <c r="N823" s="349">
        <v>11</v>
      </c>
      <c r="O823" s="349">
        <v>13</v>
      </c>
      <c r="P823" s="350">
        <v>114</v>
      </c>
    </row>
    <row r="824" spans="1:17">
      <c r="A824" s="884"/>
      <c r="B824" s="733"/>
      <c r="C824" s="356" t="s">
        <v>241</v>
      </c>
      <c r="D824" s="351">
        <v>17</v>
      </c>
      <c r="E824" s="351">
        <v>25</v>
      </c>
      <c r="F824" s="351">
        <v>7</v>
      </c>
      <c r="G824" s="351">
        <v>8</v>
      </c>
      <c r="H824" s="351">
        <v>12</v>
      </c>
      <c r="I824" s="351">
        <v>11</v>
      </c>
      <c r="J824" s="351">
        <v>14</v>
      </c>
      <c r="K824" s="351">
        <v>6</v>
      </c>
      <c r="L824" s="351">
        <v>5</v>
      </c>
      <c r="M824" s="351">
        <v>7</v>
      </c>
      <c r="N824" s="351">
        <v>10</v>
      </c>
      <c r="O824" s="351">
        <v>14</v>
      </c>
      <c r="P824" s="352">
        <v>136</v>
      </c>
    </row>
    <row r="825" spans="1:17">
      <c r="A825" s="885"/>
      <c r="B825" s="734"/>
      <c r="C825" s="357" t="s">
        <v>128</v>
      </c>
      <c r="D825" s="353">
        <v>31</v>
      </c>
      <c r="E825" s="353">
        <v>28</v>
      </c>
      <c r="F825" s="353">
        <v>13</v>
      </c>
      <c r="G825" s="353">
        <v>17</v>
      </c>
      <c r="H825" s="353">
        <v>16</v>
      </c>
      <c r="I825" s="353">
        <v>14</v>
      </c>
      <c r="J825" s="353">
        <v>35</v>
      </c>
      <c r="K825" s="353">
        <v>14</v>
      </c>
      <c r="L825" s="353">
        <v>19</v>
      </c>
      <c r="M825" s="353">
        <v>15</v>
      </c>
      <c r="N825" s="353">
        <v>21</v>
      </c>
      <c r="O825" s="353">
        <v>27</v>
      </c>
      <c r="P825" s="354">
        <v>250</v>
      </c>
      <c r="Q825" s="236"/>
    </row>
    <row r="826" spans="1:17">
      <c r="A826" s="883" t="s">
        <v>225</v>
      </c>
      <c r="B826" s="735" t="s">
        <v>166</v>
      </c>
      <c r="C826" s="355" t="s">
        <v>240</v>
      </c>
      <c r="D826" s="349">
        <v>0</v>
      </c>
      <c r="E826" s="349">
        <v>0</v>
      </c>
      <c r="F826" s="349">
        <v>0</v>
      </c>
      <c r="G826" s="349">
        <v>0</v>
      </c>
      <c r="H826" s="349">
        <v>0</v>
      </c>
      <c r="I826" s="349">
        <v>0</v>
      </c>
      <c r="J826" s="349">
        <v>1</v>
      </c>
      <c r="K826" s="349">
        <v>0</v>
      </c>
      <c r="L826" s="349">
        <v>0</v>
      </c>
      <c r="M826" s="349">
        <v>0</v>
      </c>
      <c r="N826" s="349">
        <v>10</v>
      </c>
      <c r="O826" s="349">
        <v>0</v>
      </c>
      <c r="P826" s="350">
        <v>11</v>
      </c>
    </row>
    <row r="827" spans="1:17">
      <c r="A827" s="884"/>
      <c r="B827" s="733"/>
      <c r="C827" s="356" t="s">
        <v>241</v>
      </c>
      <c r="D827" s="351">
        <v>0</v>
      </c>
      <c r="E827" s="351">
        <v>0</v>
      </c>
      <c r="F827" s="351">
        <v>0</v>
      </c>
      <c r="G827" s="351">
        <v>0</v>
      </c>
      <c r="H827" s="351">
        <v>0</v>
      </c>
      <c r="I827" s="351">
        <v>0</v>
      </c>
      <c r="J827" s="351">
        <v>1</v>
      </c>
      <c r="K827" s="351">
        <v>0</v>
      </c>
      <c r="L827" s="351">
        <v>0</v>
      </c>
      <c r="M827" s="351">
        <v>0</v>
      </c>
      <c r="N827" s="351">
        <v>10</v>
      </c>
      <c r="O827" s="351">
        <v>0</v>
      </c>
      <c r="P827" s="352">
        <v>11</v>
      </c>
    </row>
    <row r="828" spans="1:17">
      <c r="A828" s="885"/>
      <c r="B828" s="734"/>
      <c r="C828" s="357" t="s">
        <v>128</v>
      </c>
      <c r="D828" s="353">
        <v>0</v>
      </c>
      <c r="E828" s="353">
        <v>0</v>
      </c>
      <c r="F828" s="353">
        <v>0</v>
      </c>
      <c r="G828" s="353">
        <v>0</v>
      </c>
      <c r="H828" s="353">
        <v>0</v>
      </c>
      <c r="I828" s="353">
        <v>0</v>
      </c>
      <c r="J828" s="353">
        <v>2</v>
      </c>
      <c r="K828" s="353">
        <v>0</v>
      </c>
      <c r="L828" s="353">
        <v>0</v>
      </c>
      <c r="M828" s="353">
        <v>0</v>
      </c>
      <c r="N828" s="353">
        <v>20</v>
      </c>
      <c r="O828" s="353">
        <v>0</v>
      </c>
      <c r="P828" s="354">
        <v>22</v>
      </c>
      <c r="Q828" s="236"/>
    </row>
    <row r="829" spans="1:17">
      <c r="A829" s="883" t="s">
        <v>189</v>
      </c>
      <c r="B829" s="735" t="s">
        <v>168</v>
      </c>
      <c r="C829" s="355" t="s">
        <v>240</v>
      </c>
      <c r="D829" s="349">
        <v>2354</v>
      </c>
      <c r="E829" s="349">
        <v>3067</v>
      </c>
      <c r="F829" s="349">
        <v>2915</v>
      </c>
      <c r="G829" s="349">
        <v>2725</v>
      </c>
      <c r="H829" s="349">
        <v>3377</v>
      </c>
      <c r="I829" s="349">
        <v>1659</v>
      </c>
      <c r="J829" s="349">
        <v>2360</v>
      </c>
      <c r="K829" s="349">
        <v>2088</v>
      </c>
      <c r="L829" s="349">
        <v>2265</v>
      </c>
      <c r="M829" s="349">
        <v>2960</v>
      </c>
      <c r="N829" s="349">
        <v>2270</v>
      </c>
      <c r="O829" s="349">
        <v>1716</v>
      </c>
      <c r="P829" s="350">
        <v>29756</v>
      </c>
    </row>
    <row r="830" spans="1:17">
      <c r="A830" s="884"/>
      <c r="B830" s="733"/>
      <c r="C830" s="356" t="s">
        <v>241</v>
      </c>
      <c r="D830" s="351">
        <v>1995</v>
      </c>
      <c r="E830" s="351">
        <v>3069</v>
      </c>
      <c r="F830" s="351">
        <v>2802</v>
      </c>
      <c r="G830" s="351">
        <v>2733</v>
      </c>
      <c r="H830" s="351">
        <v>2928</v>
      </c>
      <c r="I830" s="351">
        <v>1995</v>
      </c>
      <c r="J830" s="351">
        <v>2058</v>
      </c>
      <c r="K830" s="351">
        <v>2182</v>
      </c>
      <c r="L830" s="351">
        <v>2519</v>
      </c>
      <c r="M830" s="351">
        <v>2337</v>
      </c>
      <c r="N830" s="351">
        <v>2628</v>
      </c>
      <c r="O830" s="351">
        <v>1782</v>
      </c>
      <c r="P830" s="352">
        <v>29028</v>
      </c>
    </row>
    <row r="831" spans="1:17">
      <c r="A831" s="885"/>
      <c r="B831" s="734"/>
      <c r="C831" s="357" t="s">
        <v>128</v>
      </c>
      <c r="D831" s="353">
        <v>4349</v>
      </c>
      <c r="E831" s="353">
        <v>6136</v>
      </c>
      <c r="F831" s="353">
        <v>5717</v>
      </c>
      <c r="G831" s="353">
        <v>5458</v>
      </c>
      <c r="H831" s="353">
        <v>6305</v>
      </c>
      <c r="I831" s="353">
        <v>3654</v>
      </c>
      <c r="J831" s="353">
        <v>4418</v>
      </c>
      <c r="K831" s="353">
        <v>4270</v>
      </c>
      <c r="L831" s="353">
        <v>4784</v>
      </c>
      <c r="M831" s="353">
        <v>5297</v>
      </c>
      <c r="N831" s="353">
        <v>4898</v>
      </c>
      <c r="O831" s="353">
        <v>3498</v>
      </c>
      <c r="P831" s="354">
        <v>58784</v>
      </c>
      <c r="Q831" s="236"/>
    </row>
    <row r="832" spans="1:17">
      <c r="A832" s="883" t="s">
        <v>226</v>
      </c>
      <c r="B832" s="735" t="s">
        <v>167</v>
      </c>
      <c r="C832" s="355" t="s">
        <v>240</v>
      </c>
      <c r="D832" s="349">
        <v>270</v>
      </c>
      <c r="E832" s="349">
        <v>134</v>
      </c>
      <c r="F832" s="349">
        <v>170</v>
      </c>
      <c r="G832" s="349">
        <v>192</v>
      </c>
      <c r="H832" s="349">
        <v>304</v>
      </c>
      <c r="I832" s="349">
        <v>181</v>
      </c>
      <c r="J832" s="349">
        <v>237</v>
      </c>
      <c r="K832" s="349">
        <v>253</v>
      </c>
      <c r="L832" s="349">
        <v>264</v>
      </c>
      <c r="M832" s="349">
        <v>330</v>
      </c>
      <c r="N832" s="349">
        <v>302</v>
      </c>
      <c r="O832" s="349">
        <v>535</v>
      </c>
      <c r="P832" s="350">
        <v>3172</v>
      </c>
    </row>
    <row r="833" spans="1:17">
      <c r="A833" s="884"/>
      <c r="B833" s="733"/>
      <c r="C833" s="356" t="s">
        <v>241</v>
      </c>
      <c r="D833" s="351">
        <v>250</v>
      </c>
      <c r="E833" s="351">
        <v>159</v>
      </c>
      <c r="F833" s="351">
        <v>219</v>
      </c>
      <c r="G833" s="351">
        <v>232</v>
      </c>
      <c r="H833" s="351">
        <v>378</v>
      </c>
      <c r="I833" s="351">
        <v>324</v>
      </c>
      <c r="J833" s="351">
        <v>354</v>
      </c>
      <c r="K833" s="351">
        <v>617</v>
      </c>
      <c r="L833" s="351">
        <v>390</v>
      </c>
      <c r="M833" s="351">
        <v>485</v>
      </c>
      <c r="N833" s="351">
        <v>560</v>
      </c>
      <c r="O833" s="351">
        <v>775</v>
      </c>
      <c r="P833" s="352">
        <v>4743</v>
      </c>
    </row>
    <row r="834" spans="1:17">
      <c r="A834" s="885"/>
      <c r="B834" s="734"/>
      <c r="C834" s="357" t="s">
        <v>128</v>
      </c>
      <c r="D834" s="353">
        <v>520</v>
      </c>
      <c r="E834" s="353">
        <v>293</v>
      </c>
      <c r="F834" s="353">
        <v>389</v>
      </c>
      <c r="G834" s="353">
        <v>424</v>
      </c>
      <c r="H834" s="353">
        <v>682</v>
      </c>
      <c r="I834" s="353">
        <v>505</v>
      </c>
      <c r="J834" s="353">
        <v>591</v>
      </c>
      <c r="K834" s="353">
        <v>870</v>
      </c>
      <c r="L834" s="353">
        <v>654</v>
      </c>
      <c r="M834" s="353">
        <v>815</v>
      </c>
      <c r="N834" s="353">
        <v>862</v>
      </c>
      <c r="O834" s="353">
        <v>1310</v>
      </c>
      <c r="P834" s="354">
        <v>7915</v>
      </c>
      <c r="Q834" s="236"/>
    </row>
    <row r="835" spans="1:17">
      <c r="A835" s="883" t="s">
        <v>227</v>
      </c>
      <c r="B835" s="735" t="s">
        <v>167</v>
      </c>
      <c r="C835" s="355" t="s">
        <v>240</v>
      </c>
      <c r="D835" s="349">
        <v>11763</v>
      </c>
      <c r="E835" s="349">
        <v>6730</v>
      </c>
      <c r="F835" s="349">
        <v>7249</v>
      </c>
      <c r="G835" s="349">
        <v>7982</v>
      </c>
      <c r="H835" s="349">
        <v>6551</v>
      </c>
      <c r="I835" s="349">
        <v>6552</v>
      </c>
      <c r="J835" s="349">
        <v>7203</v>
      </c>
      <c r="K835" s="349">
        <v>7419</v>
      </c>
      <c r="L835" s="349">
        <v>11903</v>
      </c>
      <c r="M835" s="349">
        <v>10324</v>
      </c>
      <c r="N835" s="349">
        <v>11247</v>
      </c>
      <c r="O835" s="349">
        <v>17399</v>
      </c>
      <c r="P835" s="350">
        <v>112322</v>
      </c>
    </row>
    <row r="836" spans="1:17">
      <c r="A836" s="884"/>
      <c r="B836" s="733"/>
      <c r="C836" s="356" t="s">
        <v>241</v>
      </c>
      <c r="D836" s="351">
        <v>21008</v>
      </c>
      <c r="E836" s="351">
        <v>16725</v>
      </c>
      <c r="F836" s="351">
        <v>16994</v>
      </c>
      <c r="G836" s="351">
        <v>18185</v>
      </c>
      <c r="H836" s="351">
        <v>18540</v>
      </c>
      <c r="I836" s="351">
        <v>22706</v>
      </c>
      <c r="J836" s="351">
        <v>41821</v>
      </c>
      <c r="K836" s="351">
        <v>50909</v>
      </c>
      <c r="L836" s="351">
        <v>45132</v>
      </c>
      <c r="M836" s="351">
        <v>51514</v>
      </c>
      <c r="N836" s="351">
        <v>61361</v>
      </c>
      <c r="O836" s="351">
        <v>67985</v>
      </c>
      <c r="P836" s="352">
        <v>432880</v>
      </c>
    </row>
    <row r="837" spans="1:17">
      <c r="A837" s="885"/>
      <c r="B837" s="734"/>
      <c r="C837" s="357" t="s">
        <v>128</v>
      </c>
      <c r="D837" s="353">
        <v>32771</v>
      </c>
      <c r="E837" s="353">
        <v>23455</v>
      </c>
      <c r="F837" s="353">
        <v>24243</v>
      </c>
      <c r="G837" s="353">
        <v>26167</v>
      </c>
      <c r="H837" s="353">
        <v>25091</v>
      </c>
      <c r="I837" s="353">
        <v>29258</v>
      </c>
      <c r="J837" s="353">
        <v>49024</v>
      </c>
      <c r="K837" s="353">
        <v>58328</v>
      </c>
      <c r="L837" s="353">
        <v>57035</v>
      </c>
      <c r="M837" s="353">
        <v>61838</v>
      </c>
      <c r="N837" s="353">
        <v>72608</v>
      </c>
      <c r="O837" s="353">
        <v>85384</v>
      </c>
      <c r="P837" s="354">
        <v>545202</v>
      </c>
      <c r="Q837" s="236"/>
    </row>
    <row r="838" spans="1:17">
      <c r="A838" s="883" t="s">
        <v>190</v>
      </c>
      <c r="B838" s="735" t="s">
        <v>166</v>
      </c>
      <c r="C838" s="355" t="s">
        <v>240</v>
      </c>
      <c r="D838" s="349">
        <v>0</v>
      </c>
      <c r="E838" s="349">
        <v>0</v>
      </c>
      <c r="F838" s="349">
        <v>0</v>
      </c>
      <c r="G838" s="349">
        <v>0</v>
      </c>
      <c r="H838" s="349">
        <v>0</v>
      </c>
      <c r="I838" s="349">
        <v>0</v>
      </c>
      <c r="J838" s="349">
        <v>0</v>
      </c>
      <c r="K838" s="349">
        <v>0</v>
      </c>
      <c r="L838" s="349">
        <v>0</v>
      </c>
      <c r="M838" s="349">
        <v>0</v>
      </c>
      <c r="N838" s="349">
        <v>0</v>
      </c>
      <c r="O838" s="349">
        <v>2</v>
      </c>
      <c r="P838" s="350">
        <v>2</v>
      </c>
    </row>
    <row r="839" spans="1:17">
      <c r="A839" s="884"/>
      <c r="B839" s="733"/>
      <c r="C839" s="356" t="s">
        <v>241</v>
      </c>
      <c r="D839" s="351">
        <v>0</v>
      </c>
      <c r="E839" s="351">
        <v>0</v>
      </c>
      <c r="F839" s="351">
        <v>0</v>
      </c>
      <c r="G839" s="351">
        <v>0</v>
      </c>
      <c r="H839" s="351">
        <v>0</v>
      </c>
      <c r="I839" s="351">
        <v>0</v>
      </c>
      <c r="J839" s="351">
        <v>0</v>
      </c>
      <c r="K839" s="351">
        <v>0</v>
      </c>
      <c r="L839" s="351">
        <v>0</v>
      </c>
      <c r="M839" s="351">
        <v>0</v>
      </c>
      <c r="N839" s="351">
        <v>0</v>
      </c>
      <c r="O839" s="351">
        <v>0</v>
      </c>
      <c r="P839" s="352">
        <v>0</v>
      </c>
    </row>
    <row r="840" spans="1:17">
      <c r="A840" s="885"/>
      <c r="B840" s="734"/>
      <c r="C840" s="357" t="s">
        <v>128</v>
      </c>
      <c r="D840" s="353">
        <v>0</v>
      </c>
      <c r="E840" s="353">
        <v>0</v>
      </c>
      <c r="F840" s="353">
        <v>0</v>
      </c>
      <c r="G840" s="353">
        <v>0</v>
      </c>
      <c r="H840" s="353">
        <v>0</v>
      </c>
      <c r="I840" s="353">
        <v>0</v>
      </c>
      <c r="J840" s="353">
        <v>0</v>
      </c>
      <c r="K840" s="353">
        <v>0</v>
      </c>
      <c r="L840" s="353">
        <v>0</v>
      </c>
      <c r="M840" s="353">
        <v>0</v>
      </c>
      <c r="N840" s="353">
        <v>0</v>
      </c>
      <c r="O840" s="353">
        <v>2</v>
      </c>
      <c r="P840" s="354">
        <v>2</v>
      </c>
      <c r="Q840" s="236"/>
    </row>
    <row r="841" spans="1:17">
      <c r="A841" s="883" t="s">
        <v>195</v>
      </c>
      <c r="B841" s="735" t="s">
        <v>169</v>
      </c>
      <c r="C841" s="355" t="s">
        <v>240</v>
      </c>
      <c r="D841" s="349">
        <v>83</v>
      </c>
      <c r="E841" s="349">
        <v>72</v>
      </c>
      <c r="F841" s="349">
        <v>289</v>
      </c>
      <c r="G841" s="349">
        <v>224</v>
      </c>
      <c r="H841" s="349">
        <v>31</v>
      </c>
      <c r="I841" s="349">
        <v>19</v>
      </c>
      <c r="J841" s="349">
        <v>29</v>
      </c>
      <c r="K841" s="349">
        <v>14</v>
      </c>
      <c r="L841" s="349">
        <v>18</v>
      </c>
      <c r="M841" s="349">
        <v>20</v>
      </c>
      <c r="N841" s="349">
        <v>23</v>
      </c>
      <c r="O841" s="349">
        <v>25</v>
      </c>
      <c r="P841" s="350">
        <v>847</v>
      </c>
    </row>
    <row r="842" spans="1:17">
      <c r="A842" s="884"/>
      <c r="B842" s="733"/>
      <c r="C842" s="356" t="s">
        <v>241</v>
      </c>
      <c r="D842" s="351">
        <v>89</v>
      </c>
      <c r="E842" s="351">
        <v>100</v>
      </c>
      <c r="F842" s="351">
        <v>350</v>
      </c>
      <c r="G842" s="351">
        <v>229</v>
      </c>
      <c r="H842" s="351">
        <v>28</v>
      </c>
      <c r="I842" s="351">
        <v>15</v>
      </c>
      <c r="J842" s="351">
        <v>33</v>
      </c>
      <c r="K842" s="351">
        <v>37</v>
      </c>
      <c r="L842" s="351">
        <v>25</v>
      </c>
      <c r="M842" s="351">
        <v>29</v>
      </c>
      <c r="N842" s="351">
        <v>32</v>
      </c>
      <c r="O842" s="351">
        <v>21</v>
      </c>
      <c r="P842" s="352">
        <v>988</v>
      </c>
    </row>
    <row r="843" spans="1:17">
      <c r="A843" s="885"/>
      <c r="B843" s="734"/>
      <c r="C843" s="357" t="s">
        <v>128</v>
      </c>
      <c r="D843" s="353">
        <v>172</v>
      </c>
      <c r="E843" s="353">
        <v>172</v>
      </c>
      <c r="F843" s="353">
        <v>639</v>
      </c>
      <c r="G843" s="353">
        <v>453</v>
      </c>
      <c r="H843" s="353">
        <v>59</v>
      </c>
      <c r="I843" s="353">
        <v>34</v>
      </c>
      <c r="J843" s="353">
        <v>62</v>
      </c>
      <c r="K843" s="353">
        <v>51</v>
      </c>
      <c r="L843" s="353">
        <v>43</v>
      </c>
      <c r="M843" s="353">
        <v>49</v>
      </c>
      <c r="N843" s="353">
        <v>55</v>
      </c>
      <c r="O843" s="353">
        <v>46</v>
      </c>
      <c r="P843" s="354">
        <v>1835</v>
      </c>
      <c r="Q843" s="236"/>
    </row>
    <row r="844" spans="1:17">
      <c r="A844" s="883" t="s">
        <v>196</v>
      </c>
      <c r="B844" s="735" t="s">
        <v>169</v>
      </c>
      <c r="C844" s="355" t="s">
        <v>240</v>
      </c>
      <c r="D844" s="349">
        <v>2</v>
      </c>
      <c r="E844" s="349">
        <v>1</v>
      </c>
      <c r="F844" s="349">
        <v>3</v>
      </c>
      <c r="G844" s="349">
        <v>5</v>
      </c>
      <c r="H844" s="349">
        <v>5</v>
      </c>
      <c r="I844" s="349">
        <v>84</v>
      </c>
      <c r="J844" s="349">
        <v>3</v>
      </c>
      <c r="K844" s="349">
        <v>5</v>
      </c>
      <c r="L844" s="349">
        <v>3</v>
      </c>
      <c r="M844" s="349">
        <v>20</v>
      </c>
      <c r="N844" s="349">
        <v>35</v>
      </c>
      <c r="O844" s="349">
        <v>4</v>
      </c>
      <c r="P844" s="350">
        <v>170</v>
      </c>
    </row>
    <row r="845" spans="1:17">
      <c r="A845" s="884"/>
      <c r="B845" s="733"/>
      <c r="C845" s="356" t="s">
        <v>241</v>
      </c>
      <c r="D845" s="351">
        <v>0</v>
      </c>
      <c r="E845" s="351">
        <v>2</v>
      </c>
      <c r="F845" s="351">
        <v>0</v>
      </c>
      <c r="G845" s="351">
        <v>4</v>
      </c>
      <c r="H845" s="351">
        <v>5</v>
      </c>
      <c r="I845" s="351">
        <v>78</v>
      </c>
      <c r="J845" s="351">
        <v>4</v>
      </c>
      <c r="K845" s="351">
        <v>2</v>
      </c>
      <c r="L845" s="351">
        <v>0</v>
      </c>
      <c r="M845" s="351">
        <v>21</v>
      </c>
      <c r="N845" s="351">
        <v>34</v>
      </c>
      <c r="O845" s="351">
        <v>5</v>
      </c>
      <c r="P845" s="352">
        <v>155</v>
      </c>
    </row>
    <row r="846" spans="1:17">
      <c r="A846" s="885"/>
      <c r="B846" s="734"/>
      <c r="C846" s="357" t="s">
        <v>128</v>
      </c>
      <c r="D846" s="353">
        <v>2</v>
      </c>
      <c r="E846" s="353">
        <v>3</v>
      </c>
      <c r="F846" s="353">
        <v>3</v>
      </c>
      <c r="G846" s="353">
        <v>9</v>
      </c>
      <c r="H846" s="353">
        <v>10</v>
      </c>
      <c r="I846" s="353">
        <v>162</v>
      </c>
      <c r="J846" s="353">
        <v>7</v>
      </c>
      <c r="K846" s="353">
        <v>7</v>
      </c>
      <c r="L846" s="353">
        <v>3</v>
      </c>
      <c r="M846" s="353">
        <v>41</v>
      </c>
      <c r="N846" s="353">
        <v>69</v>
      </c>
      <c r="O846" s="353">
        <v>9</v>
      </c>
      <c r="P846" s="354">
        <v>325</v>
      </c>
      <c r="Q846" s="236"/>
    </row>
    <row r="847" spans="1:17">
      <c r="A847" s="883" t="s">
        <v>228</v>
      </c>
      <c r="B847" s="735" t="s">
        <v>169</v>
      </c>
      <c r="C847" s="355" t="s">
        <v>240</v>
      </c>
      <c r="D847" s="349">
        <v>0</v>
      </c>
      <c r="E847" s="349">
        <v>3</v>
      </c>
      <c r="F847" s="349">
        <v>40</v>
      </c>
      <c r="G847" s="349">
        <v>231</v>
      </c>
      <c r="H847" s="349">
        <v>198</v>
      </c>
      <c r="I847" s="349">
        <v>337</v>
      </c>
      <c r="J847" s="349">
        <v>244</v>
      </c>
      <c r="K847" s="349">
        <v>17</v>
      </c>
      <c r="L847" s="349">
        <v>49</v>
      </c>
      <c r="M847" s="349">
        <v>64</v>
      </c>
      <c r="N847" s="349">
        <v>225</v>
      </c>
      <c r="O847" s="349">
        <v>259</v>
      </c>
      <c r="P847" s="350">
        <v>1667</v>
      </c>
    </row>
    <row r="848" spans="1:17">
      <c r="A848" s="884"/>
      <c r="B848" s="733"/>
      <c r="C848" s="356" t="s">
        <v>241</v>
      </c>
      <c r="D848" s="351">
        <v>0</v>
      </c>
      <c r="E848" s="351">
        <v>14</v>
      </c>
      <c r="F848" s="351">
        <v>118</v>
      </c>
      <c r="G848" s="351">
        <v>368</v>
      </c>
      <c r="H848" s="351">
        <v>368</v>
      </c>
      <c r="I848" s="351">
        <v>447</v>
      </c>
      <c r="J848" s="351">
        <v>419</v>
      </c>
      <c r="K848" s="351">
        <v>15</v>
      </c>
      <c r="L848" s="351">
        <v>56</v>
      </c>
      <c r="M848" s="351">
        <v>51</v>
      </c>
      <c r="N848" s="351">
        <v>268</v>
      </c>
      <c r="O848" s="351">
        <v>307</v>
      </c>
      <c r="P848" s="352">
        <v>2431</v>
      </c>
    </row>
    <row r="849" spans="1:17">
      <c r="A849" s="885"/>
      <c r="B849" s="734"/>
      <c r="C849" s="357" t="s">
        <v>128</v>
      </c>
      <c r="D849" s="353">
        <v>0</v>
      </c>
      <c r="E849" s="353">
        <v>17</v>
      </c>
      <c r="F849" s="353">
        <v>158</v>
      </c>
      <c r="G849" s="353">
        <v>599</v>
      </c>
      <c r="H849" s="353">
        <v>566</v>
      </c>
      <c r="I849" s="353">
        <v>784</v>
      </c>
      <c r="J849" s="353">
        <v>663</v>
      </c>
      <c r="K849" s="353">
        <v>32</v>
      </c>
      <c r="L849" s="353">
        <v>105</v>
      </c>
      <c r="M849" s="353">
        <v>115</v>
      </c>
      <c r="N849" s="353">
        <v>493</v>
      </c>
      <c r="O849" s="353">
        <v>566</v>
      </c>
      <c r="P849" s="354">
        <v>4098</v>
      </c>
      <c r="Q849" s="236"/>
    </row>
    <row r="850" spans="1:17">
      <c r="A850" s="883" t="s">
        <v>194</v>
      </c>
      <c r="B850" s="735" t="s">
        <v>169</v>
      </c>
      <c r="C850" s="355" t="s">
        <v>240</v>
      </c>
      <c r="D850" s="349">
        <v>935</v>
      </c>
      <c r="E850" s="349">
        <v>1207</v>
      </c>
      <c r="F850" s="349">
        <v>816</v>
      </c>
      <c r="G850" s="349">
        <v>310</v>
      </c>
      <c r="H850" s="349">
        <v>35</v>
      </c>
      <c r="I850" s="349">
        <v>33</v>
      </c>
      <c r="J850" s="349">
        <v>24</v>
      </c>
      <c r="K850" s="349">
        <v>17</v>
      </c>
      <c r="L850" s="349">
        <v>39</v>
      </c>
      <c r="M850" s="349">
        <v>32</v>
      </c>
      <c r="N850" s="349">
        <v>67</v>
      </c>
      <c r="O850" s="349">
        <v>54</v>
      </c>
      <c r="P850" s="350">
        <v>3569</v>
      </c>
    </row>
    <row r="851" spans="1:17">
      <c r="A851" s="884"/>
      <c r="B851" s="733"/>
      <c r="C851" s="356" t="s">
        <v>241</v>
      </c>
      <c r="D851" s="351">
        <v>956</v>
      </c>
      <c r="E851" s="351">
        <v>1227</v>
      </c>
      <c r="F851" s="351">
        <v>807</v>
      </c>
      <c r="G851" s="351">
        <v>302</v>
      </c>
      <c r="H851" s="351">
        <v>38</v>
      </c>
      <c r="I851" s="351">
        <v>29</v>
      </c>
      <c r="J851" s="351">
        <v>33</v>
      </c>
      <c r="K851" s="351">
        <v>55</v>
      </c>
      <c r="L851" s="351">
        <v>55</v>
      </c>
      <c r="M851" s="351">
        <v>39</v>
      </c>
      <c r="N851" s="351">
        <v>100</v>
      </c>
      <c r="O851" s="351">
        <v>56</v>
      </c>
      <c r="P851" s="352">
        <v>3697</v>
      </c>
    </row>
    <row r="852" spans="1:17">
      <c r="A852" s="885"/>
      <c r="B852" s="734"/>
      <c r="C852" s="357" t="s">
        <v>128</v>
      </c>
      <c r="D852" s="353">
        <v>1891</v>
      </c>
      <c r="E852" s="353">
        <v>2434</v>
      </c>
      <c r="F852" s="353">
        <v>1623</v>
      </c>
      <c r="G852" s="353">
        <v>612</v>
      </c>
      <c r="H852" s="353">
        <v>73</v>
      </c>
      <c r="I852" s="353">
        <v>62</v>
      </c>
      <c r="J852" s="353">
        <v>57</v>
      </c>
      <c r="K852" s="353">
        <v>72</v>
      </c>
      <c r="L852" s="353">
        <v>94</v>
      </c>
      <c r="M852" s="353">
        <v>71</v>
      </c>
      <c r="N852" s="353">
        <v>167</v>
      </c>
      <c r="O852" s="353">
        <v>110</v>
      </c>
      <c r="P852" s="354">
        <v>7266</v>
      </c>
      <c r="Q852" s="236"/>
    </row>
    <row r="853" spans="1:17">
      <c r="A853" s="883" t="s">
        <v>207</v>
      </c>
      <c r="B853" s="735" t="s">
        <v>168</v>
      </c>
      <c r="C853" s="355" t="s">
        <v>240</v>
      </c>
      <c r="D853" s="349">
        <v>51</v>
      </c>
      <c r="E853" s="349">
        <v>27</v>
      </c>
      <c r="F853" s="349">
        <v>20</v>
      </c>
      <c r="G853" s="349">
        <v>44</v>
      </c>
      <c r="H853" s="349">
        <v>39</v>
      </c>
      <c r="I853" s="349">
        <v>24</v>
      </c>
      <c r="J853" s="349">
        <v>2</v>
      </c>
      <c r="K853" s="349">
        <v>18</v>
      </c>
      <c r="L853" s="349">
        <v>1</v>
      </c>
      <c r="M853" s="349">
        <v>11</v>
      </c>
      <c r="N853" s="349">
        <v>55</v>
      </c>
      <c r="O853" s="349">
        <v>6</v>
      </c>
      <c r="P853" s="350">
        <v>298</v>
      </c>
    </row>
    <row r="854" spans="1:17">
      <c r="A854" s="884"/>
      <c r="B854" s="733"/>
      <c r="C854" s="356" t="s">
        <v>241</v>
      </c>
      <c r="D854" s="351">
        <v>54</v>
      </c>
      <c r="E854" s="351">
        <v>23</v>
      </c>
      <c r="F854" s="351">
        <v>27</v>
      </c>
      <c r="G854" s="351">
        <v>26</v>
      </c>
      <c r="H854" s="351">
        <v>36</v>
      </c>
      <c r="I854" s="351">
        <v>8</v>
      </c>
      <c r="J854" s="351">
        <v>13</v>
      </c>
      <c r="K854" s="351">
        <v>17</v>
      </c>
      <c r="L854" s="351">
        <v>14</v>
      </c>
      <c r="M854" s="351">
        <v>7</v>
      </c>
      <c r="N854" s="351">
        <v>18</v>
      </c>
      <c r="O854" s="351">
        <v>8</v>
      </c>
      <c r="P854" s="352">
        <v>251</v>
      </c>
    </row>
    <row r="855" spans="1:17">
      <c r="A855" s="885"/>
      <c r="B855" s="734"/>
      <c r="C855" s="357" t="s">
        <v>128</v>
      </c>
      <c r="D855" s="353">
        <v>105</v>
      </c>
      <c r="E855" s="353">
        <v>50</v>
      </c>
      <c r="F855" s="353">
        <v>47</v>
      </c>
      <c r="G855" s="353">
        <v>70</v>
      </c>
      <c r="H855" s="353">
        <v>75</v>
      </c>
      <c r="I855" s="353">
        <v>32</v>
      </c>
      <c r="J855" s="353">
        <v>15</v>
      </c>
      <c r="K855" s="353">
        <v>35</v>
      </c>
      <c r="L855" s="353">
        <v>15</v>
      </c>
      <c r="M855" s="353">
        <v>18</v>
      </c>
      <c r="N855" s="353">
        <v>73</v>
      </c>
      <c r="O855" s="353">
        <v>14</v>
      </c>
      <c r="P855" s="354">
        <v>549</v>
      </c>
      <c r="Q855" s="236"/>
    </row>
    <row r="856" spans="1:17">
      <c r="A856" s="883" t="s">
        <v>198</v>
      </c>
      <c r="B856" s="735" t="s">
        <v>168</v>
      </c>
      <c r="C856" s="355" t="s">
        <v>240</v>
      </c>
      <c r="D856" s="349">
        <v>27</v>
      </c>
      <c r="E856" s="349">
        <v>43</v>
      </c>
      <c r="F856" s="349">
        <v>26</v>
      </c>
      <c r="G856" s="349">
        <v>43</v>
      </c>
      <c r="H856" s="349">
        <v>56</v>
      </c>
      <c r="I856" s="349">
        <v>143</v>
      </c>
      <c r="J856" s="349">
        <v>30</v>
      </c>
      <c r="K856" s="349">
        <v>79</v>
      </c>
      <c r="L856" s="349">
        <v>95</v>
      </c>
      <c r="M856" s="349">
        <v>78</v>
      </c>
      <c r="N856" s="349">
        <v>38</v>
      </c>
      <c r="O856" s="349">
        <v>108</v>
      </c>
      <c r="P856" s="350">
        <v>766</v>
      </c>
    </row>
    <row r="857" spans="1:17">
      <c r="A857" s="884"/>
      <c r="B857" s="733"/>
      <c r="C857" s="356" t="s">
        <v>241</v>
      </c>
      <c r="D857" s="351">
        <v>31</v>
      </c>
      <c r="E857" s="351">
        <v>40</v>
      </c>
      <c r="F857" s="351">
        <v>25</v>
      </c>
      <c r="G857" s="351">
        <v>113</v>
      </c>
      <c r="H857" s="351">
        <v>26</v>
      </c>
      <c r="I857" s="351">
        <v>88</v>
      </c>
      <c r="J857" s="351">
        <v>73</v>
      </c>
      <c r="K857" s="351">
        <v>146</v>
      </c>
      <c r="L857" s="351">
        <v>79</v>
      </c>
      <c r="M857" s="351">
        <v>54</v>
      </c>
      <c r="N857" s="351">
        <v>65</v>
      </c>
      <c r="O857" s="351">
        <v>68</v>
      </c>
      <c r="P857" s="352">
        <v>808</v>
      </c>
    </row>
    <row r="858" spans="1:17">
      <c r="A858" s="885"/>
      <c r="B858" s="734"/>
      <c r="C858" s="357" t="s">
        <v>128</v>
      </c>
      <c r="D858" s="353">
        <v>58</v>
      </c>
      <c r="E858" s="353">
        <v>83</v>
      </c>
      <c r="F858" s="353">
        <v>51</v>
      </c>
      <c r="G858" s="353">
        <v>156</v>
      </c>
      <c r="H858" s="353">
        <v>82</v>
      </c>
      <c r="I858" s="353">
        <v>231</v>
      </c>
      <c r="J858" s="353">
        <v>103</v>
      </c>
      <c r="K858" s="353">
        <v>225</v>
      </c>
      <c r="L858" s="353">
        <v>174</v>
      </c>
      <c r="M858" s="353">
        <v>132</v>
      </c>
      <c r="N858" s="353">
        <v>103</v>
      </c>
      <c r="O858" s="353">
        <v>176</v>
      </c>
      <c r="P858" s="354">
        <v>1574</v>
      </c>
      <c r="Q858" s="236"/>
    </row>
    <row r="859" spans="1:17">
      <c r="A859" s="883" t="s">
        <v>199</v>
      </c>
      <c r="B859" s="735" t="s">
        <v>168</v>
      </c>
      <c r="C859" s="355" t="s">
        <v>240</v>
      </c>
      <c r="D859" s="349">
        <v>12</v>
      </c>
      <c r="E859" s="349">
        <v>8</v>
      </c>
      <c r="F859" s="349">
        <v>96</v>
      </c>
      <c r="G859" s="349">
        <v>37</v>
      </c>
      <c r="H859" s="349">
        <v>64</v>
      </c>
      <c r="I859" s="349">
        <v>120</v>
      </c>
      <c r="J859" s="349">
        <v>6</v>
      </c>
      <c r="K859" s="349">
        <v>32</v>
      </c>
      <c r="L859" s="349">
        <v>33</v>
      </c>
      <c r="M859" s="349">
        <v>27</v>
      </c>
      <c r="N859" s="349">
        <v>47</v>
      </c>
      <c r="O859" s="349">
        <v>30</v>
      </c>
      <c r="P859" s="350">
        <v>512</v>
      </c>
    </row>
    <row r="860" spans="1:17">
      <c r="A860" s="884"/>
      <c r="B860" s="733"/>
      <c r="C860" s="356" t="s">
        <v>241</v>
      </c>
      <c r="D860" s="351">
        <v>63</v>
      </c>
      <c r="E860" s="351">
        <v>52</v>
      </c>
      <c r="F860" s="351">
        <v>90</v>
      </c>
      <c r="G860" s="351">
        <v>77</v>
      </c>
      <c r="H860" s="351">
        <v>35</v>
      </c>
      <c r="I860" s="351">
        <v>42</v>
      </c>
      <c r="J860" s="351">
        <v>9</v>
      </c>
      <c r="K860" s="351">
        <v>42</v>
      </c>
      <c r="L860" s="351">
        <v>59</v>
      </c>
      <c r="M860" s="351">
        <v>16</v>
      </c>
      <c r="N860" s="351">
        <v>48</v>
      </c>
      <c r="O860" s="351">
        <v>32</v>
      </c>
      <c r="P860" s="352">
        <v>565</v>
      </c>
    </row>
    <row r="861" spans="1:17">
      <c r="A861" s="885"/>
      <c r="B861" s="734"/>
      <c r="C861" s="357" t="s">
        <v>128</v>
      </c>
      <c r="D861" s="353">
        <v>75</v>
      </c>
      <c r="E861" s="353">
        <v>60</v>
      </c>
      <c r="F861" s="353">
        <v>186</v>
      </c>
      <c r="G861" s="353">
        <v>114</v>
      </c>
      <c r="H861" s="353">
        <v>99</v>
      </c>
      <c r="I861" s="353">
        <v>162</v>
      </c>
      <c r="J861" s="353">
        <v>15</v>
      </c>
      <c r="K861" s="353">
        <v>74</v>
      </c>
      <c r="L861" s="353">
        <v>92</v>
      </c>
      <c r="M861" s="353">
        <v>43</v>
      </c>
      <c r="N861" s="353">
        <v>95</v>
      </c>
      <c r="O861" s="353">
        <v>62</v>
      </c>
      <c r="P861" s="354">
        <v>1077</v>
      </c>
      <c r="Q861" s="236"/>
    </row>
    <row r="862" spans="1:17">
      <c r="A862" s="883" t="s">
        <v>200</v>
      </c>
      <c r="B862" s="735" t="s">
        <v>168</v>
      </c>
      <c r="C862" s="355" t="s">
        <v>240</v>
      </c>
      <c r="D862" s="349">
        <v>306</v>
      </c>
      <c r="E862" s="349">
        <v>235</v>
      </c>
      <c r="F862" s="349">
        <v>262</v>
      </c>
      <c r="G862" s="349">
        <v>256</v>
      </c>
      <c r="H862" s="349">
        <v>242</v>
      </c>
      <c r="I862" s="349">
        <v>276</v>
      </c>
      <c r="J862" s="349">
        <v>253</v>
      </c>
      <c r="K862" s="349">
        <v>234</v>
      </c>
      <c r="L862" s="349">
        <v>117</v>
      </c>
      <c r="M862" s="349">
        <v>148</v>
      </c>
      <c r="N862" s="349">
        <v>180</v>
      </c>
      <c r="O862" s="349">
        <v>125</v>
      </c>
      <c r="P862" s="350">
        <v>2634</v>
      </c>
    </row>
    <row r="863" spans="1:17">
      <c r="A863" s="884"/>
      <c r="B863" s="733"/>
      <c r="C863" s="356" t="s">
        <v>241</v>
      </c>
      <c r="D863" s="351">
        <v>293</v>
      </c>
      <c r="E863" s="351">
        <v>262</v>
      </c>
      <c r="F863" s="351">
        <v>320</v>
      </c>
      <c r="G863" s="351">
        <v>266</v>
      </c>
      <c r="H863" s="351">
        <v>189</v>
      </c>
      <c r="I863" s="351">
        <v>205</v>
      </c>
      <c r="J863" s="351">
        <v>276</v>
      </c>
      <c r="K863" s="351">
        <v>283</v>
      </c>
      <c r="L863" s="351">
        <v>174</v>
      </c>
      <c r="M863" s="351">
        <v>173</v>
      </c>
      <c r="N863" s="351">
        <v>182</v>
      </c>
      <c r="O863" s="351">
        <v>219</v>
      </c>
      <c r="P863" s="352">
        <v>2842</v>
      </c>
    </row>
    <row r="864" spans="1:17">
      <c r="A864" s="885"/>
      <c r="B864" s="734"/>
      <c r="C864" s="357" t="s">
        <v>128</v>
      </c>
      <c r="D864" s="353">
        <v>599</v>
      </c>
      <c r="E864" s="353">
        <v>497</v>
      </c>
      <c r="F864" s="353">
        <v>582</v>
      </c>
      <c r="G864" s="353">
        <v>522</v>
      </c>
      <c r="H864" s="353">
        <v>431</v>
      </c>
      <c r="I864" s="353">
        <v>481</v>
      </c>
      <c r="J864" s="353">
        <v>529</v>
      </c>
      <c r="K864" s="353">
        <v>517</v>
      </c>
      <c r="L864" s="353">
        <v>291</v>
      </c>
      <c r="M864" s="353">
        <v>321</v>
      </c>
      <c r="N864" s="353">
        <v>362</v>
      </c>
      <c r="O864" s="353">
        <v>344</v>
      </c>
      <c r="P864" s="354">
        <v>5476</v>
      </c>
      <c r="Q864" s="236"/>
    </row>
    <row r="865" spans="1:17">
      <c r="A865" s="883" t="s">
        <v>201</v>
      </c>
      <c r="B865" s="735" t="s">
        <v>168</v>
      </c>
      <c r="C865" s="355" t="s">
        <v>240</v>
      </c>
      <c r="D865" s="349">
        <v>11</v>
      </c>
      <c r="E865" s="349">
        <v>21</v>
      </c>
      <c r="F865" s="349">
        <v>29</v>
      </c>
      <c r="G865" s="349">
        <v>19</v>
      </c>
      <c r="H865" s="349">
        <v>22</v>
      </c>
      <c r="I865" s="349">
        <v>30</v>
      </c>
      <c r="J865" s="349">
        <v>16</v>
      </c>
      <c r="K865" s="349">
        <v>34</v>
      </c>
      <c r="L865" s="349">
        <v>31</v>
      </c>
      <c r="M865" s="349">
        <v>28</v>
      </c>
      <c r="N865" s="349">
        <v>11</v>
      </c>
      <c r="O865" s="349">
        <v>18</v>
      </c>
      <c r="P865" s="350">
        <v>270</v>
      </c>
    </row>
    <row r="866" spans="1:17">
      <c r="A866" s="884"/>
      <c r="B866" s="733"/>
      <c r="C866" s="356" t="s">
        <v>241</v>
      </c>
      <c r="D866" s="351">
        <v>17</v>
      </c>
      <c r="E866" s="351">
        <v>19</v>
      </c>
      <c r="F866" s="351">
        <v>37</v>
      </c>
      <c r="G866" s="351">
        <v>17</v>
      </c>
      <c r="H866" s="351">
        <v>26</v>
      </c>
      <c r="I866" s="351">
        <v>23</v>
      </c>
      <c r="J866" s="351">
        <v>12</v>
      </c>
      <c r="K866" s="351">
        <v>36</v>
      </c>
      <c r="L866" s="351">
        <v>38</v>
      </c>
      <c r="M866" s="351">
        <v>23</v>
      </c>
      <c r="N866" s="351">
        <v>13</v>
      </c>
      <c r="O866" s="351">
        <v>13</v>
      </c>
      <c r="P866" s="352">
        <v>274</v>
      </c>
    </row>
    <row r="867" spans="1:17">
      <c r="A867" s="885"/>
      <c r="B867" s="734"/>
      <c r="C867" s="357" t="s">
        <v>128</v>
      </c>
      <c r="D867" s="353">
        <v>28</v>
      </c>
      <c r="E867" s="353">
        <v>40</v>
      </c>
      <c r="F867" s="353">
        <v>66</v>
      </c>
      <c r="G867" s="353">
        <v>36</v>
      </c>
      <c r="H867" s="353">
        <v>48</v>
      </c>
      <c r="I867" s="353">
        <v>53</v>
      </c>
      <c r="J867" s="353">
        <v>28</v>
      </c>
      <c r="K867" s="353">
        <v>70</v>
      </c>
      <c r="L867" s="353">
        <v>69</v>
      </c>
      <c r="M867" s="353">
        <v>51</v>
      </c>
      <c r="N867" s="353">
        <v>24</v>
      </c>
      <c r="O867" s="353">
        <v>31</v>
      </c>
      <c r="P867" s="354">
        <v>544</v>
      </c>
      <c r="Q867" s="236"/>
    </row>
    <row r="868" spans="1:17">
      <c r="A868" s="883" t="s">
        <v>202</v>
      </c>
      <c r="B868" s="735" t="s">
        <v>168</v>
      </c>
      <c r="C868" s="355" t="s">
        <v>240</v>
      </c>
      <c r="D868" s="349">
        <v>0</v>
      </c>
      <c r="E868" s="349">
        <v>0</v>
      </c>
      <c r="F868" s="349">
        <v>0</v>
      </c>
      <c r="G868" s="349">
        <v>0</v>
      </c>
      <c r="H868" s="349">
        <v>0</v>
      </c>
      <c r="I868" s="349">
        <v>0</v>
      </c>
      <c r="J868" s="349">
        <v>0</v>
      </c>
      <c r="K868" s="349">
        <v>0</v>
      </c>
      <c r="L868" s="349">
        <v>0</v>
      </c>
      <c r="M868" s="349">
        <v>4</v>
      </c>
      <c r="N868" s="349">
        <v>4</v>
      </c>
      <c r="O868" s="349">
        <v>13</v>
      </c>
      <c r="P868" s="350">
        <v>21</v>
      </c>
    </row>
    <row r="869" spans="1:17">
      <c r="A869" s="884"/>
      <c r="B869" s="733"/>
      <c r="C869" s="356" t="s">
        <v>241</v>
      </c>
      <c r="D869" s="351">
        <v>0</v>
      </c>
      <c r="E869" s="351">
        <v>0</v>
      </c>
      <c r="F869" s="351">
        <v>0</v>
      </c>
      <c r="G869" s="351">
        <v>0</v>
      </c>
      <c r="H869" s="351">
        <v>0</v>
      </c>
      <c r="I869" s="351">
        <v>0</v>
      </c>
      <c r="J869" s="351">
        <v>0</v>
      </c>
      <c r="K869" s="351">
        <v>0</v>
      </c>
      <c r="L869" s="351">
        <v>0</v>
      </c>
      <c r="M869" s="351">
        <v>0</v>
      </c>
      <c r="N869" s="351">
        <v>1</v>
      </c>
      <c r="O869" s="351">
        <v>17</v>
      </c>
      <c r="P869" s="352">
        <v>18</v>
      </c>
    </row>
    <row r="870" spans="1:17">
      <c r="A870" s="885"/>
      <c r="B870" s="734"/>
      <c r="C870" s="357" t="s">
        <v>128</v>
      </c>
      <c r="D870" s="353">
        <v>0</v>
      </c>
      <c r="E870" s="353">
        <v>0</v>
      </c>
      <c r="F870" s="353">
        <v>0</v>
      </c>
      <c r="G870" s="353">
        <v>0</v>
      </c>
      <c r="H870" s="353">
        <v>0</v>
      </c>
      <c r="I870" s="353">
        <v>0</v>
      </c>
      <c r="J870" s="353">
        <v>0</v>
      </c>
      <c r="K870" s="353">
        <v>0</v>
      </c>
      <c r="L870" s="353">
        <v>0</v>
      </c>
      <c r="M870" s="353">
        <v>4</v>
      </c>
      <c r="N870" s="353">
        <v>5</v>
      </c>
      <c r="O870" s="353">
        <v>30</v>
      </c>
      <c r="P870" s="354">
        <v>39</v>
      </c>
      <c r="Q870" s="236"/>
    </row>
    <row r="871" spans="1:17">
      <c r="A871" s="883" t="s">
        <v>203</v>
      </c>
      <c r="B871" s="735" t="s">
        <v>168</v>
      </c>
      <c r="C871" s="355" t="s">
        <v>240</v>
      </c>
      <c r="D871" s="349">
        <v>21</v>
      </c>
      <c r="E871" s="349">
        <v>20</v>
      </c>
      <c r="F871" s="349">
        <v>29</v>
      </c>
      <c r="G871" s="349">
        <v>33</v>
      </c>
      <c r="H871" s="349">
        <v>41</v>
      </c>
      <c r="I871" s="349">
        <v>24</v>
      </c>
      <c r="J871" s="349">
        <v>19</v>
      </c>
      <c r="K871" s="349">
        <v>48</v>
      </c>
      <c r="L871" s="349">
        <v>43</v>
      </c>
      <c r="M871" s="349">
        <v>39</v>
      </c>
      <c r="N871" s="349">
        <v>33</v>
      </c>
      <c r="O871" s="349">
        <v>27</v>
      </c>
      <c r="P871" s="350">
        <v>377</v>
      </c>
    </row>
    <row r="872" spans="1:17">
      <c r="A872" s="884"/>
      <c r="B872" s="733"/>
      <c r="C872" s="356" t="s">
        <v>241</v>
      </c>
      <c r="D872" s="351">
        <v>28</v>
      </c>
      <c r="E872" s="351">
        <v>20</v>
      </c>
      <c r="F872" s="351">
        <v>53</v>
      </c>
      <c r="G872" s="351">
        <v>41</v>
      </c>
      <c r="H872" s="351">
        <v>58</v>
      </c>
      <c r="I872" s="351">
        <v>24</v>
      </c>
      <c r="J872" s="351">
        <v>17</v>
      </c>
      <c r="K872" s="351">
        <v>74</v>
      </c>
      <c r="L872" s="351">
        <v>34</v>
      </c>
      <c r="M872" s="351">
        <v>23</v>
      </c>
      <c r="N872" s="351">
        <v>41</v>
      </c>
      <c r="O872" s="351">
        <v>30</v>
      </c>
      <c r="P872" s="352">
        <v>443</v>
      </c>
    </row>
    <row r="873" spans="1:17">
      <c r="A873" s="885"/>
      <c r="B873" s="734"/>
      <c r="C873" s="357" t="s">
        <v>128</v>
      </c>
      <c r="D873" s="353">
        <v>49</v>
      </c>
      <c r="E873" s="353">
        <v>40</v>
      </c>
      <c r="F873" s="353">
        <v>82</v>
      </c>
      <c r="G873" s="353">
        <v>74</v>
      </c>
      <c r="H873" s="353">
        <v>99</v>
      </c>
      <c r="I873" s="353">
        <v>48</v>
      </c>
      <c r="J873" s="353">
        <v>36</v>
      </c>
      <c r="K873" s="353">
        <v>122</v>
      </c>
      <c r="L873" s="353">
        <v>77</v>
      </c>
      <c r="M873" s="353">
        <v>62</v>
      </c>
      <c r="N873" s="353">
        <v>74</v>
      </c>
      <c r="O873" s="353">
        <v>57</v>
      </c>
      <c r="P873" s="354">
        <v>820</v>
      </c>
      <c r="Q873" s="236"/>
    </row>
    <row r="874" spans="1:17">
      <c r="A874" s="883" t="s">
        <v>204</v>
      </c>
      <c r="B874" s="735" t="s">
        <v>168</v>
      </c>
      <c r="C874" s="355" t="s">
        <v>240</v>
      </c>
      <c r="D874" s="349">
        <v>142</v>
      </c>
      <c r="E874" s="349">
        <v>99</v>
      </c>
      <c r="F874" s="349">
        <v>50</v>
      </c>
      <c r="G874" s="349">
        <v>30</v>
      </c>
      <c r="H874" s="349">
        <v>51</v>
      </c>
      <c r="I874" s="349">
        <v>41</v>
      </c>
      <c r="J874" s="349">
        <v>36</v>
      </c>
      <c r="K874" s="349">
        <v>83</v>
      </c>
      <c r="L874" s="349">
        <v>329</v>
      </c>
      <c r="M874" s="349">
        <v>84</v>
      </c>
      <c r="N874" s="349">
        <v>59</v>
      </c>
      <c r="O874" s="349">
        <v>104</v>
      </c>
      <c r="P874" s="350">
        <v>1108</v>
      </c>
    </row>
    <row r="875" spans="1:17">
      <c r="A875" s="884"/>
      <c r="B875" s="733"/>
      <c r="C875" s="356" t="s">
        <v>241</v>
      </c>
      <c r="D875" s="351">
        <v>148</v>
      </c>
      <c r="E875" s="351">
        <v>149</v>
      </c>
      <c r="F875" s="351">
        <v>55</v>
      </c>
      <c r="G875" s="351">
        <v>65</v>
      </c>
      <c r="H875" s="351">
        <v>110</v>
      </c>
      <c r="I875" s="351">
        <v>95</v>
      </c>
      <c r="J875" s="351">
        <v>197</v>
      </c>
      <c r="K875" s="351">
        <v>98</v>
      </c>
      <c r="L875" s="351">
        <v>78</v>
      </c>
      <c r="M875" s="351">
        <v>97</v>
      </c>
      <c r="N875" s="351">
        <v>135</v>
      </c>
      <c r="O875" s="351">
        <v>460</v>
      </c>
      <c r="P875" s="352">
        <v>1687</v>
      </c>
    </row>
    <row r="876" spans="1:17">
      <c r="A876" s="885"/>
      <c r="B876" s="734"/>
      <c r="C876" s="357" t="s">
        <v>128</v>
      </c>
      <c r="D876" s="353">
        <v>290</v>
      </c>
      <c r="E876" s="353">
        <v>248</v>
      </c>
      <c r="F876" s="353">
        <v>105</v>
      </c>
      <c r="G876" s="353">
        <v>95</v>
      </c>
      <c r="H876" s="353">
        <v>161</v>
      </c>
      <c r="I876" s="353">
        <v>136</v>
      </c>
      <c r="J876" s="353">
        <v>233</v>
      </c>
      <c r="K876" s="353">
        <v>181</v>
      </c>
      <c r="L876" s="353">
        <v>407</v>
      </c>
      <c r="M876" s="353">
        <v>181</v>
      </c>
      <c r="N876" s="353">
        <v>194</v>
      </c>
      <c r="O876" s="353">
        <v>564</v>
      </c>
      <c r="P876" s="354">
        <v>2795</v>
      </c>
      <c r="Q876" s="236"/>
    </row>
    <row r="877" spans="1:17">
      <c r="A877" s="883" t="s">
        <v>205</v>
      </c>
      <c r="B877" s="735" t="s">
        <v>168</v>
      </c>
      <c r="C877" s="355" t="s">
        <v>240</v>
      </c>
      <c r="D877" s="349">
        <v>104</v>
      </c>
      <c r="E877" s="349">
        <v>88</v>
      </c>
      <c r="F877" s="349">
        <v>77</v>
      </c>
      <c r="G877" s="349">
        <v>79</v>
      </c>
      <c r="H877" s="349">
        <v>83</v>
      </c>
      <c r="I877" s="349">
        <v>65</v>
      </c>
      <c r="J877" s="349">
        <v>95</v>
      </c>
      <c r="K877" s="349">
        <v>167</v>
      </c>
      <c r="L877" s="349">
        <v>182</v>
      </c>
      <c r="M877" s="349">
        <v>254</v>
      </c>
      <c r="N877" s="349">
        <v>240</v>
      </c>
      <c r="O877" s="349">
        <v>141</v>
      </c>
      <c r="P877" s="350">
        <v>1575</v>
      </c>
    </row>
    <row r="878" spans="1:17">
      <c r="A878" s="884"/>
      <c r="B878" s="733"/>
      <c r="C878" s="356" t="s">
        <v>241</v>
      </c>
      <c r="D878" s="351">
        <v>83</v>
      </c>
      <c r="E878" s="351">
        <v>84</v>
      </c>
      <c r="F878" s="351">
        <v>100</v>
      </c>
      <c r="G878" s="351">
        <v>100</v>
      </c>
      <c r="H878" s="351">
        <v>88</v>
      </c>
      <c r="I878" s="351">
        <v>105</v>
      </c>
      <c r="J878" s="351">
        <v>140</v>
      </c>
      <c r="K878" s="351">
        <v>215</v>
      </c>
      <c r="L878" s="351">
        <v>347</v>
      </c>
      <c r="M878" s="351">
        <v>198</v>
      </c>
      <c r="N878" s="351">
        <v>148</v>
      </c>
      <c r="O878" s="351">
        <v>90</v>
      </c>
      <c r="P878" s="352">
        <v>1698</v>
      </c>
    </row>
    <row r="879" spans="1:17">
      <c r="A879" s="885"/>
      <c r="B879" s="734"/>
      <c r="C879" s="357" t="s">
        <v>128</v>
      </c>
      <c r="D879" s="353">
        <v>187</v>
      </c>
      <c r="E879" s="353">
        <v>172</v>
      </c>
      <c r="F879" s="353">
        <v>177</v>
      </c>
      <c r="G879" s="353">
        <v>179</v>
      </c>
      <c r="H879" s="353">
        <v>171</v>
      </c>
      <c r="I879" s="353">
        <v>170</v>
      </c>
      <c r="J879" s="353">
        <v>235</v>
      </c>
      <c r="K879" s="353">
        <v>382</v>
      </c>
      <c r="L879" s="353">
        <v>529</v>
      </c>
      <c r="M879" s="353">
        <v>452</v>
      </c>
      <c r="N879" s="353">
        <v>388</v>
      </c>
      <c r="O879" s="353">
        <v>231</v>
      </c>
      <c r="P879" s="354">
        <v>3273</v>
      </c>
      <c r="Q879" s="236"/>
    </row>
    <row r="880" spans="1:17">
      <c r="A880" s="883" t="s">
        <v>206</v>
      </c>
      <c r="B880" s="735" t="s">
        <v>168</v>
      </c>
      <c r="C880" s="355" t="s">
        <v>240</v>
      </c>
      <c r="D880" s="349">
        <v>0</v>
      </c>
      <c r="E880" s="349">
        <v>1</v>
      </c>
      <c r="F880" s="349">
        <v>1</v>
      </c>
      <c r="G880" s="349">
        <v>2</v>
      </c>
      <c r="H880" s="349">
        <v>0</v>
      </c>
      <c r="I880" s="349">
        <v>1</v>
      </c>
      <c r="J880" s="349">
        <v>4</v>
      </c>
      <c r="K880" s="349">
        <v>0</v>
      </c>
      <c r="L880" s="349">
        <v>0</v>
      </c>
      <c r="M880" s="349">
        <v>2</v>
      </c>
      <c r="N880" s="349">
        <v>13</v>
      </c>
      <c r="O880" s="349">
        <v>1</v>
      </c>
      <c r="P880" s="350">
        <v>25</v>
      </c>
    </row>
    <row r="881" spans="1:17">
      <c r="A881" s="884"/>
      <c r="B881" s="733"/>
      <c r="C881" s="356" t="s">
        <v>241</v>
      </c>
      <c r="D881" s="351">
        <v>0</v>
      </c>
      <c r="E881" s="351">
        <v>0</v>
      </c>
      <c r="F881" s="351">
        <v>1</v>
      </c>
      <c r="G881" s="351">
        <v>3</v>
      </c>
      <c r="H881" s="351">
        <v>0</v>
      </c>
      <c r="I881" s="351">
        <v>2</v>
      </c>
      <c r="J881" s="351">
        <v>4</v>
      </c>
      <c r="K881" s="351">
        <v>0</v>
      </c>
      <c r="L881" s="351">
        <v>2</v>
      </c>
      <c r="M881" s="351">
        <v>3</v>
      </c>
      <c r="N881" s="351">
        <v>19</v>
      </c>
      <c r="O881" s="351">
        <v>5</v>
      </c>
      <c r="P881" s="352">
        <v>39</v>
      </c>
    </row>
    <row r="882" spans="1:17">
      <c r="A882" s="885"/>
      <c r="B882" s="734"/>
      <c r="C882" s="357" t="s">
        <v>128</v>
      </c>
      <c r="D882" s="353">
        <v>0</v>
      </c>
      <c r="E882" s="353">
        <v>1</v>
      </c>
      <c r="F882" s="353">
        <v>2</v>
      </c>
      <c r="G882" s="353">
        <v>5</v>
      </c>
      <c r="H882" s="353">
        <v>0</v>
      </c>
      <c r="I882" s="353">
        <v>3</v>
      </c>
      <c r="J882" s="353">
        <v>8</v>
      </c>
      <c r="K882" s="353">
        <v>0</v>
      </c>
      <c r="L882" s="353">
        <v>2</v>
      </c>
      <c r="M882" s="353">
        <v>5</v>
      </c>
      <c r="N882" s="353">
        <v>32</v>
      </c>
      <c r="O882" s="353">
        <v>6</v>
      </c>
      <c r="P882" s="354">
        <v>64</v>
      </c>
      <c r="Q882" s="236"/>
    </row>
    <row r="883" spans="1:17" ht="12" customHeight="1">
      <c r="A883" s="883" t="s">
        <v>230</v>
      </c>
      <c r="B883" s="735" t="s">
        <v>167</v>
      </c>
      <c r="C883" s="355" t="s">
        <v>240</v>
      </c>
      <c r="D883" s="349">
        <v>348</v>
      </c>
      <c r="E883" s="349">
        <v>249</v>
      </c>
      <c r="F883" s="349">
        <v>303</v>
      </c>
      <c r="G883" s="349">
        <v>455</v>
      </c>
      <c r="H883" s="349">
        <v>486</v>
      </c>
      <c r="I883" s="349">
        <v>507</v>
      </c>
      <c r="J883" s="349">
        <v>620</v>
      </c>
      <c r="K883" s="349">
        <v>518</v>
      </c>
      <c r="L883" s="349">
        <v>821</v>
      </c>
      <c r="M883" s="349">
        <v>614</v>
      </c>
      <c r="N883" s="349">
        <v>784</v>
      </c>
      <c r="O883" s="349">
        <v>1452</v>
      </c>
      <c r="P883" s="350">
        <v>7157</v>
      </c>
    </row>
    <row r="884" spans="1:17">
      <c r="A884" s="884"/>
      <c r="B884" s="733"/>
      <c r="C884" s="356" t="s">
        <v>241</v>
      </c>
      <c r="D884" s="351">
        <v>553</v>
      </c>
      <c r="E884" s="351">
        <v>376</v>
      </c>
      <c r="F884" s="351">
        <v>590</v>
      </c>
      <c r="G884" s="351">
        <v>524</v>
      </c>
      <c r="H884" s="351">
        <v>1046</v>
      </c>
      <c r="I884" s="351">
        <v>561</v>
      </c>
      <c r="J884" s="351">
        <v>1665</v>
      </c>
      <c r="K884" s="351">
        <v>1718</v>
      </c>
      <c r="L884" s="351">
        <v>1305</v>
      </c>
      <c r="M884" s="351">
        <v>1412</v>
      </c>
      <c r="N884" s="351">
        <v>1752</v>
      </c>
      <c r="O884" s="351">
        <v>2807</v>
      </c>
      <c r="P884" s="352">
        <v>14309</v>
      </c>
    </row>
    <row r="885" spans="1:17">
      <c r="A885" s="885"/>
      <c r="B885" s="734"/>
      <c r="C885" s="357" t="s">
        <v>128</v>
      </c>
      <c r="D885" s="353">
        <v>901</v>
      </c>
      <c r="E885" s="353">
        <v>625</v>
      </c>
      <c r="F885" s="353">
        <v>893</v>
      </c>
      <c r="G885" s="353">
        <v>979</v>
      </c>
      <c r="H885" s="353">
        <v>1532</v>
      </c>
      <c r="I885" s="353">
        <v>1068</v>
      </c>
      <c r="J885" s="353">
        <v>2285</v>
      </c>
      <c r="K885" s="353">
        <v>2236</v>
      </c>
      <c r="L885" s="353">
        <v>2126</v>
      </c>
      <c r="M885" s="353">
        <v>2026</v>
      </c>
      <c r="N885" s="353">
        <v>2536</v>
      </c>
      <c r="O885" s="353">
        <v>4259</v>
      </c>
      <c r="P885" s="354">
        <v>21466</v>
      </c>
      <c r="Q885" s="236"/>
    </row>
    <row r="886" spans="1:17">
      <c r="A886" s="883" t="s">
        <v>209</v>
      </c>
      <c r="B886" s="735" t="s">
        <v>167</v>
      </c>
      <c r="C886" s="355" t="s">
        <v>240</v>
      </c>
      <c r="D886" s="349">
        <v>5</v>
      </c>
      <c r="E886" s="349">
        <v>1</v>
      </c>
      <c r="F886" s="349">
        <v>0</v>
      </c>
      <c r="G886" s="349">
        <v>1</v>
      </c>
      <c r="H886" s="349">
        <v>3</v>
      </c>
      <c r="I886" s="349">
        <v>6</v>
      </c>
      <c r="J886" s="349">
        <v>3</v>
      </c>
      <c r="K886" s="349">
        <v>12</v>
      </c>
      <c r="L886" s="349">
        <v>6</v>
      </c>
      <c r="M886" s="349">
        <v>5</v>
      </c>
      <c r="N886" s="349">
        <v>1</v>
      </c>
      <c r="O886" s="349">
        <v>15</v>
      </c>
      <c r="P886" s="350">
        <v>58</v>
      </c>
    </row>
    <row r="887" spans="1:17">
      <c r="A887" s="884"/>
      <c r="B887" s="733"/>
      <c r="C887" s="356" t="s">
        <v>241</v>
      </c>
      <c r="D887" s="351">
        <v>4</v>
      </c>
      <c r="E887" s="351">
        <v>1</v>
      </c>
      <c r="F887" s="351">
        <v>1</v>
      </c>
      <c r="G887" s="351">
        <v>0</v>
      </c>
      <c r="H887" s="351">
        <v>0</v>
      </c>
      <c r="I887" s="351">
        <v>4</v>
      </c>
      <c r="J887" s="351">
        <v>6</v>
      </c>
      <c r="K887" s="351">
        <v>16</v>
      </c>
      <c r="L887" s="351">
        <v>4</v>
      </c>
      <c r="M887" s="351">
        <v>4</v>
      </c>
      <c r="N887" s="351">
        <v>9</v>
      </c>
      <c r="O887" s="351">
        <v>29</v>
      </c>
      <c r="P887" s="352">
        <v>78</v>
      </c>
    </row>
    <row r="888" spans="1:17">
      <c r="A888" s="885"/>
      <c r="B888" s="734"/>
      <c r="C888" s="357" t="s">
        <v>128</v>
      </c>
      <c r="D888" s="353">
        <v>9</v>
      </c>
      <c r="E888" s="353">
        <v>2</v>
      </c>
      <c r="F888" s="353">
        <v>1</v>
      </c>
      <c r="G888" s="353">
        <v>1</v>
      </c>
      <c r="H888" s="353">
        <v>3</v>
      </c>
      <c r="I888" s="353">
        <v>10</v>
      </c>
      <c r="J888" s="353">
        <v>9</v>
      </c>
      <c r="K888" s="353">
        <v>28</v>
      </c>
      <c r="L888" s="353">
        <v>10</v>
      </c>
      <c r="M888" s="353">
        <v>9</v>
      </c>
      <c r="N888" s="353">
        <v>10</v>
      </c>
      <c r="O888" s="353">
        <v>44</v>
      </c>
      <c r="P888" s="354">
        <v>136</v>
      </c>
      <c r="Q888" s="236"/>
    </row>
    <row r="889" spans="1:17">
      <c r="A889" s="883" t="s">
        <v>229</v>
      </c>
      <c r="B889" s="735" t="s">
        <v>167</v>
      </c>
      <c r="C889" s="355" t="s">
        <v>240</v>
      </c>
      <c r="D889" s="349">
        <v>6811</v>
      </c>
      <c r="E889" s="349">
        <v>5707</v>
      </c>
      <c r="F889" s="349">
        <v>7341</v>
      </c>
      <c r="G889" s="349">
        <v>8830</v>
      </c>
      <c r="H889" s="349">
        <v>8967</v>
      </c>
      <c r="I889" s="349">
        <v>7538</v>
      </c>
      <c r="J889" s="349">
        <v>8044</v>
      </c>
      <c r="K889" s="349">
        <v>8480</v>
      </c>
      <c r="L889" s="349">
        <v>9601</v>
      </c>
      <c r="M889" s="349">
        <v>8344</v>
      </c>
      <c r="N889" s="349">
        <v>8229</v>
      </c>
      <c r="O889" s="349">
        <v>9231</v>
      </c>
      <c r="P889" s="350">
        <v>97123</v>
      </c>
    </row>
    <row r="890" spans="1:17">
      <c r="A890" s="884"/>
      <c r="B890" s="733"/>
      <c r="C890" s="356" t="s">
        <v>241</v>
      </c>
      <c r="D890" s="351">
        <v>9816</v>
      </c>
      <c r="E890" s="351">
        <v>10339</v>
      </c>
      <c r="F890" s="351">
        <v>9087</v>
      </c>
      <c r="G890" s="351">
        <v>10798</v>
      </c>
      <c r="H890" s="351">
        <v>12579</v>
      </c>
      <c r="I890" s="351">
        <v>10756</v>
      </c>
      <c r="J890" s="351">
        <v>14320</v>
      </c>
      <c r="K890" s="351">
        <v>19753</v>
      </c>
      <c r="L890" s="351">
        <v>14480</v>
      </c>
      <c r="M890" s="351">
        <v>13995</v>
      </c>
      <c r="N890" s="351">
        <v>14028</v>
      </c>
      <c r="O890" s="351">
        <v>14738</v>
      </c>
      <c r="P890" s="352">
        <v>154689</v>
      </c>
    </row>
    <row r="891" spans="1:17">
      <c r="A891" s="885"/>
      <c r="B891" s="734"/>
      <c r="C891" s="357" t="s">
        <v>128</v>
      </c>
      <c r="D891" s="353">
        <v>16627</v>
      </c>
      <c r="E891" s="353">
        <v>16046</v>
      </c>
      <c r="F891" s="353">
        <v>16428</v>
      </c>
      <c r="G891" s="353">
        <v>19628</v>
      </c>
      <c r="H891" s="353">
        <v>21546</v>
      </c>
      <c r="I891" s="353">
        <v>18294</v>
      </c>
      <c r="J891" s="353">
        <v>22364</v>
      </c>
      <c r="K891" s="353">
        <v>28233</v>
      </c>
      <c r="L891" s="353">
        <v>24081</v>
      </c>
      <c r="M891" s="353">
        <v>22339</v>
      </c>
      <c r="N891" s="353">
        <v>22257</v>
      </c>
      <c r="O891" s="353">
        <v>23969</v>
      </c>
      <c r="P891" s="354">
        <v>251812</v>
      </c>
      <c r="Q891" s="236"/>
    </row>
    <row r="892" spans="1:17">
      <c r="A892" s="883" t="s">
        <v>211</v>
      </c>
      <c r="B892" s="735" t="s">
        <v>167</v>
      </c>
      <c r="C892" s="355" t="s">
        <v>240</v>
      </c>
      <c r="D892" s="349">
        <v>17242</v>
      </c>
      <c r="E892" s="349">
        <v>15183</v>
      </c>
      <c r="F892" s="349">
        <v>14519</v>
      </c>
      <c r="G892" s="349">
        <v>15698</v>
      </c>
      <c r="H892" s="349">
        <v>17934</v>
      </c>
      <c r="I892" s="349">
        <v>18699</v>
      </c>
      <c r="J892" s="349">
        <v>33831</v>
      </c>
      <c r="K892" s="349">
        <v>33646</v>
      </c>
      <c r="L892" s="349">
        <v>29918</v>
      </c>
      <c r="M892" s="349">
        <v>33731</v>
      </c>
      <c r="N892" s="349">
        <v>42890</v>
      </c>
      <c r="O892" s="349">
        <v>48666</v>
      </c>
      <c r="P892" s="350">
        <v>321957</v>
      </c>
    </row>
    <row r="893" spans="1:17">
      <c r="A893" s="884"/>
      <c r="B893" s="733"/>
      <c r="C893" s="356" t="s">
        <v>241</v>
      </c>
      <c r="D893" s="351">
        <v>9281</v>
      </c>
      <c r="E893" s="351">
        <v>8409</v>
      </c>
      <c r="F893" s="351">
        <v>8434</v>
      </c>
      <c r="G893" s="351">
        <v>9564</v>
      </c>
      <c r="H893" s="351">
        <v>9296</v>
      </c>
      <c r="I893" s="351">
        <v>8250</v>
      </c>
      <c r="J893" s="351">
        <v>11058</v>
      </c>
      <c r="K893" s="351">
        <v>13191</v>
      </c>
      <c r="L893" s="351">
        <v>10036</v>
      </c>
      <c r="M893" s="351">
        <v>9684</v>
      </c>
      <c r="N893" s="351">
        <v>11602</v>
      </c>
      <c r="O893" s="351">
        <v>17332</v>
      </c>
      <c r="P893" s="352">
        <v>126137</v>
      </c>
    </row>
    <row r="894" spans="1:17">
      <c r="A894" s="885"/>
      <c r="B894" s="734"/>
      <c r="C894" s="357" t="s">
        <v>128</v>
      </c>
      <c r="D894" s="353">
        <v>26523</v>
      </c>
      <c r="E894" s="353">
        <v>23592</v>
      </c>
      <c r="F894" s="353">
        <v>22953</v>
      </c>
      <c r="G894" s="353">
        <v>25262</v>
      </c>
      <c r="H894" s="353">
        <v>27230</v>
      </c>
      <c r="I894" s="353">
        <v>26949</v>
      </c>
      <c r="J894" s="353">
        <v>44889</v>
      </c>
      <c r="K894" s="353">
        <v>46837</v>
      </c>
      <c r="L894" s="353">
        <v>39954</v>
      </c>
      <c r="M894" s="353">
        <v>43415</v>
      </c>
      <c r="N894" s="353">
        <v>54492</v>
      </c>
      <c r="O894" s="353">
        <v>65998</v>
      </c>
      <c r="P894" s="354">
        <v>448094</v>
      </c>
      <c r="Q894" s="236"/>
    </row>
    <row r="895" spans="1:17">
      <c r="A895" s="883" t="s">
        <v>212</v>
      </c>
      <c r="B895" s="735" t="s">
        <v>167</v>
      </c>
      <c r="C895" s="355" t="s">
        <v>240</v>
      </c>
      <c r="D895" s="349">
        <v>516</v>
      </c>
      <c r="E895" s="349">
        <v>440</v>
      </c>
      <c r="F895" s="349">
        <v>495</v>
      </c>
      <c r="G895" s="349">
        <v>451</v>
      </c>
      <c r="H895" s="349">
        <v>562</v>
      </c>
      <c r="I895" s="349">
        <v>609</v>
      </c>
      <c r="J895" s="349">
        <v>633</v>
      </c>
      <c r="K895" s="349">
        <v>751</v>
      </c>
      <c r="L895" s="349">
        <v>571</v>
      </c>
      <c r="M895" s="349">
        <v>591</v>
      </c>
      <c r="N895" s="349">
        <v>776</v>
      </c>
      <c r="O895" s="349">
        <v>810</v>
      </c>
      <c r="P895" s="350">
        <v>7205</v>
      </c>
    </row>
    <row r="896" spans="1:17">
      <c r="A896" s="884"/>
      <c r="B896" s="733"/>
      <c r="C896" s="356" t="s">
        <v>241</v>
      </c>
      <c r="D896" s="351">
        <v>396</v>
      </c>
      <c r="E896" s="351">
        <v>419</v>
      </c>
      <c r="F896" s="351">
        <v>468</v>
      </c>
      <c r="G896" s="351">
        <v>445</v>
      </c>
      <c r="H896" s="351">
        <v>625</v>
      </c>
      <c r="I896" s="351">
        <v>536</v>
      </c>
      <c r="J896" s="351">
        <v>672</v>
      </c>
      <c r="K896" s="351">
        <v>658</v>
      </c>
      <c r="L896" s="351">
        <v>565</v>
      </c>
      <c r="M896" s="351">
        <v>595</v>
      </c>
      <c r="N896" s="351">
        <v>590</v>
      </c>
      <c r="O896" s="351">
        <v>683</v>
      </c>
      <c r="P896" s="352">
        <v>6652</v>
      </c>
    </row>
    <row r="897" spans="1:17">
      <c r="A897" s="885"/>
      <c r="B897" s="734"/>
      <c r="C897" s="357" t="s">
        <v>128</v>
      </c>
      <c r="D897" s="353">
        <v>912</v>
      </c>
      <c r="E897" s="353">
        <v>859</v>
      </c>
      <c r="F897" s="353">
        <v>963</v>
      </c>
      <c r="G897" s="353">
        <v>896</v>
      </c>
      <c r="H897" s="353">
        <v>1187</v>
      </c>
      <c r="I897" s="353">
        <v>1145</v>
      </c>
      <c r="J897" s="353">
        <v>1305</v>
      </c>
      <c r="K897" s="353">
        <v>1409</v>
      </c>
      <c r="L897" s="353">
        <v>1136</v>
      </c>
      <c r="M897" s="353">
        <v>1186</v>
      </c>
      <c r="N897" s="353">
        <v>1366</v>
      </c>
      <c r="O897" s="353">
        <v>1493</v>
      </c>
      <c r="P897" s="354">
        <v>13857</v>
      </c>
      <c r="Q897" s="236"/>
    </row>
    <row r="898" spans="1:17">
      <c r="A898" s="883" t="s">
        <v>191</v>
      </c>
      <c r="B898" s="735" t="s">
        <v>168</v>
      </c>
      <c r="C898" s="355" t="s">
        <v>240</v>
      </c>
      <c r="D898" s="349">
        <v>5</v>
      </c>
      <c r="E898" s="349">
        <v>3</v>
      </c>
      <c r="F898" s="349">
        <v>0</v>
      </c>
      <c r="G898" s="349">
        <v>1</v>
      </c>
      <c r="H898" s="349">
        <v>2</v>
      </c>
      <c r="I898" s="349">
        <v>1</v>
      </c>
      <c r="J898" s="349">
        <v>0</v>
      </c>
      <c r="K898" s="349">
        <v>0</v>
      </c>
      <c r="L898" s="349">
        <v>0</v>
      </c>
      <c r="M898" s="349">
        <v>2</v>
      </c>
      <c r="N898" s="349">
        <v>8</v>
      </c>
      <c r="O898" s="349">
        <v>3</v>
      </c>
      <c r="P898" s="350">
        <v>25</v>
      </c>
    </row>
    <row r="899" spans="1:17">
      <c r="A899" s="884"/>
      <c r="B899" s="733"/>
      <c r="C899" s="356" t="s">
        <v>241</v>
      </c>
      <c r="D899" s="351">
        <v>7</v>
      </c>
      <c r="E899" s="351">
        <v>1</v>
      </c>
      <c r="F899" s="351">
        <v>1</v>
      </c>
      <c r="G899" s="351">
        <v>3</v>
      </c>
      <c r="H899" s="351">
        <v>3</v>
      </c>
      <c r="I899" s="351">
        <v>1</v>
      </c>
      <c r="J899" s="351">
        <v>0</v>
      </c>
      <c r="K899" s="351">
        <v>1</v>
      </c>
      <c r="L899" s="351">
        <v>3</v>
      </c>
      <c r="M899" s="351">
        <v>0</v>
      </c>
      <c r="N899" s="351">
        <v>2</v>
      </c>
      <c r="O899" s="351">
        <v>1</v>
      </c>
      <c r="P899" s="352">
        <v>23</v>
      </c>
    </row>
    <row r="900" spans="1:17">
      <c r="A900" s="885"/>
      <c r="B900" s="734"/>
      <c r="C900" s="357" t="s">
        <v>128</v>
      </c>
      <c r="D900" s="353">
        <v>12</v>
      </c>
      <c r="E900" s="353">
        <v>4</v>
      </c>
      <c r="F900" s="353">
        <v>1</v>
      </c>
      <c r="G900" s="353">
        <v>4</v>
      </c>
      <c r="H900" s="353">
        <v>5</v>
      </c>
      <c r="I900" s="353">
        <v>2</v>
      </c>
      <c r="J900" s="353">
        <v>0</v>
      </c>
      <c r="K900" s="353">
        <v>1</v>
      </c>
      <c r="L900" s="353">
        <v>3</v>
      </c>
      <c r="M900" s="353">
        <v>2</v>
      </c>
      <c r="N900" s="353">
        <v>10</v>
      </c>
      <c r="O900" s="353">
        <v>4</v>
      </c>
      <c r="P900" s="354">
        <v>48</v>
      </c>
      <c r="Q900" s="236"/>
    </row>
    <row r="901" spans="1:17">
      <c r="A901" s="883" t="s">
        <v>192</v>
      </c>
      <c r="B901" s="735" t="s">
        <v>168</v>
      </c>
      <c r="C901" s="355" t="s">
        <v>240</v>
      </c>
      <c r="D901" s="349">
        <v>23</v>
      </c>
      <c r="E901" s="349">
        <v>6</v>
      </c>
      <c r="F901" s="349">
        <v>11</v>
      </c>
      <c r="G901" s="349">
        <v>7</v>
      </c>
      <c r="H901" s="349">
        <v>4</v>
      </c>
      <c r="I901" s="349">
        <v>4</v>
      </c>
      <c r="J901" s="349">
        <v>6</v>
      </c>
      <c r="K901" s="349">
        <v>21</v>
      </c>
      <c r="L901" s="349">
        <v>9</v>
      </c>
      <c r="M901" s="349">
        <v>3</v>
      </c>
      <c r="N901" s="349">
        <v>3</v>
      </c>
      <c r="O901" s="349">
        <v>4</v>
      </c>
      <c r="P901" s="350">
        <v>101</v>
      </c>
    </row>
    <row r="902" spans="1:17">
      <c r="A902" s="884"/>
      <c r="B902" s="733"/>
      <c r="C902" s="356" t="s">
        <v>241</v>
      </c>
      <c r="D902" s="351">
        <v>13</v>
      </c>
      <c r="E902" s="351">
        <v>4</v>
      </c>
      <c r="F902" s="351">
        <v>14</v>
      </c>
      <c r="G902" s="351">
        <v>11</v>
      </c>
      <c r="H902" s="351">
        <v>5</v>
      </c>
      <c r="I902" s="351">
        <v>1</v>
      </c>
      <c r="J902" s="351">
        <v>11</v>
      </c>
      <c r="K902" s="351">
        <v>20</v>
      </c>
      <c r="L902" s="351">
        <v>7</v>
      </c>
      <c r="M902" s="351">
        <v>3</v>
      </c>
      <c r="N902" s="351">
        <v>3</v>
      </c>
      <c r="O902" s="351">
        <v>22</v>
      </c>
      <c r="P902" s="352">
        <v>114</v>
      </c>
    </row>
    <row r="903" spans="1:17">
      <c r="A903" s="885"/>
      <c r="B903" s="734"/>
      <c r="C903" s="357" t="s">
        <v>128</v>
      </c>
      <c r="D903" s="353">
        <v>36</v>
      </c>
      <c r="E903" s="353">
        <v>10</v>
      </c>
      <c r="F903" s="353">
        <v>25</v>
      </c>
      <c r="G903" s="353">
        <v>18</v>
      </c>
      <c r="H903" s="353">
        <v>9</v>
      </c>
      <c r="I903" s="353">
        <v>5</v>
      </c>
      <c r="J903" s="353">
        <v>17</v>
      </c>
      <c r="K903" s="353">
        <v>41</v>
      </c>
      <c r="L903" s="353">
        <v>16</v>
      </c>
      <c r="M903" s="353">
        <v>6</v>
      </c>
      <c r="N903" s="353">
        <v>6</v>
      </c>
      <c r="O903" s="353">
        <v>26</v>
      </c>
      <c r="P903" s="354">
        <v>215</v>
      </c>
      <c r="Q903" s="236"/>
    </row>
    <row r="904" spans="1:17">
      <c r="A904" s="869" t="s">
        <v>239</v>
      </c>
      <c r="B904" s="735" t="s">
        <v>166</v>
      </c>
      <c r="C904" s="355" t="s">
        <v>240</v>
      </c>
      <c r="D904" s="349">
        <v>224146</v>
      </c>
      <c r="E904" s="349">
        <v>201704</v>
      </c>
      <c r="F904" s="349">
        <v>226445</v>
      </c>
      <c r="G904" s="349">
        <v>204986</v>
      </c>
      <c r="H904" s="349">
        <v>199607</v>
      </c>
      <c r="I904" s="349">
        <v>189717</v>
      </c>
      <c r="J904" s="349">
        <v>223695</v>
      </c>
      <c r="K904" s="349">
        <v>258938</v>
      </c>
      <c r="L904" s="349">
        <v>219895</v>
      </c>
      <c r="M904" s="349">
        <v>211346</v>
      </c>
      <c r="N904" s="349">
        <v>225823</v>
      </c>
      <c r="O904" s="349">
        <v>211464</v>
      </c>
      <c r="P904" s="350">
        <v>2597766</v>
      </c>
    </row>
    <row r="905" spans="1:17">
      <c r="A905" s="870"/>
      <c r="B905" s="733"/>
      <c r="C905" s="356" t="s">
        <v>241</v>
      </c>
      <c r="D905" s="351">
        <v>200940</v>
      </c>
      <c r="E905" s="351">
        <v>207987</v>
      </c>
      <c r="F905" s="351">
        <v>206683</v>
      </c>
      <c r="G905" s="351">
        <v>201033</v>
      </c>
      <c r="H905" s="351">
        <v>192833</v>
      </c>
      <c r="I905" s="351">
        <v>201800</v>
      </c>
      <c r="J905" s="351">
        <v>239107</v>
      </c>
      <c r="K905" s="351">
        <v>229726</v>
      </c>
      <c r="L905" s="351">
        <v>200657</v>
      </c>
      <c r="M905" s="351">
        <v>207779</v>
      </c>
      <c r="N905" s="351">
        <v>226459</v>
      </c>
      <c r="O905" s="351">
        <v>245270</v>
      </c>
      <c r="P905" s="352">
        <v>2560274</v>
      </c>
    </row>
    <row r="906" spans="1:17">
      <c r="A906" s="870"/>
      <c r="B906" s="733"/>
      <c r="C906" s="356" t="s">
        <v>128</v>
      </c>
      <c r="D906" s="351">
        <v>425086</v>
      </c>
      <c r="E906" s="351">
        <v>409691</v>
      </c>
      <c r="F906" s="351">
        <v>433128</v>
      </c>
      <c r="G906" s="351">
        <v>406019</v>
      </c>
      <c r="H906" s="351">
        <v>392440</v>
      </c>
      <c r="I906" s="351">
        <v>391517</v>
      </c>
      <c r="J906" s="351">
        <v>462802</v>
      </c>
      <c r="K906" s="351">
        <v>488664</v>
      </c>
      <c r="L906" s="351">
        <v>420552</v>
      </c>
      <c r="M906" s="351">
        <v>419125</v>
      </c>
      <c r="N906" s="351">
        <v>452282</v>
      </c>
      <c r="O906" s="351">
        <v>456734</v>
      </c>
      <c r="P906" s="352">
        <v>5158040</v>
      </c>
    </row>
    <row r="907" spans="1:17">
      <c r="A907" s="870"/>
      <c r="B907" s="733" t="s">
        <v>169</v>
      </c>
      <c r="C907" s="356" t="s">
        <v>240</v>
      </c>
      <c r="D907" s="351">
        <v>1020</v>
      </c>
      <c r="E907" s="351">
        <v>1283</v>
      </c>
      <c r="F907" s="351">
        <v>1148</v>
      </c>
      <c r="G907" s="351">
        <v>770</v>
      </c>
      <c r="H907" s="351">
        <v>269</v>
      </c>
      <c r="I907" s="351">
        <v>473</v>
      </c>
      <c r="J907" s="351">
        <v>300</v>
      </c>
      <c r="K907" s="351">
        <v>53</v>
      </c>
      <c r="L907" s="351">
        <v>109</v>
      </c>
      <c r="M907" s="351">
        <v>136</v>
      </c>
      <c r="N907" s="351">
        <v>350</v>
      </c>
      <c r="O907" s="351">
        <v>342</v>
      </c>
      <c r="P907" s="352">
        <v>6253</v>
      </c>
    </row>
    <row r="908" spans="1:17">
      <c r="A908" s="870"/>
      <c r="B908" s="733"/>
      <c r="C908" s="356" t="s">
        <v>241</v>
      </c>
      <c r="D908" s="351">
        <v>1045</v>
      </c>
      <c r="E908" s="351">
        <v>1343</v>
      </c>
      <c r="F908" s="351">
        <v>1275</v>
      </c>
      <c r="G908" s="351">
        <v>903</v>
      </c>
      <c r="H908" s="351">
        <v>439</v>
      </c>
      <c r="I908" s="351">
        <v>569</v>
      </c>
      <c r="J908" s="351">
        <v>489</v>
      </c>
      <c r="K908" s="351">
        <v>109</v>
      </c>
      <c r="L908" s="351">
        <v>136</v>
      </c>
      <c r="M908" s="351">
        <v>140</v>
      </c>
      <c r="N908" s="351">
        <v>434</v>
      </c>
      <c r="O908" s="351">
        <v>389</v>
      </c>
      <c r="P908" s="352">
        <v>7271</v>
      </c>
    </row>
    <row r="909" spans="1:17">
      <c r="A909" s="870"/>
      <c r="B909" s="733"/>
      <c r="C909" s="356" t="s">
        <v>128</v>
      </c>
      <c r="D909" s="351">
        <v>2065</v>
      </c>
      <c r="E909" s="351">
        <v>2626</v>
      </c>
      <c r="F909" s="351">
        <v>2423</v>
      </c>
      <c r="G909" s="351">
        <v>1673</v>
      </c>
      <c r="H909" s="351">
        <v>708</v>
      </c>
      <c r="I909" s="351">
        <v>1042</v>
      </c>
      <c r="J909" s="351">
        <v>789</v>
      </c>
      <c r="K909" s="351">
        <v>162</v>
      </c>
      <c r="L909" s="351">
        <v>245</v>
      </c>
      <c r="M909" s="351">
        <v>276</v>
      </c>
      <c r="N909" s="351">
        <v>784</v>
      </c>
      <c r="O909" s="351">
        <v>731</v>
      </c>
      <c r="P909" s="352">
        <v>13524</v>
      </c>
    </row>
    <row r="910" spans="1:17">
      <c r="A910" s="870"/>
      <c r="B910" s="733" t="s">
        <v>168</v>
      </c>
      <c r="C910" s="356" t="s">
        <v>240</v>
      </c>
      <c r="D910" s="351">
        <v>3056</v>
      </c>
      <c r="E910" s="351">
        <v>3618</v>
      </c>
      <c r="F910" s="351">
        <v>3516</v>
      </c>
      <c r="G910" s="351">
        <v>3276</v>
      </c>
      <c r="H910" s="351">
        <v>3981</v>
      </c>
      <c r="I910" s="351">
        <v>2388</v>
      </c>
      <c r="J910" s="351">
        <v>2827</v>
      </c>
      <c r="K910" s="351">
        <v>2804</v>
      </c>
      <c r="L910" s="351">
        <v>3105</v>
      </c>
      <c r="M910" s="351">
        <v>3640</v>
      </c>
      <c r="N910" s="351">
        <v>2961</v>
      </c>
      <c r="O910" s="351">
        <v>2296</v>
      </c>
      <c r="P910" s="352">
        <v>37468</v>
      </c>
    </row>
    <row r="911" spans="1:17">
      <c r="A911" s="870"/>
      <c r="B911" s="733"/>
      <c r="C911" s="356" t="s">
        <v>241</v>
      </c>
      <c r="D911" s="351">
        <v>2732</v>
      </c>
      <c r="E911" s="351">
        <v>3723</v>
      </c>
      <c r="F911" s="351">
        <v>3525</v>
      </c>
      <c r="G911" s="351">
        <v>3455</v>
      </c>
      <c r="H911" s="351">
        <v>3504</v>
      </c>
      <c r="I911" s="351">
        <v>2589</v>
      </c>
      <c r="J911" s="351">
        <v>2810</v>
      </c>
      <c r="K911" s="351">
        <v>3114</v>
      </c>
      <c r="L911" s="351">
        <v>3354</v>
      </c>
      <c r="M911" s="351">
        <v>2934</v>
      </c>
      <c r="N911" s="351">
        <v>3303</v>
      </c>
      <c r="O911" s="351">
        <v>2747</v>
      </c>
      <c r="P911" s="352">
        <v>37790</v>
      </c>
    </row>
    <row r="912" spans="1:17">
      <c r="A912" s="870"/>
      <c r="B912" s="733"/>
      <c r="C912" s="356" t="s">
        <v>128</v>
      </c>
      <c r="D912" s="351">
        <v>5788</v>
      </c>
      <c r="E912" s="351">
        <v>7341</v>
      </c>
      <c r="F912" s="351">
        <v>7041</v>
      </c>
      <c r="G912" s="351">
        <v>6731</v>
      </c>
      <c r="H912" s="351">
        <v>7485</v>
      </c>
      <c r="I912" s="351">
        <v>4977</v>
      </c>
      <c r="J912" s="351">
        <v>5637</v>
      </c>
      <c r="K912" s="351">
        <v>5918</v>
      </c>
      <c r="L912" s="351">
        <v>6459</v>
      </c>
      <c r="M912" s="351">
        <v>6574</v>
      </c>
      <c r="N912" s="351">
        <v>6264</v>
      </c>
      <c r="O912" s="351">
        <v>5043</v>
      </c>
      <c r="P912" s="352">
        <v>75258</v>
      </c>
    </row>
    <row r="913" spans="1:16">
      <c r="A913" s="870"/>
      <c r="B913" s="733" t="s">
        <v>167</v>
      </c>
      <c r="C913" s="356" t="s">
        <v>240</v>
      </c>
      <c r="D913" s="351">
        <v>36955</v>
      </c>
      <c r="E913" s="351">
        <v>28444</v>
      </c>
      <c r="F913" s="351">
        <v>30077</v>
      </c>
      <c r="G913" s="351">
        <v>33609</v>
      </c>
      <c r="H913" s="351">
        <v>34807</v>
      </c>
      <c r="I913" s="351">
        <v>34092</v>
      </c>
      <c r="J913" s="351">
        <v>50571</v>
      </c>
      <c r="K913" s="351">
        <v>51079</v>
      </c>
      <c r="L913" s="351">
        <v>53084</v>
      </c>
      <c r="M913" s="351">
        <v>53939</v>
      </c>
      <c r="N913" s="351">
        <v>64229</v>
      </c>
      <c r="O913" s="351">
        <v>78108</v>
      </c>
      <c r="P913" s="352">
        <v>548994</v>
      </c>
    </row>
    <row r="914" spans="1:16">
      <c r="A914" s="870"/>
      <c r="B914" s="733"/>
      <c r="C914" s="356" t="s">
        <v>241</v>
      </c>
      <c r="D914" s="351">
        <v>41308</v>
      </c>
      <c r="E914" s="351">
        <v>36428</v>
      </c>
      <c r="F914" s="351">
        <v>35793</v>
      </c>
      <c r="G914" s="351">
        <v>39748</v>
      </c>
      <c r="H914" s="351">
        <v>42464</v>
      </c>
      <c r="I914" s="351">
        <v>43137</v>
      </c>
      <c r="J914" s="351">
        <v>69896</v>
      </c>
      <c r="K914" s="351">
        <v>86862</v>
      </c>
      <c r="L914" s="351">
        <v>71912</v>
      </c>
      <c r="M914" s="351">
        <v>77689</v>
      </c>
      <c r="N914" s="351">
        <v>89902</v>
      </c>
      <c r="O914" s="351">
        <v>104349</v>
      </c>
      <c r="P914" s="352">
        <v>739488</v>
      </c>
    </row>
    <row r="915" spans="1:16">
      <c r="A915" s="871"/>
      <c r="B915" s="734"/>
      <c r="C915" s="357" t="s">
        <v>128</v>
      </c>
      <c r="D915" s="353">
        <v>78263</v>
      </c>
      <c r="E915" s="353">
        <v>64872</v>
      </c>
      <c r="F915" s="353">
        <v>65870</v>
      </c>
      <c r="G915" s="353">
        <v>73357</v>
      </c>
      <c r="H915" s="353">
        <v>77271</v>
      </c>
      <c r="I915" s="353">
        <v>77229</v>
      </c>
      <c r="J915" s="353">
        <v>120467</v>
      </c>
      <c r="K915" s="353">
        <v>137941</v>
      </c>
      <c r="L915" s="353">
        <v>124996</v>
      </c>
      <c r="M915" s="353">
        <v>131628</v>
      </c>
      <c r="N915" s="353">
        <v>154131</v>
      </c>
      <c r="O915" s="353">
        <v>182457</v>
      </c>
      <c r="P915" s="354">
        <v>1288482</v>
      </c>
    </row>
    <row r="916" spans="1:16">
      <c r="A916" s="119"/>
      <c r="B916" s="475"/>
      <c r="C916" s="356"/>
      <c r="D916" s="351"/>
      <c r="E916" s="351"/>
      <c r="F916" s="351"/>
      <c r="G916" s="351"/>
      <c r="H916" s="351"/>
      <c r="I916" s="351"/>
      <c r="J916" s="351"/>
      <c r="K916" s="351"/>
      <c r="L916" s="351"/>
      <c r="M916" s="351"/>
      <c r="N916" s="351"/>
      <c r="O916" s="351"/>
      <c r="P916" s="445"/>
    </row>
    <row r="917" spans="1:16">
      <c r="A917" s="863">
        <v>2018</v>
      </c>
      <c r="B917" s="863"/>
      <c r="C917" s="863"/>
      <c r="D917" s="863"/>
      <c r="E917" s="863"/>
      <c r="F917" s="863"/>
      <c r="G917" s="863"/>
      <c r="H917" s="863"/>
      <c r="I917" s="863"/>
      <c r="J917" s="863"/>
      <c r="K917" s="863"/>
      <c r="L917" s="863"/>
      <c r="M917" s="863"/>
      <c r="N917" s="863"/>
      <c r="O917" s="863"/>
      <c r="P917" s="863"/>
    </row>
    <row r="918" spans="1:16">
      <c r="A918" s="837" t="s">
        <v>170</v>
      </c>
      <c r="B918" s="873" t="s">
        <v>171</v>
      </c>
      <c r="C918" s="864" t="s">
        <v>164</v>
      </c>
      <c r="D918" s="845" t="s">
        <v>238</v>
      </c>
      <c r="E918" s="845"/>
      <c r="F918" s="845"/>
      <c r="G918" s="845"/>
      <c r="H918" s="845"/>
      <c r="I918" s="845"/>
      <c r="J918" s="845"/>
      <c r="K918" s="845"/>
      <c r="L918" s="845"/>
      <c r="M918" s="845"/>
      <c r="N918" s="845"/>
      <c r="O918" s="845"/>
      <c r="P918" s="849"/>
    </row>
    <row r="919" spans="1:16" ht="12.75" customHeight="1">
      <c r="A919" s="872"/>
      <c r="B919" s="874"/>
      <c r="C919" s="865"/>
      <c r="D919" s="345" t="s">
        <v>152</v>
      </c>
      <c r="E919" s="345" t="s">
        <v>153</v>
      </c>
      <c r="F919" s="345" t="s">
        <v>154</v>
      </c>
      <c r="G919" s="345" t="s">
        <v>155</v>
      </c>
      <c r="H919" s="345" t="s">
        <v>156</v>
      </c>
      <c r="I919" s="345" t="s">
        <v>157</v>
      </c>
      <c r="J919" s="345" t="s">
        <v>158</v>
      </c>
      <c r="K919" s="345" t="s">
        <v>159</v>
      </c>
      <c r="L919" s="345" t="s">
        <v>160</v>
      </c>
      <c r="M919" s="345" t="s">
        <v>161</v>
      </c>
      <c r="N919" s="345" t="s">
        <v>162</v>
      </c>
      <c r="O919" s="345" t="s">
        <v>163</v>
      </c>
      <c r="P919" s="346" t="s">
        <v>108</v>
      </c>
    </row>
    <row r="920" spans="1:16" ht="12.75" customHeight="1">
      <c r="A920" s="757" t="s">
        <v>172</v>
      </c>
      <c r="B920" s="760" t="s">
        <v>166</v>
      </c>
      <c r="C920" s="76" t="s">
        <v>107</v>
      </c>
      <c r="D920" s="427">
        <v>8505</v>
      </c>
      <c r="E920" s="427">
        <v>8467</v>
      </c>
      <c r="F920" s="427">
        <v>8792</v>
      </c>
      <c r="G920" s="427">
        <v>6898</v>
      </c>
      <c r="H920" s="427">
        <v>7049</v>
      </c>
      <c r="I920" s="427">
        <v>9376</v>
      </c>
      <c r="J920" s="427">
        <v>11006</v>
      </c>
      <c r="K920" s="427">
        <v>9318</v>
      </c>
      <c r="L920" s="427">
        <v>8011</v>
      </c>
      <c r="M920" s="427">
        <v>8188</v>
      </c>
      <c r="N920" s="427">
        <v>8526</v>
      </c>
      <c r="O920" s="427">
        <v>12364</v>
      </c>
      <c r="P920" s="422">
        <v>106500</v>
      </c>
    </row>
    <row r="921" spans="1:16" ht="12.75" customHeight="1">
      <c r="A921" s="758"/>
      <c r="B921" s="761"/>
      <c r="C921" s="8" t="s">
        <v>106</v>
      </c>
      <c r="D921" s="283">
        <v>10827</v>
      </c>
      <c r="E921" s="283">
        <v>8488</v>
      </c>
      <c r="F921" s="283">
        <v>8481</v>
      </c>
      <c r="G921" s="283">
        <v>7858</v>
      </c>
      <c r="H921" s="283">
        <v>7455</v>
      </c>
      <c r="I921" s="283">
        <v>7590</v>
      </c>
      <c r="J921" s="283">
        <v>9919</v>
      </c>
      <c r="K921" s="283">
        <v>10417</v>
      </c>
      <c r="L921" s="283">
        <v>8449</v>
      </c>
      <c r="M921" s="283">
        <v>7747</v>
      </c>
      <c r="N921" s="283">
        <v>7986</v>
      </c>
      <c r="O921" s="283">
        <v>8593</v>
      </c>
      <c r="P921" s="423">
        <v>103810</v>
      </c>
    </row>
    <row r="922" spans="1:16">
      <c r="A922" s="759"/>
      <c r="B922" s="762"/>
      <c r="C922" s="400" t="s">
        <v>108</v>
      </c>
      <c r="D922" s="376">
        <v>19332</v>
      </c>
      <c r="E922" s="376">
        <v>16955</v>
      </c>
      <c r="F922" s="376">
        <v>17273</v>
      </c>
      <c r="G922" s="376">
        <v>14756</v>
      </c>
      <c r="H922" s="376">
        <v>14504</v>
      </c>
      <c r="I922" s="376">
        <v>16966</v>
      </c>
      <c r="J922" s="376">
        <v>20925</v>
      </c>
      <c r="K922" s="376">
        <v>19735</v>
      </c>
      <c r="L922" s="376">
        <v>16460</v>
      </c>
      <c r="M922" s="376">
        <v>15935</v>
      </c>
      <c r="N922" s="376">
        <v>16512</v>
      </c>
      <c r="O922" s="376">
        <v>20957</v>
      </c>
      <c r="P922" s="428">
        <v>210310</v>
      </c>
    </row>
    <row r="923" spans="1:16">
      <c r="A923" s="758" t="s">
        <v>173</v>
      </c>
      <c r="B923" s="761" t="s">
        <v>166</v>
      </c>
      <c r="C923" s="8" t="s">
        <v>107</v>
      </c>
      <c r="D923" s="283"/>
      <c r="E923" s="283"/>
      <c r="F923" s="283"/>
      <c r="G923" s="283">
        <v>85</v>
      </c>
      <c r="H923" s="283"/>
      <c r="I923" s="283"/>
      <c r="J923" s="283"/>
      <c r="K923" s="283"/>
      <c r="L923" s="283"/>
      <c r="M923" s="283"/>
      <c r="N923" s="283"/>
      <c r="O923" s="283"/>
      <c r="P923" s="423">
        <v>85</v>
      </c>
    </row>
    <row r="924" spans="1:16">
      <c r="A924" s="758"/>
      <c r="B924" s="761"/>
      <c r="C924" s="8" t="s">
        <v>106</v>
      </c>
      <c r="D924" s="283"/>
      <c r="E924" s="283"/>
      <c r="F924" s="283"/>
      <c r="G924" s="283">
        <v>44</v>
      </c>
      <c r="H924" s="283">
        <v>25</v>
      </c>
      <c r="I924" s="283"/>
      <c r="J924" s="283"/>
      <c r="K924" s="283"/>
      <c r="L924" s="283"/>
      <c r="M924" s="283"/>
      <c r="N924" s="283"/>
      <c r="O924" s="283"/>
      <c r="P924" s="423">
        <v>69</v>
      </c>
    </row>
    <row r="925" spans="1:16">
      <c r="A925" s="758"/>
      <c r="B925" s="761"/>
      <c r="C925" s="398" t="s">
        <v>108</v>
      </c>
      <c r="D925" s="378"/>
      <c r="E925" s="378"/>
      <c r="F925" s="378"/>
      <c r="G925" s="378">
        <v>129</v>
      </c>
      <c r="H925" s="378">
        <v>25</v>
      </c>
      <c r="I925" s="378"/>
      <c r="J925" s="378"/>
      <c r="K925" s="378"/>
      <c r="L925" s="378"/>
      <c r="M925" s="378"/>
      <c r="N925" s="378"/>
      <c r="O925" s="378"/>
      <c r="P925" s="430">
        <v>154</v>
      </c>
    </row>
    <row r="926" spans="1:16">
      <c r="A926" s="757" t="s">
        <v>174</v>
      </c>
      <c r="B926" s="760" t="s">
        <v>166</v>
      </c>
      <c r="C926" s="76" t="s">
        <v>107</v>
      </c>
      <c r="D926" s="427">
        <v>486</v>
      </c>
      <c r="E926" s="427">
        <v>472</v>
      </c>
      <c r="F926" s="427">
        <v>308</v>
      </c>
      <c r="G926" s="427">
        <v>429</v>
      </c>
      <c r="H926" s="427">
        <v>352</v>
      </c>
      <c r="I926" s="427">
        <v>403</v>
      </c>
      <c r="J926" s="427">
        <v>528</v>
      </c>
      <c r="K926" s="427">
        <v>572</v>
      </c>
      <c r="L926" s="427">
        <v>467</v>
      </c>
      <c r="M926" s="427">
        <v>439</v>
      </c>
      <c r="N926" s="427">
        <v>432</v>
      </c>
      <c r="O926" s="427">
        <v>474</v>
      </c>
      <c r="P926" s="422">
        <v>5362</v>
      </c>
    </row>
    <row r="927" spans="1:16">
      <c r="A927" s="758"/>
      <c r="B927" s="761"/>
      <c r="C927" s="8" t="s">
        <v>106</v>
      </c>
      <c r="D927" s="283">
        <v>588</v>
      </c>
      <c r="E927" s="283">
        <v>489</v>
      </c>
      <c r="F927" s="283">
        <v>348</v>
      </c>
      <c r="G927" s="283">
        <v>365</v>
      </c>
      <c r="H927" s="283">
        <v>354</v>
      </c>
      <c r="I927" s="283">
        <v>327</v>
      </c>
      <c r="J927" s="283">
        <v>643</v>
      </c>
      <c r="K927" s="283">
        <v>574</v>
      </c>
      <c r="L927" s="283">
        <v>481</v>
      </c>
      <c r="M927" s="283">
        <v>480</v>
      </c>
      <c r="N927" s="283">
        <v>438</v>
      </c>
      <c r="O927" s="283">
        <v>318</v>
      </c>
      <c r="P927" s="423">
        <v>5405</v>
      </c>
    </row>
    <row r="928" spans="1:16">
      <c r="A928" s="759"/>
      <c r="B928" s="762"/>
      <c r="C928" s="400" t="s">
        <v>108</v>
      </c>
      <c r="D928" s="376">
        <v>1074</v>
      </c>
      <c r="E928" s="376">
        <v>961</v>
      </c>
      <c r="F928" s="376">
        <v>656</v>
      </c>
      <c r="G928" s="376">
        <v>794</v>
      </c>
      <c r="H928" s="376">
        <v>706</v>
      </c>
      <c r="I928" s="376">
        <v>730</v>
      </c>
      <c r="J928" s="376">
        <v>1171</v>
      </c>
      <c r="K928" s="376">
        <v>1146</v>
      </c>
      <c r="L928" s="376">
        <v>948</v>
      </c>
      <c r="M928" s="376">
        <v>919</v>
      </c>
      <c r="N928" s="376">
        <v>870</v>
      </c>
      <c r="O928" s="376">
        <v>792</v>
      </c>
      <c r="P928" s="428">
        <v>10767</v>
      </c>
    </row>
    <row r="929" spans="1:16">
      <c r="A929" s="758" t="s">
        <v>175</v>
      </c>
      <c r="B929" s="761" t="s">
        <v>166</v>
      </c>
      <c r="C929" s="8" t="s">
        <v>107</v>
      </c>
      <c r="D929" s="283">
        <v>9</v>
      </c>
      <c r="E929" s="283">
        <v>3</v>
      </c>
      <c r="F929" s="283">
        <v>1</v>
      </c>
      <c r="G929" s="283">
        <v>12</v>
      </c>
      <c r="H929" s="283">
        <v>11</v>
      </c>
      <c r="I929" s="283"/>
      <c r="J929" s="283"/>
      <c r="K929" s="283"/>
      <c r="L929" s="283"/>
      <c r="M929" s="283"/>
      <c r="N929" s="283">
        <v>2</v>
      </c>
      <c r="O929" s="283"/>
      <c r="P929" s="423">
        <v>38</v>
      </c>
    </row>
    <row r="930" spans="1:16">
      <c r="A930" s="758"/>
      <c r="B930" s="761"/>
      <c r="C930" s="8" t="s">
        <v>106</v>
      </c>
      <c r="D930" s="283">
        <v>22</v>
      </c>
      <c r="E930" s="283">
        <v>3</v>
      </c>
      <c r="F930" s="283">
        <v>1</v>
      </c>
      <c r="G930" s="283">
        <v>13</v>
      </c>
      <c r="H930" s="283">
        <v>13</v>
      </c>
      <c r="I930" s="283"/>
      <c r="J930" s="283"/>
      <c r="K930" s="283"/>
      <c r="L930" s="283"/>
      <c r="M930" s="283"/>
      <c r="N930" s="283">
        <v>26</v>
      </c>
      <c r="O930" s="283"/>
      <c r="P930" s="423">
        <v>78</v>
      </c>
    </row>
    <row r="931" spans="1:16">
      <c r="A931" s="758"/>
      <c r="B931" s="761"/>
      <c r="C931" s="398" t="s">
        <v>108</v>
      </c>
      <c r="D931" s="378">
        <v>31</v>
      </c>
      <c r="E931" s="378">
        <v>6</v>
      </c>
      <c r="F931" s="378">
        <v>2</v>
      </c>
      <c r="G931" s="378">
        <v>25</v>
      </c>
      <c r="H931" s="378">
        <v>24</v>
      </c>
      <c r="I931" s="378"/>
      <c r="J931" s="378"/>
      <c r="K931" s="378"/>
      <c r="L931" s="378"/>
      <c r="M931" s="378"/>
      <c r="N931" s="378">
        <v>28</v>
      </c>
      <c r="O931" s="378"/>
      <c r="P931" s="430">
        <v>116</v>
      </c>
    </row>
    <row r="932" spans="1:16">
      <c r="A932" s="757" t="s">
        <v>177</v>
      </c>
      <c r="B932" s="760" t="s">
        <v>166</v>
      </c>
      <c r="C932" s="76" t="s">
        <v>106</v>
      </c>
      <c r="D932" s="427"/>
      <c r="E932" s="427"/>
      <c r="F932" s="427"/>
      <c r="G932" s="427">
        <v>10</v>
      </c>
      <c r="H932" s="427"/>
      <c r="I932" s="427"/>
      <c r="J932" s="427"/>
      <c r="K932" s="427"/>
      <c r="L932" s="427"/>
      <c r="M932" s="427"/>
      <c r="N932" s="427"/>
      <c r="O932" s="427"/>
      <c r="P932" s="422">
        <v>10</v>
      </c>
    </row>
    <row r="933" spans="1:16">
      <c r="A933" s="759"/>
      <c r="B933" s="762"/>
      <c r="C933" s="400" t="s">
        <v>108</v>
      </c>
      <c r="D933" s="376"/>
      <c r="E933" s="376"/>
      <c r="F933" s="376"/>
      <c r="G933" s="376">
        <v>10</v>
      </c>
      <c r="H933" s="376"/>
      <c r="I933" s="376"/>
      <c r="J933" s="376"/>
      <c r="K933" s="376"/>
      <c r="L933" s="376"/>
      <c r="M933" s="376"/>
      <c r="N933" s="376"/>
      <c r="O933" s="376"/>
      <c r="P933" s="428">
        <v>10</v>
      </c>
    </row>
    <row r="934" spans="1:16">
      <c r="A934" s="758" t="s">
        <v>178</v>
      </c>
      <c r="B934" s="761" t="s">
        <v>166</v>
      </c>
      <c r="C934" s="8" t="s">
        <v>107</v>
      </c>
      <c r="D934" s="283">
        <v>501</v>
      </c>
      <c r="E934" s="283">
        <v>16</v>
      </c>
      <c r="F934" s="283">
        <v>7</v>
      </c>
      <c r="G934" s="283">
        <v>47</v>
      </c>
      <c r="H934" s="283">
        <v>11</v>
      </c>
      <c r="I934" s="283">
        <v>20</v>
      </c>
      <c r="J934" s="283">
        <v>4</v>
      </c>
      <c r="K934" s="283">
        <v>13</v>
      </c>
      <c r="L934" s="283">
        <v>2</v>
      </c>
      <c r="M934" s="283">
        <v>20</v>
      </c>
      <c r="N934" s="283">
        <v>9</v>
      </c>
      <c r="O934" s="283">
        <v>24</v>
      </c>
      <c r="P934" s="423">
        <v>674</v>
      </c>
    </row>
    <row r="935" spans="1:16">
      <c r="A935" s="758"/>
      <c r="B935" s="761"/>
      <c r="C935" s="8" t="s">
        <v>106</v>
      </c>
      <c r="D935" s="283">
        <v>508</v>
      </c>
      <c r="E935" s="283">
        <v>15</v>
      </c>
      <c r="F935" s="283">
        <v>7</v>
      </c>
      <c r="G935" s="283">
        <v>32</v>
      </c>
      <c r="H935" s="283">
        <v>12</v>
      </c>
      <c r="I935" s="283">
        <v>18</v>
      </c>
      <c r="J935" s="283">
        <v>2</v>
      </c>
      <c r="K935" s="283">
        <v>2</v>
      </c>
      <c r="L935" s="283">
        <v>7</v>
      </c>
      <c r="M935" s="283">
        <v>37</v>
      </c>
      <c r="N935" s="283">
        <v>9</v>
      </c>
      <c r="O935" s="283">
        <v>18</v>
      </c>
      <c r="P935" s="423">
        <v>667</v>
      </c>
    </row>
    <row r="936" spans="1:16">
      <c r="A936" s="758"/>
      <c r="B936" s="761"/>
      <c r="C936" s="398" t="s">
        <v>108</v>
      </c>
      <c r="D936" s="378">
        <v>1009</v>
      </c>
      <c r="E936" s="378">
        <v>31</v>
      </c>
      <c r="F936" s="378">
        <v>14</v>
      </c>
      <c r="G936" s="378">
        <v>79</v>
      </c>
      <c r="H936" s="378">
        <v>23</v>
      </c>
      <c r="I936" s="378">
        <v>38</v>
      </c>
      <c r="J936" s="378">
        <v>6</v>
      </c>
      <c r="K936" s="378">
        <v>15</v>
      </c>
      <c r="L936" s="378">
        <v>9</v>
      </c>
      <c r="M936" s="378">
        <v>57</v>
      </c>
      <c r="N936" s="378">
        <v>18</v>
      </c>
      <c r="O936" s="378">
        <v>42</v>
      </c>
      <c r="P936" s="430">
        <v>1341</v>
      </c>
    </row>
    <row r="937" spans="1:16">
      <c r="A937" s="757" t="s">
        <v>223</v>
      </c>
      <c r="B937" s="760" t="s">
        <v>166</v>
      </c>
      <c r="C937" s="76" t="s">
        <v>107</v>
      </c>
      <c r="D937" s="427">
        <v>45</v>
      </c>
      <c r="E937" s="427">
        <v>96</v>
      </c>
      <c r="F937" s="427">
        <v>44</v>
      </c>
      <c r="G937" s="427">
        <v>30</v>
      </c>
      <c r="H937" s="427">
        <v>4</v>
      </c>
      <c r="I937" s="427">
        <v>4</v>
      </c>
      <c r="J937" s="427">
        <v>9</v>
      </c>
      <c r="K937" s="427">
        <v>41</v>
      </c>
      <c r="L937" s="427">
        <v>2</v>
      </c>
      <c r="M937" s="427">
        <v>37</v>
      </c>
      <c r="N937" s="427">
        <v>116</v>
      </c>
      <c r="O937" s="427">
        <v>271</v>
      </c>
      <c r="P937" s="422">
        <v>699</v>
      </c>
    </row>
    <row r="938" spans="1:16">
      <c r="A938" s="758"/>
      <c r="B938" s="761"/>
      <c r="C938" s="8" t="s">
        <v>106</v>
      </c>
      <c r="D938" s="283">
        <v>50</v>
      </c>
      <c r="E938" s="283">
        <v>99</v>
      </c>
      <c r="F938" s="283">
        <v>44</v>
      </c>
      <c r="G938" s="283">
        <v>31</v>
      </c>
      <c r="H938" s="283">
        <v>5</v>
      </c>
      <c r="I938" s="283">
        <v>6</v>
      </c>
      <c r="J938" s="283">
        <v>26</v>
      </c>
      <c r="K938" s="283">
        <v>47</v>
      </c>
      <c r="L938" s="283">
        <v>14</v>
      </c>
      <c r="M938" s="283">
        <v>6</v>
      </c>
      <c r="N938" s="283">
        <v>123</v>
      </c>
      <c r="O938" s="283">
        <v>70</v>
      </c>
      <c r="P938" s="423">
        <v>521</v>
      </c>
    </row>
    <row r="939" spans="1:16">
      <c r="A939" s="759"/>
      <c r="B939" s="762"/>
      <c r="C939" s="400" t="s">
        <v>108</v>
      </c>
      <c r="D939" s="376">
        <v>95</v>
      </c>
      <c r="E939" s="376">
        <v>195</v>
      </c>
      <c r="F939" s="376">
        <v>88</v>
      </c>
      <c r="G939" s="376">
        <v>61</v>
      </c>
      <c r="H939" s="376">
        <v>9</v>
      </c>
      <c r="I939" s="376">
        <v>10</v>
      </c>
      <c r="J939" s="376">
        <v>35</v>
      </c>
      <c r="K939" s="376">
        <v>88</v>
      </c>
      <c r="L939" s="376">
        <v>16</v>
      </c>
      <c r="M939" s="376">
        <v>43</v>
      </c>
      <c r="N939" s="376">
        <v>239</v>
      </c>
      <c r="O939" s="376">
        <v>341</v>
      </c>
      <c r="P939" s="428">
        <v>1220</v>
      </c>
    </row>
    <row r="940" spans="1:16">
      <c r="A940" s="758" t="s">
        <v>179</v>
      </c>
      <c r="B940" s="761" t="s">
        <v>166</v>
      </c>
      <c r="C940" s="8" t="s">
        <v>107</v>
      </c>
      <c r="D940" s="283">
        <v>167632</v>
      </c>
      <c r="E940" s="283">
        <v>168171</v>
      </c>
      <c r="F940" s="283">
        <v>175171</v>
      </c>
      <c r="G940" s="283">
        <v>157460</v>
      </c>
      <c r="H940" s="283">
        <v>149713</v>
      </c>
      <c r="I940" s="283">
        <v>151066</v>
      </c>
      <c r="J940" s="283">
        <v>175247</v>
      </c>
      <c r="K940" s="283">
        <v>172949</v>
      </c>
      <c r="L940" s="283">
        <v>151203</v>
      </c>
      <c r="M940" s="283">
        <v>154522</v>
      </c>
      <c r="N940" s="283">
        <v>167182</v>
      </c>
      <c r="O940" s="283">
        <v>181384</v>
      </c>
      <c r="P940" s="423">
        <v>1971700</v>
      </c>
    </row>
    <row r="941" spans="1:16">
      <c r="A941" s="758"/>
      <c r="B941" s="761"/>
      <c r="C941" s="8" t="s">
        <v>106</v>
      </c>
      <c r="D941" s="283">
        <v>180778</v>
      </c>
      <c r="E941" s="283">
        <v>174266</v>
      </c>
      <c r="F941" s="283">
        <v>182461</v>
      </c>
      <c r="G941" s="283">
        <v>176404</v>
      </c>
      <c r="H941" s="283">
        <v>161444</v>
      </c>
      <c r="I941" s="283">
        <v>146168</v>
      </c>
      <c r="J941" s="283">
        <v>169545</v>
      </c>
      <c r="K941" s="283">
        <v>194550</v>
      </c>
      <c r="L941" s="283">
        <v>166613</v>
      </c>
      <c r="M941" s="283">
        <v>160700</v>
      </c>
      <c r="N941" s="283">
        <v>172494</v>
      </c>
      <c r="O941" s="283">
        <v>159626</v>
      </c>
      <c r="P941" s="423">
        <v>2045049</v>
      </c>
    </row>
    <row r="942" spans="1:16">
      <c r="A942" s="758"/>
      <c r="B942" s="761"/>
      <c r="C942" s="398" t="s">
        <v>108</v>
      </c>
      <c r="D942" s="378">
        <v>348410</v>
      </c>
      <c r="E942" s="378">
        <v>342437</v>
      </c>
      <c r="F942" s="378">
        <v>357632</v>
      </c>
      <c r="G942" s="378">
        <v>333864</v>
      </c>
      <c r="H942" s="378">
        <v>311157</v>
      </c>
      <c r="I942" s="378">
        <v>297234</v>
      </c>
      <c r="J942" s="378">
        <v>344792</v>
      </c>
      <c r="K942" s="378">
        <v>367499</v>
      </c>
      <c r="L942" s="378">
        <v>317816</v>
      </c>
      <c r="M942" s="378">
        <v>315222</v>
      </c>
      <c r="N942" s="378">
        <v>339676</v>
      </c>
      <c r="O942" s="378">
        <v>341010</v>
      </c>
      <c r="P942" s="430">
        <v>4016749</v>
      </c>
    </row>
    <row r="943" spans="1:16">
      <c r="A943" s="757" t="s">
        <v>180</v>
      </c>
      <c r="B943" s="760" t="s">
        <v>166</v>
      </c>
      <c r="C943" s="76" t="s">
        <v>107</v>
      </c>
      <c r="D943" s="427">
        <v>284</v>
      </c>
      <c r="E943" s="427">
        <v>351</v>
      </c>
      <c r="F943" s="427">
        <v>412</v>
      </c>
      <c r="G943" s="427">
        <v>316</v>
      </c>
      <c r="H943" s="427">
        <v>481</v>
      </c>
      <c r="I943" s="427">
        <v>631</v>
      </c>
      <c r="J943" s="427">
        <v>664</v>
      </c>
      <c r="K943" s="427">
        <v>601</v>
      </c>
      <c r="L943" s="427">
        <v>417</v>
      </c>
      <c r="M943" s="427">
        <v>367</v>
      </c>
      <c r="N943" s="427">
        <v>473</v>
      </c>
      <c r="O943" s="427">
        <v>520</v>
      </c>
      <c r="P943" s="422">
        <v>5517</v>
      </c>
    </row>
    <row r="944" spans="1:16">
      <c r="A944" s="758"/>
      <c r="B944" s="761"/>
      <c r="C944" s="8" t="s">
        <v>106</v>
      </c>
      <c r="D944" s="283">
        <v>561</v>
      </c>
      <c r="E944" s="283">
        <v>365</v>
      </c>
      <c r="F944" s="283">
        <v>342</v>
      </c>
      <c r="G944" s="283">
        <v>380</v>
      </c>
      <c r="H944" s="283">
        <v>386</v>
      </c>
      <c r="I944" s="283">
        <v>424</v>
      </c>
      <c r="J944" s="283">
        <v>710</v>
      </c>
      <c r="K944" s="283">
        <v>694</v>
      </c>
      <c r="L944" s="283">
        <v>515</v>
      </c>
      <c r="M944" s="283">
        <v>406</v>
      </c>
      <c r="N944" s="283">
        <v>404</v>
      </c>
      <c r="O944" s="283">
        <v>268</v>
      </c>
      <c r="P944" s="423">
        <v>5455</v>
      </c>
    </row>
    <row r="945" spans="1:16">
      <c r="A945" s="759"/>
      <c r="B945" s="762"/>
      <c r="C945" s="400" t="s">
        <v>108</v>
      </c>
      <c r="D945" s="376">
        <v>845</v>
      </c>
      <c r="E945" s="376">
        <v>716</v>
      </c>
      <c r="F945" s="376">
        <v>754</v>
      </c>
      <c r="G945" s="376">
        <v>696</v>
      </c>
      <c r="H945" s="376">
        <v>867</v>
      </c>
      <c r="I945" s="376">
        <v>1055</v>
      </c>
      <c r="J945" s="376">
        <v>1374</v>
      </c>
      <c r="K945" s="376">
        <v>1295</v>
      </c>
      <c r="L945" s="376">
        <v>932</v>
      </c>
      <c r="M945" s="376">
        <v>773</v>
      </c>
      <c r="N945" s="376">
        <v>877</v>
      </c>
      <c r="O945" s="376">
        <v>788</v>
      </c>
      <c r="P945" s="428">
        <v>10972</v>
      </c>
    </row>
    <row r="946" spans="1:16">
      <c r="A946" s="757" t="s">
        <v>224</v>
      </c>
      <c r="B946" s="760" t="s">
        <v>166</v>
      </c>
      <c r="C946" s="8" t="s">
        <v>107</v>
      </c>
      <c r="D946" s="283"/>
      <c r="E946" s="283">
        <v>7</v>
      </c>
      <c r="F946" s="283">
        <v>4</v>
      </c>
      <c r="G946" s="283">
        <v>18</v>
      </c>
      <c r="H946" s="283">
        <v>5</v>
      </c>
      <c r="I946" s="283"/>
      <c r="J946" s="283">
        <v>7</v>
      </c>
      <c r="K946" s="283"/>
      <c r="L946" s="283">
        <v>5</v>
      </c>
      <c r="M946" s="283">
        <v>1</v>
      </c>
      <c r="N946" s="283"/>
      <c r="O946" s="283">
        <v>16</v>
      </c>
      <c r="P946" s="423">
        <v>63</v>
      </c>
    </row>
    <row r="947" spans="1:16">
      <c r="A947" s="758"/>
      <c r="B947" s="761"/>
      <c r="C947" s="8" t="s">
        <v>106</v>
      </c>
      <c r="D947" s="283"/>
      <c r="E947" s="283">
        <v>7</v>
      </c>
      <c r="F947" s="283">
        <v>5</v>
      </c>
      <c r="G947" s="283">
        <v>19</v>
      </c>
      <c r="H947" s="283">
        <v>6</v>
      </c>
      <c r="I947" s="283"/>
      <c r="J947" s="283">
        <v>12</v>
      </c>
      <c r="K947" s="283"/>
      <c r="L947" s="283">
        <v>5</v>
      </c>
      <c r="M947" s="283"/>
      <c r="N947" s="283">
        <v>2</v>
      </c>
      <c r="O947" s="283">
        <v>16</v>
      </c>
      <c r="P947" s="423">
        <v>72</v>
      </c>
    </row>
    <row r="948" spans="1:16">
      <c r="A948" s="758"/>
      <c r="B948" s="761"/>
      <c r="C948" s="398" t="s">
        <v>108</v>
      </c>
      <c r="D948" s="378"/>
      <c r="E948" s="378">
        <v>14</v>
      </c>
      <c r="F948" s="378">
        <v>9</v>
      </c>
      <c r="G948" s="378">
        <v>37</v>
      </c>
      <c r="H948" s="378">
        <v>11</v>
      </c>
      <c r="I948" s="378"/>
      <c r="J948" s="378">
        <v>19</v>
      </c>
      <c r="K948" s="378"/>
      <c r="L948" s="378">
        <v>10</v>
      </c>
      <c r="M948" s="378">
        <v>1</v>
      </c>
      <c r="N948" s="378">
        <v>2</v>
      </c>
      <c r="O948" s="378">
        <v>32</v>
      </c>
      <c r="P948" s="430">
        <v>135</v>
      </c>
    </row>
    <row r="949" spans="1:16">
      <c r="A949" s="757" t="s">
        <v>181</v>
      </c>
      <c r="B949" s="760" t="s">
        <v>166</v>
      </c>
      <c r="C949" s="76" t="s">
        <v>107</v>
      </c>
      <c r="D949" s="427">
        <v>3142</v>
      </c>
      <c r="E949" s="427">
        <v>4044</v>
      </c>
      <c r="F949" s="427">
        <v>3971</v>
      </c>
      <c r="G949" s="427">
        <v>2944</v>
      </c>
      <c r="H949" s="427">
        <v>3303</v>
      </c>
      <c r="I949" s="427">
        <v>4076</v>
      </c>
      <c r="J949" s="427">
        <v>7495</v>
      </c>
      <c r="K949" s="427">
        <v>3524</v>
      </c>
      <c r="L949" s="427">
        <v>2943</v>
      </c>
      <c r="M949" s="427">
        <v>3534</v>
      </c>
      <c r="N949" s="427">
        <v>3399</v>
      </c>
      <c r="O949" s="427">
        <v>4645</v>
      </c>
      <c r="P949" s="422">
        <v>47020</v>
      </c>
    </row>
    <row r="950" spans="1:16">
      <c r="A950" s="758"/>
      <c r="B950" s="761"/>
      <c r="C950" s="8" t="s">
        <v>106</v>
      </c>
      <c r="D950" s="283">
        <v>3983</v>
      </c>
      <c r="E950" s="283">
        <v>4037</v>
      </c>
      <c r="F950" s="283">
        <v>4023</v>
      </c>
      <c r="G950" s="283">
        <v>3485</v>
      </c>
      <c r="H950" s="283">
        <v>3475</v>
      </c>
      <c r="I950" s="283">
        <v>3514</v>
      </c>
      <c r="J950" s="283">
        <v>5394</v>
      </c>
      <c r="K950" s="283">
        <v>6699</v>
      </c>
      <c r="L950" s="283">
        <v>3460</v>
      </c>
      <c r="M950" s="283">
        <v>3304</v>
      </c>
      <c r="N950" s="283">
        <v>3626</v>
      </c>
      <c r="O950" s="283">
        <v>3253</v>
      </c>
      <c r="P950" s="423">
        <v>48253</v>
      </c>
    </row>
    <row r="951" spans="1:16">
      <c r="A951" s="759"/>
      <c r="B951" s="762"/>
      <c r="C951" s="400" t="s">
        <v>108</v>
      </c>
      <c r="D951" s="376">
        <v>7125</v>
      </c>
      <c r="E951" s="376">
        <v>8081</v>
      </c>
      <c r="F951" s="376">
        <v>7994</v>
      </c>
      <c r="G951" s="376">
        <v>6429</v>
      </c>
      <c r="H951" s="376">
        <v>6778</v>
      </c>
      <c r="I951" s="376">
        <v>7590</v>
      </c>
      <c r="J951" s="376">
        <v>12889</v>
      </c>
      <c r="K951" s="376">
        <v>10223</v>
      </c>
      <c r="L951" s="376">
        <v>6403</v>
      </c>
      <c r="M951" s="376">
        <v>6838</v>
      </c>
      <c r="N951" s="376">
        <v>7025</v>
      </c>
      <c r="O951" s="376">
        <v>7898</v>
      </c>
      <c r="P951" s="428">
        <v>95273</v>
      </c>
    </row>
    <row r="952" spans="1:16">
      <c r="A952" s="758" t="s">
        <v>182</v>
      </c>
      <c r="B952" s="761" t="s">
        <v>166</v>
      </c>
      <c r="C952" s="8" t="s">
        <v>107</v>
      </c>
      <c r="D952" s="283">
        <v>3160</v>
      </c>
      <c r="E952" s="283">
        <v>3315</v>
      </c>
      <c r="F952" s="283">
        <v>3515</v>
      </c>
      <c r="G952" s="283">
        <v>2835</v>
      </c>
      <c r="H952" s="283">
        <v>2416</v>
      </c>
      <c r="I952" s="283">
        <v>2563</v>
      </c>
      <c r="J952" s="283">
        <v>2476</v>
      </c>
      <c r="K952" s="283">
        <v>2621</v>
      </c>
      <c r="L952" s="283">
        <v>2390</v>
      </c>
      <c r="M952" s="283">
        <v>2351</v>
      </c>
      <c r="N952" s="283">
        <v>2548</v>
      </c>
      <c r="O952" s="283">
        <v>2724</v>
      </c>
      <c r="P952" s="423">
        <v>32914</v>
      </c>
    </row>
    <row r="953" spans="1:16">
      <c r="A953" s="758"/>
      <c r="B953" s="761"/>
      <c r="C953" s="8" t="s">
        <v>106</v>
      </c>
      <c r="D953" s="283">
        <v>3603</v>
      </c>
      <c r="E953" s="283">
        <v>3684</v>
      </c>
      <c r="F953" s="283">
        <v>4143</v>
      </c>
      <c r="G953" s="283">
        <v>3539</v>
      </c>
      <c r="H953" s="283">
        <v>3155</v>
      </c>
      <c r="I953" s="283">
        <v>2938</v>
      </c>
      <c r="J953" s="283">
        <v>2727</v>
      </c>
      <c r="K953" s="283">
        <v>3122</v>
      </c>
      <c r="L953" s="283">
        <v>2781</v>
      </c>
      <c r="M953" s="283">
        <v>2717</v>
      </c>
      <c r="N953" s="283">
        <v>2693</v>
      </c>
      <c r="O953" s="283">
        <v>2503</v>
      </c>
      <c r="P953" s="423">
        <v>37605</v>
      </c>
    </row>
    <row r="954" spans="1:16">
      <c r="A954" s="758"/>
      <c r="B954" s="761"/>
      <c r="C954" s="398" t="s">
        <v>108</v>
      </c>
      <c r="D954" s="378">
        <v>6763</v>
      </c>
      <c r="E954" s="378">
        <v>6999</v>
      </c>
      <c r="F954" s="378">
        <v>7658</v>
      </c>
      <c r="G954" s="378">
        <v>6374</v>
      </c>
      <c r="H954" s="378">
        <v>5571</v>
      </c>
      <c r="I954" s="378">
        <v>5501</v>
      </c>
      <c r="J954" s="378">
        <v>5203</v>
      </c>
      <c r="K954" s="378">
        <v>5743</v>
      </c>
      <c r="L954" s="378">
        <v>5171</v>
      </c>
      <c r="M954" s="378">
        <v>5068</v>
      </c>
      <c r="N954" s="378">
        <v>5241</v>
      </c>
      <c r="O954" s="378">
        <v>5227</v>
      </c>
      <c r="P954" s="430">
        <v>70519</v>
      </c>
    </row>
    <row r="955" spans="1:16">
      <c r="A955" s="757" t="s">
        <v>183</v>
      </c>
      <c r="B955" s="760" t="s">
        <v>166</v>
      </c>
      <c r="C955" s="76" t="s">
        <v>107</v>
      </c>
      <c r="D955" s="427">
        <v>25332</v>
      </c>
      <c r="E955" s="427">
        <v>26824</v>
      </c>
      <c r="F955" s="427">
        <v>27271</v>
      </c>
      <c r="G955" s="427">
        <v>26039</v>
      </c>
      <c r="H955" s="427">
        <v>25356</v>
      </c>
      <c r="I955" s="427">
        <v>25817</v>
      </c>
      <c r="J955" s="427">
        <v>28535</v>
      </c>
      <c r="K955" s="427">
        <v>30119</v>
      </c>
      <c r="L955" s="427">
        <v>24543</v>
      </c>
      <c r="M955" s="427">
        <v>22986</v>
      </c>
      <c r="N955" s="427">
        <v>28594</v>
      </c>
      <c r="O955" s="427">
        <v>31443</v>
      </c>
      <c r="P955" s="422">
        <v>322859</v>
      </c>
    </row>
    <row r="956" spans="1:16">
      <c r="A956" s="758"/>
      <c r="B956" s="761"/>
      <c r="C956" s="8" t="s">
        <v>106</v>
      </c>
      <c r="D956" s="283">
        <v>29670</v>
      </c>
      <c r="E956" s="283">
        <v>26473</v>
      </c>
      <c r="F956" s="283">
        <v>26482</v>
      </c>
      <c r="G956" s="283">
        <v>27138</v>
      </c>
      <c r="H956" s="283">
        <v>24367</v>
      </c>
      <c r="I956" s="283">
        <v>22628</v>
      </c>
      <c r="J956" s="283">
        <v>27669</v>
      </c>
      <c r="K956" s="283">
        <v>32506</v>
      </c>
      <c r="L956" s="283">
        <v>26125</v>
      </c>
      <c r="M956" s="283">
        <v>22571</v>
      </c>
      <c r="N956" s="283">
        <v>27328</v>
      </c>
      <c r="O956" s="283">
        <v>24470</v>
      </c>
      <c r="P956" s="423">
        <v>317427</v>
      </c>
    </row>
    <row r="957" spans="1:16">
      <c r="A957" s="759"/>
      <c r="B957" s="762"/>
      <c r="C957" s="400" t="s">
        <v>108</v>
      </c>
      <c r="D957" s="376">
        <v>55002</v>
      </c>
      <c r="E957" s="376">
        <v>53297</v>
      </c>
      <c r="F957" s="376">
        <v>53753</v>
      </c>
      <c r="G957" s="376">
        <v>53177</v>
      </c>
      <c r="H957" s="376">
        <v>49723</v>
      </c>
      <c r="I957" s="376">
        <v>48445</v>
      </c>
      <c r="J957" s="376">
        <v>56204</v>
      </c>
      <c r="K957" s="376">
        <v>62625</v>
      </c>
      <c r="L957" s="376">
        <v>50668</v>
      </c>
      <c r="M957" s="376">
        <v>45557</v>
      </c>
      <c r="N957" s="376">
        <v>55922</v>
      </c>
      <c r="O957" s="376">
        <v>55913</v>
      </c>
      <c r="P957" s="428">
        <v>640286</v>
      </c>
    </row>
    <row r="958" spans="1:16">
      <c r="A958" s="758" t="s">
        <v>184</v>
      </c>
      <c r="B958" s="761" t="s">
        <v>166</v>
      </c>
      <c r="C958" s="8" t="s">
        <v>107</v>
      </c>
      <c r="D958" s="283">
        <v>823</v>
      </c>
      <c r="E958" s="283">
        <v>826</v>
      </c>
      <c r="F958" s="283">
        <v>673</v>
      </c>
      <c r="G958" s="283">
        <v>612</v>
      </c>
      <c r="H958" s="283">
        <v>717</v>
      </c>
      <c r="I958" s="283">
        <v>980</v>
      </c>
      <c r="J958" s="283">
        <v>1102</v>
      </c>
      <c r="K958" s="283">
        <v>942</v>
      </c>
      <c r="L958" s="283">
        <v>621</v>
      </c>
      <c r="M958" s="283">
        <v>628</v>
      </c>
      <c r="N958" s="283">
        <v>811</v>
      </c>
      <c r="O958" s="283">
        <v>1599</v>
      </c>
      <c r="P958" s="423">
        <v>10334</v>
      </c>
    </row>
    <row r="959" spans="1:16">
      <c r="A959" s="758"/>
      <c r="B959" s="761"/>
      <c r="C959" s="8" t="s">
        <v>106</v>
      </c>
      <c r="D959" s="283">
        <v>1283</v>
      </c>
      <c r="E959" s="283">
        <v>866</v>
      </c>
      <c r="F959" s="283">
        <v>569</v>
      </c>
      <c r="G959" s="283">
        <v>647</v>
      </c>
      <c r="H959" s="283">
        <v>676</v>
      </c>
      <c r="I959" s="283">
        <v>583</v>
      </c>
      <c r="J959" s="283">
        <v>1093</v>
      </c>
      <c r="K959" s="283">
        <v>1215</v>
      </c>
      <c r="L959" s="283">
        <v>813</v>
      </c>
      <c r="M959" s="283">
        <v>512</v>
      </c>
      <c r="N959" s="283">
        <v>795</v>
      </c>
      <c r="O959" s="283">
        <v>741</v>
      </c>
      <c r="P959" s="423">
        <v>9793</v>
      </c>
    </row>
    <row r="960" spans="1:16">
      <c r="A960" s="758"/>
      <c r="B960" s="761"/>
      <c r="C960" s="398" t="s">
        <v>108</v>
      </c>
      <c r="D960" s="378">
        <v>2106</v>
      </c>
      <c r="E960" s="378">
        <v>1692</v>
      </c>
      <c r="F960" s="378">
        <v>1242</v>
      </c>
      <c r="G960" s="378">
        <v>1259</v>
      </c>
      <c r="H960" s="378">
        <v>1393</v>
      </c>
      <c r="I960" s="378">
        <v>1563</v>
      </c>
      <c r="J960" s="378">
        <v>2195</v>
      </c>
      <c r="K960" s="378">
        <v>2157</v>
      </c>
      <c r="L960" s="378">
        <v>1434</v>
      </c>
      <c r="M960" s="378">
        <v>1140</v>
      </c>
      <c r="N960" s="378">
        <v>1606</v>
      </c>
      <c r="O960" s="378">
        <v>2340</v>
      </c>
      <c r="P960" s="430">
        <v>20127</v>
      </c>
    </row>
    <row r="961" spans="1:16">
      <c r="A961" s="757" t="s">
        <v>185</v>
      </c>
      <c r="B961" s="760" t="s">
        <v>166</v>
      </c>
      <c r="C961" s="76" t="s">
        <v>107</v>
      </c>
      <c r="D961" s="427">
        <v>237</v>
      </c>
      <c r="E961" s="427">
        <v>245</v>
      </c>
      <c r="F961" s="427">
        <v>298</v>
      </c>
      <c r="G961" s="427">
        <v>267</v>
      </c>
      <c r="H961" s="427">
        <v>244</v>
      </c>
      <c r="I961" s="427">
        <v>334</v>
      </c>
      <c r="J961" s="427">
        <v>305</v>
      </c>
      <c r="K961" s="427">
        <v>336</v>
      </c>
      <c r="L961" s="427">
        <v>204</v>
      </c>
      <c r="M961" s="427">
        <v>220</v>
      </c>
      <c r="N961" s="427">
        <v>318</v>
      </c>
      <c r="O961" s="427">
        <v>390</v>
      </c>
      <c r="P961" s="422">
        <v>3398</v>
      </c>
    </row>
    <row r="962" spans="1:16">
      <c r="A962" s="758"/>
      <c r="B962" s="761"/>
      <c r="C962" s="8" t="s">
        <v>106</v>
      </c>
      <c r="D962" s="283">
        <v>384</v>
      </c>
      <c r="E962" s="283">
        <v>237</v>
      </c>
      <c r="F962" s="283">
        <v>233</v>
      </c>
      <c r="G962" s="283">
        <v>362</v>
      </c>
      <c r="H962" s="283">
        <v>237</v>
      </c>
      <c r="I962" s="283">
        <v>204</v>
      </c>
      <c r="J962" s="283">
        <v>308</v>
      </c>
      <c r="K962" s="283">
        <v>386</v>
      </c>
      <c r="L962" s="283">
        <v>192</v>
      </c>
      <c r="M962" s="283">
        <v>229</v>
      </c>
      <c r="N962" s="283">
        <v>220</v>
      </c>
      <c r="O962" s="283">
        <v>323</v>
      </c>
      <c r="P962" s="423">
        <v>3315</v>
      </c>
    </row>
    <row r="963" spans="1:16">
      <c r="A963" s="759"/>
      <c r="B963" s="762"/>
      <c r="C963" s="400" t="s">
        <v>108</v>
      </c>
      <c r="D963" s="376">
        <v>621</v>
      </c>
      <c r="E963" s="376">
        <v>482</v>
      </c>
      <c r="F963" s="376">
        <v>531</v>
      </c>
      <c r="G963" s="376">
        <v>629</v>
      </c>
      <c r="H963" s="376">
        <v>481</v>
      </c>
      <c r="I963" s="376">
        <v>538</v>
      </c>
      <c r="J963" s="376">
        <v>613</v>
      </c>
      <c r="K963" s="376">
        <v>722</v>
      </c>
      <c r="L963" s="376">
        <v>396</v>
      </c>
      <c r="M963" s="376">
        <v>449</v>
      </c>
      <c r="N963" s="376">
        <v>538</v>
      </c>
      <c r="O963" s="376">
        <v>713</v>
      </c>
      <c r="P963" s="428">
        <v>6713</v>
      </c>
    </row>
    <row r="964" spans="1:16">
      <c r="A964" s="757" t="s">
        <v>187</v>
      </c>
      <c r="B964" s="760" t="s">
        <v>166</v>
      </c>
      <c r="C964" s="76" t="s">
        <v>107</v>
      </c>
      <c r="D964" s="427">
        <v>26303</v>
      </c>
      <c r="E964" s="427">
        <v>27987</v>
      </c>
      <c r="F964" s="427">
        <v>33046</v>
      </c>
      <c r="G964" s="427">
        <v>26936</v>
      </c>
      <c r="H964" s="427">
        <v>26486</v>
      </c>
      <c r="I964" s="427">
        <v>26497</v>
      </c>
      <c r="J964" s="427">
        <v>29360</v>
      </c>
      <c r="K964" s="427">
        <v>30338</v>
      </c>
      <c r="L964" s="427">
        <v>26097</v>
      </c>
      <c r="M964" s="427">
        <v>23820</v>
      </c>
      <c r="N964" s="427">
        <v>28184</v>
      </c>
      <c r="O964" s="427">
        <v>31948</v>
      </c>
      <c r="P964" s="422">
        <v>337002</v>
      </c>
    </row>
    <row r="965" spans="1:16">
      <c r="A965" s="758"/>
      <c r="B965" s="761"/>
      <c r="C965" s="8" t="s">
        <v>106</v>
      </c>
      <c r="D965" s="283">
        <v>30920</v>
      </c>
      <c r="E965" s="283">
        <v>29709</v>
      </c>
      <c r="F965" s="283">
        <v>35585</v>
      </c>
      <c r="G965" s="283">
        <v>30236</v>
      </c>
      <c r="H965" s="283">
        <v>28073</v>
      </c>
      <c r="I965" s="283">
        <v>25747</v>
      </c>
      <c r="J965" s="283">
        <v>30209</v>
      </c>
      <c r="K965" s="283">
        <v>33588</v>
      </c>
      <c r="L965" s="283">
        <v>29774</v>
      </c>
      <c r="M965" s="283">
        <v>24910</v>
      </c>
      <c r="N965" s="283">
        <v>28364</v>
      </c>
      <c r="O965" s="283">
        <v>27173</v>
      </c>
      <c r="P965" s="423">
        <v>354288</v>
      </c>
    </row>
    <row r="966" spans="1:16">
      <c r="A966" s="759"/>
      <c r="B966" s="762"/>
      <c r="C966" s="400" t="s">
        <v>108</v>
      </c>
      <c r="D966" s="376">
        <v>57223</v>
      </c>
      <c r="E966" s="376">
        <v>57696</v>
      </c>
      <c r="F966" s="376">
        <v>68631</v>
      </c>
      <c r="G966" s="376">
        <v>57172</v>
      </c>
      <c r="H966" s="376">
        <v>54559</v>
      </c>
      <c r="I966" s="376">
        <v>52244</v>
      </c>
      <c r="J966" s="376">
        <v>59569</v>
      </c>
      <c r="K966" s="376">
        <v>63926</v>
      </c>
      <c r="L966" s="376">
        <v>55871</v>
      </c>
      <c r="M966" s="376">
        <v>48730</v>
      </c>
      <c r="N966" s="376">
        <v>56548</v>
      </c>
      <c r="O966" s="376">
        <v>59121</v>
      </c>
      <c r="P966" s="428">
        <v>691290</v>
      </c>
    </row>
    <row r="967" spans="1:16">
      <c r="A967" s="757" t="s">
        <v>225</v>
      </c>
      <c r="B967" s="760" t="s">
        <v>166</v>
      </c>
      <c r="C967" s="76" t="s">
        <v>107</v>
      </c>
      <c r="D967" s="427"/>
      <c r="E967" s="427"/>
      <c r="F967" s="427"/>
      <c r="G967" s="427"/>
      <c r="H967" s="427"/>
      <c r="I967" s="427"/>
      <c r="J967" s="427"/>
      <c r="K967" s="427">
        <v>6</v>
      </c>
      <c r="L967" s="427"/>
      <c r="M967" s="427"/>
      <c r="N967" s="427"/>
      <c r="O967" s="427"/>
      <c r="P967" s="422">
        <v>6</v>
      </c>
    </row>
    <row r="968" spans="1:16">
      <c r="A968" s="759"/>
      <c r="B968" s="762"/>
      <c r="C968" s="400" t="s">
        <v>108</v>
      </c>
      <c r="D968" s="376"/>
      <c r="E968" s="376"/>
      <c r="F968" s="376"/>
      <c r="G968" s="376"/>
      <c r="H968" s="376"/>
      <c r="I968" s="376"/>
      <c r="J968" s="376"/>
      <c r="K968" s="376">
        <v>6</v>
      </c>
      <c r="L968" s="376"/>
      <c r="M968" s="376"/>
      <c r="N968" s="376"/>
      <c r="O968" s="376"/>
      <c r="P968" s="428">
        <v>6</v>
      </c>
    </row>
    <row r="969" spans="1:16">
      <c r="A969" s="757" t="s">
        <v>189</v>
      </c>
      <c r="B969" s="760" t="s">
        <v>168</v>
      </c>
      <c r="C969" s="8" t="s">
        <v>107</v>
      </c>
      <c r="D969" s="283">
        <v>2343</v>
      </c>
      <c r="E969" s="283">
        <v>3478</v>
      </c>
      <c r="F969" s="283">
        <v>3599</v>
      </c>
      <c r="G969" s="283">
        <v>3188</v>
      </c>
      <c r="H969" s="283">
        <v>1273</v>
      </c>
      <c r="I969" s="283">
        <v>3444</v>
      </c>
      <c r="J969" s="283">
        <v>2982</v>
      </c>
      <c r="K969" s="283">
        <v>2563</v>
      </c>
      <c r="L969" s="283">
        <v>3021</v>
      </c>
      <c r="M969" s="283">
        <v>1997</v>
      </c>
      <c r="N969" s="283">
        <v>2647</v>
      </c>
      <c r="O969" s="283">
        <v>1891</v>
      </c>
      <c r="P969" s="423">
        <v>32426</v>
      </c>
    </row>
    <row r="970" spans="1:16">
      <c r="A970" s="758"/>
      <c r="B970" s="761"/>
      <c r="C970" s="8" t="s">
        <v>106</v>
      </c>
      <c r="D970" s="283">
        <v>2953</v>
      </c>
      <c r="E970" s="283">
        <v>3849</v>
      </c>
      <c r="F970" s="283">
        <v>3531</v>
      </c>
      <c r="G970" s="283">
        <v>3246</v>
      </c>
      <c r="H970" s="283">
        <v>1495</v>
      </c>
      <c r="I970" s="283">
        <v>3126</v>
      </c>
      <c r="J970" s="283">
        <v>2475</v>
      </c>
      <c r="K970" s="283">
        <v>2626</v>
      </c>
      <c r="L970" s="283">
        <v>2898</v>
      </c>
      <c r="M970" s="283">
        <v>2038</v>
      </c>
      <c r="N970" s="283">
        <v>2478</v>
      </c>
      <c r="O970" s="283">
        <v>1914</v>
      </c>
      <c r="P970" s="423">
        <v>32629</v>
      </c>
    </row>
    <row r="971" spans="1:16">
      <c r="A971" s="758"/>
      <c r="B971" s="761"/>
      <c r="C971" s="398" t="s">
        <v>108</v>
      </c>
      <c r="D971" s="378">
        <v>5296</v>
      </c>
      <c r="E971" s="378">
        <v>7327</v>
      </c>
      <c r="F971" s="378">
        <v>7130</v>
      </c>
      <c r="G971" s="378">
        <v>6434</v>
      </c>
      <c r="H971" s="378">
        <v>2768</v>
      </c>
      <c r="I971" s="378">
        <v>6570</v>
      </c>
      <c r="J971" s="378">
        <v>5457</v>
      </c>
      <c r="K971" s="378">
        <v>5189</v>
      </c>
      <c r="L971" s="378">
        <v>5919</v>
      </c>
      <c r="M971" s="378">
        <v>4035</v>
      </c>
      <c r="N971" s="378">
        <v>5125</v>
      </c>
      <c r="O971" s="378">
        <v>3805</v>
      </c>
      <c r="P971" s="430">
        <v>65055</v>
      </c>
    </row>
    <row r="972" spans="1:16">
      <c r="A972" s="757" t="s">
        <v>226</v>
      </c>
      <c r="B972" s="760" t="s">
        <v>167</v>
      </c>
      <c r="C972" s="76" t="s">
        <v>107</v>
      </c>
      <c r="D972" s="427">
        <v>1004</v>
      </c>
      <c r="E972" s="427">
        <v>1844</v>
      </c>
      <c r="F972" s="427">
        <v>2017</v>
      </c>
      <c r="G972" s="427">
        <v>2113</v>
      </c>
      <c r="H972" s="427">
        <v>1914</v>
      </c>
      <c r="I972" s="427">
        <v>1671</v>
      </c>
      <c r="J972" s="427">
        <v>2427</v>
      </c>
      <c r="K972" s="427">
        <v>3275</v>
      </c>
      <c r="L972" s="427">
        <v>2121</v>
      </c>
      <c r="M972" s="427">
        <v>2620</v>
      </c>
      <c r="N972" s="427">
        <v>2126</v>
      </c>
      <c r="O972" s="427">
        <v>2085</v>
      </c>
      <c r="P972" s="422">
        <v>25217</v>
      </c>
    </row>
    <row r="973" spans="1:16">
      <c r="A973" s="758"/>
      <c r="B973" s="761"/>
      <c r="C973" s="8" t="s">
        <v>106</v>
      </c>
      <c r="D973" s="283">
        <v>425</v>
      </c>
      <c r="E973" s="283">
        <v>447</v>
      </c>
      <c r="F973" s="283">
        <v>572</v>
      </c>
      <c r="G973" s="283">
        <v>570</v>
      </c>
      <c r="H973" s="283">
        <v>670</v>
      </c>
      <c r="I973" s="283">
        <v>641</v>
      </c>
      <c r="J973" s="283">
        <v>855</v>
      </c>
      <c r="K973" s="283">
        <v>1059</v>
      </c>
      <c r="L973" s="283">
        <v>1276</v>
      </c>
      <c r="M973" s="283">
        <v>1346</v>
      </c>
      <c r="N973" s="283">
        <v>1240</v>
      </c>
      <c r="O973" s="283">
        <v>1775</v>
      </c>
      <c r="P973" s="423">
        <v>10876</v>
      </c>
    </row>
    <row r="974" spans="1:16">
      <c r="A974" s="759"/>
      <c r="B974" s="762"/>
      <c r="C974" s="400" t="s">
        <v>108</v>
      </c>
      <c r="D974" s="376">
        <v>1429</v>
      </c>
      <c r="E974" s="376">
        <v>2291</v>
      </c>
      <c r="F974" s="376">
        <v>2589</v>
      </c>
      <c r="G974" s="376">
        <v>2683</v>
      </c>
      <c r="H974" s="376">
        <v>2584</v>
      </c>
      <c r="I974" s="376">
        <v>2312</v>
      </c>
      <c r="J974" s="376">
        <v>3282</v>
      </c>
      <c r="K974" s="376">
        <v>4334</v>
      </c>
      <c r="L974" s="376">
        <v>3397</v>
      </c>
      <c r="M974" s="376">
        <v>3966</v>
      </c>
      <c r="N974" s="376">
        <v>3366</v>
      </c>
      <c r="O974" s="376">
        <v>3860</v>
      </c>
      <c r="P974" s="428">
        <v>36093</v>
      </c>
    </row>
    <row r="975" spans="1:16">
      <c r="A975" s="758" t="s">
        <v>227</v>
      </c>
      <c r="B975" s="761" t="s">
        <v>167</v>
      </c>
      <c r="C975" s="8" t="s">
        <v>107</v>
      </c>
      <c r="D975" s="283">
        <v>82585</v>
      </c>
      <c r="E975" s="283">
        <v>83861</v>
      </c>
      <c r="F975" s="283">
        <v>75431</v>
      </c>
      <c r="G975" s="283">
        <v>78439</v>
      </c>
      <c r="H975" s="283">
        <v>72398</v>
      </c>
      <c r="I975" s="283">
        <v>57409</v>
      </c>
      <c r="J975" s="283">
        <v>73933</v>
      </c>
      <c r="K975" s="283">
        <v>75950</v>
      </c>
      <c r="L975" s="283">
        <v>53211</v>
      </c>
      <c r="M975" s="283">
        <v>62308</v>
      </c>
      <c r="N975" s="283">
        <v>44443</v>
      </c>
      <c r="O975" s="283">
        <v>46593</v>
      </c>
      <c r="P975" s="423">
        <v>806561</v>
      </c>
    </row>
    <row r="976" spans="1:16">
      <c r="A976" s="758"/>
      <c r="B976" s="761"/>
      <c r="C976" s="8" t="s">
        <v>106</v>
      </c>
      <c r="D976" s="283">
        <v>17174</v>
      </c>
      <c r="E976" s="283">
        <v>9059</v>
      </c>
      <c r="F976" s="283">
        <v>8824</v>
      </c>
      <c r="G976" s="283">
        <v>9584</v>
      </c>
      <c r="H976" s="283">
        <v>10671</v>
      </c>
      <c r="I976" s="283">
        <v>10661</v>
      </c>
      <c r="J976" s="283">
        <v>12522</v>
      </c>
      <c r="K976" s="283">
        <v>12890</v>
      </c>
      <c r="L976" s="283">
        <v>17479</v>
      </c>
      <c r="M976" s="283">
        <v>16123</v>
      </c>
      <c r="N976" s="283">
        <v>15707</v>
      </c>
      <c r="O976" s="283">
        <v>20584</v>
      </c>
      <c r="P976" s="423">
        <v>161278</v>
      </c>
    </row>
    <row r="977" spans="1:16">
      <c r="A977" s="758"/>
      <c r="B977" s="761"/>
      <c r="C977" s="398" t="s">
        <v>108</v>
      </c>
      <c r="D977" s="378">
        <v>99759</v>
      </c>
      <c r="E977" s="378">
        <v>92920</v>
      </c>
      <c r="F977" s="378">
        <v>84255</v>
      </c>
      <c r="G977" s="378">
        <v>88023</v>
      </c>
      <c r="H977" s="378">
        <v>83069</v>
      </c>
      <c r="I977" s="378">
        <v>68070</v>
      </c>
      <c r="J977" s="378">
        <v>86455</v>
      </c>
      <c r="K977" s="378">
        <v>88840</v>
      </c>
      <c r="L977" s="378">
        <v>70690</v>
      </c>
      <c r="M977" s="378">
        <v>78431</v>
      </c>
      <c r="N977" s="378">
        <v>60150</v>
      </c>
      <c r="O977" s="378">
        <v>67177</v>
      </c>
      <c r="P977" s="430">
        <v>967839</v>
      </c>
    </row>
    <row r="978" spans="1:16">
      <c r="A978" s="757" t="s">
        <v>190</v>
      </c>
      <c r="B978" s="760" t="s">
        <v>166</v>
      </c>
      <c r="C978" s="76" t="s">
        <v>107</v>
      </c>
      <c r="D978" s="427"/>
      <c r="E978" s="427"/>
      <c r="F978" s="427"/>
      <c r="G978" s="427">
        <v>9</v>
      </c>
      <c r="H978" s="427"/>
      <c r="I978" s="427"/>
      <c r="J978" s="427"/>
      <c r="K978" s="427"/>
      <c r="L978" s="427"/>
      <c r="M978" s="427"/>
      <c r="N978" s="427"/>
      <c r="O978" s="427"/>
      <c r="P978" s="422">
        <v>9</v>
      </c>
    </row>
    <row r="979" spans="1:16">
      <c r="A979" s="758"/>
      <c r="B979" s="761"/>
      <c r="C979" s="8" t="s">
        <v>106</v>
      </c>
      <c r="D979" s="283"/>
      <c r="E979" s="283"/>
      <c r="F979" s="283"/>
      <c r="G979" s="283">
        <v>9</v>
      </c>
      <c r="H979" s="283"/>
      <c r="I979" s="283"/>
      <c r="J979" s="283"/>
      <c r="K979" s="283"/>
      <c r="L979" s="283"/>
      <c r="M979" s="283"/>
      <c r="N979" s="283"/>
      <c r="O979" s="283"/>
      <c r="P979" s="423">
        <v>9</v>
      </c>
    </row>
    <row r="980" spans="1:16">
      <c r="A980" s="759"/>
      <c r="B980" s="762"/>
      <c r="C980" s="400" t="s">
        <v>108</v>
      </c>
      <c r="D980" s="376"/>
      <c r="E980" s="376"/>
      <c r="F980" s="376"/>
      <c r="G980" s="376">
        <v>18</v>
      </c>
      <c r="H980" s="376"/>
      <c r="I980" s="376"/>
      <c r="J980" s="376"/>
      <c r="K980" s="376"/>
      <c r="L980" s="376"/>
      <c r="M980" s="376"/>
      <c r="N980" s="376"/>
      <c r="O980" s="376"/>
      <c r="P980" s="428">
        <v>18</v>
      </c>
    </row>
    <row r="981" spans="1:16">
      <c r="A981" s="757" t="s">
        <v>191</v>
      </c>
      <c r="B981" s="760" t="s">
        <v>168</v>
      </c>
      <c r="C981" s="76" t="s">
        <v>107</v>
      </c>
      <c r="D981" s="427"/>
      <c r="E981" s="427">
        <v>4</v>
      </c>
      <c r="F981" s="427">
        <v>1</v>
      </c>
      <c r="G981" s="427">
        <v>2</v>
      </c>
      <c r="H981" s="427"/>
      <c r="I981" s="427">
        <v>2</v>
      </c>
      <c r="J981" s="427">
        <v>2</v>
      </c>
      <c r="K981" s="427">
        <v>4</v>
      </c>
      <c r="L981" s="427">
        <v>2</v>
      </c>
      <c r="M981" s="427"/>
      <c r="N981" s="427">
        <v>1</v>
      </c>
      <c r="O981" s="427">
        <v>6</v>
      </c>
      <c r="P981" s="422">
        <v>24</v>
      </c>
    </row>
    <row r="982" spans="1:16">
      <c r="A982" s="758"/>
      <c r="B982" s="761"/>
      <c r="C982" s="8" t="s">
        <v>106</v>
      </c>
      <c r="D982" s="283">
        <v>6</v>
      </c>
      <c r="E982" s="283">
        <v>3</v>
      </c>
      <c r="F982" s="283">
        <v>1</v>
      </c>
      <c r="G982" s="283">
        <v>1</v>
      </c>
      <c r="H982" s="283">
        <v>1</v>
      </c>
      <c r="I982" s="283"/>
      <c r="J982" s="283">
        <v>5</v>
      </c>
      <c r="K982" s="283"/>
      <c r="L982" s="283">
        <v>6</v>
      </c>
      <c r="M982" s="283"/>
      <c r="N982" s="283">
        <v>1</v>
      </c>
      <c r="O982" s="283">
        <v>2</v>
      </c>
      <c r="P982" s="423">
        <v>26</v>
      </c>
    </row>
    <row r="983" spans="1:16">
      <c r="A983" s="759"/>
      <c r="B983" s="762"/>
      <c r="C983" s="400" t="s">
        <v>108</v>
      </c>
      <c r="D983" s="376">
        <v>6</v>
      </c>
      <c r="E983" s="376">
        <v>7</v>
      </c>
      <c r="F983" s="376">
        <v>2</v>
      </c>
      <c r="G983" s="376">
        <v>3</v>
      </c>
      <c r="H983" s="376">
        <v>1</v>
      </c>
      <c r="I983" s="376">
        <v>2</v>
      </c>
      <c r="J983" s="376">
        <v>7</v>
      </c>
      <c r="K983" s="376">
        <v>4</v>
      </c>
      <c r="L983" s="376">
        <v>8</v>
      </c>
      <c r="M983" s="376"/>
      <c r="N983" s="376">
        <v>2</v>
      </c>
      <c r="O983" s="376">
        <v>8</v>
      </c>
      <c r="P983" s="428">
        <v>50</v>
      </c>
    </row>
    <row r="984" spans="1:16">
      <c r="A984" s="757" t="s">
        <v>192</v>
      </c>
      <c r="B984" s="760" t="s">
        <v>168</v>
      </c>
      <c r="C984" s="8" t="s">
        <v>107</v>
      </c>
      <c r="D984" s="283">
        <v>8</v>
      </c>
      <c r="E984" s="283">
        <v>2</v>
      </c>
      <c r="F984" s="283">
        <v>6</v>
      </c>
      <c r="G984" s="283">
        <v>9</v>
      </c>
      <c r="H984" s="283">
        <v>13</v>
      </c>
      <c r="I984" s="283">
        <v>4</v>
      </c>
      <c r="J984" s="283">
        <v>4</v>
      </c>
      <c r="K984" s="283">
        <v>20</v>
      </c>
      <c r="L984" s="283">
        <v>4</v>
      </c>
      <c r="M984" s="283">
        <v>2</v>
      </c>
      <c r="N984" s="283">
        <v>4</v>
      </c>
      <c r="O984" s="283">
        <v>15</v>
      </c>
      <c r="P984" s="423">
        <v>91</v>
      </c>
    </row>
    <row r="985" spans="1:16">
      <c r="A985" s="758"/>
      <c r="B985" s="761"/>
      <c r="C985" s="8" t="s">
        <v>106</v>
      </c>
      <c r="D985" s="283">
        <v>24</v>
      </c>
      <c r="E985" s="283">
        <v>8</v>
      </c>
      <c r="F985" s="283">
        <v>4</v>
      </c>
      <c r="G985" s="283">
        <v>6</v>
      </c>
      <c r="H985" s="283">
        <v>7</v>
      </c>
      <c r="I985" s="283">
        <v>5</v>
      </c>
      <c r="J985" s="283">
        <v>3</v>
      </c>
      <c r="K985" s="283">
        <v>17</v>
      </c>
      <c r="L985" s="283">
        <v>6</v>
      </c>
      <c r="M985" s="283">
        <v>3</v>
      </c>
      <c r="N985" s="283">
        <v>2</v>
      </c>
      <c r="O985" s="283">
        <v>4</v>
      </c>
      <c r="P985" s="423">
        <v>89</v>
      </c>
    </row>
    <row r="986" spans="1:16">
      <c r="A986" s="758"/>
      <c r="B986" s="761"/>
      <c r="C986" s="398" t="s">
        <v>108</v>
      </c>
      <c r="D986" s="378">
        <v>32</v>
      </c>
      <c r="E986" s="378">
        <v>10</v>
      </c>
      <c r="F986" s="378">
        <v>10</v>
      </c>
      <c r="G986" s="378">
        <v>15</v>
      </c>
      <c r="H986" s="378">
        <v>20</v>
      </c>
      <c r="I986" s="378">
        <v>9</v>
      </c>
      <c r="J986" s="378">
        <v>7</v>
      </c>
      <c r="K986" s="378">
        <v>37</v>
      </c>
      <c r="L986" s="378">
        <v>10</v>
      </c>
      <c r="M986" s="378">
        <v>5</v>
      </c>
      <c r="N986" s="378">
        <v>6</v>
      </c>
      <c r="O986" s="378">
        <v>19</v>
      </c>
      <c r="P986" s="430">
        <v>180</v>
      </c>
    </row>
    <row r="987" spans="1:16">
      <c r="A987" s="757" t="s">
        <v>194</v>
      </c>
      <c r="B987" s="760" t="s">
        <v>169</v>
      </c>
      <c r="C987" s="76" t="s">
        <v>107</v>
      </c>
      <c r="D987" s="427">
        <v>77</v>
      </c>
      <c r="E987" s="427">
        <v>94</v>
      </c>
      <c r="F987" s="427">
        <v>121</v>
      </c>
      <c r="G987" s="427">
        <v>135</v>
      </c>
      <c r="H987" s="427">
        <v>141</v>
      </c>
      <c r="I987" s="427">
        <v>118</v>
      </c>
      <c r="J987" s="427">
        <v>88</v>
      </c>
      <c r="K987" s="427">
        <v>76</v>
      </c>
      <c r="L987" s="427">
        <v>111</v>
      </c>
      <c r="M987" s="427">
        <v>109</v>
      </c>
      <c r="N987" s="427">
        <v>119</v>
      </c>
      <c r="O987" s="427">
        <v>135</v>
      </c>
      <c r="P987" s="422">
        <v>1324</v>
      </c>
    </row>
    <row r="988" spans="1:16">
      <c r="A988" s="758"/>
      <c r="B988" s="761"/>
      <c r="C988" s="8" t="s">
        <v>106</v>
      </c>
      <c r="D988" s="283">
        <v>61</v>
      </c>
      <c r="E988" s="283">
        <v>42</v>
      </c>
      <c r="F988" s="283">
        <v>91</v>
      </c>
      <c r="G988" s="283">
        <v>75</v>
      </c>
      <c r="H988" s="283">
        <v>95</v>
      </c>
      <c r="I988" s="283">
        <v>81</v>
      </c>
      <c r="J988" s="283">
        <v>94</v>
      </c>
      <c r="K988" s="283">
        <v>50</v>
      </c>
      <c r="L988" s="283">
        <v>95</v>
      </c>
      <c r="M988" s="283">
        <v>78</v>
      </c>
      <c r="N988" s="283">
        <v>83</v>
      </c>
      <c r="O988" s="283">
        <v>104</v>
      </c>
      <c r="P988" s="423">
        <v>949</v>
      </c>
    </row>
    <row r="989" spans="1:16">
      <c r="A989" s="759"/>
      <c r="B989" s="762"/>
      <c r="C989" s="400" t="s">
        <v>108</v>
      </c>
      <c r="D989" s="376">
        <v>138</v>
      </c>
      <c r="E989" s="376">
        <v>136</v>
      </c>
      <c r="F989" s="376">
        <v>212</v>
      </c>
      <c r="G989" s="376">
        <v>210</v>
      </c>
      <c r="H989" s="376">
        <v>236</v>
      </c>
      <c r="I989" s="376">
        <v>199</v>
      </c>
      <c r="J989" s="376">
        <v>182</v>
      </c>
      <c r="K989" s="376">
        <v>126</v>
      </c>
      <c r="L989" s="376">
        <v>206</v>
      </c>
      <c r="M989" s="376">
        <v>187</v>
      </c>
      <c r="N989" s="376">
        <v>202</v>
      </c>
      <c r="O989" s="376">
        <v>239</v>
      </c>
      <c r="P989" s="428">
        <v>2273</v>
      </c>
    </row>
    <row r="990" spans="1:16">
      <c r="A990" s="758" t="s">
        <v>195</v>
      </c>
      <c r="B990" s="761" t="s">
        <v>169</v>
      </c>
      <c r="C990" s="8" t="s">
        <v>107</v>
      </c>
      <c r="D990" s="283">
        <v>17</v>
      </c>
      <c r="E990" s="283">
        <v>31</v>
      </c>
      <c r="F990" s="283">
        <v>29</v>
      </c>
      <c r="G990" s="283">
        <v>31</v>
      </c>
      <c r="H990" s="283">
        <v>44</v>
      </c>
      <c r="I990" s="283">
        <v>31</v>
      </c>
      <c r="J990" s="283">
        <v>33</v>
      </c>
      <c r="K990" s="283">
        <v>17</v>
      </c>
      <c r="L990" s="283">
        <v>17</v>
      </c>
      <c r="M990" s="283">
        <v>43</v>
      </c>
      <c r="N990" s="283">
        <v>54</v>
      </c>
      <c r="O990" s="283">
        <v>52</v>
      </c>
      <c r="P990" s="423">
        <v>399</v>
      </c>
    </row>
    <row r="991" spans="1:16">
      <c r="A991" s="758"/>
      <c r="B991" s="761"/>
      <c r="C991" s="8" t="s">
        <v>106</v>
      </c>
      <c r="D991" s="283">
        <v>10</v>
      </c>
      <c r="E991" s="283">
        <v>18</v>
      </c>
      <c r="F991" s="283">
        <v>11</v>
      </c>
      <c r="G991" s="283">
        <v>24</v>
      </c>
      <c r="H991" s="283">
        <v>24</v>
      </c>
      <c r="I991" s="283">
        <v>20</v>
      </c>
      <c r="J991" s="283">
        <v>25</v>
      </c>
      <c r="K991" s="283">
        <v>16</v>
      </c>
      <c r="L991" s="283">
        <v>16</v>
      </c>
      <c r="M991" s="283">
        <v>25</v>
      </c>
      <c r="N991" s="283">
        <v>56</v>
      </c>
      <c r="O991" s="283">
        <v>49</v>
      </c>
      <c r="P991" s="423">
        <v>294</v>
      </c>
    </row>
    <row r="992" spans="1:16">
      <c r="A992" s="758"/>
      <c r="B992" s="761"/>
      <c r="C992" s="398" t="s">
        <v>108</v>
      </c>
      <c r="D992" s="378">
        <v>27</v>
      </c>
      <c r="E992" s="378">
        <v>49</v>
      </c>
      <c r="F992" s="378">
        <v>40</v>
      </c>
      <c r="G992" s="378">
        <v>55</v>
      </c>
      <c r="H992" s="378">
        <v>68</v>
      </c>
      <c r="I992" s="378">
        <v>51</v>
      </c>
      <c r="J992" s="378">
        <v>58</v>
      </c>
      <c r="K992" s="378">
        <v>33</v>
      </c>
      <c r="L992" s="378">
        <v>33</v>
      </c>
      <c r="M992" s="378">
        <v>68</v>
      </c>
      <c r="N992" s="378">
        <v>110</v>
      </c>
      <c r="O992" s="378">
        <v>101</v>
      </c>
      <c r="P992" s="430">
        <v>693</v>
      </c>
    </row>
    <row r="993" spans="1:16">
      <c r="A993" s="757" t="s">
        <v>196</v>
      </c>
      <c r="B993" s="760" t="s">
        <v>169</v>
      </c>
      <c r="C993" s="76" t="s">
        <v>107</v>
      </c>
      <c r="D993" s="427">
        <v>4</v>
      </c>
      <c r="E993" s="427">
        <v>3</v>
      </c>
      <c r="F993" s="427">
        <v>5</v>
      </c>
      <c r="G993" s="427"/>
      <c r="H993" s="427">
        <v>5</v>
      </c>
      <c r="I993" s="427">
        <v>2</v>
      </c>
      <c r="J993" s="427">
        <v>7</v>
      </c>
      <c r="K993" s="427">
        <v>9</v>
      </c>
      <c r="L993" s="427">
        <v>3</v>
      </c>
      <c r="M993" s="427">
        <v>4</v>
      </c>
      <c r="N993" s="427"/>
      <c r="O993" s="427">
        <v>57</v>
      </c>
      <c r="P993" s="422">
        <v>99</v>
      </c>
    </row>
    <row r="994" spans="1:16">
      <c r="A994" s="758"/>
      <c r="B994" s="761"/>
      <c r="C994" s="8" t="s">
        <v>106</v>
      </c>
      <c r="D994" s="283">
        <v>6</v>
      </c>
      <c r="E994" s="283">
        <v>3</v>
      </c>
      <c r="F994" s="283">
        <v>5</v>
      </c>
      <c r="G994" s="283">
        <v>3</v>
      </c>
      <c r="H994" s="283">
        <v>5</v>
      </c>
      <c r="I994" s="283">
        <v>3</v>
      </c>
      <c r="J994" s="283">
        <v>6</v>
      </c>
      <c r="K994" s="283">
        <v>4</v>
      </c>
      <c r="L994" s="283">
        <v>6</v>
      </c>
      <c r="M994" s="283">
        <v>7</v>
      </c>
      <c r="N994" s="283">
        <v>3</v>
      </c>
      <c r="O994" s="283">
        <v>57</v>
      </c>
      <c r="P994" s="423">
        <v>108</v>
      </c>
    </row>
    <row r="995" spans="1:16">
      <c r="A995" s="759"/>
      <c r="B995" s="762"/>
      <c r="C995" s="400" t="s">
        <v>108</v>
      </c>
      <c r="D995" s="376">
        <v>10</v>
      </c>
      <c r="E995" s="376">
        <v>6</v>
      </c>
      <c r="F995" s="376">
        <v>10</v>
      </c>
      <c r="G995" s="376">
        <v>3</v>
      </c>
      <c r="H995" s="376">
        <v>10</v>
      </c>
      <c r="I995" s="376">
        <v>5</v>
      </c>
      <c r="J995" s="376">
        <v>13</v>
      </c>
      <c r="K995" s="376">
        <v>13</v>
      </c>
      <c r="L995" s="376">
        <v>9</v>
      </c>
      <c r="M995" s="376">
        <v>11</v>
      </c>
      <c r="N995" s="376">
        <v>3</v>
      </c>
      <c r="O995" s="376">
        <v>114</v>
      </c>
      <c r="P995" s="428">
        <v>207</v>
      </c>
    </row>
    <row r="996" spans="1:16">
      <c r="A996" s="758" t="s">
        <v>228</v>
      </c>
      <c r="B996" s="761" t="s">
        <v>169</v>
      </c>
      <c r="C996" s="8" t="s">
        <v>107</v>
      </c>
      <c r="D996" s="283">
        <v>397</v>
      </c>
      <c r="E996" s="283">
        <v>337</v>
      </c>
      <c r="F996" s="283">
        <v>309</v>
      </c>
      <c r="G996" s="283">
        <v>301</v>
      </c>
      <c r="H996" s="283">
        <v>328</v>
      </c>
      <c r="I996" s="283">
        <v>346</v>
      </c>
      <c r="J996" s="283">
        <v>317</v>
      </c>
      <c r="K996" s="283">
        <v>163</v>
      </c>
      <c r="L996" s="283">
        <v>143</v>
      </c>
      <c r="M996" s="283">
        <v>106</v>
      </c>
      <c r="N996" s="283">
        <v>180</v>
      </c>
      <c r="O996" s="283">
        <v>222</v>
      </c>
      <c r="P996" s="423">
        <v>3149</v>
      </c>
    </row>
    <row r="997" spans="1:16">
      <c r="A997" s="758"/>
      <c r="B997" s="761"/>
      <c r="C997" s="8" t="s">
        <v>106</v>
      </c>
      <c r="D997" s="283">
        <v>392</v>
      </c>
      <c r="E997" s="283">
        <v>400</v>
      </c>
      <c r="F997" s="283">
        <v>331</v>
      </c>
      <c r="G997" s="283">
        <v>239</v>
      </c>
      <c r="H997" s="283">
        <v>275</v>
      </c>
      <c r="I997" s="283">
        <v>284</v>
      </c>
      <c r="J997" s="283">
        <v>211</v>
      </c>
      <c r="K997" s="283">
        <v>134</v>
      </c>
      <c r="L997" s="283">
        <v>175</v>
      </c>
      <c r="M997" s="283">
        <v>139</v>
      </c>
      <c r="N997" s="283">
        <v>159</v>
      </c>
      <c r="O997" s="283">
        <v>225</v>
      </c>
      <c r="P997" s="423">
        <v>2964</v>
      </c>
    </row>
    <row r="998" spans="1:16">
      <c r="A998" s="758"/>
      <c r="B998" s="761"/>
      <c r="C998" s="398" t="s">
        <v>108</v>
      </c>
      <c r="D998" s="378">
        <v>789</v>
      </c>
      <c r="E998" s="378">
        <v>737</v>
      </c>
      <c r="F998" s="378">
        <v>640</v>
      </c>
      <c r="G998" s="378">
        <v>540</v>
      </c>
      <c r="H998" s="378">
        <v>603</v>
      </c>
      <c r="I998" s="378">
        <v>630</v>
      </c>
      <c r="J998" s="378">
        <v>528</v>
      </c>
      <c r="K998" s="378">
        <v>297</v>
      </c>
      <c r="L998" s="378">
        <v>318</v>
      </c>
      <c r="M998" s="378">
        <v>245</v>
      </c>
      <c r="N998" s="378">
        <v>339</v>
      </c>
      <c r="O998" s="378">
        <v>447</v>
      </c>
      <c r="P998" s="430">
        <v>6113</v>
      </c>
    </row>
    <row r="999" spans="1:16">
      <c r="A999" s="757" t="s">
        <v>198</v>
      </c>
      <c r="B999" s="760" t="s">
        <v>168</v>
      </c>
      <c r="C999" s="76" t="s">
        <v>107</v>
      </c>
      <c r="D999" s="427">
        <v>40</v>
      </c>
      <c r="E999" s="427">
        <v>31</v>
      </c>
      <c r="F999" s="427">
        <v>60</v>
      </c>
      <c r="G999" s="427">
        <v>59</v>
      </c>
      <c r="H999" s="427">
        <v>42</v>
      </c>
      <c r="I999" s="427">
        <v>30</v>
      </c>
      <c r="J999" s="427">
        <v>80</v>
      </c>
      <c r="K999" s="427">
        <v>47</v>
      </c>
      <c r="L999" s="427"/>
      <c r="M999" s="427">
        <v>19</v>
      </c>
      <c r="N999" s="427">
        <v>65</v>
      </c>
      <c r="O999" s="427">
        <v>35</v>
      </c>
      <c r="P999" s="422">
        <v>508</v>
      </c>
    </row>
    <row r="1000" spans="1:16">
      <c r="A1000" s="758"/>
      <c r="B1000" s="761"/>
      <c r="C1000" s="8" t="s">
        <v>106</v>
      </c>
      <c r="D1000" s="283">
        <v>69</v>
      </c>
      <c r="E1000" s="283">
        <v>29</v>
      </c>
      <c r="F1000" s="283">
        <v>70</v>
      </c>
      <c r="G1000" s="283">
        <v>52</v>
      </c>
      <c r="H1000" s="283">
        <v>40</v>
      </c>
      <c r="I1000" s="283">
        <v>26</v>
      </c>
      <c r="J1000" s="283">
        <v>58</v>
      </c>
      <c r="K1000" s="283">
        <v>46</v>
      </c>
      <c r="L1000" s="283"/>
      <c r="M1000" s="283">
        <v>18</v>
      </c>
      <c r="N1000" s="283">
        <v>66</v>
      </c>
      <c r="O1000" s="283">
        <v>18</v>
      </c>
      <c r="P1000" s="423">
        <v>492</v>
      </c>
    </row>
    <row r="1001" spans="1:16">
      <c r="A1001" s="759"/>
      <c r="B1001" s="762"/>
      <c r="C1001" s="400" t="s">
        <v>108</v>
      </c>
      <c r="D1001" s="376">
        <v>109</v>
      </c>
      <c r="E1001" s="376">
        <v>60</v>
      </c>
      <c r="F1001" s="376">
        <v>130</v>
      </c>
      <c r="G1001" s="376">
        <v>111</v>
      </c>
      <c r="H1001" s="376">
        <v>82</v>
      </c>
      <c r="I1001" s="376">
        <v>56</v>
      </c>
      <c r="J1001" s="376">
        <v>138</v>
      </c>
      <c r="K1001" s="376">
        <v>93</v>
      </c>
      <c r="L1001" s="376"/>
      <c r="M1001" s="376">
        <v>37</v>
      </c>
      <c r="N1001" s="376">
        <v>131</v>
      </c>
      <c r="O1001" s="376">
        <v>53</v>
      </c>
      <c r="P1001" s="428">
        <v>1000</v>
      </c>
    </row>
    <row r="1002" spans="1:16">
      <c r="A1002" s="757" t="s">
        <v>199</v>
      </c>
      <c r="B1002" s="760" t="s">
        <v>168</v>
      </c>
      <c r="C1002" s="76" t="s">
        <v>107</v>
      </c>
      <c r="D1002" s="427">
        <v>30</v>
      </c>
      <c r="E1002" s="427">
        <v>27</v>
      </c>
      <c r="F1002" s="427">
        <v>55</v>
      </c>
      <c r="G1002" s="427">
        <v>23</v>
      </c>
      <c r="H1002" s="427">
        <v>58</v>
      </c>
      <c r="I1002" s="427">
        <v>40</v>
      </c>
      <c r="J1002" s="427">
        <v>45</v>
      </c>
      <c r="K1002" s="427">
        <v>55</v>
      </c>
      <c r="L1002" s="427">
        <v>21</v>
      </c>
      <c r="M1002" s="427">
        <v>27</v>
      </c>
      <c r="N1002" s="427">
        <v>37</v>
      </c>
      <c r="O1002" s="427">
        <v>20</v>
      </c>
      <c r="P1002" s="422">
        <v>438</v>
      </c>
    </row>
    <row r="1003" spans="1:16">
      <c r="A1003" s="758"/>
      <c r="B1003" s="761"/>
      <c r="C1003" s="8" t="s">
        <v>106</v>
      </c>
      <c r="D1003" s="283">
        <v>36</v>
      </c>
      <c r="E1003" s="283">
        <v>27</v>
      </c>
      <c r="F1003" s="283">
        <v>39</v>
      </c>
      <c r="G1003" s="283">
        <v>29</v>
      </c>
      <c r="H1003" s="283">
        <v>47</v>
      </c>
      <c r="I1003" s="283">
        <v>38</v>
      </c>
      <c r="J1003" s="283">
        <v>32</v>
      </c>
      <c r="K1003" s="283">
        <v>46</v>
      </c>
      <c r="L1003" s="283">
        <v>42</v>
      </c>
      <c r="M1003" s="283">
        <v>26</v>
      </c>
      <c r="N1003" s="283">
        <v>26</v>
      </c>
      <c r="O1003" s="283">
        <v>33</v>
      </c>
      <c r="P1003" s="423">
        <v>421</v>
      </c>
    </row>
    <row r="1004" spans="1:16">
      <c r="A1004" s="759"/>
      <c r="B1004" s="762"/>
      <c r="C1004" s="400" t="s">
        <v>108</v>
      </c>
      <c r="D1004" s="376">
        <v>66</v>
      </c>
      <c r="E1004" s="376">
        <v>54</v>
      </c>
      <c r="F1004" s="376">
        <v>94</v>
      </c>
      <c r="G1004" s="376">
        <v>52</v>
      </c>
      <c r="H1004" s="376">
        <v>105</v>
      </c>
      <c r="I1004" s="376">
        <v>78</v>
      </c>
      <c r="J1004" s="376">
        <v>77</v>
      </c>
      <c r="K1004" s="376">
        <v>101</v>
      </c>
      <c r="L1004" s="376">
        <v>63</v>
      </c>
      <c r="M1004" s="376">
        <v>53</v>
      </c>
      <c r="N1004" s="376">
        <v>63</v>
      </c>
      <c r="O1004" s="376">
        <v>53</v>
      </c>
      <c r="P1004" s="428">
        <v>859</v>
      </c>
    </row>
    <row r="1005" spans="1:16">
      <c r="A1005" s="757" t="s">
        <v>200</v>
      </c>
      <c r="B1005" s="760" t="s">
        <v>168</v>
      </c>
      <c r="C1005" s="76" t="s">
        <v>107</v>
      </c>
      <c r="D1005" s="427">
        <v>318</v>
      </c>
      <c r="E1005" s="427">
        <v>246</v>
      </c>
      <c r="F1005" s="427">
        <v>265</v>
      </c>
      <c r="G1005" s="427">
        <v>241</v>
      </c>
      <c r="H1005" s="427">
        <v>236</v>
      </c>
      <c r="I1005" s="427">
        <v>218</v>
      </c>
      <c r="J1005" s="427">
        <v>347</v>
      </c>
      <c r="K1005" s="427">
        <v>256</v>
      </c>
      <c r="L1005" s="427">
        <v>177</v>
      </c>
      <c r="M1005" s="427">
        <v>226</v>
      </c>
      <c r="N1005" s="427">
        <v>271</v>
      </c>
      <c r="O1005" s="427">
        <v>313</v>
      </c>
      <c r="P1005" s="422">
        <v>3114</v>
      </c>
    </row>
    <row r="1006" spans="1:16">
      <c r="A1006" s="758"/>
      <c r="B1006" s="761"/>
      <c r="C1006" s="8" t="s">
        <v>106</v>
      </c>
      <c r="D1006" s="283">
        <v>287</v>
      </c>
      <c r="E1006" s="283">
        <v>230</v>
      </c>
      <c r="F1006" s="283">
        <v>225</v>
      </c>
      <c r="G1006" s="283">
        <v>214</v>
      </c>
      <c r="H1006" s="283">
        <v>223</v>
      </c>
      <c r="I1006" s="283">
        <v>222</v>
      </c>
      <c r="J1006" s="283">
        <v>260</v>
      </c>
      <c r="K1006" s="283">
        <v>278</v>
      </c>
      <c r="L1006" s="283">
        <v>175</v>
      </c>
      <c r="M1006" s="283">
        <v>206</v>
      </c>
      <c r="N1006" s="283">
        <v>177</v>
      </c>
      <c r="O1006" s="283">
        <v>195</v>
      </c>
      <c r="P1006" s="423">
        <v>2692</v>
      </c>
    </row>
    <row r="1007" spans="1:16">
      <c r="A1007" s="758"/>
      <c r="B1007" s="761"/>
      <c r="C1007" s="398" t="s">
        <v>108</v>
      </c>
      <c r="D1007" s="378">
        <v>605</v>
      </c>
      <c r="E1007" s="378">
        <v>476</v>
      </c>
      <c r="F1007" s="378">
        <v>490</v>
      </c>
      <c r="G1007" s="378">
        <v>455</v>
      </c>
      <c r="H1007" s="378">
        <v>459</v>
      </c>
      <c r="I1007" s="378">
        <v>440</v>
      </c>
      <c r="J1007" s="378">
        <v>607</v>
      </c>
      <c r="K1007" s="378">
        <v>534</v>
      </c>
      <c r="L1007" s="378">
        <v>352</v>
      </c>
      <c r="M1007" s="378">
        <v>432</v>
      </c>
      <c r="N1007" s="378">
        <v>448</v>
      </c>
      <c r="O1007" s="378">
        <v>508</v>
      </c>
      <c r="P1007" s="430">
        <v>5806</v>
      </c>
    </row>
    <row r="1008" spans="1:16">
      <c r="A1008" s="757" t="s">
        <v>201</v>
      </c>
      <c r="B1008" s="760" t="s">
        <v>168</v>
      </c>
      <c r="C1008" s="76" t="s">
        <v>107</v>
      </c>
      <c r="D1008" s="427">
        <v>18</v>
      </c>
      <c r="E1008" s="427">
        <v>12</v>
      </c>
      <c r="F1008" s="427">
        <v>33</v>
      </c>
      <c r="G1008" s="427">
        <v>31</v>
      </c>
      <c r="H1008" s="427">
        <v>13</v>
      </c>
      <c r="I1008" s="427">
        <v>8</v>
      </c>
      <c r="J1008" s="427">
        <v>32</v>
      </c>
      <c r="K1008" s="427">
        <v>5</v>
      </c>
      <c r="L1008" s="427">
        <v>32</v>
      </c>
      <c r="M1008" s="427">
        <v>23</v>
      </c>
      <c r="N1008" s="427">
        <v>21</v>
      </c>
      <c r="O1008" s="427">
        <v>18</v>
      </c>
      <c r="P1008" s="422">
        <v>246</v>
      </c>
    </row>
    <row r="1009" spans="1:16">
      <c r="A1009" s="758"/>
      <c r="B1009" s="761"/>
      <c r="C1009" s="8" t="s">
        <v>106</v>
      </c>
      <c r="D1009" s="283">
        <v>19</v>
      </c>
      <c r="E1009" s="283">
        <v>17</v>
      </c>
      <c r="F1009" s="283">
        <v>26</v>
      </c>
      <c r="G1009" s="283">
        <v>31</v>
      </c>
      <c r="H1009" s="283">
        <v>11</v>
      </c>
      <c r="I1009" s="283">
        <v>7</v>
      </c>
      <c r="J1009" s="283">
        <v>29</v>
      </c>
      <c r="K1009" s="283">
        <v>4</v>
      </c>
      <c r="L1009" s="283">
        <v>26</v>
      </c>
      <c r="M1009" s="283">
        <v>23</v>
      </c>
      <c r="N1009" s="283">
        <v>22</v>
      </c>
      <c r="O1009" s="283">
        <v>14</v>
      </c>
      <c r="P1009" s="423">
        <v>229</v>
      </c>
    </row>
    <row r="1010" spans="1:16">
      <c r="A1010" s="758"/>
      <c r="B1010" s="761"/>
      <c r="C1010" s="398" t="s">
        <v>108</v>
      </c>
      <c r="D1010" s="378">
        <v>37</v>
      </c>
      <c r="E1010" s="378">
        <v>29</v>
      </c>
      <c r="F1010" s="378">
        <v>59</v>
      </c>
      <c r="G1010" s="378">
        <v>62</v>
      </c>
      <c r="H1010" s="378">
        <v>24</v>
      </c>
      <c r="I1010" s="378">
        <v>15</v>
      </c>
      <c r="J1010" s="378">
        <v>61</v>
      </c>
      <c r="K1010" s="378">
        <v>9</v>
      </c>
      <c r="L1010" s="378">
        <v>58</v>
      </c>
      <c r="M1010" s="378">
        <v>46</v>
      </c>
      <c r="N1010" s="378">
        <v>43</v>
      </c>
      <c r="O1010" s="378">
        <v>32</v>
      </c>
      <c r="P1010" s="430">
        <v>475</v>
      </c>
    </row>
    <row r="1011" spans="1:16">
      <c r="A1011" s="757" t="s">
        <v>202</v>
      </c>
      <c r="B1011" s="760" t="s">
        <v>168</v>
      </c>
      <c r="C1011" s="76" t="s">
        <v>107</v>
      </c>
      <c r="D1011" s="427">
        <v>3</v>
      </c>
      <c r="E1011" s="427">
        <v>5</v>
      </c>
      <c r="F1011" s="427">
        <v>8</v>
      </c>
      <c r="G1011" s="427"/>
      <c r="H1011" s="427">
        <v>31</v>
      </c>
      <c r="I1011" s="427">
        <v>5</v>
      </c>
      <c r="J1011" s="427">
        <v>16</v>
      </c>
      <c r="K1011" s="427">
        <v>37</v>
      </c>
      <c r="L1011" s="427">
        <v>11</v>
      </c>
      <c r="M1011" s="427"/>
      <c r="N1011" s="427"/>
      <c r="O1011" s="427"/>
      <c r="P1011" s="422">
        <v>116</v>
      </c>
    </row>
    <row r="1012" spans="1:16">
      <c r="A1012" s="758"/>
      <c r="B1012" s="761"/>
      <c r="C1012" s="8" t="s">
        <v>106</v>
      </c>
      <c r="D1012" s="283">
        <v>2</v>
      </c>
      <c r="E1012" s="283">
        <v>4</v>
      </c>
      <c r="F1012" s="283"/>
      <c r="G1012" s="283"/>
      <c r="H1012" s="283">
        <v>37</v>
      </c>
      <c r="I1012" s="283">
        <v>8</v>
      </c>
      <c r="J1012" s="283">
        <v>18</v>
      </c>
      <c r="K1012" s="283">
        <v>37</v>
      </c>
      <c r="L1012" s="283">
        <v>6</v>
      </c>
      <c r="M1012" s="283"/>
      <c r="N1012" s="283"/>
      <c r="O1012" s="283"/>
      <c r="P1012" s="423">
        <v>112</v>
      </c>
    </row>
    <row r="1013" spans="1:16">
      <c r="A1013" s="759"/>
      <c r="B1013" s="762"/>
      <c r="C1013" s="400" t="s">
        <v>108</v>
      </c>
      <c r="D1013" s="376">
        <v>5</v>
      </c>
      <c r="E1013" s="376">
        <v>9</v>
      </c>
      <c r="F1013" s="376">
        <v>8</v>
      </c>
      <c r="G1013" s="376"/>
      <c r="H1013" s="376">
        <v>68</v>
      </c>
      <c r="I1013" s="376">
        <v>13</v>
      </c>
      <c r="J1013" s="376">
        <v>34</v>
      </c>
      <c r="K1013" s="376">
        <v>74</v>
      </c>
      <c r="L1013" s="376">
        <v>17</v>
      </c>
      <c r="M1013" s="376"/>
      <c r="N1013" s="376"/>
      <c r="O1013" s="376"/>
      <c r="P1013" s="428">
        <v>228</v>
      </c>
    </row>
    <row r="1014" spans="1:16">
      <c r="A1014" s="758" t="s">
        <v>203</v>
      </c>
      <c r="B1014" s="761" t="s">
        <v>168</v>
      </c>
      <c r="C1014" s="8" t="s">
        <v>107</v>
      </c>
      <c r="D1014" s="283">
        <v>43</v>
      </c>
      <c r="E1014" s="283">
        <v>31</v>
      </c>
      <c r="F1014" s="283">
        <v>31</v>
      </c>
      <c r="G1014" s="283">
        <v>50</v>
      </c>
      <c r="H1014" s="283">
        <v>43</v>
      </c>
      <c r="I1014" s="283">
        <v>52</v>
      </c>
      <c r="J1014" s="283">
        <v>31</v>
      </c>
      <c r="K1014" s="283">
        <v>23</v>
      </c>
      <c r="L1014" s="283"/>
      <c r="M1014" s="283">
        <v>33</v>
      </c>
      <c r="N1014" s="283">
        <v>38</v>
      </c>
      <c r="O1014" s="283">
        <v>52</v>
      </c>
      <c r="P1014" s="423">
        <v>427</v>
      </c>
    </row>
    <row r="1015" spans="1:16">
      <c r="A1015" s="758"/>
      <c r="B1015" s="761"/>
      <c r="C1015" s="8" t="s">
        <v>106</v>
      </c>
      <c r="D1015" s="283">
        <v>19</v>
      </c>
      <c r="E1015" s="283">
        <v>30</v>
      </c>
      <c r="F1015" s="283">
        <v>41</v>
      </c>
      <c r="G1015" s="283">
        <v>55</v>
      </c>
      <c r="H1015" s="283">
        <v>44</v>
      </c>
      <c r="I1015" s="283">
        <v>56</v>
      </c>
      <c r="J1015" s="283">
        <v>13</v>
      </c>
      <c r="K1015" s="283">
        <v>10</v>
      </c>
      <c r="L1015" s="283">
        <v>8</v>
      </c>
      <c r="M1015" s="283">
        <v>23</v>
      </c>
      <c r="N1015" s="283">
        <v>32</v>
      </c>
      <c r="O1015" s="283">
        <v>58</v>
      </c>
      <c r="P1015" s="423">
        <v>389</v>
      </c>
    </row>
    <row r="1016" spans="1:16">
      <c r="A1016" s="759"/>
      <c r="B1016" s="762" t="s">
        <v>588</v>
      </c>
      <c r="C1016" s="400" t="s">
        <v>108</v>
      </c>
      <c r="D1016" s="376">
        <v>62</v>
      </c>
      <c r="E1016" s="376">
        <v>61</v>
      </c>
      <c r="F1016" s="376">
        <v>72</v>
      </c>
      <c r="G1016" s="376">
        <v>105</v>
      </c>
      <c r="H1016" s="376">
        <v>87</v>
      </c>
      <c r="I1016" s="376">
        <v>108</v>
      </c>
      <c r="J1016" s="376">
        <v>44</v>
      </c>
      <c r="K1016" s="376">
        <v>33</v>
      </c>
      <c r="L1016" s="376">
        <v>8</v>
      </c>
      <c r="M1016" s="376">
        <v>56</v>
      </c>
      <c r="N1016" s="376">
        <v>70</v>
      </c>
      <c r="O1016" s="376">
        <v>110</v>
      </c>
      <c r="P1016" s="428">
        <v>816</v>
      </c>
    </row>
    <row r="1017" spans="1:16">
      <c r="A1017" s="757" t="s">
        <v>204</v>
      </c>
      <c r="B1017" s="760" t="s">
        <v>168</v>
      </c>
      <c r="C1017" s="76" t="s">
        <v>107</v>
      </c>
      <c r="D1017" s="427">
        <v>286</v>
      </c>
      <c r="E1017" s="427">
        <v>111</v>
      </c>
      <c r="F1017" s="427">
        <v>132</v>
      </c>
      <c r="G1017" s="427">
        <v>73</v>
      </c>
      <c r="H1017" s="427">
        <v>73</v>
      </c>
      <c r="I1017" s="427">
        <v>60</v>
      </c>
      <c r="J1017" s="427">
        <v>68</v>
      </c>
      <c r="K1017" s="427">
        <v>73</v>
      </c>
      <c r="L1017" s="427">
        <v>72</v>
      </c>
      <c r="M1017" s="427">
        <v>95</v>
      </c>
      <c r="N1017" s="427">
        <v>134</v>
      </c>
      <c r="O1017" s="427">
        <v>181</v>
      </c>
      <c r="P1017" s="422">
        <v>1358</v>
      </c>
    </row>
    <row r="1018" spans="1:16">
      <c r="A1018" s="758"/>
      <c r="B1018" s="761"/>
      <c r="C1018" s="8" t="s">
        <v>106</v>
      </c>
      <c r="D1018" s="283">
        <v>310</v>
      </c>
      <c r="E1018" s="283">
        <v>91</v>
      </c>
      <c r="F1018" s="283">
        <v>213</v>
      </c>
      <c r="G1018" s="283">
        <v>93</v>
      </c>
      <c r="H1018" s="283">
        <v>59</v>
      </c>
      <c r="I1018" s="283">
        <v>42</v>
      </c>
      <c r="J1018" s="283">
        <v>466</v>
      </c>
      <c r="K1018" s="283">
        <v>26</v>
      </c>
      <c r="L1018" s="283">
        <v>159</v>
      </c>
      <c r="M1018" s="283">
        <v>60</v>
      </c>
      <c r="N1018" s="283">
        <v>92</v>
      </c>
      <c r="O1018" s="283">
        <v>62</v>
      </c>
      <c r="P1018" s="423">
        <v>1673</v>
      </c>
    </row>
    <row r="1019" spans="1:16">
      <c r="A1019" s="758"/>
      <c r="B1019" s="761"/>
      <c r="C1019" s="398" t="s">
        <v>108</v>
      </c>
      <c r="D1019" s="378">
        <v>596</v>
      </c>
      <c r="E1019" s="378">
        <v>202</v>
      </c>
      <c r="F1019" s="378">
        <v>345</v>
      </c>
      <c r="G1019" s="378">
        <v>166</v>
      </c>
      <c r="H1019" s="378">
        <v>132</v>
      </c>
      <c r="I1019" s="378">
        <v>102</v>
      </c>
      <c r="J1019" s="378">
        <v>534</v>
      </c>
      <c r="K1019" s="378">
        <v>99</v>
      </c>
      <c r="L1019" s="378">
        <v>231</v>
      </c>
      <c r="M1019" s="378">
        <v>155</v>
      </c>
      <c r="N1019" s="378">
        <v>226</v>
      </c>
      <c r="O1019" s="378">
        <v>243</v>
      </c>
      <c r="P1019" s="430">
        <v>3031</v>
      </c>
    </row>
    <row r="1020" spans="1:16">
      <c r="A1020" s="757" t="s">
        <v>205</v>
      </c>
      <c r="B1020" s="760" t="s">
        <v>168</v>
      </c>
      <c r="C1020" s="76" t="s">
        <v>107</v>
      </c>
      <c r="D1020" s="427">
        <v>73</v>
      </c>
      <c r="E1020" s="427">
        <v>33</v>
      </c>
      <c r="F1020" s="427">
        <v>75</v>
      </c>
      <c r="G1020" s="427">
        <v>57</v>
      </c>
      <c r="H1020" s="427">
        <v>41</v>
      </c>
      <c r="I1020" s="427">
        <v>67</v>
      </c>
      <c r="J1020" s="427">
        <v>60</v>
      </c>
      <c r="K1020" s="427">
        <v>162</v>
      </c>
      <c r="L1020" s="427">
        <v>120</v>
      </c>
      <c r="M1020" s="427">
        <v>92</v>
      </c>
      <c r="N1020" s="427">
        <v>60</v>
      </c>
      <c r="O1020" s="427">
        <v>83</v>
      </c>
      <c r="P1020" s="422">
        <v>923</v>
      </c>
    </row>
    <row r="1021" spans="1:16">
      <c r="A1021" s="758"/>
      <c r="B1021" s="761"/>
      <c r="C1021" s="8" t="s">
        <v>106</v>
      </c>
      <c r="D1021" s="283">
        <v>46</v>
      </c>
      <c r="E1021" s="283">
        <v>49</v>
      </c>
      <c r="F1021" s="283">
        <v>65</v>
      </c>
      <c r="G1021" s="283">
        <v>58</v>
      </c>
      <c r="H1021" s="283">
        <v>40</v>
      </c>
      <c r="I1021" s="283">
        <v>48</v>
      </c>
      <c r="J1021" s="283">
        <v>68</v>
      </c>
      <c r="K1021" s="283">
        <v>100</v>
      </c>
      <c r="L1021" s="283">
        <v>107</v>
      </c>
      <c r="M1021" s="283">
        <v>113</v>
      </c>
      <c r="N1021" s="283">
        <v>108</v>
      </c>
      <c r="O1021" s="283">
        <v>66</v>
      </c>
      <c r="P1021" s="423">
        <v>868</v>
      </c>
    </row>
    <row r="1022" spans="1:16">
      <c r="A1022" s="758"/>
      <c r="B1022" s="761"/>
      <c r="C1022" s="398" t="s">
        <v>108</v>
      </c>
      <c r="D1022" s="378">
        <v>119</v>
      </c>
      <c r="E1022" s="378">
        <v>82</v>
      </c>
      <c r="F1022" s="378">
        <v>140</v>
      </c>
      <c r="G1022" s="378">
        <v>115</v>
      </c>
      <c r="H1022" s="378">
        <v>81</v>
      </c>
      <c r="I1022" s="378">
        <v>115</v>
      </c>
      <c r="J1022" s="378">
        <v>128</v>
      </c>
      <c r="K1022" s="378">
        <v>262</v>
      </c>
      <c r="L1022" s="378">
        <v>227</v>
      </c>
      <c r="M1022" s="378">
        <v>205</v>
      </c>
      <c r="N1022" s="378">
        <v>168</v>
      </c>
      <c r="O1022" s="378">
        <v>149</v>
      </c>
      <c r="P1022" s="430">
        <v>1791</v>
      </c>
    </row>
    <row r="1023" spans="1:16">
      <c r="A1023" s="757" t="s">
        <v>206</v>
      </c>
      <c r="B1023" s="760" t="s">
        <v>168</v>
      </c>
      <c r="C1023" s="76" t="s">
        <v>107</v>
      </c>
      <c r="D1023" s="427">
        <v>7</v>
      </c>
      <c r="E1023" s="427">
        <v>4</v>
      </c>
      <c r="F1023" s="427"/>
      <c r="G1023" s="427">
        <v>3</v>
      </c>
      <c r="H1023" s="427">
        <v>1</v>
      </c>
      <c r="I1023" s="427"/>
      <c r="J1023" s="427"/>
      <c r="K1023" s="427">
        <v>3</v>
      </c>
      <c r="L1023" s="427">
        <v>1</v>
      </c>
      <c r="M1023" s="427">
        <v>1</v>
      </c>
      <c r="N1023" s="427">
        <v>23</v>
      </c>
      <c r="O1023" s="427">
        <v>3</v>
      </c>
      <c r="P1023" s="422">
        <v>46</v>
      </c>
    </row>
    <row r="1024" spans="1:16">
      <c r="A1024" s="758"/>
      <c r="B1024" s="761"/>
      <c r="C1024" s="8" t="s">
        <v>106</v>
      </c>
      <c r="D1024" s="283">
        <v>3</v>
      </c>
      <c r="E1024" s="283"/>
      <c r="F1024" s="283">
        <v>1</v>
      </c>
      <c r="G1024" s="283">
        <v>4</v>
      </c>
      <c r="H1024" s="283">
        <v>2</v>
      </c>
      <c r="I1024" s="283">
        <v>2</v>
      </c>
      <c r="J1024" s="283"/>
      <c r="K1024" s="283"/>
      <c r="L1024" s="283">
        <v>2</v>
      </c>
      <c r="M1024" s="283">
        <v>2</v>
      </c>
      <c r="N1024" s="283">
        <v>2</v>
      </c>
      <c r="O1024" s="283">
        <v>4</v>
      </c>
      <c r="P1024" s="423">
        <v>22</v>
      </c>
    </row>
    <row r="1025" spans="1:16">
      <c r="A1025" s="758"/>
      <c r="B1025" s="761"/>
      <c r="C1025" s="398" t="s">
        <v>108</v>
      </c>
      <c r="D1025" s="378">
        <v>10</v>
      </c>
      <c r="E1025" s="378">
        <v>4</v>
      </c>
      <c r="F1025" s="378">
        <v>1</v>
      </c>
      <c r="G1025" s="378">
        <v>7</v>
      </c>
      <c r="H1025" s="378">
        <v>3</v>
      </c>
      <c r="I1025" s="378">
        <v>2</v>
      </c>
      <c r="J1025" s="378"/>
      <c r="K1025" s="378">
        <v>3</v>
      </c>
      <c r="L1025" s="378">
        <v>3</v>
      </c>
      <c r="M1025" s="378">
        <v>3</v>
      </c>
      <c r="N1025" s="378">
        <v>25</v>
      </c>
      <c r="O1025" s="378">
        <v>7</v>
      </c>
      <c r="P1025" s="430">
        <v>68</v>
      </c>
    </row>
    <row r="1026" spans="1:16">
      <c r="A1026" s="757" t="s">
        <v>207</v>
      </c>
      <c r="B1026" s="760" t="s">
        <v>168</v>
      </c>
      <c r="C1026" s="76" t="s">
        <v>107</v>
      </c>
      <c r="D1026" s="427">
        <v>18</v>
      </c>
      <c r="E1026" s="427">
        <v>43</v>
      </c>
      <c r="F1026" s="427">
        <v>66</v>
      </c>
      <c r="G1026" s="427">
        <v>38</v>
      </c>
      <c r="H1026" s="427">
        <v>35</v>
      </c>
      <c r="I1026" s="427">
        <v>13</v>
      </c>
      <c r="J1026" s="427">
        <v>9</v>
      </c>
      <c r="K1026" s="427">
        <v>31</v>
      </c>
      <c r="L1026" s="427">
        <v>6</v>
      </c>
      <c r="M1026" s="427"/>
      <c r="N1026" s="427">
        <v>8</v>
      </c>
      <c r="O1026" s="427">
        <v>31</v>
      </c>
      <c r="P1026" s="422">
        <v>298</v>
      </c>
    </row>
    <row r="1027" spans="1:16">
      <c r="A1027" s="758"/>
      <c r="B1027" s="761"/>
      <c r="C1027" s="8" t="s">
        <v>106</v>
      </c>
      <c r="D1027" s="283">
        <v>78</v>
      </c>
      <c r="E1027" s="283">
        <v>43</v>
      </c>
      <c r="F1027" s="283">
        <v>72</v>
      </c>
      <c r="G1027" s="283">
        <v>39</v>
      </c>
      <c r="H1027" s="283">
        <v>50</v>
      </c>
      <c r="I1027" s="283">
        <v>15</v>
      </c>
      <c r="J1027" s="283">
        <v>5</v>
      </c>
      <c r="K1027" s="283">
        <v>18</v>
      </c>
      <c r="L1027" s="283">
        <v>4</v>
      </c>
      <c r="M1027" s="283"/>
      <c r="N1027" s="283">
        <v>13</v>
      </c>
      <c r="O1027" s="283">
        <v>33</v>
      </c>
      <c r="P1027" s="423">
        <v>370</v>
      </c>
    </row>
    <row r="1028" spans="1:16">
      <c r="A1028" s="758"/>
      <c r="B1028" s="761"/>
      <c r="C1028" s="398" t="s">
        <v>108</v>
      </c>
      <c r="D1028" s="378">
        <v>96</v>
      </c>
      <c r="E1028" s="378">
        <v>86</v>
      </c>
      <c r="F1028" s="378">
        <v>138</v>
      </c>
      <c r="G1028" s="378">
        <v>77</v>
      </c>
      <c r="H1028" s="378">
        <v>85</v>
      </c>
      <c r="I1028" s="378">
        <v>28</v>
      </c>
      <c r="J1028" s="378">
        <v>14</v>
      </c>
      <c r="K1028" s="378">
        <v>49</v>
      </c>
      <c r="L1028" s="378">
        <v>10</v>
      </c>
      <c r="M1028" s="378"/>
      <c r="N1028" s="378">
        <v>21</v>
      </c>
      <c r="O1028" s="378">
        <v>64</v>
      </c>
      <c r="P1028" s="430">
        <v>668</v>
      </c>
    </row>
    <row r="1029" spans="1:16">
      <c r="A1029" s="757" t="s">
        <v>209</v>
      </c>
      <c r="B1029" s="760" t="s">
        <v>167</v>
      </c>
      <c r="C1029" s="76" t="s">
        <v>107</v>
      </c>
      <c r="D1029" s="427">
        <v>14</v>
      </c>
      <c r="E1029" s="427">
        <v>44</v>
      </c>
      <c r="F1029" s="427">
        <v>40</v>
      </c>
      <c r="G1029" s="427">
        <v>48</v>
      </c>
      <c r="H1029" s="427">
        <v>57</v>
      </c>
      <c r="I1029" s="427">
        <v>59</v>
      </c>
      <c r="J1029" s="427">
        <v>62</v>
      </c>
      <c r="K1029" s="427">
        <v>69</v>
      </c>
      <c r="L1029" s="427">
        <v>10</v>
      </c>
      <c r="M1029" s="427">
        <v>13</v>
      </c>
      <c r="N1029" s="427">
        <v>6</v>
      </c>
      <c r="O1029" s="427">
        <v>7</v>
      </c>
      <c r="P1029" s="422">
        <v>429</v>
      </c>
    </row>
    <row r="1030" spans="1:16">
      <c r="A1030" s="758"/>
      <c r="B1030" s="761"/>
      <c r="C1030" s="8" t="s">
        <v>106</v>
      </c>
      <c r="D1030" s="283">
        <v>40</v>
      </c>
      <c r="E1030" s="283">
        <v>30</v>
      </c>
      <c r="F1030" s="283">
        <v>67</v>
      </c>
      <c r="G1030" s="283">
        <v>47</v>
      </c>
      <c r="H1030" s="283">
        <v>75</v>
      </c>
      <c r="I1030" s="283">
        <v>20</v>
      </c>
      <c r="J1030" s="283">
        <v>73</v>
      </c>
      <c r="K1030" s="283">
        <v>86</v>
      </c>
      <c r="L1030" s="283">
        <v>67</v>
      </c>
      <c r="M1030" s="283">
        <v>44</v>
      </c>
      <c r="N1030" s="283">
        <v>17</v>
      </c>
      <c r="O1030" s="283">
        <v>13</v>
      </c>
      <c r="P1030" s="423">
        <v>579</v>
      </c>
    </row>
    <row r="1031" spans="1:16">
      <c r="A1031" s="759"/>
      <c r="B1031" s="762"/>
      <c r="C1031" s="400" t="s">
        <v>108</v>
      </c>
      <c r="D1031" s="376">
        <v>54</v>
      </c>
      <c r="E1031" s="376">
        <v>74</v>
      </c>
      <c r="F1031" s="376">
        <v>107</v>
      </c>
      <c r="G1031" s="376">
        <v>95</v>
      </c>
      <c r="H1031" s="376">
        <v>132</v>
      </c>
      <c r="I1031" s="376">
        <v>79</v>
      </c>
      <c r="J1031" s="376">
        <v>135</v>
      </c>
      <c r="K1031" s="376">
        <v>155</v>
      </c>
      <c r="L1031" s="376">
        <v>77</v>
      </c>
      <c r="M1031" s="376">
        <v>57</v>
      </c>
      <c r="N1031" s="376">
        <v>23</v>
      </c>
      <c r="O1031" s="376">
        <v>20</v>
      </c>
      <c r="P1031" s="428">
        <v>1008</v>
      </c>
    </row>
    <row r="1032" spans="1:16">
      <c r="A1032" s="758" t="s">
        <v>229</v>
      </c>
      <c r="B1032" s="761" t="s">
        <v>167</v>
      </c>
      <c r="C1032" s="8" t="s">
        <v>107</v>
      </c>
      <c r="D1032" s="283">
        <v>18231</v>
      </c>
      <c r="E1032" s="283">
        <v>22693</v>
      </c>
      <c r="F1032" s="283">
        <v>19236</v>
      </c>
      <c r="G1032" s="283">
        <v>18408</v>
      </c>
      <c r="H1032" s="283">
        <v>15346</v>
      </c>
      <c r="I1032" s="283">
        <v>13801</v>
      </c>
      <c r="J1032" s="283">
        <v>17298</v>
      </c>
      <c r="K1032" s="283">
        <v>20548</v>
      </c>
      <c r="L1032" s="283">
        <v>15100</v>
      </c>
      <c r="M1032" s="283">
        <v>13719</v>
      </c>
      <c r="N1032" s="283">
        <v>11726</v>
      </c>
      <c r="O1032" s="283">
        <v>12856</v>
      </c>
      <c r="P1032" s="423">
        <v>198962</v>
      </c>
    </row>
    <row r="1033" spans="1:16">
      <c r="A1033" s="758"/>
      <c r="B1033" s="761"/>
      <c r="C1033" s="8" t="s">
        <v>106</v>
      </c>
      <c r="D1033" s="283">
        <v>8635</v>
      </c>
      <c r="E1033" s="283">
        <v>6201</v>
      </c>
      <c r="F1033" s="283">
        <v>6595</v>
      </c>
      <c r="G1033" s="283">
        <v>7868</v>
      </c>
      <c r="H1033" s="283">
        <v>8190</v>
      </c>
      <c r="I1033" s="283">
        <v>6557</v>
      </c>
      <c r="J1033" s="283">
        <v>7023</v>
      </c>
      <c r="K1033" s="283">
        <v>8069</v>
      </c>
      <c r="L1033" s="283">
        <v>10383</v>
      </c>
      <c r="M1033" s="283">
        <v>8394</v>
      </c>
      <c r="N1033" s="283">
        <v>7413</v>
      </c>
      <c r="O1033" s="283">
        <v>8130</v>
      </c>
      <c r="P1033" s="423">
        <v>93458</v>
      </c>
    </row>
    <row r="1034" spans="1:16">
      <c r="A1034" s="759"/>
      <c r="B1034" s="762"/>
      <c r="C1034" s="400" t="s">
        <v>108</v>
      </c>
      <c r="D1034" s="376">
        <v>26866</v>
      </c>
      <c r="E1034" s="376">
        <v>28894</v>
      </c>
      <c r="F1034" s="376">
        <v>25831</v>
      </c>
      <c r="G1034" s="376">
        <v>26276</v>
      </c>
      <c r="H1034" s="376">
        <v>23536</v>
      </c>
      <c r="I1034" s="376">
        <v>20358</v>
      </c>
      <c r="J1034" s="376">
        <v>24321</v>
      </c>
      <c r="K1034" s="376">
        <v>28617</v>
      </c>
      <c r="L1034" s="376">
        <v>25483</v>
      </c>
      <c r="M1034" s="376">
        <v>22113</v>
      </c>
      <c r="N1034" s="376">
        <v>19139</v>
      </c>
      <c r="O1034" s="376">
        <v>20986</v>
      </c>
      <c r="P1034" s="428">
        <v>292420</v>
      </c>
    </row>
    <row r="1035" spans="1:16">
      <c r="A1035" s="758" t="s">
        <v>211</v>
      </c>
      <c r="B1035" s="761" t="s">
        <v>167</v>
      </c>
      <c r="C1035" s="8" t="s">
        <v>107</v>
      </c>
      <c r="D1035" s="283">
        <v>11662</v>
      </c>
      <c r="E1035" s="283">
        <v>9860</v>
      </c>
      <c r="F1035" s="283">
        <v>11371</v>
      </c>
      <c r="G1035" s="283">
        <v>9148</v>
      </c>
      <c r="H1035" s="283">
        <v>8863</v>
      </c>
      <c r="I1035" s="283">
        <v>8882</v>
      </c>
      <c r="J1035" s="283">
        <v>12295</v>
      </c>
      <c r="K1035" s="283">
        <v>13459</v>
      </c>
      <c r="L1035" s="283">
        <v>13158</v>
      </c>
      <c r="M1035" s="283">
        <v>14474</v>
      </c>
      <c r="N1035" s="283">
        <v>16491</v>
      </c>
      <c r="O1035" s="283">
        <v>25396</v>
      </c>
      <c r="P1035" s="423">
        <v>155059</v>
      </c>
    </row>
    <row r="1036" spans="1:16">
      <c r="A1036" s="758"/>
      <c r="B1036" s="761"/>
      <c r="C1036" s="8" t="s">
        <v>106</v>
      </c>
      <c r="D1036" s="283">
        <v>64881</v>
      </c>
      <c r="E1036" s="283">
        <v>70078</v>
      </c>
      <c r="F1036" s="283">
        <v>69523</v>
      </c>
      <c r="G1036" s="283">
        <v>60511</v>
      </c>
      <c r="H1036" s="283">
        <v>57955</v>
      </c>
      <c r="I1036" s="283">
        <v>51691</v>
      </c>
      <c r="J1036" s="283">
        <v>60043</v>
      </c>
      <c r="K1036" s="283">
        <v>68390</v>
      </c>
      <c r="L1036" s="283">
        <v>64033</v>
      </c>
      <c r="M1036" s="283">
        <v>89102</v>
      </c>
      <c r="N1036" s="283">
        <v>60238</v>
      </c>
      <c r="O1036" s="283">
        <v>67964</v>
      </c>
      <c r="P1036" s="423">
        <v>784409</v>
      </c>
    </row>
    <row r="1037" spans="1:16">
      <c r="A1037" s="759"/>
      <c r="B1037" s="762"/>
      <c r="C1037" s="400" t="s">
        <v>108</v>
      </c>
      <c r="D1037" s="376">
        <v>76543</v>
      </c>
      <c r="E1037" s="376">
        <v>79938</v>
      </c>
      <c r="F1037" s="376">
        <v>80894</v>
      </c>
      <c r="G1037" s="376">
        <v>69659</v>
      </c>
      <c r="H1037" s="376">
        <v>66818</v>
      </c>
      <c r="I1037" s="376">
        <v>60573</v>
      </c>
      <c r="J1037" s="376">
        <v>72338</v>
      </c>
      <c r="K1037" s="376">
        <v>81849</v>
      </c>
      <c r="L1037" s="376">
        <v>77191</v>
      </c>
      <c r="M1037" s="376">
        <v>103576</v>
      </c>
      <c r="N1037" s="376">
        <v>76729</v>
      </c>
      <c r="O1037" s="376">
        <v>93360</v>
      </c>
      <c r="P1037" s="428">
        <v>939468</v>
      </c>
    </row>
    <row r="1038" spans="1:16">
      <c r="A1038" s="758" t="s">
        <v>212</v>
      </c>
      <c r="B1038" s="761" t="s">
        <v>167</v>
      </c>
      <c r="C1038" s="8" t="s">
        <v>107</v>
      </c>
      <c r="D1038" s="283">
        <v>597</v>
      </c>
      <c r="E1038" s="283">
        <v>527</v>
      </c>
      <c r="F1038" s="283">
        <v>572</v>
      </c>
      <c r="G1038" s="283">
        <v>514</v>
      </c>
      <c r="H1038" s="283">
        <v>466</v>
      </c>
      <c r="I1038" s="283">
        <v>425</v>
      </c>
      <c r="J1038" s="283">
        <v>529</v>
      </c>
      <c r="K1038" s="283">
        <v>770</v>
      </c>
      <c r="L1038" s="283">
        <v>514</v>
      </c>
      <c r="M1038" s="283">
        <v>574</v>
      </c>
      <c r="N1038" s="283">
        <v>624</v>
      </c>
      <c r="O1038" s="283">
        <v>806</v>
      </c>
      <c r="P1038" s="423">
        <v>6918</v>
      </c>
    </row>
    <row r="1039" spans="1:16">
      <c r="A1039" s="758"/>
      <c r="B1039" s="761"/>
      <c r="C1039" s="8" t="s">
        <v>106</v>
      </c>
      <c r="D1039" s="283">
        <v>949</v>
      </c>
      <c r="E1039" s="283">
        <v>878</v>
      </c>
      <c r="F1039" s="283">
        <v>1024</v>
      </c>
      <c r="G1039" s="283">
        <v>1660</v>
      </c>
      <c r="H1039" s="283">
        <v>1785</v>
      </c>
      <c r="I1039" s="283">
        <v>4655</v>
      </c>
      <c r="J1039" s="283">
        <v>6438</v>
      </c>
      <c r="K1039" s="283">
        <v>7450</v>
      </c>
      <c r="L1039" s="283">
        <v>6012</v>
      </c>
      <c r="M1039" s="283">
        <v>7359</v>
      </c>
      <c r="N1039" s="283">
        <v>4934</v>
      </c>
      <c r="O1039" s="283">
        <v>5812</v>
      </c>
      <c r="P1039" s="423">
        <v>48956</v>
      </c>
    </row>
    <row r="1040" spans="1:16">
      <c r="A1040" s="759"/>
      <c r="B1040" s="762"/>
      <c r="C1040" s="400" t="s">
        <v>108</v>
      </c>
      <c r="D1040" s="376">
        <v>1546</v>
      </c>
      <c r="E1040" s="376">
        <v>1405</v>
      </c>
      <c r="F1040" s="376">
        <v>1596</v>
      </c>
      <c r="G1040" s="376">
        <v>2174</v>
      </c>
      <c r="H1040" s="376">
        <v>2251</v>
      </c>
      <c r="I1040" s="376">
        <v>5080</v>
      </c>
      <c r="J1040" s="376">
        <v>6967</v>
      </c>
      <c r="K1040" s="376">
        <v>8220</v>
      </c>
      <c r="L1040" s="376">
        <v>6526</v>
      </c>
      <c r="M1040" s="376">
        <v>7933</v>
      </c>
      <c r="N1040" s="376">
        <v>5558</v>
      </c>
      <c r="O1040" s="376">
        <v>6618</v>
      </c>
      <c r="P1040" s="428">
        <v>55874</v>
      </c>
    </row>
    <row r="1041" spans="1:16">
      <c r="A1041" s="758" t="s">
        <v>232</v>
      </c>
      <c r="B1041" s="761" t="s">
        <v>167</v>
      </c>
      <c r="C1041" s="8" t="s">
        <v>107</v>
      </c>
      <c r="D1041" s="283">
        <v>5019</v>
      </c>
      <c r="E1041" s="283">
        <v>5504</v>
      </c>
      <c r="F1041" s="283">
        <v>5690</v>
      </c>
      <c r="G1041" s="283">
        <v>5682</v>
      </c>
      <c r="H1041" s="283">
        <v>5364</v>
      </c>
      <c r="I1041" s="283">
        <v>4520</v>
      </c>
      <c r="J1041" s="283">
        <v>6918</v>
      </c>
      <c r="K1041" s="283">
        <v>8684</v>
      </c>
      <c r="L1041" s="283">
        <v>5089</v>
      </c>
      <c r="M1041" s="283">
        <v>5234</v>
      </c>
      <c r="N1041" s="283">
        <v>5442</v>
      </c>
      <c r="O1041" s="283">
        <v>6173</v>
      </c>
      <c r="P1041" s="423">
        <v>69319</v>
      </c>
    </row>
    <row r="1042" spans="1:16">
      <c r="A1042" s="758"/>
      <c r="B1042" s="761"/>
      <c r="C1042" s="8" t="s">
        <v>106</v>
      </c>
      <c r="D1042" s="283">
        <v>1660</v>
      </c>
      <c r="E1042" s="283">
        <v>1036</v>
      </c>
      <c r="F1042" s="283">
        <v>1111</v>
      </c>
      <c r="G1042" s="283">
        <v>1287</v>
      </c>
      <c r="H1042" s="283">
        <v>1514</v>
      </c>
      <c r="I1042" s="283">
        <v>1560</v>
      </c>
      <c r="J1042" s="283">
        <v>2036</v>
      </c>
      <c r="K1042" s="283">
        <v>2579</v>
      </c>
      <c r="L1042" s="283">
        <v>3314</v>
      </c>
      <c r="M1042" s="283">
        <v>3038</v>
      </c>
      <c r="N1042" s="283">
        <v>2911</v>
      </c>
      <c r="O1042" s="283">
        <v>3611</v>
      </c>
      <c r="P1042" s="423">
        <v>25657</v>
      </c>
    </row>
    <row r="1043" spans="1:16">
      <c r="A1043" s="759"/>
      <c r="B1043" s="762"/>
      <c r="C1043" s="400" t="s">
        <v>108</v>
      </c>
      <c r="D1043" s="376">
        <v>6679</v>
      </c>
      <c r="E1043" s="376">
        <v>6540</v>
      </c>
      <c r="F1043" s="376">
        <v>6801</v>
      </c>
      <c r="G1043" s="376">
        <v>6969</v>
      </c>
      <c r="H1043" s="376">
        <v>6878</v>
      </c>
      <c r="I1043" s="376">
        <v>6080</v>
      </c>
      <c r="J1043" s="376">
        <v>8954</v>
      </c>
      <c r="K1043" s="376">
        <v>11263</v>
      </c>
      <c r="L1043" s="376">
        <v>8403</v>
      </c>
      <c r="M1043" s="376">
        <v>8272</v>
      </c>
      <c r="N1043" s="376">
        <v>8353</v>
      </c>
      <c r="O1043" s="376">
        <v>9784</v>
      </c>
      <c r="P1043" s="428">
        <v>94976</v>
      </c>
    </row>
    <row r="1044" spans="1:16">
      <c r="A1044" s="869" t="s">
        <v>239</v>
      </c>
      <c r="B1044" s="735" t="s">
        <v>166</v>
      </c>
      <c r="C1044" s="355" t="s">
        <v>240</v>
      </c>
      <c r="D1044" s="448">
        <v>263177</v>
      </c>
      <c r="E1044" s="448">
        <v>248738</v>
      </c>
      <c r="F1044" s="448">
        <v>262724</v>
      </c>
      <c r="G1044" s="448">
        <v>250572</v>
      </c>
      <c r="H1044" s="448">
        <v>229683</v>
      </c>
      <c r="I1044" s="448">
        <v>210147</v>
      </c>
      <c r="J1044" s="448">
        <v>248257</v>
      </c>
      <c r="K1044" s="448">
        <v>283800</v>
      </c>
      <c r="L1044" s="448">
        <v>239229</v>
      </c>
      <c r="M1044" s="448">
        <v>223619</v>
      </c>
      <c r="N1044" s="448">
        <v>244508</v>
      </c>
      <c r="O1044" s="448">
        <v>227372</v>
      </c>
      <c r="P1044" s="451">
        <v>2931826</v>
      </c>
    </row>
    <row r="1045" spans="1:16">
      <c r="A1045" s="870"/>
      <c r="B1045" s="733"/>
      <c r="C1045" s="356" t="s">
        <v>241</v>
      </c>
      <c r="D1045" s="99">
        <v>236459</v>
      </c>
      <c r="E1045" s="99">
        <v>240824</v>
      </c>
      <c r="F1045" s="99">
        <v>253513</v>
      </c>
      <c r="G1045" s="99">
        <v>224937</v>
      </c>
      <c r="H1045" s="99">
        <v>216148</v>
      </c>
      <c r="I1045" s="99">
        <v>221767</v>
      </c>
      <c r="J1045" s="99">
        <v>256738</v>
      </c>
      <c r="K1045" s="99">
        <v>251380</v>
      </c>
      <c r="L1045" s="99">
        <v>216905</v>
      </c>
      <c r="M1045" s="99">
        <v>217113</v>
      </c>
      <c r="N1045" s="99">
        <v>240594</v>
      </c>
      <c r="O1045" s="99">
        <v>267802</v>
      </c>
      <c r="P1045" s="100">
        <v>2844180</v>
      </c>
    </row>
    <row r="1046" spans="1:16">
      <c r="A1046" s="870"/>
      <c r="B1046" s="733"/>
      <c r="C1046" s="356" t="s">
        <v>128</v>
      </c>
      <c r="D1046" s="369">
        <v>499636</v>
      </c>
      <c r="E1046" s="369">
        <v>489562</v>
      </c>
      <c r="F1046" s="369">
        <v>516237</v>
      </c>
      <c r="G1046" s="369">
        <v>475509</v>
      </c>
      <c r="H1046" s="369">
        <v>445831</v>
      </c>
      <c r="I1046" s="369">
        <v>431914</v>
      </c>
      <c r="J1046" s="369">
        <v>504995</v>
      </c>
      <c r="K1046" s="369">
        <v>535180</v>
      </c>
      <c r="L1046" s="369">
        <v>456134</v>
      </c>
      <c r="M1046" s="369">
        <v>440732</v>
      </c>
      <c r="N1046" s="369">
        <v>485102</v>
      </c>
      <c r="O1046" s="369">
        <v>495174</v>
      </c>
      <c r="P1046" s="370">
        <v>5776006</v>
      </c>
    </row>
    <row r="1047" spans="1:16" ht="12" customHeight="1">
      <c r="A1047" s="870"/>
      <c r="B1047" s="733" t="s">
        <v>169</v>
      </c>
      <c r="C1047" s="356" t="s">
        <v>240</v>
      </c>
      <c r="D1047" s="449">
        <v>469</v>
      </c>
      <c r="E1047" s="449">
        <v>463</v>
      </c>
      <c r="F1047" s="449">
        <v>438</v>
      </c>
      <c r="G1047" s="449">
        <v>341</v>
      </c>
      <c r="H1047" s="449">
        <v>399</v>
      </c>
      <c r="I1047" s="449">
        <v>388</v>
      </c>
      <c r="J1047" s="449">
        <v>336</v>
      </c>
      <c r="K1047" s="449">
        <v>204</v>
      </c>
      <c r="L1047" s="449">
        <v>292</v>
      </c>
      <c r="M1047" s="449">
        <v>249</v>
      </c>
      <c r="N1047" s="449">
        <v>301</v>
      </c>
      <c r="O1047" s="449">
        <v>435</v>
      </c>
      <c r="P1047" s="452">
        <v>4315</v>
      </c>
    </row>
    <row r="1048" spans="1:16">
      <c r="A1048" s="870"/>
      <c r="B1048" s="733"/>
      <c r="C1048" s="356" t="s">
        <v>241</v>
      </c>
      <c r="D1048" s="450">
        <v>495</v>
      </c>
      <c r="E1048" s="450">
        <v>465</v>
      </c>
      <c r="F1048" s="450">
        <v>464</v>
      </c>
      <c r="G1048" s="450">
        <v>467</v>
      </c>
      <c r="H1048" s="450">
        <v>518</v>
      </c>
      <c r="I1048" s="450">
        <v>497</v>
      </c>
      <c r="J1048" s="450">
        <v>445</v>
      </c>
      <c r="K1048" s="450">
        <v>265</v>
      </c>
      <c r="L1048" s="450">
        <v>274</v>
      </c>
      <c r="M1048" s="450">
        <v>262</v>
      </c>
      <c r="N1048" s="450">
        <v>353</v>
      </c>
      <c r="O1048" s="450">
        <v>466</v>
      </c>
      <c r="P1048" s="453">
        <v>4971</v>
      </c>
    </row>
    <row r="1049" spans="1:16">
      <c r="A1049" s="870"/>
      <c r="B1049" s="733"/>
      <c r="C1049" s="356" t="s">
        <v>128</v>
      </c>
      <c r="D1049" s="283">
        <v>964</v>
      </c>
      <c r="E1049" s="283">
        <v>928</v>
      </c>
      <c r="F1049" s="283">
        <v>902</v>
      </c>
      <c r="G1049" s="283">
        <v>808</v>
      </c>
      <c r="H1049" s="283">
        <v>917</v>
      </c>
      <c r="I1049" s="283">
        <v>885</v>
      </c>
      <c r="J1049" s="283">
        <v>781</v>
      </c>
      <c r="K1049" s="283">
        <v>469</v>
      </c>
      <c r="L1049" s="283">
        <v>566</v>
      </c>
      <c r="M1049" s="283">
        <v>511</v>
      </c>
      <c r="N1049" s="283">
        <v>654</v>
      </c>
      <c r="O1049" s="283">
        <v>901</v>
      </c>
      <c r="P1049" s="423">
        <v>9286</v>
      </c>
    </row>
    <row r="1050" spans="1:16">
      <c r="A1050" s="870"/>
      <c r="B1050" s="733" t="s">
        <v>168</v>
      </c>
      <c r="C1050" s="356" t="s">
        <v>240</v>
      </c>
      <c r="D1050" s="448">
        <v>3852</v>
      </c>
      <c r="E1050" s="448">
        <v>4380</v>
      </c>
      <c r="F1050" s="448">
        <v>4288</v>
      </c>
      <c r="G1050" s="448">
        <v>3828</v>
      </c>
      <c r="H1050" s="448">
        <v>2056</v>
      </c>
      <c r="I1050" s="448">
        <v>3595</v>
      </c>
      <c r="J1050" s="448">
        <v>3432</v>
      </c>
      <c r="K1050" s="448">
        <v>3208</v>
      </c>
      <c r="L1050" s="448">
        <v>3439</v>
      </c>
      <c r="M1050" s="448">
        <v>2512</v>
      </c>
      <c r="N1050" s="448">
        <v>3019</v>
      </c>
      <c r="O1050" s="448">
        <v>2403</v>
      </c>
      <c r="P1050" s="451">
        <v>40012</v>
      </c>
    </row>
    <row r="1051" spans="1:16">
      <c r="A1051" s="870"/>
      <c r="B1051" s="733"/>
      <c r="C1051" s="356" t="s">
        <v>241</v>
      </c>
      <c r="D1051" s="448">
        <v>3187</v>
      </c>
      <c r="E1051" s="448">
        <v>4027</v>
      </c>
      <c r="F1051" s="448">
        <v>4331</v>
      </c>
      <c r="G1051" s="448">
        <v>3774</v>
      </c>
      <c r="H1051" s="448">
        <v>1859</v>
      </c>
      <c r="I1051" s="448">
        <v>3943</v>
      </c>
      <c r="J1051" s="448">
        <v>3676</v>
      </c>
      <c r="K1051" s="448">
        <v>3279</v>
      </c>
      <c r="L1051" s="448">
        <v>3467</v>
      </c>
      <c r="M1051" s="448">
        <v>2515</v>
      </c>
      <c r="N1051" s="448">
        <v>3309</v>
      </c>
      <c r="O1051" s="448">
        <v>2648</v>
      </c>
      <c r="P1051" s="451">
        <v>40015</v>
      </c>
    </row>
    <row r="1052" spans="1:16">
      <c r="A1052" s="870"/>
      <c r="B1052" s="733"/>
      <c r="C1052" s="356" t="s">
        <v>128</v>
      </c>
      <c r="D1052" s="448">
        <v>7039</v>
      </c>
      <c r="E1052" s="448">
        <v>8407</v>
      </c>
      <c r="F1052" s="448">
        <v>8619</v>
      </c>
      <c r="G1052" s="448">
        <v>7602</v>
      </c>
      <c r="H1052" s="448">
        <v>3915</v>
      </c>
      <c r="I1052" s="448">
        <v>7538</v>
      </c>
      <c r="J1052" s="448">
        <v>7108</v>
      </c>
      <c r="K1052" s="448">
        <v>6487</v>
      </c>
      <c r="L1052" s="448">
        <v>6906</v>
      </c>
      <c r="M1052" s="448">
        <v>5027</v>
      </c>
      <c r="N1052" s="448">
        <v>6328</v>
      </c>
      <c r="O1052" s="448">
        <v>5051</v>
      </c>
      <c r="P1052" s="451">
        <v>80027</v>
      </c>
    </row>
    <row r="1053" spans="1:16">
      <c r="A1053" s="870"/>
      <c r="B1053" s="733" t="s">
        <v>167</v>
      </c>
      <c r="C1053" s="356" t="s">
        <v>240</v>
      </c>
      <c r="D1053" s="456">
        <v>93764</v>
      </c>
      <c r="E1053" s="456">
        <v>87729</v>
      </c>
      <c r="F1053" s="456">
        <v>87716</v>
      </c>
      <c r="G1053" s="456">
        <v>81527</v>
      </c>
      <c r="H1053" s="456">
        <v>80860</v>
      </c>
      <c r="I1053" s="456">
        <v>75785</v>
      </c>
      <c r="J1053" s="456">
        <v>88990</v>
      </c>
      <c r="K1053" s="456">
        <v>100523</v>
      </c>
      <c r="L1053" s="456">
        <v>102564</v>
      </c>
      <c r="M1053" s="456">
        <v>125406</v>
      </c>
      <c r="N1053" s="456">
        <v>92460</v>
      </c>
      <c r="O1053" s="456">
        <v>107889</v>
      </c>
      <c r="P1053" s="457">
        <v>1125213</v>
      </c>
    </row>
    <row r="1054" spans="1:16">
      <c r="A1054" s="870"/>
      <c r="B1054" s="733"/>
      <c r="C1054" s="356" t="s">
        <v>241</v>
      </c>
      <c r="D1054" s="448">
        <v>119112</v>
      </c>
      <c r="E1054" s="448">
        <v>124333</v>
      </c>
      <c r="F1054" s="448">
        <v>114357</v>
      </c>
      <c r="G1054" s="448">
        <v>114352</v>
      </c>
      <c r="H1054" s="448">
        <v>104408</v>
      </c>
      <c r="I1054" s="448">
        <v>86767</v>
      </c>
      <c r="J1054" s="448">
        <v>113462</v>
      </c>
      <c r="K1054" s="448">
        <v>122755</v>
      </c>
      <c r="L1054" s="448">
        <v>89203</v>
      </c>
      <c r="M1054" s="448">
        <v>98942</v>
      </c>
      <c r="N1054" s="448">
        <v>80858</v>
      </c>
      <c r="O1054" s="448">
        <v>93916</v>
      </c>
      <c r="P1054" s="451">
        <v>1262465</v>
      </c>
    </row>
    <row r="1055" spans="1:16">
      <c r="A1055" s="871"/>
      <c r="B1055" s="734"/>
      <c r="C1055" s="357" t="s">
        <v>128</v>
      </c>
      <c r="D1055" s="454">
        <v>212876</v>
      </c>
      <c r="E1055" s="454">
        <v>212062</v>
      </c>
      <c r="F1055" s="454">
        <v>202073</v>
      </c>
      <c r="G1055" s="454">
        <v>195879</v>
      </c>
      <c r="H1055" s="454">
        <v>185268</v>
      </c>
      <c r="I1055" s="454">
        <v>162552</v>
      </c>
      <c r="J1055" s="454">
        <v>202452</v>
      </c>
      <c r="K1055" s="454">
        <v>223278</v>
      </c>
      <c r="L1055" s="454">
        <v>191767</v>
      </c>
      <c r="M1055" s="454">
        <v>224348</v>
      </c>
      <c r="N1055" s="454">
        <v>173318</v>
      </c>
      <c r="O1055" s="454">
        <v>201805</v>
      </c>
      <c r="P1055" s="455">
        <v>2387678</v>
      </c>
    </row>
    <row r="1056" spans="1:16">
      <c r="A1056" s="119"/>
      <c r="B1056" s="475"/>
      <c r="C1056" s="356"/>
      <c r="D1056" s="448"/>
      <c r="E1056" s="448"/>
      <c r="F1056" s="448"/>
      <c r="G1056" s="448"/>
      <c r="H1056" s="448"/>
      <c r="I1056" s="448"/>
      <c r="J1056" s="448"/>
      <c r="K1056" s="448"/>
      <c r="L1056" s="448"/>
      <c r="M1056" s="448"/>
      <c r="N1056" s="448"/>
      <c r="O1056" s="448"/>
      <c r="P1056" s="448"/>
    </row>
    <row r="1057" spans="1:16">
      <c r="A1057" s="863">
        <v>2019</v>
      </c>
      <c r="B1057" s="863"/>
      <c r="C1057" s="863"/>
      <c r="D1057" s="863"/>
      <c r="E1057" s="863"/>
      <c r="F1057" s="863"/>
      <c r="G1057" s="863"/>
      <c r="H1057" s="863"/>
      <c r="I1057" s="863"/>
      <c r="J1057" s="863"/>
      <c r="K1057" s="863"/>
      <c r="L1057" s="863"/>
      <c r="M1057" s="863"/>
      <c r="N1057" s="863"/>
      <c r="O1057" s="863"/>
      <c r="P1057" s="863"/>
    </row>
    <row r="1058" spans="1:16">
      <c r="A1058" s="837" t="s">
        <v>170</v>
      </c>
      <c r="B1058" s="873" t="s">
        <v>171</v>
      </c>
      <c r="C1058" s="864" t="s">
        <v>164</v>
      </c>
      <c r="D1058" s="845" t="s">
        <v>238</v>
      </c>
      <c r="E1058" s="845"/>
      <c r="F1058" s="845"/>
      <c r="G1058" s="845"/>
      <c r="H1058" s="845"/>
      <c r="I1058" s="845"/>
      <c r="J1058" s="845"/>
      <c r="K1058" s="845"/>
      <c r="L1058" s="845"/>
      <c r="M1058" s="845"/>
      <c r="N1058" s="845"/>
      <c r="O1058" s="845"/>
      <c r="P1058" s="849"/>
    </row>
    <row r="1059" spans="1:16">
      <c r="A1059" s="872"/>
      <c r="B1059" s="874"/>
      <c r="C1059" s="865"/>
      <c r="D1059" s="345" t="s">
        <v>152</v>
      </c>
      <c r="E1059" s="345" t="s">
        <v>153</v>
      </c>
      <c r="F1059" s="345" t="s">
        <v>154</v>
      </c>
      <c r="G1059" s="345" t="s">
        <v>155</v>
      </c>
      <c r="H1059" s="345" t="s">
        <v>156</v>
      </c>
      <c r="I1059" s="345" t="s">
        <v>157</v>
      </c>
      <c r="J1059" s="345" t="s">
        <v>158</v>
      </c>
      <c r="K1059" s="345" t="s">
        <v>159</v>
      </c>
      <c r="L1059" s="345" t="s">
        <v>160</v>
      </c>
      <c r="M1059" s="345" t="s">
        <v>161</v>
      </c>
      <c r="N1059" s="345" t="s">
        <v>162</v>
      </c>
      <c r="O1059" s="345" t="s">
        <v>163</v>
      </c>
      <c r="P1059" s="346" t="s">
        <v>108</v>
      </c>
    </row>
    <row r="1060" spans="1:16">
      <c r="A1060" s="875" t="s">
        <v>172</v>
      </c>
      <c r="B1060" s="866" t="s">
        <v>166</v>
      </c>
      <c r="C1060" s="427" t="s">
        <v>240</v>
      </c>
      <c r="D1060" s="427">
        <v>13865</v>
      </c>
      <c r="E1060" s="427">
        <v>11326</v>
      </c>
      <c r="F1060" s="427">
        <v>12614</v>
      </c>
      <c r="G1060" s="427">
        <v>10610</v>
      </c>
      <c r="H1060" s="427">
        <v>10578</v>
      </c>
      <c r="I1060" s="427">
        <v>9612</v>
      </c>
      <c r="J1060" s="427">
        <v>11901</v>
      </c>
      <c r="K1060" s="427">
        <v>12714</v>
      </c>
      <c r="L1060" s="427">
        <v>10774</v>
      </c>
      <c r="M1060" s="427">
        <v>9270</v>
      </c>
      <c r="N1060" s="427">
        <v>9910</v>
      </c>
      <c r="O1060" s="427">
        <v>9388</v>
      </c>
      <c r="P1060" s="422">
        <v>132562</v>
      </c>
    </row>
    <row r="1061" spans="1:16">
      <c r="A1061" s="876"/>
      <c r="B1061" s="867"/>
      <c r="C1061" s="283" t="s">
        <v>241</v>
      </c>
      <c r="D1061" s="283">
        <v>10385</v>
      </c>
      <c r="E1061" s="283">
        <v>11680</v>
      </c>
      <c r="F1061" s="283">
        <v>11820</v>
      </c>
      <c r="G1061" s="283">
        <v>10304</v>
      </c>
      <c r="H1061" s="283">
        <v>11069</v>
      </c>
      <c r="I1061" s="283">
        <v>11118</v>
      </c>
      <c r="J1061" s="283">
        <v>12281</v>
      </c>
      <c r="K1061" s="283">
        <v>10427</v>
      </c>
      <c r="L1061" s="283">
        <v>9567</v>
      </c>
      <c r="M1061" s="283">
        <v>9093</v>
      </c>
      <c r="N1061" s="283">
        <v>9948</v>
      </c>
      <c r="O1061" s="283">
        <v>12732</v>
      </c>
      <c r="P1061" s="423">
        <v>130424</v>
      </c>
    </row>
    <row r="1062" spans="1:16">
      <c r="A1062" s="877"/>
      <c r="B1062" s="868"/>
      <c r="C1062" s="444" t="s">
        <v>242</v>
      </c>
      <c r="D1062" s="444">
        <v>24250</v>
      </c>
      <c r="E1062" s="444">
        <v>23006</v>
      </c>
      <c r="F1062" s="444">
        <v>24434</v>
      </c>
      <c r="G1062" s="444">
        <v>20914</v>
      </c>
      <c r="H1062" s="444">
        <v>21647</v>
      </c>
      <c r="I1062" s="444">
        <v>20730</v>
      </c>
      <c r="J1062" s="444">
        <v>24182</v>
      </c>
      <c r="K1062" s="444">
        <v>23141</v>
      </c>
      <c r="L1062" s="444">
        <v>20341</v>
      </c>
      <c r="M1062" s="444">
        <v>18363</v>
      </c>
      <c r="N1062" s="444">
        <v>19858</v>
      </c>
      <c r="O1062" s="444">
        <v>22120</v>
      </c>
      <c r="P1062" s="424">
        <v>262986</v>
      </c>
    </row>
    <row r="1063" spans="1:16">
      <c r="A1063" s="875" t="s">
        <v>173</v>
      </c>
      <c r="B1063" s="866" t="s">
        <v>166</v>
      </c>
      <c r="C1063" s="427" t="s">
        <v>240</v>
      </c>
      <c r="D1063" s="427">
        <v>0</v>
      </c>
      <c r="E1063" s="427">
        <v>0</v>
      </c>
      <c r="F1063" s="427">
        <v>0</v>
      </c>
      <c r="G1063" s="427">
        <v>38</v>
      </c>
      <c r="H1063" s="427">
        <v>0</v>
      </c>
      <c r="I1063" s="427">
        <v>0</v>
      </c>
      <c r="J1063" s="427">
        <v>1</v>
      </c>
      <c r="K1063" s="427">
        <v>0</v>
      </c>
      <c r="L1063" s="427">
        <v>0</v>
      </c>
      <c r="M1063" s="427">
        <v>0</v>
      </c>
      <c r="N1063" s="427">
        <v>0</v>
      </c>
      <c r="O1063" s="427">
        <v>0</v>
      </c>
      <c r="P1063" s="422">
        <v>39</v>
      </c>
    </row>
    <row r="1064" spans="1:16">
      <c r="A1064" s="876"/>
      <c r="B1064" s="867"/>
      <c r="C1064" s="283" t="s">
        <v>241</v>
      </c>
      <c r="D1064" s="283">
        <v>0</v>
      </c>
      <c r="E1064" s="283">
        <v>0</v>
      </c>
      <c r="F1064" s="283">
        <v>0</v>
      </c>
      <c r="G1064" s="283">
        <v>60</v>
      </c>
      <c r="H1064" s="283">
        <v>0</v>
      </c>
      <c r="I1064" s="283">
        <v>0</v>
      </c>
      <c r="J1064" s="283">
        <v>1</v>
      </c>
      <c r="K1064" s="283">
        <v>1</v>
      </c>
      <c r="L1064" s="283">
        <v>0</v>
      </c>
      <c r="M1064" s="283">
        <v>0</v>
      </c>
      <c r="N1064" s="283">
        <v>0</v>
      </c>
      <c r="O1064" s="283">
        <v>8</v>
      </c>
      <c r="P1064" s="423">
        <v>70</v>
      </c>
    </row>
    <row r="1065" spans="1:16">
      <c r="A1065" s="877"/>
      <c r="B1065" s="868"/>
      <c r="C1065" s="444" t="s">
        <v>242</v>
      </c>
      <c r="D1065" s="444">
        <v>0</v>
      </c>
      <c r="E1065" s="444">
        <v>0</v>
      </c>
      <c r="F1065" s="444">
        <v>0</v>
      </c>
      <c r="G1065" s="444">
        <v>98</v>
      </c>
      <c r="H1065" s="444">
        <v>0</v>
      </c>
      <c r="I1065" s="444">
        <v>0</v>
      </c>
      <c r="J1065" s="444">
        <v>2</v>
      </c>
      <c r="K1065" s="444">
        <v>1</v>
      </c>
      <c r="L1065" s="444">
        <v>0</v>
      </c>
      <c r="M1065" s="444">
        <v>0</v>
      </c>
      <c r="N1065" s="444">
        <v>0</v>
      </c>
      <c r="O1065" s="444">
        <v>8</v>
      </c>
      <c r="P1065" s="424">
        <v>109</v>
      </c>
    </row>
    <row r="1066" spans="1:16">
      <c r="A1066" s="875" t="s">
        <v>174</v>
      </c>
      <c r="B1066" s="866" t="s">
        <v>166</v>
      </c>
      <c r="C1066" s="427" t="s">
        <v>240</v>
      </c>
      <c r="D1066" s="427">
        <v>581</v>
      </c>
      <c r="E1066" s="427">
        <v>428</v>
      </c>
      <c r="F1066" s="427">
        <v>407</v>
      </c>
      <c r="G1066" s="427">
        <v>358</v>
      </c>
      <c r="H1066" s="427">
        <v>344</v>
      </c>
      <c r="I1066" s="427">
        <v>438</v>
      </c>
      <c r="J1066" s="427">
        <v>541</v>
      </c>
      <c r="K1066" s="427">
        <v>577</v>
      </c>
      <c r="L1066" s="427">
        <v>679</v>
      </c>
      <c r="M1066" s="427">
        <v>420</v>
      </c>
      <c r="N1066" s="427">
        <v>489</v>
      </c>
      <c r="O1066" s="427">
        <v>395</v>
      </c>
      <c r="P1066" s="422">
        <v>5657</v>
      </c>
    </row>
    <row r="1067" spans="1:16">
      <c r="A1067" s="876"/>
      <c r="B1067" s="867"/>
      <c r="C1067" s="283" t="s">
        <v>241</v>
      </c>
      <c r="D1067" s="283">
        <v>548</v>
      </c>
      <c r="E1067" s="283">
        <v>327</v>
      </c>
      <c r="F1067" s="283">
        <v>415</v>
      </c>
      <c r="G1067" s="283">
        <v>369</v>
      </c>
      <c r="H1067" s="283">
        <v>405</v>
      </c>
      <c r="I1067" s="283">
        <v>460</v>
      </c>
      <c r="J1067" s="283">
        <v>525</v>
      </c>
      <c r="K1067" s="283">
        <v>562</v>
      </c>
      <c r="L1067" s="283">
        <v>686</v>
      </c>
      <c r="M1067" s="283">
        <v>402</v>
      </c>
      <c r="N1067" s="283">
        <v>480</v>
      </c>
      <c r="O1067" s="283">
        <v>601</v>
      </c>
      <c r="P1067" s="423">
        <v>5780</v>
      </c>
    </row>
    <row r="1068" spans="1:16">
      <c r="A1068" s="877"/>
      <c r="B1068" s="868"/>
      <c r="C1068" s="444" t="s">
        <v>242</v>
      </c>
      <c r="D1068" s="444">
        <v>1129</v>
      </c>
      <c r="E1068" s="444">
        <v>755</v>
      </c>
      <c r="F1068" s="444">
        <v>822</v>
      </c>
      <c r="G1068" s="444">
        <v>727</v>
      </c>
      <c r="H1068" s="444">
        <v>749</v>
      </c>
      <c r="I1068" s="444">
        <v>898</v>
      </c>
      <c r="J1068" s="444">
        <v>1066</v>
      </c>
      <c r="K1068" s="444">
        <v>1139</v>
      </c>
      <c r="L1068" s="444">
        <v>1365</v>
      </c>
      <c r="M1068" s="444">
        <v>822</v>
      </c>
      <c r="N1068" s="444">
        <v>969</v>
      </c>
      <c r="O1068" s="444">
        <v>996</v>
      </c>
      <c r="P1068" s="424">
        <v>11437</v>
      </c>
    </row>
    <row r="1069" spans="1:16">
      <c r="A1069" s="875" t="s">
        <v>175</v>
      </c>
      <c r="B1069" s="866" t="s">
        <v>166</v>
      </c>
      <c r="C1069" s="427" t="s">
        <v>240</v>
      </c>
      <c r="D1069" s="427">
        <v>0</v>
      </c>
      <c r="E1069" s="427">
        <v>0</v>
      </c>
      <c r="F1069" s="427">
        <v>3</v>
      </c>
      <c r="G1069" s="427">
        <v>0</v>
      </c>
      <c r="H1069" s="427">
        <v>1</v>
      </c>
      <c r="I1069" s="427">
        <v>20</v>
      </c>
      <c r="J1069" s="427">
        <v>12</v>
      </c>
      <c r="K1069" s="427">
        <v>206</v>
      </c>
      <c r="L1069" s="427">
        <v>342</v>
      </c>
      <c r="M1069" s="427">
        <v>443</v>
      </c>
      <c r="N1069" s="427">
        <v>492</v>
      </c>
      <c r="O1069" s="427">
        <v>627</v>
      </c>
      <c r="P1069" s="422">
        <v>2146</v>
      </c>
    </row>
    <row r="1070" spans="1:16">
      <c r="A1070" s="876"/>
      <c r="B1070" s="867"/>
      <c r="C1070" s="283" t="s">
        <v>241</v>
      </c>
      <c r="D1070" s="283">
        <v>0</v>
      </c>
      <c r="E1070" s="283">
        <v>0</v>
      </c>
      <c r="F1070" s="283">
        <v>2</v>
      </c>
      <c r="G1070" s="283">
        <v>0</v>
      </c>
      <c r="H1070" s="283">
        <v>3</v>
      </c>
      <c r="I1070" s="283">
        <v>13</v>
      </c>
      <c r="J1070" s="283">
        <v>10</v>
      </c>
      <c r="K1070" s="283">
        <v>47</v>
      </c>
      <c r="L1070" s="283">
        <v>334</v>
      </c>
      <c r="M1070" s="283">
        <v>287</v>
      </c>
      <c r="N1070" s="283">
        <v>302</v>
      </c>
      <c r="O1070" s="283">
        <v>378</v>
      </c>
      <c r="P1070" s="423">
        <v>1376</v>
      </c>
    </row>
    <row r="1071" spans="1:16">
      <c r="A1071" s="877"/>
      <c r="B1071" s="868"/>
      <c r="C1071" s="444" t="s">
        <v>242</v>
      </c>
      <c r="D1071" s="444">
        <v>0</v>
      </c>
      <c r="E1071" s="444">
        <v>0</v>
      </c>
      <c r="F1071" s="444">
        <v>5</v>
      </c>
      <c r="G1071" s="444">
        <v>0</v>
      </c>
      <c r="H1071" s="444">
        <v>4</v>
      </c>
      <c r="I1071" s="444">
        <v>33</v>
      </c>
      <c r="J1071" s="444">
        <v>22</v>
      </c>
      <c r="K1071" s="444">
        <v>253</v>
      </c>
      <c r="L1071" s="444">
        <v>676</v>
      </c>
      <c r="M1071" s="444">
        <v>730</v>
      </c>
      <c r="N1071" s="444">
        <v>794</v>
      </c>
      <c r="O1071" s="444">
        <v>1005</v>
      </c>
      <c r="P1071" s="424">
        <v>3522</v>
      </c>
    </row>
    <row r="1072" spans="1:16">
      <c r="A1072" s="875" t="s">
        <v>178</v>
      </c>
      <c r="B1072" s="866" t="s">
        <v>166</v>
      </c>
      <c r="C1072" s="427" t="s">
        <v>240</v>
      </c>
      <c r="D1072" s="427">
        <v>13</v>
      </c>
      <c r="E1072" s="427">
        <v>277</v>
      </c>
      <c r="F1072" s="427">
        <v>74</v>
      </c>
      <c r="G1072" s="427">
        <v>101</v>
      </c>
      <c r="H1072" s="427">
        <v>25</v>
      </c>
      <c r="I1072" s="427">
        <v>63</v>
      </c>
      <c r="J1072" s="427">
        <v>17</v>
      </c>
      <c r="K1072" s="427">
        <v>30</v>
      </c>
      <c r="L1072" s="427">
        <v>57</v>
      </c>
      <c r="M1072" s="427">
        <v>15</v>
      </c>
      <c r="N1072" s="427">
        <v>51</v>
      </c>
      <c r="O1072" s="427">
        <v>49</v>
      </c>
      <c r="P1072" s="422">
        <v>772</v>
      </c>
    </row>
    <row r="1073" spans="1:16">
      <c r="A1073" s="876"/>
      <c r="B1073" s="867"/>
      <c r="C1073" s="283" t="s">
        <v>241</v>
      </c>
      <c r="D1073" s="283">
        <v>11</v>
      </c>
      <c r="E1073" s="283">
        <v>359</v>
      </c>
      <c r="F1073" s="283">
        <v>94</v>
      </c>
      <c r="G1073" s="283">
        <v>123</v>
      </c>
      <c r="H1073" s="283">
        <v>27</v>
      </c>
      <c r="I1073" s="283">
        <v>55</v>
      </c>
      <c r="J1073" s="283">
        <v>29</v>
      </c>
      <c r="K1073" s="283">
        <v>18</v>
      </c>
      <c r="L1073" s="283">
        <v>35</v>
      </c>
      <c r="M1073" s="283">
        <v>21</v>
      </c>
      <c r="N1073" s="283">
        <v>29</v>
      </c>
      <c r="O1073" s="283">
        <v>31</v>
      </c>
      <c r="P1073" s="423">
        <v>832</v>
      </c>
    </row>
    <row r="1074" spans="1:16">
      <c r="A1074" s="877"/>
      <c r="B1074" s="868"/>
      <c r="C1074" s="444" t="s">
        <v>242</v>
      </c>
      <c r="D1074" s="444">
        <v>24</v>
      </c>
      <c r="E1074" s="444">
        <v>636</v>
      </c>
      <c r="F1074" s="444">
        <v>168</v>
      </c>
      <c r="G1074" s="444">
        <v>224</v>
      </c>
      <c r="H1074" s="444">
        <v>52</v>
      </c>
      <c r="I1074" s="444">
        <v>118</v>
      </c>
      <c r="J1074" s="444">
        <v>46</v>
      </c>
      <c r="K1074" s="444">
        <v>48</v>
      </c>
      <c r="L1074" s="444">
        <v>92</v>
      </c>
      <c r="M1074" s="444">
        <v>36</v>
      </c>
      <c r="N1074" s="444">
        <v>80</v>
      </c>
      <c r="O1074" s="444">
        <v>80</v>
      </c>
      <c r="P1074" s="424">
        <v>1604</v>
      </c>
    </row>
    <row r="1075" spans="1:16">
      <c r="A1075" s="875" t="s">
        <v>223</v>
      </c>
      <c r="B1075" s="866" t="s">
        <v>166</v>
      </c>
      <c r="C1075" s="427" t="s">
        <v>240</v>
      </c>
      <c r="D1075" s="427">
        <v>384</v>
      </c>
      <c r="E1075" s="427">
        <v>139</v>
      </c>
      <c r="F1075" s="427">
        <v>230</v>
      </c>
      <c r="G1075" s="427">
        <v>160</v>
      </c>
      <c r="H1075" s="427">
        <v>57</v>
      </c>
      <c r="I1075" s="427">
        <v>59</v>
      </c>
      <c r="J1075" s="427">
        <v>61</v>
      </c>
      <c r="K1075" s="427">
        <v>68</v>
      </c>
      <c r="L1075" s="427">
        <v>14</v>
      </c>
      <c r="M1075" s="427">
        <v>60</v>
      </c>
      <c r="N1075" s="427">
        <v>40</v>
      </c>
      <c r="O1075" s="427">
        <v>21</v>
      </c>
      <c r="P1075" s="422">
        <v>1293</v>
      </c>
    </row>
    <row r="1076" spans="1:16">
      <c r="A1076" s="876"/>
      <c r="B1076" s="867"/>
      <c r="C1076" s="283" t="s">
        <v>241</v>
      </c>
      <c r="D1076" s="283">
        <v>163</v>
      </c>
      <c r="E1076" s="283">
        <v>129</v>
      </c>
      <c r="F1076" s="283">
        <v>278</v>
      </c>
      <c r="G1076" s="283">
        <v>155</v>
      </c>
      <c r="H1076" s="283">
        <v>59</v>
      </c>
      <c r="I1076" s="283">
        <v>72</v>
      </c>
      <c r="J1076" s="283">
        <v>60</v>
      </c>
      <c r="K1076" s="283">
        <v>70</v>
      </c>
      <c r="L1076" s="283">
        <v>13</v>
      </c>
      <c r="M1076" s="283">
        <v>44</v>
      </c>
      <c r="N1076" s="283">
        <v>37</v>
      </c>
      <c r="O1076" s="283">
        <v>25</v>
      </c>
      <c r="P1076" s="423">
        <v>1105</v>
      </c>
    </row>
    <row r="1077" spans="1:16">
      <c r="A1077" s="877"/>
      <c r="B1077" s="868"/>
      <c r="C1077" s="444" t="s">
        <v>242</v>
      </c>
      <c r="D1077" s="444">
        <v>547</v>
      </c>
      <c r="E1077" s="444">
        <v>268</v>
      </c>
      <c r="F1077" s="444">
        <v>508</v>
      </c>
      <c r="G1077" s="444">
        <v>315</v>
      </c>
      <c r="H1077" s="444">
        <v>116</v>
      </c>
      <c r="I1077" s="444">
        <v>131</v>
      </c>
      <c r="J1077" s="444">
        <v>121</v>
      </c>
      <c r="K1077" s="444">
        <v>138</v>
      </c>
      <c r="L1077" s="444">
        <v>27</v>
      </c>
      <c r="M1077" s="444">
        <v>104</v>
      </c>
      <c r="N1077" s="444">
        <v>77</v>
      </c>
      <c r="O1077" s="444">
        <v>46</v>
      </c>
      <c r="P1077" s="424">
        <v>2398</v>
      </c>
    </row>
    <row r="1078" spans="1:16">
      <c r="A1078" s="875" t="s">
        <v>179</v>
      </c>
      <c r="B1078" s="866" t="s">
        <v>166</v>
      </c>
      <c r="C1078" s="427" t="s">
        <v>240</v>
      </c>
      <c r="D1078" s="427">
        <v>185844</v>
      </c>
      <c r="E1078" s="427">
        <v>174482</v>
      </c>
      <c r="F1078" s="427">
        <v>194422</v>
      </c>
      <c r="G1078" s="427">
        <v>168127</v>
      </c>
      <c r="H1078" s="427">
        <v>168285</v>
      </c>
      <c r="I1078" s="427">
        <v>154183</v>
      </c>
      <c r="J1078" s="427">
        <v>178570</v>
      </c>
      <c r="K1078" s="427">
        <v>204400</v>
      </c>
      <c r="L1078" s="427">
        <v>175671</v>
      </c>
      <c r="M1078" s="427">
        <v>162445</v>
      </c>
      <c r="N1078" s="427">
        <v>168813</v>
      </c>
      <c r="O1078" s="427">
        <v>160834</v>
      </c>
      <c r="P1078" s="422">
        <v>2096076</v>
      </c>
    </row>
    <row r="1079" spans="1:16">
      <c r="A1079" s="876"/>
      <c r="B1079" s="867"/>
      <c r="C1079" s="283" t="s">
        <v>241</v>
      </c>
      <c r="D1079" s="283">
        <v>169408</v>
      </c>
      <c r="E1079" s="283">
        <v>172566</v>
      </c>
      <c r="F1079" s="283">
        <v>173309</v>
      </c>
      <c r="G1079" s="283">
        <v>159039</v>
      </c>
      <c r="H1079" s="283">
        <v>157140</v>
      </c>
      <c r="I1079" s="283">
        <v>154236</v>
      </c>
      <c r="J1079" s="283">
        <v>190791</v>
      </c>
      <c r="K1079" s="283">
        <v>184151</v>
      </c>
      <c r="L1079" s="283">
        <v>165870</v>
      </c>
      <c r="M1079" s="283">
        <v>163114</v>
      </c>
      <c r="N1079" s="283">
        <v>171549</v>
      </c>
      <c r="O1079" s="283">
        <v>185330</v>
      </c>
      <c r="P1079" s="423">
        <v>2046503</v>
      </c>
    </row>
    <row r="1080" spans="1:16">
      <c r="A1080" s="877"/>
      <c r="B1080" s="868"/>
      <c r="C1080" s="444" t="s">
        <v>242</v>
      </c>
      <c r="D1080" s="444">
        <v>355252</v>
      </c>
      <c r="E1080" s="444">
        <v>347048</v>
      </c>
      <c r="F1080" s="444">
        <v>367731</v>
      </c>
      <c r="G1080" s="444">
        <v>327166</v>
      </c>
      <c r="H1080" s="444">
        <v>325425</v>
      </c>
      <c r="I1080" s="444">
        <v>308419</v>
      </c>
      <c r="J1080" s="444">
        <v>369361</v>
      </c>
      <c r="K1080" s="444">
        <v>388551</v>
      </c>
      <c r="L1080" s="444">
        <v>341541</v>
      </c>
      <c r="M1080" s="444">
        <v>325559</v>
      </c>
      <c r="N1080" s="444">
        <v>340362</v>
      </c>
      <c r="O1080" s="444">
        <v>346164</v>
      </c>
      <c r="P1080" s="424">
        <v>4142579</v>
      </c>
    </row>
    <row r="1081" spans="1:16">
      <c r="A1081" s="875" t="s">
        <v>180</v>
      </c>
      <c r="B1081" s="866" t="s">
        <v>166</v>
      </c>
      <c r="C1081" s="427" t="s">
        <v>240</v>
      </c>
      <c r="D1081" s="427">
        <v>585</v>
      </c>
      <c r="E1081" s="427">
        <v>331</v>
      </c>
      <c r="F1081" s="427">
        <v>389</v>
      </c>
      <c r="G1081" s="427">
        <v>355</v>
      </c>
      <c r="H1081" s="427">
        <v>351</v>
      </c>
      <c r="I1081" s="427">
        <v>523</v>
      </c>
      <c r="J1081" s="427">
        <v>682</v>
      </c>
      <c r="K1081" s="427">
        <v>605</v>
      </c>
      <c r="L1081" s="427">
        <v>397</v>
      </c>
      <c r="M1081" s="427">
        <v>330</v>
      </c>
      <c r="N1081" s="427">
        <v>299</v>
      </c>
      <c r="O1081" s="427">
        <v>302</v>
      </c>
      <c r="P1081" s="422">
        <v>5149</v>
      </c>
    </row>
    <row r="1082" spans="1:16">
      <c r="A1082" s="876"/>
      <c r="B1082" s="867"/>
      <c r="C1082" s="283" t="s">
        <v>241</v>
      </c>
      <c r="D1082" s="283">
        <v>327</v>
      </c>
      <c r="E1082" s="283">
        <v>307</v>
      </c>
      <c r="F1082" s="283">
        <v>443</v>
      </c>
      <c r="G1082" s="283">
        <v>263</v>
      </c>
      <c r="H1082" s="283">
        <v>436</v>
      </c>
      <c r="I1082" s="283">
        <v>697</v>
      </c>
      <c r="J1082" s="283">
        <v>690</v>
      </c>
      <c r="K1082" s="283">
        <v>496</v>
      </c>
      <c r="L1082" s="283">
        <v>284</v>
      </c>
      <c r="M1082" s="283">
        <v>385</v>
      </c>
      <c r="N1082" s="283">
        <v>344</v>
      </c>
      <c r="O1082" s="283">
        <v>543</v>
      </c>
      <c r="P1082" s="423">
        <v>5215</v>
      </c>
    </row>
    <row r="1083" spans="1:16">
      <c r="A1083" s="877"/>
      <c r="B1083" s="868"/>
      <c r="C1083" s="444" t="s">
        <v>242</v>
      </c>
      <c r="D1083" s="444">
        <v>912</v>
      </c>
      <c r="E1083" s="444">
        <v>638</v>
      </c>
      <c r="F1083" s="444">
        <v>832</v>
      </c>
      <c r="G1083" s="444">
        <v>618</v>
      </c>
      <c r="H1083" s="444">
        <v>787</v>
      </c>
      <c r="I1083" s="444">
        <v>1220</v>
      </c>
      <c r="J1083" s="444">
        <v>1372</v>
      </c>
      <c r="K1083" s="444">
        <v>1101</v>
      </c>
      <c r="L1083" s="444">
        <v>681</v>
      </c>
      <c r="M1083" s="444">
        <v>715</v>
      </c>
      <c r="N1083" s="444">
        <v>643</v>
      </c>
      <c r="O1083" s="444">
        <v>845</v>
      </c>
      <c r="P1083" s="424">
        <v>10364</v>
      </c>
    </row>
    <row r="1084" spans="1:16">
      <c r="A1084" s="875" t="s">
        <v>224</v>
      </c>
      <c r="B1084" s="866" t="s">
        <v>166</v>
      </c>
      <c r="C1084" s="427" t="s">
        <v>240</v>
      </c>
      <c r="D1084" s="427">
        <v>11</v>
      </c>
      <c r="E1084" s="427">
        <v>8</v>
      </c>
      <c r="F1084" s="427">
        <v>1</v>
      </c>
      <c r="G1084" s="427">
        <v>0</v>
      </c>
      <c r="H1084" s="427">
        <v>4</v>
      </c>
      <c r="I1084" s="427">
        <v>0</v>
      </c>
      <c r="J1084" s="427">
        <v>26</v>
      </c>
      <c r="K1084" s="427">
        <v>0</v>
      </c>
      <c r="L1084" s="427">
        <v>0</v>
      </c>
      <c r="M1084" s="427">
        <v>6</v>
      </c>
      <c r="N1084" s="427">
        <v>2</v>
      </c>
      <c r="O1084" s="427">
        <v>5</v>
      </c>
      <c r="P1084" s="422">
        <v>63</v>
      </c>
    </row>
    <row r="1085" spans="1:16">
      <c r="A1085" s="876"/>
      <c r="B1085" s="867"/>
      <c r="C1085" s="283" t="s">
        <v>241</v>
      </c>
      <c r="D1085" s="283">
        <v>11</v>
      </c>
      <c r="E1085" s="283">
        <v>5</v>
      </c>
      <c r="F1085" s="283">
        <v>5</v>
      </c>
      <c r="G1085" s="283">
        <v>0</v>
      </c>
      <c r="H1085" s="283">
        <v>2</v>
      </c>
      <c r="I1085" s="283">
        <v>2</v>
      </c>
      <c r="J1085" s="283">
        <v>7</v>
      </c>
      <c r="K1085" s="283">
        <v>6</v>
      </c>
      <c r="L1085" s="283">
        <v>0</v>
      </c>
      <c r="M1085" s="283">
        <v>6</v>
      </c>
      <c r="N1085" s="283">
        <v>1</v>
      </c>
      <c r="O1085" s="283">
        <v>8</v>
      </c>
      <c r="P1085" s="423">
        <v>53</v>
      </c>
    </row>
    <row r="1086" spans="1:16">
      <c r="A1086" s="877"/>
      <c r="B1086" s="868"/>
      <c r="C1086" s="444" t="s">
        <v>242</v>
      </c>
      <c r="D1086" s="444">
        <v>22</v>
      </c>
      <c r="E1086" s="444">
        <v>13</v>
      </c>
      <c r="F1086" s="444">
        <v>6</v>
      </c>
      <c r="G1086" s="444">
        <v>0</v>
      </c>
      <c r="H1086" s="444">
        <v>6</v>
      </c>
      <c r="I1086" s="444">
        <v>2</v>
      </c>
      <c r="J1086" s="444">
        <v>33</v>
      </c>
      <c r="K1086" s="444">
        <v>6</v>
      </c>
      <c r="L1086" s="444">
        <v>0</v>
      </c>
      <c r="M1086" s="444">
        <v>12</v>
      </c>
      <c r="N1086" s="444">
        <v>3</v>
      </c>
      <c r="O1086" s="444">
        <v>13</v>
      </c>
      <c r="P1086" s="424">
        <v>116</v>
      </c>
    </row>
    <row r="1087" spans="1:16">
      <c r="A1087" s="875" t="s">
        <v>181</v>
      </c>
      <c r="B1087" s="866" t="s">
        <v>166</v>
      </c>
      <c r="C1087" s="427" t="s">
        <v>240</v>
      </c>
      <c r="D1087" s="427">
        <v>4255</v>
      </c>
      <c r="E1087" s="427">
        <v>2956</v>
      </c>
      <c r="F1087" s="427">
        <v>5154</v>
      </c>
      <c r="G1087" s="427">
        <v>4219</v>
      </c>
      <c r="H1087" s="427">
        <v>4320</v>
      </c>
      <c r="I1087" s="427">
        <v>4245</v>
      </c>
      <c r="J1087" s="427">
        <v>4703</v>
      </c>
      <c r="K1087" s="427">
        <v>5270</v>
      </c>
      <c r="L1087" s="427">
        <v>4065</v>
      </c>
      <c r="M1087" s="427">
        <v>3269</v>
      </c>
      <c r="N1087" s="427">
        <v>3401</v>
      </c>
      <c r="O1087" s="427">
        <v>3698</v>
      </c>
      <c r="P1087" s="422">
        <v>49555</v>
      </c>
    </row>
    <row r="1088" spans="1:16">
      <c r="A1088" s="876"/>
      <c r="B1088" s="867"/>
      <c r="C1088" s="283" t="s">
        <v>241</v>
      </c>
      <c r="D1088" s="283">
        <v>3038</v>
      </c>
      <c r="E1088" s="283">
        <v>3681</v>
      </c>
      <c r="F1088" s="283">
        <v>4437</v>
      </c>
      <c r="G1088" s="283">
        <v>3537</v>
      </c>
      <c r="H1088" s="283">
        <v>3640</v>
      </c>
      <c r="I1088" s="283">
        <v>4512</v>
      </c>
      <c r="J1088" s="283">
        <v>4045</v>
      </c>
      <c r="K1088" s="283">
        <v>4301</v>
      </c>
      <c r="L1088" s="283">
        <v>3762</v>
      </c>
      <c r="M1088" s="283">
        <v>3296</v>
      </c>
      <c r="N1088" s="283">
        <v>3503</v>
      </c>
      <c r="O1088" s="283">
        <v>4127</v>
      </c>
      <c r="P1088" s="423">
        <v>45879</v>
      </c>
    </row>
    <row r="1089" spans="1:16">
      <c r="A1089" s="877"/>
      <c r="B1089" s="868"/>
      <c r="C1089" s="444" t="s">
        <v>242</v>
      </c>
      <c r="D1089" s="444">
        <v>7293</v>
      </c>
      <c r="E1089" s="444">
        <v>6637</v>
      </c>
      <c r="F1089" s="444">
        <v>9591</v>
      </c>
      <c r="G1089" s="444">
        <v>7756</v>
      </c>
      <c r="H1089" s="444">
        <v>7960</v>
      </c>
      <c r="I1089" s="444">
        <v>8757</v>
      </c>
      <c r="J1089" s="444">
        <v>8748</v>
      </c>
      <c r="K1089" s="444">
        <v>9571</v>
      </c>
      <c r="L1089" s="444">
        <v>7827</v>
      </c>
      <c r="M1089" s="444">
        <v>6565</v>
      </c>
      <c r="N1089" s="444">
        <v>6904</v>
      </c>
      <c r="O1089" s="444">
        <v>7825</v>
      </c>
      <c r="P1089" s="424">
        <v>95434</v>
      </c>
    </row>
    <row r="1090" spans="1:16">
      <c r="A1090" s="875" t="s">
        <v>182</v>
      </c>
      <c r="B1090" s="866" t="s">
        <v>166</v>
      </c>
      <c r="C1090" s="427" t="s">
        <v>240</v>
      </c>
      <c r="D1090" s="427">
        <v>3417</v>
      </c>
      <c r="E1090" s="427">
        <v>3794</v>
      </c>
      <c r="F1090" s="427">
        <v>4184</v>
      </c>
      <c r="G1090" s="427">
        <v>2949</v>
      </c>
      <c r="H1090" s="427">
        <v>3096</v>
      </c>
      <c r="I1090" s="427">
        <v>2513</v>
      </c>
      <c r="J1090" s="427">
        <v>2330</v>
      </c>
      <c r="K1090" s="427">
        <v>2700</v>
      </c>
      <c r="L1090" s="427">
        <v>2768</v>
      </c>
      <c r="M1090" s="427">
        <v>2298</v>
      </c>
      <c r="N1090" s="427">
        <v>2296</v>
      </c>
      <c r="O1090" s="427">
        <v>2434</v>
      </c>
      <c r="P1090" s="422">
        <v>34779</v>
      </c>
    </row>
    <row r="1091" spans="1:16">
      <c r="A1091" s="876"/>
      <c r="B1091" s="867"/>
      <c r="C1091" s="283" t="s">
        <v>241</v>
      </c>
      <c r="D1091" s="283">
        <v>3018</v>
      </c>
      <c r="E1091" s="283">
        <v>3485</v>
      </c>
      <c r="F1091" s="283">
        <v>3779</v>
      </c>
      <c r="G1091" s="283">
        <v>2336</v>
      </c>
      <c r="H1091" s="283">
        <v>2366</v>
      </c>
      <c r="I1091" s="283">
        <v>1987</v>
      </c>
      <c r="J1091" s="283">
        <v>2031</v>
      </c>
      <c r="K1091" s="283">
        <v>2255</v>
      </c>
      <c r="L1091" s="283">
        <v>2283</v>
      </c>
      <c r="M1091" s="283">
        <v>2067</v>
      </c>
      <c r="N1091" s="283">
        <v>1965</v>
      </c>
      <c r="O1091" s="283">
        <v>2787</v>
      </c>
      <c r="P1091" s="423">
        <v>30359</v>
      </c>
    </row>
    <row r="1092" spans="1:16">
      <c r="A1092" s="877"/>
      <c r="B1092" s="868"/>
      <c r="C1092" s="444" t="s">
        <v>242</v>
      </c>
      <c r="D1092" s="444">
        <v>6435</v>
      </c>
      <c r="E1092" s="444">
        <v>7279</v>
      </c>
      <c r="F1092" s="444">
        <v>7963</v>
      </c>
      <c r="G1092" s="444">
        <v>5285</v>
      </c>
      <c r="H1092" s="444">
        <v>5462</v>
      </c>
      <c r="I1092" s="444">
        <v>4500</v>
      </c>
      <c r="J1092" s="444">
        <v>4361</v>
      </c>
      <c r="K1092" s="444">
        <v>4955</v>
      </c>
      <c r="L1092" s="444">
        <v>5051</v>
      </c>
      <c r="M1092" s="444">
        <v>4365</v>
      </c>
      <c r="N1092" s="444">
        <v>4261</v>
      </c>
      <c r="O1092" s="444">
        <v>5221</v>
      </c>
      <c r="P1092" s="424">
        <v>65138</v>
      </c>
    </row>
    <row r="1093" spans="1:16">
      <c r="A1093" s="875" t="s">
        <v>183</v>
      </c>
      <c r="B1093" s="866" t="s">
        <v>166</v>
      </c>
      <c r="C1093" s="427" t="s">
        <v>240</v>
      </c>
      <c r="D1093" s="427">
        <v>33071</v>
      </c>
      <c r="E1093" s="427">
        <v>29175</v>
      </c>
      <c r="F1093" s="427">
        <v>33270</v>
      </c>
      <c r="G1093" s="427">
        <v>28243</v>
      </c>
      <c r="H1093" s="427">
        <v>30515</v>
      </c>
      <c r="I1093" s="427">
        <v>32889</v>
      </c>
      <c r="J1093" s="427">
        <v>38970</v>
      </c>
      <c r="K1093" s="427">
        <v>43102</v>
      </c>
      <c r="L1093" s="427">
        <v>34550</v>
      </c>
      <c r="M1093" s="427">
        <v>28295</v>
      </c>
      <c r="N1093" s="427">
        <v>29747</v>
      </c>
      <c r="O1093" s="427">
        <v>30955</v>
      </c>
      <c r="P1093" s="422">
        <v>392782</v>
      </c>
    </row>
    <row r="1094" spans="1:16">
      <c r="A1094" s="876"/>
      <c r="B1094" s="867"/>
      <c r="C1094" s="283" t="s">
        <v>241</v>
      </c>
      <c r="D1094" s="283">
        <v>28672</v>
      </c>
      <c r="E1094" s="283">
        <v>30024</v>
      </c>
      <c r="F1094" s="283">
        <v>30492</v>
      </c>
      <c r="G1094" s="283">
        <v>27158</v>
      </c>
      <c r="H1094" s="283">
        <v>31114</v>
      </c>
      <c r="I1094" s="283">
        <v>35017</v>
      </c>
      <c r="J1094" s="283">
        <v>39508</v>
      </c>
      <c r="K1094" s="283">
        <v>38892</v>
      </c>
      <c r="L1094" s="283">
        <v>30389</v>
      </c>
      <c r="M1094" s="283">
        <v>28796</v>
      </c>
      <c r="N1094" s="283">
        <v>30561</v>
      </c>
      <c r="O1094" s="283">
        <v>36959</v>
      </c>
      <c r="P1094" s="423">
        <v>387582</v>
      </c>
    </row>
    <row r="1095" spans="1:16">
      <c r="A1095" s="877"/>
      <c r="B1095" s="868"/>
      <c r="C1095" s="444" t="s">
        <v>242</v>
      </c>
      <c r="D1095" s="444">
        <v>61743</v>
      </c>
      <c r="E1095" s="444">
        <v>59199</v>
      </c>
      <c r="F1095" s="444">
        <v>63762</v>
      </c>
      <c r="G1095" s="444">
        <v>55401</v>
      </c>
      <c r="H1095" s="444">
        <v>61629</v>
      </c>
      <c r="I1095" s="444">
        <v>67906</v>
      </c>
      <c r="J1095" s="444">
        <v>78478</v>
      </c>
      <c r="K1095" s="444">
        <v>81994</v>
      </c>
      <c r="L1095" s="444">
        <v>64939</v>
      </c>
      <c r="M1095" s="444">
        <v>57091</v>
      </c>
      <c r="N1095" s="444">
        <v>60308</v>
      </c>
      <c r="O1095" s="444">
        <v>67914</v>
      </c>
      <c r="P1095" s="424">
        <v>780364</v>
      </c>
    </row>
    <row r="1096" spans="1:16">
      <c r="A1096" s="875" t="s">
        <v>184</v>
      </c>
      <c r="B1096" s="866" t="s">
        <v>166</v>
      </c>
      <c r="C1096" s="427" t="s">
        <v>240</v>
      </c>
      <c r="D1096" s="427">
        <v>1684</v>
      </c>
      <c r="E1096" s="427">
        <v>978</v>
      </c>
      <c r="F1096" s="427">
        <v>1297</v>
      </c>
      <c r="G1096" s="427">
        <v>944</v>
      </c>
      <c r="H1096" s="427">
        <v>858</v>
      </c>
      <c r="I1096" s="427">
        <v>978</v>
      </c>
      <c r="J1096" s="427">
        <v>1208</v>
      </c>
      <c r="K1096" s="427">
        <v>1392</v>
      </c>
      <c r="L1096" s="427">
        <v>895</v>
      </c>
      <c r="M1096" s="427">
        <v>966</v>
      </c>
      <c r="N1096" s="427">
        <v>993</v>
      </c>
      <c r="O1096" s="427">
        <v>1007</v>
      </c>
      <c r="P1096" s="422">
        <v>13200</v>
      </c>
    </row>
    <row r="1097" spans="1:16">
      <c r="A1097" s="876"/>
      <c r="B1097" s="867"/>
      <c r="C1097" s="283" t="s">
        <v>241</v>
      </c>
      <c r="D1097" s="283">
        <v>1085</v>
      </c>
      <c r="E1097" s="283">
        <v>997</v>
      </c>
      <c r="F1097" s="283">
        <v>1268</v>
      </c>
      <c r="G1097" s="283">
        <v>877</v>
      </c>
      <c r="H1097" s="283">
        <v>1044</v>
      </c>
      <c r="I1097" s="283">
        <v>1296</v>
      </c>
      <c r="J1097" s="283">
        <v>1448</v>
      </c>
      <c r="K1097" s="283">
        <v>1194</v>
      </c>
      <c r="L1097" s="283">
        <v>942</v>
      </c>
      <c r="M1097" s="283">
        <v>1138</v>
      </c>
      <c r="N1097" s="283">
        <v>1145</v>
      </c>
      <c r="O1097" s="283">
        <v>1556</v>
      </c>
      <c r="P1097" s="423">
        <v>13990</v>
      </c>
    </row>
    <row r="1098" spans="1:16">
      <c r="A1098" s="877"/>
      <c r="B1098" s="868"/>
      <c r="C1098" s="444" t="s">
        <v>242</v>
      </c>
      <c r="D1098" s="444">
        <v>2769</v>
      </c>
      <c r="E1098" s="444">
        <v>1975</v>
      </c>
      <c r="F1098" s="444">
        <v>2565</v>
      </c>
      <c r="G1098" s="444">
        <v>1821</v>
      </c>
      <c r="H1098" s="444">
        <v>1902</v>
      </c>
      <c r="I1098" s="444">
        <v>2274</v>
      </c>
      <c r="J1098" s="444">
        <v>2656</v>
      </c>
      <c r="K1098" s="444">
        <v>2586</v>
      </c>
      <c r="L1098" s="444">
        <v>1837</v>
      </c>
      <c r="M1098" s="444">
        <v>2104</v>
      </c>
      <c r="N1098" s="444">
        <v>2138</v>
      </c>
      <c r="O1098" s="444">
        <v>2563</v>
      </c>
      <c r="P1098" s="424">
        <v>27190</v>
      </c>
    </row>
    <row r="1099" spans="1:16">
      <c r="A1099" s="875" t="s">
        <v>185</v>
      </c>
      <c r="B1099" s="866" t="s">
        <v>166</v>
      </c>
      <c r="C1099" s="427" t="s">
        <v>240</v>
      </c>
      <c r="D1099" s="427">
        <v>344</v>
      </c>
      <c r="E1099" s="427">
        <v>194</v>
      </c>
      <c r="F1099" s="427">
        <v>291</v>
      </c>
      <c r="G1099" s="427">
        <v>196</v>
      </c>
      <c r="H1099" s="427">
        <v>233</v>
      </c>
      <c r="I1099" s="427">
        <v>243</v>
      </c>
      <c r="J1099" s="427">
        <v>275</v>
      </c>
      <c r="K1099" s="427">
        <v>311</v>
      </c>
      <c r="L1099" s="427">
        <v>221</v>
      </c>
      <c r="M1099" s="427">
        <v>158</v>
      </c>
      <c r="N1099" s="427">
        <v>227</v>
      </c>
      <c r="O1099" s="427">
        <v>236</v>
      </c>
      <c r="P1099" s="422">
        <v>2929</v>
      </c>
    </row>
    <row r="1100" spans="1:16">
      <c r="A1100" s="876"/>
      <c r="B1100" s="867"/>
      <c r="C1100" s="283" t="s">
        <v>241</v>
      </c>
      <c r="D1100" s="283">
        <v>283</v>
      </c>
      <c r="E1100" s="283">
        <v>258</v>
      </c>
      <c r="F1100" s="283">
        <v>283</v>
      </c>
      <c r="G1100" s="283">
        <v>243</v>
      </c>
      <c r="H1100" s="283">
        <v>218</v>
      </c>
      <c r="I1100" s="283">
        <v>330</v>
      </c>
      <c r="J1100" s="283">
        <v>302</v>
      </c>
      <c r="K1100" s="283">
        <v>341</v>
      </c>
      <c r="L1100" s="283">
        <v>206</v>
      </c>
      <c r="M1100" s="283">
        <v>263</v>
      </c>
      <c r="N1100" s="283">
        <v>258</v>
      </c>
      <c r="O1100" s="283">
        <v>371</v>
      </c>
      <c r="P1100" s="423">
        <v>3356</v>
      </c>
    </row>
    <row r="1101" spans="1:16">
      <c r="A1101" s="877"/>
      <c r="B1101" s="868"/>
      <c r="C1101" s="444" t="s">
        <v>242</v>
      </c>
      <c r="D1101" s="444">
        <v>627</v>
      </c>
      <c r="E1101" s="444">
        <v>452</v>
      </c>
      <c r="F1101" s="444">
        <v>574</v>
      </c>
      <c r="G1101" s="444">
        <v>439</v>
      </c>
      <c r="H1101" s="444">
        <v>451</v>
      </c>
      <c r="I1101" s="444">
        <v>573</v>
      </c>
      <c r="J1101" s="444">
        <v>577</v>
      </c>
      <c r="K1101" s="444">
        <v>652</v>
      </c>
      <c r="L1101" s="444">
        <v>427</v>
      </c>
      <c r="M1101" s="444">
        <v>421</v>
      </c>
      <c r="N1101" s="444">
        <v>485</v>
      </c>
      <c r="O1101" s="444">
        <v>607</v>
      </c>
      <c r="P1101" s="424">
        <v>6285</v>
      </c>
    </row>
    <row r="1102" spans="1:16">
      <c r="A1102" s="875" t="s">
        <v>187</v>
      </c>
      <c r="B1102" s="866" t="s">
        <v>166</v>
      </c>
      <c r="C1102" s="427" t="s">
        <v>240</v>
      </c>
      <c r="D1102" s="427">
        <v>38650</v>
      </c>
      <c r="E1102" s="427">
        <v>37679</v>
      </c>
      <c r="F1102" s="427">
        <v>44775</v>
      </c>
      <c r="G1102" s="427">
        <v>31935</v>
      </c>
      <c r="H1102" s="427">
        <v>27865</v>
      </c>
      <c r="I1102" s="427">
        <v>26950</v>
      </c>
      <c r="J1102" s="427">
        <v>29669</v>
      </c>
      <c r="K1102" s="427">
        <v>34834</v>
      </c>
      <c r="L1102" s="427">
        <v>29350</v>
      </c>
      <c r="M1102" s="427">
        <v>27960</v>
      </c>
      <c r="N1102" s="427">
        <v>30686</v>
      </c>
      <c r="O1102" s="427">
        <v>31198</v>
      </c>
      <c r="P1102" s="422">
        <v>391551</v>
      </c>
    </row>
    <row r="1103" spans="1:16">
      <c r="A1103" s="876"/>
      <c r="B1103" s="867"/>
      <c r="C1103" s="283" t="s">
        <v>241</v>
      </c>
      <c r="D1103" s="283">
        <v>32578</v>
      </c>
      <c r="E1103" s="283">
        <v>36195</v>
      </c>
      <c r="F1103" s="283">
        <v>39711</v>
      </c>
      <c r="G1103" s="283">
        <v>28587</v>
      </c>
      <c r="H1103" s="283">
        <v>26857</v>
      </c>
      <c r="I1103" s="283">
        <v>25786</v>
      </c>
      <c r="J1103" s="283">
        <v>28562</v>
      </c>
      <c r="K1103" s="283">
        <v>30586</v>
      </c>
      <c r="L1103" s="283">
        <v>25036</v>
      </c>
      <c r="M1103" s="283">
        <v>27283</v>
      </c>
      <c r="N1103" s="283">
        <v>29837</v>
      </c>
      <c r="O1103" s="283">
        <v>34990</v>
      </c>
      <c r="P1103" s="423">
        <v>366008</v>
      </c>
    </row>
    <row r="1104" spans="1:16">
      <c r="A1104" s="877"/>
      <c r="B1104" s="868"/>
      <c r="C1104" s="444" t="s">
        <v>242</v>
      </c>
      <c r="D1104" s="444">
        <v>71228</v>
      </c>
      <c r="E1104" s="444">
        <v>73874</v>
      </c>
      <c r="F1104" s="444">
        <v>84486</v>
      </c>
      <c r="G1104" s="444">
        <v>60522</v>
      </c>
      <c r="H1104" s="444">
        <v>54722</v>
      </c>
      <c r="I1104" s="444">
        <v>52736</v>
      </c>
      <c r="J1104" s="444">
        <v>58231</v>
      </c>
      <c r="K1104" s="444">
        <v>65420</v>
      </c>
      <c r="L1104" s="444">
        <v>54386</v>
      </c>
      <c r="M1104" s="444">
        <v>55243</v>
      </c>
      <c r="N1104" s="444">
        <v>60523</v>
      </c>
      <c r="O1104" s="444">
        <v>66188</v>
      </c>
      <c r="P1104" s="424">
        <v>757559</v>
      </c>
    </row>
    <row r="1105" spans="1:16">
      <c r="A1105" s="875" t="s">
        <v>189</v>
      </c>
      <c r="B1105" s="866" t="s">
        <v>168</v>
      </c>
      <c r="C1105" s="427" t="s">
        <v>240</v>
      </c>
      <c r="D1105" s="427">
        <v>2868</v>
      </c>
      <c r="E1105" s="427">
        <v>3778</v>
      </c>
      <c r="F1105" s="427">
        <v>3755</v>
      </c>
      <c r="G1105" s="427">
        <v>2591</v>
      </c>
      <c r="H1105" s="427">
        <v>2908</v>
      </c>
      <c r="I1105" s="427">
        <v>2371</v>
      </c>
      <c r="J1105" s="427">
        <v>2729</v>
      </c>
      <c r="K1105" s="427">
        <v>2381</v>
      </c>
      <c r="L1105" s="427">
        <v>2464</v>
      </c>
      <c r="M1105" s="427">
        <v>2507</v>
      </c>
      <c r="N1105" s="427">
        <v>2402</v>
      </c>
      <c r="O1105" s="427">
        <v>1435</v>
      </c>
      <c r="P1105" s="422">
        <v>32189</v>
      </c>
    </row>
    <row r="1106" spans="1:16">
      <c r="A1106" s="876"/>
      <c r="B1106" s="867"/>
      <c r="C1106" s="283" t="s">
        <v>241</v>
      </c>
      <c r="D1106" s="283">
        <v>2404</v>
      </c>
      <c r="E1106" s="283">
        <v>3849</v>
      </c>
      <c r="F1106" s="283">
        <v>3696</v>
      </c>
      <c r="G1106" s="283">
        <v>2573</v>
      </c>
      <c r="H1106" s="283">
        <v>2782</v>
      </c>
      <c r="I1106" s="283">
        <v>2589</v>
      </c>
      <c r="J1106" s="283">
        <v>2156</v>
      </c>
      <c r="K1106" s="283">
        <v>2500</v>
      </c>
      <c r="L1106" s="283">
        <v>2398</v>
      </c>
      <c r="M1106" s="283">
        <v>2215</v>
      </c>
      <c r="N1106" s="283">
        <v>2725</v>
      </c>
      <c r="O1106" s="283">
        <v>1606</v>
      </c>
      <c r="P1106" s="423">
        <v>31493</v>
      </c>
    </row>
    <row r="1107" spans="1:16">
      <c r="A1107" s="877"/>
      <c r="B1107" s="868"/>
      <c r="C1107" s="444" t="s">
        <v>242</v>
      </c>
      <c r="D1107" s="444">
        <v>5272</v>
      </c>
      <c r="E1107" s="444">
        <v>7627</v>
      </c>
      <c r="F1107" s="444">
        <v>7451</v>
      </c>
      <c r="G1107" s="444">
        <v>5164</v>
      </c>
      <c r="H1107" s="444">
        <v>5690</v>
      </c>
      <c r="I1107" s="444">
        <v>4960</v>
      </c>
      <c r="J1107" s="444">
        <v>4885</v>
      </c>
      <c r="K1107" s="444">
        <v>4881</v>
      </c>
      <c r="L1107" s="444">
        <v>4862</v>
      </c>
      <c r="M1107" s="444">
        <v>4722</v>
      </c>
      <c r="N1107" s="444">
        <v>5127</v>
      </c>
      <c r="O1107" s="444">
        <v>3041</v>
      </c>
      <c r="P1107" s="424">
        <v>63682</v>
      </c>
    </row>
    <row r="1108" spans="1:16">
      <c r="A1108" s="875" t="s">
        <v>226</v>
      </c>
      <c r="B1108" s="866" t="s">
        <v>167</v>
      </c>
      <c r="C1108" s="427" t="s">
        <v>240</v>
      </c>
      <c r="D1108" s="427">
        <v>1207</v>
      </c>
      <c r="E1108" s="427">
        <v>697</v>
      </c>
      <c r="F1108" s="427">
        <v>228</v>
      </c>
      <c r="G1108" s="427">
        <v>287</v>
      </c>
      <c r="H1108" s="427">
        <v>271</v>
      </c>
      <c r="I1108" s="427">
        <v>616</v>
      </c>
      <c r="J1108" s="427">
        <v>779</v>
      </c>
      <c r="K1108" s="427">
        <v>817</v>
      </c>
      <c r="L1108" s="427">
        <v>824</v>
      </c>
      <c r="M1108" s="427">
        <v>675</v>
      </c>
      <c r="N1108" s="427">
        <v>710</v>
      </c>
      <c r="O1108" s="427">
        <v>1172</v>
      </c>
      <c r="P1108" s="422">
        <v>8283</v>
      </c>
    </row>
    <row r="1109" spans="1:16">
      <c r="A1109" s="876"/>
      <c r="B1109" s="867"/>
      <c r="C1109" s="283" t="s">
        <v>241</v>
      </c>
      <c r="D1109" s="283">
        <v>2311</v>
      </c>
      <c r="E1109" s="283">
        <v>1286</v>
      </c>
      <c r="F1109" s="283">
        <v>669</v>
      </c>
      <c r="G1109" s="283">
        <v>1003</v>
      </c>
      <c r="H1109" s="283">
        <v>911</v>
      </c>
      <c r="I1109" s="283">
        <v>1400</v>
      </c>
      <c r="J1109" s="283">
        <v>1264</v>
      </c>
      <c r="K1109" s="283">
        <v>2069</v>
      </c>
      <c r="L1109" s="283">
        <v>904</v>
      </c>
      <c r="M1109" s="283">
        <v>781</v>
      </c>
      <c r="N1109" s="283">
        <v>760</v>
      </c>
      <c r="O1109" s="283">
        <v>832</v>
      </c>
      <c r="P1109" s="423">
        <v>14190</v>
      </c>
    </row>
    <row r="1110" spans="1:16">
      <c r="A1110" s="877"/>
      <c r="B1110" s="868"/>
      <c r="C1110" s="444" t="s">
        <v>242</v>
      </c>
      <c r="D1110" s="444">
        <v>3518</v>
      </c>
      <c r="E1110" s="444">
        <v>1983</v>
      </c>
      <c r="F1110" s="444">
        <v>897</v>
      </c>
      <c r="G1110" s="444">
        <v>1290</v>
      </c>
      <c r="H1110" s="444">
        <v>1182</v>
      </c>
      <c r="I1110" s="444">
        <v>2016</v>
      </c>
      <c r="J1110" s="444">
        <v>2043</v>
      </c>
      <c r="K1110" s="444">
        <v>2886</v>
      </c>
      <c r="L1110" s="444">
        <v>1728</v>
      </c>
      <c r="M1110" s="444">
        <v>1456</v>
      </c>
      <c r="N1110" s="444">
        <v>1470</v>
      </c>
      <c r="O1110" s="444">
        <v>2004</v>
      </c>
      <c r="P1110" s="424">
        <v>22473</v>
      </c>
    </row>
    <row r="1111" spans="1:16">
      <c r="A1111" s="875" t="s">
        <v>227</v>
      </c>
      <c r="B1111" s="866" t="s">
        <v>167</v>
      </c>
      <c r="C1111" s="427" t="s">
        <v>240</v>
      </c>
      <c r="D1111" s="427">
        <v>16813</v>
      </c>
      <c r="E1111" s="427">
        <v>8957</v>
      </c>
      <c r="F1111" s="427">
        <v>5221</v>
      </c>
      <c r="G1111" s="427">
        <v>5399</v>
      </c>
      <c r="H1111" s="427">
        <v>6173</v>
      </c>
      <c r="I1111" s="427">
        <v>7699</v>
      </c>
      <c r="J1111" s="427">
        <v>10498</v>
      </c>
      <c r="K1111" s="427">
        <v>10750</v>
      </c>
      <c r="L1111" s="427">
        <v>15879</v>
      </c>
      <c r="M1111" s="427">
        <v>13525</v>
      </c>
      <c r="N1111" s="427">
        <v>14257</v>
      </c>
      <c r="O1111" s="427">
        <v>18352</v>
      </c>
      <c r="P1111" s="422">
        <v>133523</v>
      </c>
    </row>
    <row r="1112" spans="1:16">
      <c r="A1112" s="876"/>
      <c r="B1112" s="867"/>
      <c r="C1112" s="283" t="s">
        <v>241</v>
      </c>
      <c r="D1112" s="283">
        <v>45791</v>
      </c>
      <c r="E1112" s="283">
        <v>38869</v>
      </c>
      <c r="F1112" s="283">
        <v>35726</v>
      </c>
      <c r="G1112" s="283">
        <v>53441</v>
      </c>
      <c r="H1112" s="283">
        <v>58474</v>
      </c>
      <c r="I1112" s="283">
        <v>57332</v>
      </c>
      <c r="J1112" s="283">
        <v>46322</v>
      </c>
      <c r="K1112" s="283">
        <v>70345</v>
      </c>
      <c r="L1112" s="283">
        <v>25361</v>
      </c>
      <c r="M1112" s="283">
        <v>22140</v>
      </c>
      <c r="N1112" s="283">
        <v>27151</v>
      </c>
      <c r="O1112" s="283">
        <v>31830</v>
      </c>
      <c r="P1112" s="423">
        <v>512782</v>
      </c>
    </row>
    <row r="1113" spans="1:16">
      <c r="A1113" s="877"/>
      <c r="B1113" s="868"/>
      <c r="C1113" s="444" t="s">
        <v>242</v>
      </c>
      <c r="D1113" s="444">
        <v>62604</v>
      </c>
      <c r="E1113" s="444">
        <v>47826</v>
      </c>
      <c r="F1113" s="444">
        <v>40947</v>
      </c>
      <c r="G1113" s="444">
        <v>58840</v>
      </c>
      <c r="H1113" s="444">
        <v>64647</v>
      </c>
      <c r="I1113" s="444">
        <v>65031</v>
      </c>
      <c r="J1113" s="444">
        <v>56820</v>
      </c>
      <c r="K1113" s="444">
        <v>81095</v>
      </c>
      <c r="L1113" s="444">
        <v>41240</v>
      </c>
      <c r="M1113" s="444">
        <v>35665</v>
      </c>
      <c r="N1113" s="444">
        <v>41408</v>
      </c>
      <c r="O1113" s="444">
        <v>50182</v>
      </c>
      <c r="P1113" s="424">
        <v>646305</v>
      </c>
    </row>
    <row r="1114" spans="1:16">
      <c r="A1114" s="875" t="s">
        <v>191</v>
      </c>
      <c r="B1114" s="866" t="s">
        <v>168</v>
      </c>
      <c r="C1114" s="427" t="s">
        <v>240</v>
      </c>
      <c r="D1114" s="427">
        <v>4</v>
      </c>
      <c r="E1114" s="427">
        <v>6</v>
      </c>
      <c r="F1114" s="427">
        <v>1</v>
      </c>
      <c r="G1114" s="427">
        <v>0</v>
      </c>
      <c r="H1114" s="427">
        <v>3</v>
      </c>
      <c r="I1114" s="427">
        <v>4</v>
      </c>
      <c r="J1114" s="427">
        <v>1</v>
      </c>
      <c r="K1114" s="427">
        <v>0</v>
      </c>
      <c r="L1114" s="427">
        <v>0</v>
      </c>
      <c r="M1114" s="427">
        <v>1</v>
      </c>
      <c r="N1114" s="427">
        <v>0</v>
      </c>
      <c r="O1114" s="427">
        <v>0</v>
      </c>
      <c r="P1114" s="422">
        <v>20</v>
      </c>
    </row>
    <row r="1115" spans="1:16">
      <c r="A1115" s="876"/>
      <c r="B1115" s="867"/>
      <c r="C1115" s="283" t="s">
        <v>241</v>
      </c>
      <c r="D1115" s="283">
        <v>2</v>
      </c>
      <c r="E1115" s="283">
        <v>11</v>
      </c>
      <c r="F1115" s="283">
        <v>3</v>
      </c>
      <c r="G1115" s="283">
        <v>0</v>
      </c>
      <c r="H1115" s="283">
        <v>4</v>
      </c>
      <c r="I1115" s="283">
        <v>0</v>
      </c>
      <c r="J1115" s="283">
        <v>0</v>
      </c>
      <c r="K1115" s="283">
        <v>0</v>
      </c>
      <c r="L1115" s="283">
        <v>2</v>
      </c>
      <c r="M1115" s="283">
        <v>1</v>
      </c>
      <c r="N1115" s="283">
        <v>0</v>
      </c>
      <c r="O1115" s="283">
        <v>4</v>
      </c>
      <c r="P1115" s="423">
        <v>27</v>
      </c>
    </row>
    <row r="1116" spans="1:16">
      <c r="A1116" s="877"/>
      <c r="B1116" s="868"/>
      <c r="C1116" s="444" t="s">
        <v>242</v>
      </c>
      <c r="D1116" s="444">
        <v>6</v>
      </c>
      <c r="E1116" s="444">
        <v>17</v>
      </c>
      <c r="F1116" s="444">
        <v>4</v>
      </c>
      <c r="G1116" s="444">
        <v>0</v>
      </c>
      <c r="H1116" s="444">
        <v>7</v>
      </c>
      <c r="I1116" s="444">
        <v>4</v>
      </c>
      <c r="J1116" s="444">
        <v>1</v>
      </c>
      <c r="K1116" s="444">
        <v>0</v>
      </c>
      <c r="L1116" s="444">
        <v>2</v>
      </c>
      <c r="M1116" s="444">
        <v>2</v>
      </c>
      <c r="N1116" s="444">
        <v>0</v>
      </c>
      <c r="O1116" s="444">
        <v>4</v>
      </c>
      <c r="P1116" s="424">
        <v>47</v>
      </c>
    </row>
    <row r="1117" spans="1:16">
      <c r="A1117" s="875" t="s">
        <v>192</v>
      </c>
      <c r="B1117" s="866" t="s">
        <v>168</v>
      </c>
      <c r="C1117" s="427" t="s">
        <v>240</v>
      </c>
      <c r="D1117" s="427">
        <v>14</v>
      </c>
      <c r="E1117" s="427">
        <v>9</v>
      </c>
      <c r="F1117" s="427">
        <v>2</v>
      </c>
      <c r="G1117" s="427">
        <v>6</v>
      </c>
      <c r="H1117" s="427">
        <v>4</v>
      </c>
      <c r="I1117" s="427">
        <v>4</v>
      </c>
      <c r="J1117" s="427">
        <v>5</v>
      </c>
      <c r="K1117" s="427">
        <v>10</v>
      </c>
      <c r="L1117" s="427">
        <v>7</v>
      </c>
      <c r="M1117" s="427">
        <v>16</v>
      </c>
      <c r="N1117" s="427">
        <v>0</v>
      </c>
      <c r="O1117" s="427">
        <v>4</v>
      </c>
      <c r="P1117" s="422">
        <v>81</v>
      </c>
    </row>
    <row r="1118" spans="1:16">
      <c r="A1118" s="876"/>
      <c r="B1118" s="867"/>
      <c r="C1118" s="283" t="s">
        <v>241</v>
      </c>
      <c r="D1118" s="283">
        <v>5</v>
      </c>
      <c r="E1118" s="283">
        <v>6</v>
      </c>
      <c r="F1118" s="283">
        <v>7</v>
      </c>
      <c r="G1118" s="283">
        <v>4</v>
      </c>
      <c r="H1118" s="283">
        <v>3</v>
      </c>
      <c r="I1118" s="283">
        <v>7</v>
      </c>
      <c r="J1118" s="283">
        <v>5</v>
      </c>
      <c r="K1118" s="283">
        <v>18</v>
      </c>
      <c r="L1118" s="283">
        <v>3</v>
      </c>
      <c r="M1118" s="283">
        <v>15</v>
      </c>
      <c r="N1118" s="283">
        <v>0</v>
      </c>
      <c r="O1118" s="283">
        <v>14</v>
      </c>
      <c r="P1118" s="423">
        <v>87</v>
      </c>
    </row>
    <row r="1119" spans="1:16">
      <c r="A1119" s="877"/>
      <c r="B1119" s="868"/>
      <c r="C1119" s="444" t="s">
        <v>242</v>
      </c>
      <c r="D1119" s="444">
        <v>19</v>
      </c>
      <c r="E1119" s="444">
        <v>15</v>
      </c>
      <c r="F1119" s="444">
        <v>9</v>
      </c>
      <c r="G1119" s="444">
        <v>10</v>
      </c>
      <c r="H1119" s="444">
        <v>7</v>
      </c>
      <c r="I1119" s="444">
        <v>11</v>
      </c>
      <c r="J1119" s="444">
        <v>10</v>
      </c>
      <c r="K1119" s="444">
        <v>28</v>
      </c>
      <c r="L1119" s="444">
        <v>10</v>
      </c>
      <c r="M1119" s="444">
        <v>31</v>
      </c>
      <c r="N1119" s="444">
        <v>0</v>
      </c>
      <c r="O1119" s="444">
        <v>18</v>
      </c>
      <c r="P1119" s="424">
        <v>168</v>
      </c>
    </row>
    <row r="1120" spans="1:16">
      <c r="A1120" s="875" t="s">
        <v>194</v>
      </c>
      <c r="B1120" s="866" t="s">
        <v>168</v>
      </c>
      <c r="C1120" s="427" t="s">
        <v>240</v>
      </c>
      <c r="D1120" s="427">
        <v>68</v>
      </c>
      <c r="E1120" s="427">
        <v>61</v>
      </c>
      <c r="F1120" s="427">
        <v>40</v>
      </c>
      <c r="G1120" s="427">
        <v>61</v>
      </c>
      <c r="H1120" s="427">
        <v>46</v>
      </c>
      <c r="I1120" s="427">
        <v>51</v>
      </c>
      <c r="J1120" s="427">
        <v>45</v>
      </c>
      <c r="K1120" s="427">
        <v>78</v>
      </c>
      <c r="L1120" s="427">
        <v>92</v>
      </c>
      <c r="M1120" s="427">
        <v>54</v>
      </c>
      <c r="N1120" s="427">
        <v>129</v>
      </c>
      <c r="O1120" s="427">
        <v>85</v>
      </c>
      <c r="P1120" s="422">
        <v>810</v>
      </c>
    </row>
    <row r="1121" spans="1:16">
      <c r="A1121" s="876"/>
      <c r="B1121" s="867"/>
      <c r="C1121" s="283" t="s">
        <v>241</v>
      </c>
      <c r="D1121" s="283">
        <v>88</v>
      </c>
      <c r="E1121" s="283">
        <v>81</v>
      </c>
      <c r="F1121" s="283">
        <v>67</v>
      </c>
      <c r="G1121" s="283">
        <v>91</v>
      </c>
      <c r="H1121" s="283">
        <v>104</v>
      </c>
      <c r="I1121" s="283">
        <v>74</v>
      </c>
      <c r="J1121" s="283">
        <v>93</v>
      </c>
      <c r="K1121" s="283">
        <v>103</v>
      </c>
      <c r="L1121" s="283">
        <v>120</v>
      </c>
      <c r="M1121" s="283">
        <v>88</v>
      </c>
      <c r="N1121" s="283">
        <v>101</v>
      </c>
      <c r="O1121" s="283">
        <v>107</v>
      </c>
      <c r="P1121" s="423">
        <v>1117</v>
      </c>
    </row>
    <row r="1122" spans="1:16">
      <c r="A1122" s="877"/>
      <c r="B1122" s="868"/>
      <c r="C1122" s="444" t="s">
        <v>242</v>
      </c>
      <c r="D1122" s="444">
        <v>156</v>
      </c>
      <c r="E1122" s="444">
        <v>142</v>
      </c>
      <c r="F1122" s="444">
        <v>107</v>
      </c>
      <c r="G1122" s="444">
        <v>152</v>
      </c>
      <c r="H1122" s="444">
        <v>150</v>
      </c>
      <c r="I1122" s="444">
        <v>125</v>
      </c>
      <c r="J1122" s="444">
        <v>138</v>
      </c>
      <c r="K1122" s="444">
        <v>181</v>
      </c>
      <c r="L1122" s="444">
        <v>212</v>
      </c>
      <c r="M1122" s="444">
        <v>142</v>
      </c>
      <c r="N1122" s="444">
        <v>230</v>
      </c>
      <c r="O1122" s="444">
        <v>192</v>
      </c>
      <c r="P1122" s="424">
        <v>1927</v>
      </c>
    </row>
    <row r="1123" spans="1:16">
      <c r="A1123" s="875" t="s">
        <v>195</v>
      </c>
      <c r="B1123" s="866" t="s">
        <v>169</v>
      </c>
      <c r="C1123" s="427" t="s">
        <v>240</v>
      </c>
      <c r="D1123" s="427">
        <v>41</v>
      </c>
      <c r="E1123" s="427">
        <v>42</v>
      </c>
      <c r="F1123" s="427">
        <v>18</v>
      </c>
      <c r="G1123" s="427">
        <v>22</v>
      </c>
      <c r="H1123" s="427">
        <v>53</v>
      </c>
      <c r="I1123" s="427">
        <v>37</v>
      </c>
      <c r="J1123" s="427">
        <v>37</v>
      </c>
      <c r="K1123" s="427">
        <v>44</v>
      </c>
      <c r="L1123" s="427">
        <v>36</v>
      </c>
      <c r="M1123" s="427">
        <v>24</v>
      </c>
      <c r="N1123" s="427">
        <v>35</v>
      </c>
      <c r="O1123" s="427">
        <v>53</v>
      </c>
      <c r="P1123" s="422">
        <v>442</v>
      </c>
    </row>
    <row r="1124" spans="1:16">
      <c r="A1124" s="876"/>
      <c r="B1124" s="867"/>
      <c r="C1124" s="283" t="s">
        <v>241</v>
      </c>
      <c r="D1124" s="283">
        <v>71</v>
      </c>
      <c r="E1124" s="283">
        <v>52</v>
      </c>
      <c r="F1124" s="283">
        <v>18</v>
      </c>
      <c r="G1124" s="283">
        <v>36</v>
      </c>
      <c r="H1124" s="283">
        <v>71</v>
      </c>
      <c r="I1124" s="283">
        <v>48</v>
      </c>
      <c r="J1124" s="283">
        <v>49</v>
      </c>
      <c r="K1124" s="283">
        <v>60</v>
      </c>
      <c r="L1124" s="283">
        <v>36</v>
      </c>
      <c r="M1124" s="283">
        <v>44</v>
      </c>
      <c r="N1124" s="283">
        <v>37</v>
      </c>
      <c r="O1124" s="283">
        <v>47</v>
      </c>
      <c r="P1124" s="423">
        <v>569</v>
      </c>
    </row>
    <row r="1125" spans="1:16">
      <c r="A1125" s="877"/>
      <c r="B1125" s="868"/>
      <c r="C1125" s="444" t="s">
        <v>242</v>
      </c>
      <c r="D1125" s="444">
        <v>112</v>
      </c>
      <c r="E1125" s="444">
        <v>94</v>
      </c>
      <c r="F1125" s="444">
        <v>36</v>
      </c>
      <c r="G1125" s="444">
        <v>58</v>
      </c>
      <c r="H1125" s="444">
        <v>124</v>
      </c>
      <c r="I1125" s="444">
        <v>85</v>
      </c>
      <c r="J1125" s="444">
        <v>86</v>
      </c>
      <c r="K1125" s="444">
        <v>104</v>
      </c>
      <c r="L1125" s="444">
        <v>72</v>
      </c>
      <c r="M1125" s="444">
        <v>68</v>
      </c>
      <c r="N1125" s="444">
        <v>72</v>
      </c>
      <c r="O1125" s="444">
        <v>100</v>
      </c>
      <c r="P1125" s="424">
        <v>1011</v>
      </c>
    </row>
    <row r="1126" spans="1:16">
      <c r="A1126" s="875" t="s">
        <v>196</v>
      </c>
      <c r="B1126" s="866" t="s">
        <v>169</v>
      </c>
      <c r="C1126" s="427" t="s">
        <v>240</v>
      </c>
      <c r="D1126" s="427">
        <v>6</v>
      </c>
      <c r="E1126" s="427">
        <v>3</v>
      </c>
      <c r="F1126" s="427">
        <v>10</v>
      </c>
      <c r="G1126" s="427">
        <v>139</v>
      </c>
      <c r="H1126" s="427">
        <v>69</v>
      </c>
      <c r="I1126" s="427">
        <v>73</v>
      </c>
      <c r="J1126" s="427">
        <v>125</v>
      </c>
      <c r="K1126" s="427">
        <v>146</v>
      </c>
      <c r="L1126" s="427">
        <v>135</v>
      </c>
      <c r="M1126" s="427">
        <v>58</v>
      </c>
      <c r="N1126" s="427">
        <v>105</v>
      </c>
      <c r="O1126" s="427">
        <v>160</v>
      </c>
      <c r="P1126" s="422">
        <v>1029</v>
      </c>
    </row>
    <row r="1127" spans="1:16">
      <c r="A1127" s="876"/>
      <c r="B1127" s="867"/>
      <c r="C1127" s="283" t="s">
        <v>241</v>
      </c>
      <c r="D1127" s="283">
        <v>5</v>
      </c>
      <c r="E1127" s="283">
        <v>2</v>
      </c>
      <c r="F1127" s="283">
        <v>11</v>
      </c>
      <c r="G1127" s="283">
        <v>141</v>
      </c>
      <c r="H1127" s="283">
        <v>66</v>
      </c>
      <c r="I1127" s="283">
        <v>87</v>
      </c>
      <c r="J1127" s="283">
        <v>107</v>
      </c>
      <c r="K1127" s="283">
        <v>160</v>
      </c>
      <c r="L1127" s="283">
        <v>145</v>
      </c>
      <c r="M1127" s="283">
        <v>59</v>
      </c>
      <c r="N1127" s="283">
        <v>160</v>
      </c>
      <c r="O1127" s="283">
        <v>117</v>
      </c>
      <c r="P1127" s="423">
        <v>1060</v>
      </c>
    </row>
    <row r="1128" spans="1:16">
      <c r="A1128" s="877"/>
      <c r="B1128" s="868"/>
      <c r="C1128" s="444" t="s">
        <v>242</v>
      </c>
      <c r="D1128" s="444">
        <v>11</v>
      </c>
      <c r="E1128" s="444">
        <v>5</v>
      </c>
      <c r="F1128" s="444">
        <v>21</v>
      </c>
      <c r="G1128" s="444">
        <v>280</v>
      </c>
      <c r="H1128" s="444">
        <v>135</v>
      </c>
      <c r="I1128" s="444">
        <v>160</v>
      </c>
      <c r="J1128" s="444">
        <v>232</v>
      </c>
      <c r="K1128" s="444">
        <v>306</v>
      </c>
      <c r="L1128" s="444">
        <v>280</v>
      </c>
      <c r="M1128" s="444">
        <v>117</v>
      </c>
      <c r="N1128" s="444">
        <v>265</v>
      </c>
      <c r="O1128" s="444">
        <v>277</v>
      </c>
      <c r="P1128" s="424">
        <v>2089</v>
      </c>
    </row>
    <row r="1129" spans="1:16">
      <c r="A1129" s="875" t="s">
        <v>228</v>
      </c>
      <c r="B1129" s="866" t="s">
        <v>169</v>
      </c>
      <c r="C1129" s="427" t="s">
        <v>240</v>
      </c>
      <c r="D1129" s="427">
        <v>324</v>
      </c>
      <c r="E1129" s="427">
        <v>515</v>
      </c>
      <c r="F1129" s="427">
        <v>404</v>
      </c>
      <c r="G1129" s="427">
        <v>394</v>
      </c>
      <c r="H1129" s="427">
        <v>389</v>
      </c>
      <c r="I1129" s="427">
        <v>385</v>
      </c>
      <c r="J1129" s="427">
        <v>570</v>
      </c>
      <c r="K1129" s="427">
        <v>367</v>
      </c>
      <c r="L1129" s="427">
        <v>320</v>
      </c>
      <c r="M1129" s="427">
        <v>387</v>
      </c>
      <c r="N1129" s="427">
        <v>384</v>
      </c>
      <c r="O1129" s="427">
        <v>348</v>
      </c>
      <c r="P1129" s="422">
        <v>4787</v>
      </c>
    </row>
    <row r="1130" spans="1:16">
      <c r="A1130" s="876"/>
      <c r="B1130" s="867"/>
      <c r="C1130" s="283" t="s">
        <v>241</v>
      </c>
      <c r="D1130" s="283">
        <v>362</v>
      </c>
      <c r="E1130" s="283">
        <v>508</v>
      </c>
      <c r="F1130" s="283">
        <v>375</v>
      </c>
      <c r="G1130" s="283">
        <v>469</v>
      </c>
      <c r="H1130" s="283">
        <v>495</v>
      </c>
      <c r="I1130" s="283">
        <v>403</v>
      </c>
      <c r="J1130" s="283">
        <v>672</v>
      </c>
      <c r="K1130" s="283">
        <v>400</v>
      </c>
      <c r="L1130" s="283">
        <v>249</v>
      </c>
      <c r="M1130" s="283">
        <v>305</v>
      </c>
      <c r="N1130" s="283">
        <v>358</v>
      </c>
      <c r="O1130" s="283">
        <v>392</v>
      </c>
      <c r="P1130" s="423">
        <v>4988</v>
      </c>
    </row>
    <row r="1131" spans="1:16">
      <c r="A1131" s="877"/>
      <c r="B1131" s="868"/>
      <c r="C1131" s="444" t="s">
        <v>242</v>
      </c>
      <c r="D1131" s="444">
        <v>686</v>
      </c>
      <c r="E1131" s="444">
        <v>1023</v>
      </c>
      <c r="F1131" s="444">
        <v>779</v>
      </c>
      <c r="G1131" s="444">
        <v>863</v>
      </c>
      <c r="H1131" s="444">
        <v>884</v>
      </c>
      <c r="I1131" s="444">
        <v>788</v>
      </c>
      <c r="J1131" s="444">
        <v>1242</v>
      </c>
      <c r="K1131" s="444">
        <v>767</v>
      </c>
      <c r="L1131" s="444">
        <v>569</v>
      </c>
      <c r="M1131" s="444">
        <v>692</v>
      </c>
      <c r="N1131" s="444">
        <v>742</v>
      </c>
      <c r="O1131" s="444">
        <v>740</v>
      </c>
      <c r="P1131" s="424">
        <v>9775</v>
      </c>
    </row>
    <row r="1132" spans="1:16">
      <c r="A1132" s="875" t="s">
        <v>198</v>
      </c>
      <c r="B1132" s="866" t="s">
        <v>168</v>
      </c>
      <c r="C1132" s="427" t="s">
        <v>240</v>
      </c>
      <c r="D1132" s="427">
        <v>59</v>
      </c>
      <c r="E1132" s="427">
        <v>36</v>
      </c>
      <c r="F1132" s="427">
        <v>48</v>
      </c>
      <c r="G1132" s="427">
        <v>89</v>
      </c>
      <c r="H1132" s="427">
        <v>50</v>
      </c>
      <c r="I1132" s="427">
        <v>41</v>
      </c>
      <c r="J1132" s="427">
        <v>49</v>
      </c>
      <c r="K1132" s="427">
        <v>0</v>
      </c>
      <c r="L1132" s="427">
        <v>60</v>
      </c>
      <c r="M1132" s="427">
        <v>51</v>
      </c>
      <c r="N1132" s="427">
        <v>45</v>
      </c>
      <c r="O1132" s="427">
        <v>59</v>
      </c>
      <c r="P1132" s="422">
        <v>587</v>
      </c>
    </row>
    <row r="1133" spans="1:16">
      <c r="A1133" s="876"/>
      <c r="B1133" s="867"/>
      <c r="C1133" s="283" t="s">
        <v>241</v>
      </c>
      <c r="D1133" s="283">
        <v>55</v>
      </c>
      <c r="E1133" s="283">
        <v>42</v>
      </c>
      <c r="F1133" s="283">
        <v>82</v>
      </c>
      <c r="G1133" s="283">
        <v>57</v>
      </c>
      <c r="H1133" s="283">
        <v>57</v>
      </c>
      <c r="I1133" s="283">
        <v>40</v>
      </c>
      <c r="J1133" s="283">
        <v>44</v>
      </c>
      <c r="K1133" s="283">
        <v>2</v>
      </c>
      <c r="L1133" s="283">
        <v>113</v>
      </c>
      <c r="M1133" s="283">
        <v>45</v>
      </c>
      <c r="N1133" s="283">
        <v>50</v>
      </c>
      <c r="O1133" s="283">
        <v>48</v>
      </c>
      <c r="P1133" s="423">
        <v>635</v>
      </c>
    </row>
    <row r="1134" spans="1:16">
      <c r="A1134" s="877"/>
      <c r="B1134" s="868"/>
      <c r="C1134" s="444" t="s">
        <v>242</v>
      </c>
      <c r="D1134" s="444">
        <v>114</v>
      </c>
      <c r="E1134" s="444">
        <v>78</v>
      </c>
      <c r="F1134" s="444">
        <v>130</v>
      </c>
      <c r="G1134" s="444">
        <v>146</v>
      </c>
      <c r="H1134" s="444">
        <v>107</v>
      </c>
      <c r="I1134" s="444">
        <v>81</v>
      </c>
      <c r="J1134" s="444">
        <v>93</v>
      </c>
      <c r="K1134" s="444">
        <v>2</v>
      </c>
      <c r="L1134" s="444">
        <v>173</v>
      </c>
      <c r="M1134" s="444">
        <v>96</v>
      </c>
      <c r="N1134" s="444">
        <v>95</v>
      </c>
      <c r="O1134" s="444">
        <v>107</v>
      </c>
      <c r="P1134" s="424">
        <v>1222</v>
      </c>
    </row>
    <row r="1135" spans="1:16">
      <c r="A1135" s="875" t="s">
        <v>199</v>
      </c>
      <c r="B1135" s="866" t="s">
        <v>168</v>
      </c>
      <c r="C1135" s="427" t="s">
        <v>240</v>
      </c>
      <c r="D1135" s="427">
        <v>20</v>
      </c>
      <c r="E1135" s="427">
        <v>42</v>
      </c>
      <c r="F1135" s="427">
        <v>8</v>
      </c>
      <c r="G1135" s="427">
        <v>32</v>
      </c>
      <c r="H1135" s="427">
        <v>47</v>
      </c>
      <c r="I1135" s="427">
        <v>30</v>
      </c>
      <c r="J1135" s="427">
        <v>21</v>
      </c>
      <c r="K1135" s="427">
        <v>30</v>
      </c>
      <c r="L1135" s="427">
        <v>57</v>
      </c>
      <c r="M1135" s="427">
        <v>58</v>
      </c>
      <c r="N1135" s="427">
        <v>48</v>
      </c>
      <c r="O1135" s="427">
        <v>52</v>
      </c>
      <c r="P1135" s="422">
        <v>445</v>
      </c>
    </row>
    <row r="1136" spans="1:16">
      <c r="A1136" s="876"/>
      <c r="B1136" s="867"/>
      <c r="C1136" s="283" t="s">
        <v>241</v>
      </c>
      <c r="D1136" s="283">
        <v>48</v>
      </c>
      <c r="E1136" s="283">
        <v>37</v>
      </c>
      <c r="F1136" s="283">
        <v>21</v>
      </c>
      <c r="G1136" s="283">
        <v>21</v>
      </c>
      <c r="H1136" s="283">
        <v>32</v>
      </c>
      <c r="I1136" s="283">
        <v>31</v>
      </c>
      <c r="J1136" s="283">
        <v>41</v>
      </c>
      <c r="K1136" s="283">
        <v>36</v>
      </c>
      <c r="L1136" s="283">
        <v>57</v>
      </c>
      <c r="M1136" s="283">
        <v>92</v>
      </c>
      <c r="N1136" s="283">
        <v>47</v>
      </c>
      <c r="O1136" s="283">
        <v>56</v>
      </c>
      <c r="P1136" s="423">
        <v>519</v>
      </c>
    </row>
    <row r="1137" spans="1:16">
      <c r="A1137" s="877"/>
      <c r="B1137" s="868"/>
      <c r="C1137" s="444" t="s">
        <v>242</v>
      </c>
      <c r="D1137" s="444">
        <v>68</v>
      </c>
      <c r="E1137" s="444">
        <v>79</v>
      </c>
      <c r="F1137" s="444">
        <v>29</v>
      </c>
      <c r="G1137" s="444">
        <v>53</v>
      </c>
      <c r="H1137" s="444">
        <v>79</v>
      </c>
      <c r="I1137" s="444">
        <v>61</v>
      </c>
      <c r="J1137" s="444">
        <v>62</v>
      </c>
      <c r="K1137" s="444">
        <v>66</v>
      </c>
      <c r="L1137" s="444">
        <v>114</v>
      </c>
      <c r="M1137" s="444">
        <v>150</v>
      </c>
      <c r="N1137" s="444">
        <v>95</v>
      </c>
      <c r="O1137" s="444">
        <v>108</v>
      </c>
      <c r="P1137" s="424">
        <v>964</v>
      </c>
    </row>
    <row r="1138" spans="1:16">
      <c r="A1138" s="875" t="s">
        <v>200</v>
      </c>
      <c r="B1138" s="866" t="s">
        <v>168</v>
      </c>
      <c r="C1138" s="427" t="s">
        <v>240</v>
      </c>
      <c r="D1138" s="427">
        <v>352</v>
      </c>
      <c r="E1138" s="427">
        <v>251</v>
      </c>
      <c r="F1138" s="427">
        <v>175</v>
      </c>
      <c r="G1138" s="427">
        <v>241</v>
      </c>
      <c r="H1138" s="427">
        <v>218</v>
      </c>
      <c r="I1138" s="427">
        <v>217</v>
      </c>
      <c r="J1138" s="427">
        <v>229</v>
      </c>
      <c r="K1138" s="427">
        <v>276</v>
      </c>
      <c r="L1138" s="427">
        <v>152</v>
      </c>
      <c r="M1138" s="427">
        <v>172</v>
      </c>
      <c r="N1138" s="427">
        <v>204</v>
      </c>
      <c r="O1138" s="427">
        <v>193</v>
      </c>
      <c r="P1138" s="422">
        <v>2680</v>
      </c>
    </row>
    <row r="1139" spans="1:16">
      <c r="A1139" s="876"/>
      <c r="B1139" s="867"/>
      <c r="C1139" s="283" t="s">
        <v>241</v>
      </c>
      <c r="D1139" s="283">
        <v>369</v>
      </c>
      <c r="E1139" s="283">
        <v>306</v>
      </c>
      <c r="F1139" s="283">
        <v>262</v>
      </c>
      <c r="G1139" s="283">
        <v>303</v>
      </c>
      <c r="H1139" s="283">
        <v>248</v>
      </c>
      <c r="I1139" s="283">
        <v>195</v>
      </c>
      <c r="J1139" s="283">
        <v>326</v>
      </c>
      <c r="K1139" s="283">
        <v>284</v>
      </c>
      <c r="L1139" s="283">
        <v>198</v>
      </c>
      <c r="M1139" s="283">
        <v>178</v>
      </c>
      <c r="N1139" s="283">
        <v>188</v>
      </c>
      <c r="O1139" s="283">
        <v>297</v>
      </c>
      <c r="P1139" s="423">
        <v>3154</v>
      </c>
    </row>
    <row r="1140" spans="1:16">
      <c r="A1140" s="877"/>
      <c r="B1140" s="868"/>
      <c r="C1140" s="444" t="s">
        <v>242</v>
      </c>
      <c r="D1140" s="444">
        <v>721</v>
      </c>
      <c r="E1140" s="444">
        <v>557</v>
      </c>
      <c r="F1140" s="444">
        <v>437</v>
      </c>
      <c r="G1140" s="444">
        <v>544</v>
      </c>
      <c r="H1140" s="444">
        <v>466</v>
      </c>
      <c r="I1140" s="444">
        <v>412</v>
      </c>
      <c r="J1140" s="444">
        <v>555</v>
      </c>
      <c r="K1140" s="444">
        <v>560</v>
      </c>
      <c r="L1140" s="444">
        <v>350</v>
      </c>
      <c r="M1140" s="444">
        <v>350</v>
      </c>
      <c r="N1140" s="444">
        <v>392</v>
      </c>
      <c r="O1140" s="444">
        <v>490</v>
      </c>
      <c r="P1140" s="424">
        <v>5834</v>
      </c>
    </row>
    <row r="1141" spans="1:16">
      <c r="A1141" s="875" t="s">
        <v>201</v>
      </c>
      <c r="B1141" s="866" t="s">
        <v>168</v>
      </c>
      <c r="C1141" s="427" t="s">
        <v>240</v>
      </c>
      <c r="D1141" s="427">
        <v>8</v>
      </c>
      <c r="E1141" s="427">
        <v>24</v>
      </c>
      <c r="F1141" s="427">
        <v>25</v>
      </c>
      <c r="G1141" s="427">
        <v>17</v>
      </c>
      <c r="H1141" s="427">
        <v>10</v>
      </c>
      <c r="I1141" s="427">
        <v>30</v>
      </c>
      <c r="J1141" s="427">
        <v>32</v>
      </c>
      <c r="K1141" s="427">
        <v>21</v>
      </c>
      <c r="L1141" s="427">
        <v>23</v>
      </c>
      <c r="M1141" s="427">
        <v>17</v>
      </c>
      <c r="N1141" s="427">
        <v>21</v>
      </c>
      <c r="O1141" s="427">
        <v>45</v>
      </c>
      <c r="P1141" s="422">
        <v>273</v>
      </c>
    </row>
    <row r="1142" spans="1:16">
      <c r="A1142" s="876"/>
      <c r="B1142" s="867"/>
      <c r="C1142" s="283" t="s">
        <v>241</v>
      </c>
      <c r="D1142" s="283">
        <v>22</v>
      </c>
      <c r="E1142" s="283">
        <v>23</v>
      </c>
      <c r="F1142" s="283">
        <v>47</v>
      </c>
      <c r="G1142" s="283">
        <v>21</v>
      </c>
      <c r="H1142" s="283">
        <v>13</v>
      </c>
      <c r="I1142" s="283">
        <v>23</v>
      </c>
      <c r="J1142" s="283">
        <v>30</v>
      </c>
      <c r="K1142" s="283">
        <v>22</v>
      </c>
      <c r="L1142" s="283">
        <v>24</v>
      </c>
      <c r="M1142" s="283">
        <v>15</v>
      </c>
      <c r="N1142" s="283">
        <v>43</v>
      </c>
      <c r="O1142" s="283">
        <v>25</v>
      </c>
      <c r="P1142" s="423">
        <v>308</v>
      </c>
    </row>
    <row r="1143" spans="1:16">
      <c r="A1143" s="877"/>
      <c r="B1143" s="868"/>
      <c r="C1143" s="444" t="s">
        <v>242</v>
      </c>
      <c r="D1143" s="444">
        <v>30</v>
      </c>
      <c r="E1143" s="444">
        <v>47</v>
      </c>
      <c r="F1143" s="444">
        <v>72</v>
      </c>
      <c r="G1143" s="444">
        <v>38</v>
      </c>
      <c r="H1143" s="444">
        <v>23</v>
      </c>
      <c r="I1143" s="444">
        <v>53</v>
      </c>
      <c r="J1143" s="444">
        <v>62</v>
      </c>
      <c r="K1143" s="444">
        <v>43</v>
      </c>
      <c r="L1143" s="444">
        <v>47</v>
      </c>
      <c r="M1143" s="444">
        <v>32</v>
      </c>
      <c r="N1143" s="444">
        <v>64</v>
      </c>
      <c r="O1143" s="444">
        <v>70</v>
      </c>
      <c r="P1143" s="424">
        <v>581</v>
      </c>
    </row>
    <row r="1144" spans="1:16">
      <c r="A1144" s="875" t="s">
        <v>202</v>
      </c>
      <c r="B1144" s="866" t="s">
        <v>168</v>
      </c>
      <c r="C1144" s="427" t="s">
        <v>240</v>
      </c>
      <c r="D1144" s="427">
        <v>6</v>
      </c>
      <c r="E1144" s="427">
        <v>2</v>
      </c>
      <c r="F1144" s="427">
        <v>1</v>
      </c>
      <c r="G1144" s="427">
        <v>0</v>
      </c>
      <c r="H1144" s="427">
        <v>0</v>
      </c>
      <c r="I1144" s="427">
        <v>0</v>
      </c>
      <c r="J1144" s="427">
        <v>0</v>
      </c>
      <c r="K1144" s="427">
        <v>0</v>
      </c>
      <c r="L1144" s="427">
        <v>0</v>
      </c>
      <c r="M1144" s="427">
        <v>3</v>
      </c>
      <c r="N1144" s="427">
        <v>0</v>
      </c>
      <c r="O1144" s="427">
        <v>0</v>
      </c>
      <c r="P1144" s="422">
        <v>12</v>
      </c>
    </row>
    <row r="1145" spans="1:16">
      <c r="A1145" s="876"/>
      <c r="B1145" s="867"/>
      <c r="C1145" s="283" t="s">
        <v>241</v>
      </c>
      <c r="D1145" s="283">
        <v>2</v>
      </c>
      <c r="E1145" s="283">
        <v>1</v>
      </c>
      <c r="F1145" s="283">
        <v>3</v>
      </c>
      <c r="G1145" s="283">
        <v>1</v>
      </c>
      <c r="H1145" s="283">
        <v>0</v>
      </c>
      <c r="I1145" s="283">
        <v>0</v>
      </c>
      <c r="J1145" s="283">
        <v>0</v>
      </c>
      <c r="K1145" s="283">
        <v>0</v>
      </c>
      <c r="L1145" s="283">
        <v>0</v>
      </c>
      <c r="M1145" s="283">
        <v>3</v>
      </c>
      <c r="N1145" s="283">
        <v>0</v>
      </c>
      <c r="O1145" s="283">
        <v>0</v>
      </c>
      <c r="P1145" s="423">
        <v>10</v>
      </c>
    </row>
    <row r="1146" spans="1:16">
      <c r="A1146" s="877"/>
      <c r="B1146" s="868"/>
      <c r="C1146" s="444" t="s">
        <v>242</v>
      </c>
      <c r="D1146" s="444">
        <v>8</v>
      </c>
      <c r="E1146" s="444">
        <v>3</v>
      </c>
      <c r="F1146" s="444">
        <v>4</v>
      </c>
      <c r="G1146" s="444">
        <v>1</v>
      </c>
      <c r="H1146" s="444">
        <v>0</v>
      </c>
      <c r="I1146" s="444">
        <v>0</v>
      </c>
      <c r="J1146" s="444">
        <v>0</v>
      </c>
      <c r="K1146" s="444">
        <v>0</v>
      </c>
      <c r="L1146" s="444">
        <v>0</v>
      </c>
      <c r="M1146" s="444">
        <v>6</v>
      </c>
      <c r="N1146" s="444">
        <v>0</v>
      </c>
      <c r="O1146" s="444">
        <v>0</v>
      </c>
      <c r="P1146" s="424">
        <v>22</v>
      </c>
    </row>
    <row r="1147" spans="1:16">
      <c r="A1147" s="875" t="s">
        <v>203</v>
      </c>
      <c r="B1147" s="866" t="s">
        <v>168</v>
      </c>
      <c r="C1147" s="427" t="s">
        <v>240</v>
      </c>
      <c r="D1147" s="427">
        <v>19</v>
      </c>
      <c r="E1147" s="427">
        <v>32</v>
      </c>
      <c r="F1147" s="427">
        <v>17</v>
      </c>
      <c r="G1147" s="427">
        <v>44</v>
      </c>
      <c r="H1147" s="427">
        <v>12</v>
      </c>
      <c r="I1147" s="427">
        <v>76</v>
      </c>
      <c r="J1147" s="427">
        <v>16</v>
      </c>
      <c r="K1147" s="427">
        <v>77</v>
      </c>
      <c r="L1147" s="427">
        <v>22</v>
      </c>
      <c r="M1147" s="427">
        <v>41</v>
      </c>
      <c r="N1147" s="427">
        <v>54</v>
      </c>
      <c r="O1147" s="427">
        <v>81</v>
      </c>
      <c r="P1147" s="422">
        <v>491</v>
      </c>
    </row>
    <row r="1148" spans="1:16">
      <c r="A1148" s="876"/>
      <c r="B1148" s="867"/>
      <c r="C1148" s="283" t="s">
        <v>241</v>
      </c>
      <c r="D1148" s="283">
        <v>18</v>
      </c>
      <c r="E1148" s="283">
        <v>48</v>
      </c>
      <c r="F1148" s="283">
        <v>123</v>
      </c>
      <c r="G1148" s="283">
        <v>74</v>
      </c>
      <c r="H1148" s="283">
        <v>30</v>
      </c>
      <c r="I1148" s="283">
        <v>90</v>
      </c>
      <c r="J1148" s="283">
        <v>69</v>
      </c>
      <c r="K1148" s="283">
        <v>25</v>
      </c>
      <c r="L1148" s="283">
        <v>50</v>
      </c>
      <c r="M1148" s="283">
        <v>44</v>
      </c>
      <c r="N1148" s="283">
        <v>85</v>
      </c>
      <c r="O1148" s="283">
        <v>35</v>
      </c>
      <c r="P1148" s="423">
        <v>691</v>
      </c>
    </row>
    <row r="1149" spans="1:16">
      <c r="A1149" s="877"/>
      <c r="B1149" s="868"/>
      <c r="C1149" s="444" t="s">
        <v>242</v>
      </c>
      <c r="D1149" s="444">
        <v>37</v>
      </c>
      <c r="E1149" s="444">
        <v>80</v>
      </c>
      <c r="F1149" s="444">
        <v>140</v>
      </c>
      <c r="G1149" s="444">
        <v>118</v>
      </c>
      <c r="H1149" s="444">
        <v>42</v>
      </c>
      <c r="I1149" s="444">
        <v>166</v>
      </c>
      <c r="J1149" s="444">
        <v>85</v>
      </c>
      <c r="K1149" s="444">
        <v>102</v>
      </c>
      <c r="L1149" s="444">
        <v>72</v>
      </c>
      <c r="M1149" s="444">
        <v>85</v>
      </c>
      <c r="N1149" s="444">
        <v>139</v>
      </c>
      <c r="O1149" s="444">
        <v>116</v>
      </c>
      <c r="P1149" s="424">
        <v>1182</v>
      </c>
    </row>
    <row r="1150" spans="1:16">
      <c r="A1150" s="875" t="s">
        <v>204</v>
      </c>
      <c r="B1150" s="866" t="s">
        <v>168</v>
      </c>
      <c r="C1150" s="427" t="s">
        <v>240</v>
      </c>
      <c r="D1150" s="427">
        <v>170</v>
      </c>
      <c r="E1150" s="427">
        <v>84</v>
      </c>
      <c r="F1150" s="427">
        <v>93</v>
      </c>
      <c r="G1150" s="427">
        <v>133</v>
      </c>
      <c r="H1150" s="427">
        <v>48</v>
      </c>
      <c r="I1150" s="427">
        <v>26</v>
      </c>
      <c r="J1150" s="427">
        <v>33</v>
      </c>
      <c r="K1150" s="427">
        <v>39</v>
      </c>
      <c r="L1150" s="427">
        <v>34</v>
      </c>
      <c r="M1150" s="427">
        <v>39</v>
      </c>
      <c r="N1150" s="427">
        <v>86</v>
      </c>
      <c r="O1150" s="427">
        <v>65</v>
      </c>
      <c r="P1150" s="422">
        <v>850</v>
      </c>
    </row>
    <row r="1151" spans="1:16">
      <c r="A1151" s="876"/>
      <c r="B1151" s="867"/>
      <c r="C1151" s="283" t="s">
        <v>241</v>
      </c>
      <c r="D1151" s="283">
        <v>189</v>
      </c>
      <c r="E1151" s="283">
        <v>105</v>
      </c>
      <c r="F1151" s="283">
        <v>100</v>
      </c>
      <c r="G1151" s="283">
        <v>70</v>
      </c>
      <c r="H1151" s="283">
        <v>70</v>
      </c>
      <c r="I1151" s="283">
        <v>38</v>
      </c>
      <c r="J1151" s="283">
        <v>44</v>
      </c>
      <c r="K1151" s="283">
        <v>74</v>
      </c>
      <c r="L1151" s="283">
        <v>51</v>
      </c>
      <c r="M1151" s="283">
        <v>61</v>
      </c>
      <c r="N1151" s="283">
        <v>95</v>
      </c>
      <c r="O1151" s="283">
        <v>92</v>
      </c>
      <c r="P1151" s="423">
        <v>989</v>
      </c>
    </row>
    <row r="1152" spans="1:16">
      <c r="A1152" s="877"/>
      <c r="B1152" s="868"/>
      <c r="C1152" s="444" t="s">
        <v>242</v>
      </c>
      <c r="D1152" s="444">
        <v>359</v>
      </c>
      <c r="E1152" s="444">
        <v>189</v>
      </c>
      <c r="F1152" s="444">
        <v>193</v>
      </c>
      <c r="G1152" s="444">
        <v>203</v>
      </c>
      <c r="H1152" s="444">
        <v>118</v>
      </c>
      <c r="I1152" s="444">
        <v>64</v>
      </c>
      <c r="J1152" s="444">
        <v>77</v>
      </c>
      <c r="K1152" s="444">
        <v>113</v>
      </c>
      <c r="L1152" s="444">
        <v>85</v>
      </c>
      <c r="M1152" s="444">
        <v>100</v>
      </c>
      <c r="N1152" s="444">
        <v>181</v>
      </c>
      <c r="O1152" s="444">
        <v>157</v>
      </c>
      <c r="P1152" s="424">
        <v>1839</v>
      </c>
    </row>
    <row r="1153" spans="1:16">
      <c r="A1153" s="875" t="s">
        <v>205</v>
      </c>
      <c r="B1153" s="866" t="s">
        <v>168</v>
      </c>
      <c r="C1153" s="427" t="s">
        <v>240</v>
      </c>
      <c r="D1153" s="427">
        <v>49</v>
      </c>
      <c r="E1153" s="427">
        <v>33</v>
      </c>
      <c r="F1153" s="427">
        <v>63</v>
      </c>
      <c r="G1153" s="427">
        <v>80</v>
      </c>
      <c r="H1153" s="427">
        <v>86</v>
      </c>
      <c r="I1153" s="427">
        <v>56</v>
      </c>
      <c r="J1153" s="427">
        <v>112</v>
      </c>
      <c r="K1153" s="427">
        <v>47</v>
      </c>
      <c r="L1153" s="427">
        <v>98</v>
      </c>
      <c r="M1153" s="427">
        <v>139</v>
      </c>
      <c r="N1153" s="427">
        <v>151</v>
      </c>
      <c r="O1153" s="427">
        <v>125</v>
      </c>
      <c r="P1153" s="422">
        <v>1039</v>
      </c>
    </row>
    <row r="1154" spans="1:16">
      <c r="A1154" s="876"/>
      <c r="B1154" s="867"/>
      <c r="C1154" s="283" t="s">
        <v>241</v>
      </c>
      <c r="D1154" s="283">
        <v>27</v>
      </c>
      <c r="E1154" s="283">
        <v>36</v>
      </c>
      <c r="F1154" s="283">
        <v>91</v>
      </c>
      <c r="G1154" s="283">
        <v>60</v>
      </c>
      <c r="H1154" s="283">
        <v>58</v>
      </c>
      <c r="I1154" s="283">
        <v>99</v>
      </c>
      <c r="J1154" s="283">
        <v>81</v>
      </c>
      <c r="K1154" s="283">
        <v>87</v>
      </c>
      <c r="L1154" s="283">
        <v>112</v>
      </c>
      <c r="M1154" s="283">
        <v>223</v>
      </c>
      <c r="N1154" s="283">
        <v>101</v>
      </c>
      <c r="O1154" s="283">
        <v>139</v>
      </c>
      <c r="P1154" s="423">
        <v>1114</v>
      </c>
    </row>
    <row r="1155" spans="1:16">
      <c r="A1155" s="877"/>
      <c r="B1155" s="868"/>
      <c r="C1155" s="444" t="s">
        <v>242</v>
      </c>
      <c r="D1155" s="444">
        <v>76</v>
      </c>
      <c r="E1155" s="444">
        <v>69</v>
      </c>
      <c r="F1155" s="444">
        <v>154</v>
      </c>
      <c r="G1155" s="444">
        <v>140</v>
      </c>
      <c r="H1155" s="444">
        <v>144</v>
      </c>
      <c r="I1155" s="444">
        <v>155</v>
      </c>
      <c r="J1155" s="444">
        <v>193</v>
      </c>
      <c r="K1155" s="444">
        <v>134</v>
      </c>
      <c r="L1155" s="444">
        <v>210</v>
      </c>
      <c r="M1155" s="444">
        <v>362</v>
      </c>
      <c r="N1155" s="444">
        <v>252</v>
      </c>
      <c r="O1155" s="444">
        <v>264</v>
      </c>
      <c r="P1155" s="424">
        <v>2153</v>
      </c>
    </row>
    <row r="1156" spans="1:16">
      <c r="A1156" s="875" t="s">
        <v>206</v>
      </c>
      <c r="B1156" s="866" t="s">
        <v>168</v>
      </c>
      <c r="C1156" s="427" t="s">
        <v>240</v>
      </c>
      <c r="D1156" s="427">
        <v>1</v>
      </c>
      <c r="E1156" s="427">
        <v>0</v>
      </c>
      <c r="F1156" s="427">
        <v>0</v>
      </c>
      <c r="G1156" s="427">
        <v>2</v>
      </c>
      <c r="H1156" s="427">
        <v>2</v>
      </c>
      <c r="I1156" s="427">
        <v>3</v>
      </c>
      <c r="J1156" s="427">
        <v>1</v>
      </c>
      <c r="K1156" s="427">
        <v>5</v>
      </c>
      <c r="L1156" s="427">
        <v>0</v>
      </c>
      <c r="M1156" s="427">
        <v>3</v>
      </c>
      <c r="N1156" s="427">
        <v>8</v>
      </c>
      <c r="O1156" s="427">
        <v>4</v>
      </c>
      <c r="P1156" s="422">
        <v>29</v>
      </c>
    </row>
    <row r="1157" spans="1:16">
      <c r="A1157" s="876"/>
      <c r="B1157" s="867"/>
      <c r="C1157" s="283" t="s">
        <v>241</v>
      </c>
      <c r="D1157" s="283">
        <v>4</v>
      </c>
      <c r="E1157" s="283">
        <v>3</v>
      </c>
      <c r="F1157" s="283">
        <v>0</v>
      </c>
      <c r="G1157" s="283">
        <v>5</v>
      </c>
      <c r="H1157" s="283">
        <v>1</v>
      </c>
      <c r="I1157" s="283">
        <v>0</v>
      </c>
      <c r="J1157" s="283">
        <v>0</v>
      </c>
      <c r="K1157" s="283">
        <v>1</v>
      </c>
      <c r="L1157" s="283">
        <v>5</v>
      </c>
      <c r="M1157" s="283">
        <v>2</v>
      </c>
      <c r="N1157" s="283">
        <v>1</v>
      </c>
      <c r="O1157" s="283">
        <v>1</v>
      </c>
      <c r="P1157" s="423">
        <v>23</v>
      </c>
    </row>
    <row r="1158" spans="1:16">
      <c r="A1158" s="877"/>
      <c r="B1158" s="868"/>
      <c r="C1158" s="444" t="s">
        <v>242</v>
      </c>
      <c r="D1158" s="444">
        <v>5</v>
      </c>
      <c r="E1158" s="444">
        <v>3</v>
      </c>
      <c r="F1158" s="444">
        <v>0</v>
      </c>
      <c r="G1158" s="444">
        <v>7</v>
      </c>
      <c r="H1158" s="444">
        <v>3</v>
      </c>
      <c r="I1158" s="444">
        <v>3</v>
      </c>
      <c r="J1158" s="444">
        <v>1</v>
      </c>
      <c r="K1158" s="444">
        <v>6</v>
      </c>
      <c r="L1158" s="444">
        <v>5</v>
      </c>
      <c r="M1158" s="444">
        <v>5</v>
      </c>
      <c r="N1158" s="444">
        <v>9</v>
      </c>
      <c r="O1158" s="444">
        <v>5</v>
      </c>
      <c r="P1158" s="424">
        <v>52</v>
      </c>
    </row>
    <row r="1159" spans="1:16">
      <c r="A1159" s="875" t="s">
        <v>207</v>
      </c>
      <c r="B1159" s="866" t="s">
        <v>168</v>
      </c>
      <c r="C1159" s="427" t="s">
        <v>240</v>
      </c>
      <c r="D1159" s="427">
        <v>16</v>
      </c>
      <c r="E1159" s="427">
        <v>32</v>
      </c>
      <c r="F1159" s="427">
        <v>107</v>
      </c>
      <c r="G1159" s="427">
        <v>77</v>
      </c>
      <c r="H1159" s="427">
        <v>51</v>
      </c>
      <c r="I1159" s="427">
        <v>19</v>
      </c>
      <c r="J1159" s="427">
        <v>13</v>
      </c>
      <c r="K1159" s="427">
        <v>4</v>
      </c>
      <c r="L1159" s="427">
        <v>0</v>
      </c>
      <c r="M1159" s="427">
        <v>5</v>
      </c>
      <c r="N1159" s="427">
        <v>25</v>
      </c>
      <c r="O1159" s="427">
        <v>12</v>
      </c>
      <c r="P1159" s="422">
        <v>361</v>
      </c>
    </row>
    <row r="1160" spans="1:16">
      <c r="A1160" s="876"/>
      <c r="B1160" s="867"/>
      <c r="C1160" s="283" t="s">
        <v>241</v>
      </c>
      <c r="D1160" s="283">
        <v>23</v>
      </c>
      <c r="E1160" s="283">
        <v>24</v>
      </c>
      <c r="F1160" s="283">
        <v>29</v>
      </c>
      <c r="G1160" s="283">
        <v>45</v>
      </c>
      <c r="H1160" s="283">
        <v>40</v>
      </c>
      <c r="I1160" s="283">
        <v>14</v>
      </c>
      <c r="J1160" s="283">
        <v>10</v>
      </c>
      <c r="K1160" s="283">
        <v>7</v>
      </c>
      <c r="L1160" s="283">
        <v>0</v>
      </c>
      <c r="M1160" s="283">
        <v>0</v>
      </c>
      <c r="N1160" s="283">
        <v>29</v>
      </c>
      <c r="O1160" s="283">
        <v>4</v>
      </c>
      <c r="P1160" s="423">
        <v>225</v>
      </c>
    </row>
    <row r="1161" spans="1:16">
      <c r="A1161" s="877"/>
      <c r="B1161" s="868"/>
      <c r="C1161" s="444" t="s">
        <v>242</v>
      </c>
      <c r="D1161" s="444">
        <v>39</v>
      </c>
      <c r="E1161" s="444">
        <v>56</v>
      </c>
      <c r="F1161" s="444">
        <v>136</v>
      </c>
      <c r="G1161" s="444">
        <v>122</v>
      </c>
      <c r="H1161" s="444">
        <v>91</v>
      </c>
      <c r="I1161" s="444">
        <v>33</v>
      </c>
      <c r="J1161" s="444">
        <v>23</v>
      </c>
      <c r="K1161" s="444">
        <v>11</v>
      </c>
      <c r="L1161" s="444">
        <v>0</v>
      </c>
      <c r="M1161" s="444">
        <v>5</v>
      </c>
      <c r="N1161" s="444">
        <v>54</v>
      </c>
      <c r="O1161" s="444">
        <v>16</v>
      </c>
      <c r="P1161" s="424">
        <v>586</v>
      </c>
    </row>
    <row r="1162" spans="1:16">
      <c r="A1162" s="875" t="s">
        <v>209</v>
      </c>
      <c r="B1162" s="866" t="s">
        <v>167</v>
      </c>
      <c r="C1162" s="427" t="s">
        <v>240</v>
      </c>
      <c r="D1162" s="427">
        <v>8</v>
      </c>
      <c r="E1162" s="427">
        <v>9</v>
      </c>
      <c r="F1162" s="427">
        <v>21</v>
      </c>
      <c r="G1162" s="427">
        <v>37</v>
      </c>
      <c r="H1162" s="427">
        <v>17</v>
      </c>
      <c r="I1162" s="427">
        <v>10</v>
      </c>
      <c r="J1162" s="427">
        <v>12</v>
      </c>
      <c r="K1162" s="427">
        <v>55</v>
      </c>
      <c r="L1162" s="427">
        <v>19</v>
      </c>
      <c r="M1162" s="427">
        <v>16</v>
      </c>
      <c r="N1162" s="427">
        <v>16</v>
      </c>
      <c r="O1162" s="427">
        <v>4</v>
      </c>
      <c r="P1162" s="422">
        <v>224</v>
      </c>
    </row>
    <row r="1163" spans="1:16">
      <c r="A1163" s="876"/>
      <c r="B1163" s="867"/>
      <c r="C1163" s="283" t="s">
        <v>241</v>
      </c>
      <c r="D1163" s="283">
        <v>13</v>
      </c>
      <c r="E1163" s="283">
        <v>19</v>
      </c>
      <c r="F1163" s="283">
        <v>6</v>
      </c>
      <c r="G1163" s="283">
        <v>22</v>
      </c>
      <c r="H1163" s="283">
        <v>4</v>
      </c>
      <c r="I1163" s="283">
        <v>13</v>
      </c>
      <c r="J1163" s="283">
        <v>24</v>
      </c>
      <c r="K1163" s="283">
        <v>63</v>
      </c>
      <c r="L1163" s="283">
        <v>8</v>
      </c>
      <c r="M1163" s="283">
        <v>2</v>
      </c>
      <c r="N1163" s="283">
        <v>4</v>
      </c>
      <c r="O1163" s="283">
        <v>4</v>
      </c>
      <c r="P1163" s="423">
        <v>182</v>
      </c>
    </row>
    <row r="1164" spans="1:16">
      <c r="A1164" s="877"/>
      <c r="B1164" s="868"/>
      <c r="C1164" s="444" t="s">
        <v>242</v>
      </c>
      <c r="D1164" s="444">
        <v>21</v>
      </c>
      <c r="E1164" s="444">
        <v>28</v>
      </c>
      <c r="F1164" s="444">
        <v>27</v>
      </c>
      <c r="G1164" s="444">
        <v>59</v>
      </c>
      <c r="H1164" s="444">
        <v>21</v>
      </c>
      <c r="I1164" s="444">
        <v>23</v>
      </c>
      <c r="J1164" s="444">
        <v>36</v>
      </c>
      <c r="K1164" s="444">
        <v>118</v>
      </c>
      <c r="L1164" s="444">
        <v>27</v>
      </c>
      <c r="M1164" s="444">
        <v>18</v>
      </c>
      <c r="N1164" s="444">
        <v>20</v>
      </c>
      <c r="O1164" s="444">
        <v>8</v>
      </c>
      <c r="P1164" s="424">
        <v>406</v>
      </c>
    </row>
    <row r="1165" spans="1:16">
      <c r="A1165" s="875" t="s">
        <v>229</v>
      </c>
      <c r="B1165" s="866" t="s">
        <v>167</v>
      </c>
      <c r="C1165" s="427" t="s">
        <v>240</v>
      </c>
      <c r="D1165" s="427">
        <v>6945</v>
      </c>
      <c r="E1165" s="427">
        <v>4209</v>
      </c>
      <c r="F1165" s="427">
        <v>4753</v>
      </c>
      <c r="G1165" s="427">
        <v>6127</v>
      </c>
      <c r="H1165" s="427">
        <v>6391</v>
      </c>
      <c r="I1165" s="427">
        <v>6419</v>
      </c>
      <c r="J1165" s="427">
        <v>6693</v>
      </c>
      <c r="K1165" s="427">
        <v>7498</v>
      </c>
      <c r="L1165" s="427">
        <v>9529</v>
      </c>
      <c r="M1165" s="427">
        <v>7280</v>
      </c>
      <c r="N1165" s="427">
        <v>6764</v>
      </c>
      <c r="O1165" s="427">
        <v>7921</v>
      </c>
      <c r="P1165" s="422">
        <v>80529</v>
      </c>
    </row>
    <row r="1166" spans="1:16">
      <c r="A1166" s="876"/>
      <c r="B1166" s="867"/>
      <c r="C1166" s="283" t="s">
        <v>241</v>
      </c>
      <c r="D1166" s="283">
        <v>11068</v>
      </c>
      <c r="E1166" s="283">
        <v>8693</v>
      </c>
      <c r="F1166" s="283">
        <v>11520</v>
      </c>
      <c r="G1166" s="283">
        <v>18636</v>
      </c>
      <c r="H1166" s="283">
        <v>16799</v>
      </c>
      <c r="I1166" s="283">
        <v>15459</v>
      </c>
      <c r="J1166" s="283">
        <v>14453</v>
      </c>
      <c r="K1166" s="283">
        <v>17489</v>
      </c>
      <c r="L1166" s="283">
        <v>10961</v>
      </c>
      <c r="M1166" s="283">
        <v>9783</v>
      </c>
      <c r="N1166" s="283">
        <v>8916</v>
      </c>
      <c r="O1166" s="283">
        <v>11229</v>
      </c>
      <c r="P1166" s="423">
        <v>155006</v>
      </c>
    </row>
    <row r="1167" spans="1:16">
      <c r="A1167" s="877"/>
      <c r="B1167" s="868"/>
      <c r="C1167" s="444" t="s">
        <v>242</v>
      </c>
      <c r="D1167" s="444">
        <v>18013</v>
      </c>
      <c r="E1167" s="444">
        <v>12902</v>
      </c>
      <c r="F1167" s="444">
        <v>16273</v>
      </c>
      <c r="G1167" s="444">
        <v>24763</v>
      </c>
      <c r="H1167" s="444">
        <v>23190</v>
      </c>
      <c r="I1167" s="444">
        <v>21878</v>
      </c>
      <c r="J1167" s="444">
        <v>21146</v>
      </c>
      <c r="K1167" s="444">
        <v>24987</v>
      </c>
      <c r="L1167" s="444">
        <v>20490</v>
      </c>
      <c r="M1167" s="444">
        <v>17063</v>
      </c>
      <c r="N1167" s="444">
        <v>15680</v>
      </c>
      <c r="O1167" s="444">
        <v>19150</v>
      </c>
      <c r="P1167" s="424">
        <v>235535</v>
      </c>
    </row>
    <row r="1168" spans="1:16">
      <c r="A1168" s="875" t="s">
        <v>211</v>
      </c>
      <c r="B1168" s="866" t="s">
        <v>167</v>
      </c>
      <c r="C1168" s="427" t="s">
        <v>240</v>
      </c>
      <c r="D1168" s="427">
        <v>49819</v>
      </c>
      <c r="E1168" s="427">
        <v>46486</v>
      </c>
      <c r="F1168" s="427">
        <v>37604</v>
      </c>
      <c r="G1168" s="427">
        <v>65184</v>
      </c>
      <c r="H1168" s="427">
        <v>83785</v>
      </c>
      <c r="I1168" s="427">
        <v>79309</v>
      </c>
      <c r="J1168" s="427">
        <v>50735</v>
      </c>
      <c r="K1168" s="427">
        <v>89818</v>
      </c>
      <c r="L1168" s="427">
        <v>8798</v>
      </c>
      <c r="M1168" s="427">
        <v>6003</v>
      </c>
      <c r="N1168" s="427">
        <v>8851</v>
      </c>
      <c r="O1168" s="427">
        <v>9786</v>
      </c>
      <c r="P1168" s="422">
        <v>536178</v>
      </c>
    </row>
    <row r="1169" spans="1:16">
      <c r="A1169" s="876"/>
      <c r="B1169" s="867"/>
      <c r="C1169" s="283" t="s">
        <v>241</v>
      </c>
      <c r="D1169" s="283">
        <v>16360</v>
      </c>
      <c r="E1169" s="283">
        <v>13771</v>
      </c>
      <c r="F1169" s="283">
        <v>12928</v>
      </c>
      <c r="G1169" s="283">
        <v>12494</v>
      </c>
      <c r="H1169" s="283">
        <v>13535</v>
      </c>
      <c r="I1169" s="283">
        <v>13235</v>
      </c>
      <c r="J1169" s="283">
        <v>17715</v>
      </c>
      <c r="K1169" s="283">
        <v>19160</v>
      </c>
      <c r="L1169" s="283">
        <v>13482</v>
      </c>
      <c r="M1169" s="283">
        <v>14170</v>
      </c>
      <c r="N1169" s="283">
        <v>18283</v>
      </c>
      <c r="O1169" s="283">
        <v>23940</v>
      </c>
      <c r="P1169" s="423">
        <v>189073</v>
      </c>
    </row>
    <row r="1170" spans="1:16">
      <c r="A1170" s="877"/>
      <c r="B1170" s="868"/>
      <c r="C1170" s="444" t="s">
        <v>242</v>
      </c>
      <c r="D1170" s="444">
        <v>66179</v>
      </c>
      <c r="E1170" s="444">
        <v>60257</v>
      </c>
      <c r="F1170" s="444">
        <v>50532</v>
      </c>
      <c r="G1170" s="444">
        <v>77678</v>
      </c>
      <c r="H1170" s="444">
        <v>97320</v>
      </c>
      <c r="I1170" s="444">
        <v>92544</v>
      </c>
      <c r="J1170" s="444">
        <v>68450</v>
      </c>
      <c r="K1170" s="444">
        <v>108978</v>
      </c>
      <c r="L1170" s="444">
        <v>22280</v>
      </c>
      <c r="M1170" s="444">
        <v>20173</v>
      </c>
      <c r="N1170" s="444">
        <v>27134</v>
      </c>
      <c r="O1170" s="444">
        <v>33726</v>
      </c>
      <c r="P1170" s="424">
        <v>725251</v>
      </c>
    </row>
    <row r="1171" spans="1:16">
      <c r="A1171" s="875" t="s">
        <v>212</v>
      </c>
      <c r="B1171" s="866" t="s">
        <v>167</v>
      </c>
      <c r="C1171" s="427" t="s">
        <v>240</v>
      </c>
      <c r="D1171" s="427">
        <v>1945</v>
      </c>
      <c r="E1171" s="427">
        <v>2107</v>
      </c>
      <c r="F1171" s="427">
        <v>4650</v>
      </c>
      <c r="G1171" s="427">
        <v>6980</v>
      </c>
      <c r="H1171" s="427">
        <v>4229</v>
      </c>
      <c r="I1171" s="427">
        <v>5200</v>
      </c>
      <c r="J1171" s="427">
        <v>2089</v>
      </c>
      <c r="K1171" s="427">
        <v>6287</v>
      </c>
      <c r="L1171" s="427">
        <v>659</v>
      </c>
      <c r="M1171" s="427">
        <v>400</v>
      </c>
      <c r="N1171" s="427">
        <v>438</v>
      </c>
      <c r="O1171" s="427">
        <v>486</v>
      </c>
      <c r="P1171" s="422">
        <v>35470</v>
      </c>
    </row>
    <row r="1172" spans="1:16">
      <c r="A1172" s="876"/>
      <c r="B1172" s="867"/>
      <c r="C1172" s="283" t="s">
        <v>241</v>
      </c>
      <c r="D1172" s="283">
        <v>624</v>
      </c>
      <c r="E1172" s="283">
        <v>516</v>
      </c>
      <c r="F1172" s="283">
        <v>578</v>
      </c>
      <c r="G1172" s="283">
        <v>772</v>
      </c>
      <c r="H1172" s="283">
        <v>586</v>
      </c>
      <c r="I1172" s="283">
        <v>559</v>
      </c>
      <c r="J1172" s="283">
        <v>659</v>
      </c>
      <c r="K1172" s="283">
        <v>741</v>
      </c>
      <c r="L1172" s="283">
        <v>773</v>
      </c>
      <c r="M1172" s="283">
        <v>628</v>
      </c>
      <c r="N1172" s="283">
        <v>495</v>
      </c>
      <c r="O1172" s="283">
        <v>716</v>
      </c>
      <c r="P1172" s="423">
        <v>7647</v>
      </c>
    </row>
    <row r="1173" spans="1:16">
      <c r="A1173" s="877"/>
      <c r="B1173" s="868"/>
      <c r="C1173" s="444" t="s">
        <v>242</v>
      </c>
      <c r="D1173" s="444">
        <v>2569</v>
      </c>
      <c r="E1173" s="444">
        <v>2623</v>
      </c>
      <c r="F1173" s="444">
        <v>5228</v>
      </c>
      <c r="G1173" s="444">
        <v>7752</v>
      </c>
      <c r="H1173" s="444">
        <v>4815</v>
      </c>
      <c r="I1173" s="444">
        <v>5759</v>
      </c>
      <c r="J1173" s="444">
        <v>2748</v>
      </c>
      <c r="K1173" s="444">
        <v>7028</v>
      </c>
      <c r="L1173" s="444">
        <v>1432</v>
      </c>
      <c r="M1173" s="444">
        <v>1028</v>
      </c>
      <c r="N1173" s="444">
        <v>933</v>
      </c>
      <c r="O1173" s="444">
        <v>1202</v>
      </c>
      <c r="P1173" s="424">
        <v>43117</v>
      </c>
    </row>
    <row r="1174" spans="1:16">
      <c r="A1174" s="875" t="s">
        <v>232</v>
      </c>
      <c r="B1174" s="866" t="s">
        <v>167</v>
      </c>
      <c r="C1174" s="427" t="s">
        <v>240</v>
      </c>
      <c r="D1174" s="427">
        <v>3791</v>
      </c>
      <c r="E1174" s="427">
        <v>1882</v>
      </c>
      <c r="F1174" s="427">
        <v>836</v>
      </c>
      <c r="G1174" s="427">
        <v>969</v>
      </c>
      <c r="H1174" s="427">
        <v>1046</v>
      </c>
      <c r="I1174" s="427">
        <v>1451</v>
      </c>
      <c r="J1174" s="427">
        <v>1904</v>
      </c>
      <c r="K1174" s="427">
        <v>2309</v>
      </c>
      <c r="L1174" s="427">
        <v>2869</v>
      </c>
      <c r="M1174" s="427">
        <v>2143</v>
      </c>
      <c r="N1174" s="427">
        <v>1998</v>
      </c>
      <c r="O1174" s="427">
        <v>2713</v>
      </c>
      <c r="P1174" s="422">
        <v>23911</v>
      </c>
    </row>
    <row r="1175" spans="1:16">
      <c r="A1175" s="876"/>
      <c r="B1175" s="867"/>
      <c r="C1175" s="283" t="s">
        <v>241</v>
      </c>
      <c r="D1175" s="283">
        <v>4522</v>
      </c>
      <c r="E1175" s="283">
        <v>3035</v>
      </c>
      <c r="F1175" s="283">
        <v>2156</v>
      </c>
      <c r="G1175" s="283">
        <v>2291</v>
      </c>
      <c r="H1175" s="283">
        <v>2370</v>
      </c>
      <c r="I1175" s="283">
        <v>3551</v>
      </c>
      <c r="J1175" s="283">
        <v>3401</v>
      </c>
      <c r="K1175" s="283">
        <v>5086</v>
      </c>
      <c r="L1175" s="283">
        <v>2931</v>
      </c>
      <c r="M1175" s="283">
        <v>2524</v>
      </c>
      <c r="N1175" s="283">
        <v>2047</v>
      </c>
      <c r="O1175" s="283">
        <v>2093</v>
      </c>
      <c r="P1175" s="423">
        <v>36007</v>
      </c>
    </row>
    <row r="1176" spans="1:16">
      <c r="A1176" s="877"/>
      <c r="B1176" s="868"/>
      <c r="C1176" s="444" t="s">
        <v>242</v>
      </c>
      <c r="D1176" s="444">
        <v>8313</v>
      </c>
      <c r="E1176" s="444">
        <v>4917</v>
      </c>
      <c r="F1176" s="444">
        <v>2992</v>
      </c>
      <c r="G1176" s="444">
        <v>3260</v>
      </c>
      <c r="H1176" s="444">
        <v>3416</v>
      </c>
      <c r="I1176" s="444">
        <v>5002</v>
      </c>
      <c r="J1176" s="444">
        <v>5305</v>
      </c>
      <c r="K1176" s="444">
        <v>7395</v>
      </c>
      <c r="L1176" s="444">
        <v>5800</v>
      </c>
      <c r="M1176" s="444">
        <v>4667</v>
      </c>
      <c r="N1176" s="444">
        <v>4045</v>
      </c>
      <c r="O1176" s="444">
        <v>4806</v>
      </c>
      <c r="P1176" s="424">
        <v>59918</v>
      </c>
    </row>
    <row r="1177" spans="1:16">
      <c r="A1177" s="869" t="s">
        <v>239</v>
      </c>
      <c r="B1177" s="735" t="s">
        <v>166</v>
      </c>
      <c r="C1177" s="355" t="s">
        <v>240</v>
      </c>
      <c r="D1177" s="448">
        <v>282704</v>
      </c>
      <c r="E1177" s="448">
        <v>261767</v>
      </c>
      <c r="F1177" s="448">
        <v>297111</v>
      </c>
      <c r="G1177" s="448">
        <v>248235</v>
      </c>
      <c r="H1177" s="448">
        <v>246532</v>
      </c>
      <c r="I1177" s="448">
        <v>232716</v>
      </c>
      <c r="J1177" s="448">
        <v>268966</v>
      </c>
      <c r="K1177" s="448">
        <v>306209</v>
      </c>
      <c r="L1177" s="448">
        <v>259783</v>
      </c>
      <c r="M1177" s="448">
        <v>235935</v>
      </c>
      <c r="N1177" s="448">
        <v>247446</v>
      </c>
      <c r="O1177" s="448">
        <v>241149</v>
      </c>
      <c r="P1177" s="451">
        <v>3128553</v>
      </c>
    </row>
    <row r="1178" spans="1:16">
      <c r="A1178" s="870"/>
      <c r="B1178" s="733"/>
      <c r="C1178" s="356" t="s">
        <v>241</v>
      </c>
      <c r="D1178" s="99">
        <v>249527</v>
      </c>
      <c r="E1178" s="99">
        <v>260013</v>
      </c>
      <c r="F1178" s="99">
        <v>266336</v>
      </c>
      <c r="G1178" s="99">
        <v>233051</v>
      </c>
      <c r="H1178" s="99">
        <v>234380</v>
      </c>
      <c r="I1178" s="99">
        <v>235581</v>
      </c>
      <c r="J1178" s="99">
        <v>280290</v>
      </c>
      <c r="K1178" s="99">
        <v>273347</v>
      </c>
      <c r="L1178" s="99">
        <v>239407</v>
      </c>
      <c r="M1178" s="99">
        <v>236195</v>
      </c>
      <c r="N1178" s="99">
        <v>249959</v>
      </c>
      <c r="O1178" s="99">
        <v>280446</v>
      </c>
      <c r="P1178" s="100">
        <v>3038532</v>
      </c>
    </row>
    <row r="1179" spans="1:16">
      <c r="A1179" s="870"/>
      <c r="B1179" s="733"/>
      <c r="C1179" s="356" t="s">
        <v>128</v>
      </c>
      <c r="D1179" s="369">
        <v>532231</v>
      </c>
      <c r="E1179" s="369">
        <v>521780</v>
      </c>
      <c r="F1179" s="369">
        <v>563447</v>
      </c>
      <c r="G1179" s="369">
        <v>481286</v>
      </c>
      <c r="H1179" s="369">
        <v>480912</v>
      </c>
      <c r="I1179" s="369">
        <v>468297</v>
      </c>
      <c r="J1179" s="369">
        <v>549256</v>
      </c>
      <c r="K1179" s="369">
        <v>579556</v>
      </c>
      <c r="L1179" s="369">
        <v>499190</v>
      </c>
      <c r="M1179" s="369">
        <v>472130</v>
      </c>
      <c r="N1179" s="369">
        <v>497405</v>
      </c>
      <c r="O1179" s="369">
        <v>521595</v>
      </c>
      <c r="P1179" s="370">
        <v>6167085</v>
      </c>
    </row>
    <row r="1180" spans="1:16">
      <c r="A1180" s="870"/>
      <c r="B1180" s="733" t="s">
        <v>169</v>
      </c>
      <c r="C1180" s="356" t="s">
        <v>240</v>
      </c>
      <c r="D1180" s="449">
        <v>371</v>
      </c>
      <c r="E1180" s="449">
        <v>560</v>
      </c>
      <c r="F1180" s="449">
        <v>432</v>
      </c>
      <c r="G1180" s="449">
        <v>555</v>
      </c>
      <c r="H1180" s="449">
        <v>511</v>
      </c>
      <c r="I1180" s="449">
        <v>495</v>
      </c>
      <c r="J1180" s="449">
        <v>732</v>
      </c>
      <c r="K1180" s="449">
        <v>557</v>
      </c>
      <c r="L1180" s="449">
        <v>491</v>
      </c>
      <c r="M1180" s="449">
        <v>469</v>
      </c>
      <c r="N1180" s="449">
        <v>524</v>
      </c>
      <c r="O1180" s="449">
        <v>561</v>
      </c>
      <c r="P1180" s="452">
        <v>6258</v>
      </c>
    </row>
    <row r="1181" spans="1:16">
      <c r="A1181" s="870"/>
      <c r="B1181" s="733"/>
      <c r="C1181" s="356" t="s">
        <v>241</v>
      </c>
      <c r="D1181" s="450">
        <v>438</v>
      </c>
      <c r="E1181" s="450">
        <v>562</v>
      </c>
      <c r="F1181" s="450">
        <v>404</v>
      </c>
      <c r="G1181" s="450">
        <v>646</v>
      </c>
      <c r="H1181" s="450">
        <v>632</v>
      </c>
      <c r="I1181" s="450">
        <v>538</v>
      </c>
      <c r="J1181" s="450">
        <v>828</v>
      </c>
      <c r="K1181" s="450">
        <v>620</v>
      </c>
      <c r="L1181" s="450">
        <v>430</v>
      </c>
      <c r="M1181" s="450">
        <v>408</v>
      </c>
      <c r="N1181" s="450">
        <v>555</v>
      </c>
      <c r="O1181" s="450">
        <v>556</v>
      </c>
      <c r="P1181" s="453">
        <v>6617</v>
      </c>
    </row>
    <row r="1182" spans="1:16">
      <c r="A1182" s="870"/>
      <c r="B1182" s="733"/>
      <c r="C1182" s="356" t="s">
        <v>128</v>
      </c>
      <c r="D1182" s="283">
        <v>809</v>
      </c>
      <c r="E1182" s="283">
        <v>1122</v>
      </c>
      <c r="F1182" s="283">
        <v>836</v>
      </c>
      <c r="G1182" s="283">
        <v>1201</v>
      </c>
      <c r="H1182" s="283">
        <v>1143</v>
      </c>
      <c r="I1182" s="283">
        <v>1033</v>
      </c>
      <c r="J1182" s="283">
        <v>1560</v>
      </c>
      <c r="K1182" s="283">
        <v>1177</v>
      </c>
      <c r="L1182" s="283">
        <v>921</v>
      </c>
      <c r="M1182" s="283">
        <v>877</v>
      </c>
      <c r="N1182" s="283">
        <v>1079</v>
      </c>
      <c r="O1182" s="283">
        <v>1117</v>
      </c>
      <c r="P1182" s="423">
        <v>12875</v>
      </c>
    </row>
    <row r="1183" spans="1:16">
      <c r="A1183" s="870"/>
      <c r="B1183" s="733" t="s">
        <v>168</v>
      </c>
      <c r="C1183" s="356" t="s">
        <v>240</v>
      </c>
      <c r="D1183" s="448">
        <v>3654</v>
      </c>
      <c r="E1183" s="448">
        <v>4390</v>
      </c>
      <c r="F1183" s="448">
        <v>4335</v>
      </c>
      <c r="G1183" s="448">
        <v>3373</v>
      </c>
      <c r="H1183" s="448">
        <v>3485</v>
      </c>
      <c r="I1183" s="448">
        <v>2928</v>
      </c>
      <c r="J1183" s="448">
        <v>3286</v>
      </c>
      <c r="K1183" s="448">
        <v>2968</v>
      </c>
      <c r="L1183" s="448">
        <v>3009</v>
      </c>
      <c r="M1183" s="448">
        <v>3106</v>
      </c>
      <c r="N1183" s="448">
        <v>3173</v>
      </c>
      <c r="O1183" s="448">
        <v>2160</v>
      </c>
      <c r="P1183" s="451">
        <v>39867</v>
      </c>
    </row>
    <row r="1184" spans="1:16">
      <c r="A1184" s="870"/>
      <c r="B1184" s="733"/>
      <c r="C1184" s="356" t="s">
        <v>241</v>
      </c>
      <c r="D1184" s="448">
        <v>3256</v>
      </c>
      <c r="E1184" s="448">
        <v>4572</v>
      </c>
      <c r="F1184" s="448">
        <v>4531</v>
      </c>
      <c r="G1184" s="448">
        <v>3325</v>
      </c>
      <c r="H1184" s="448">
        <v>3442</v>
      </c>
      <c r="I1184" s="448">
        <v>3200</v>
      </c>
      <c r="J1184" s="448">
        <v>2899</v>
      </c>
      <c r="K1184" s="448">
        <v>3159</v>
      </c>
      <c r="L1184" s="448">
        <v>3133</v>
      </c>
      <c r="M1184" s="448">
        <v>2982</v>
      </c>
      <c r="N1184" s="448">
        <v>3465</v>
      </c>
      <c r="O1184" s="448">
        <v>2428</v>
      </c>
      <c r="P1184" s="451">
        <v>40392</v>
      </c>
    </row>
    <row r="1185" spans="1:16">
      <c r="A1185" s="870"/>
      <c r="B1185" s="733"/>
      <c r="C1185" s="356" t="s">
        <v>128</v>
      </c>
      <c r="D1185" s="448">
        <v>6910</v>
      </c>
      <c r="E1185" s="448">
        <v>8962</v>
      </c>
      <c r="F1185" s="448">
        <v>8866</v>
      </c>
      <c r="G1185" s="448">
        <v>6698</v>
      </c>
      <c r="H1185" s="448">
        <v>6927</v>
      </c>
      <c r="I1185" s="448">
        <v>6128</v>
      </c>
      <c r="J1185" s="448">
        <v>6185</v>
      </c>
      <c r="K1185" s="448">
        <v>6127</v>
      </c>
      <c r="L1185" s="448">
        <v>6142</v>
      </c>
      <c r="M1185" s="448">
        <v>6088</v>
      </c>
      <c r="N1185" s="448">
        <v>6638</v>
      </c>
      <c r="O1185" s="448">
        <v>4588</v>
      </c>
      <c r="P1185" s="451">
        <v>80259</v>
      </c>
    </row>
    <row r="1186" spans="1:16">
      <c r="A1186" s="870"/>
      <c r="B1186" s="733" t="s">
        <v>167</v>
      </c>
      <c r="C1186" s="356" t="s">
        <v>240</v>
      </c>
      <c r="D1186" s="456">
        <v>80528</v>
      </c>
      <c r="E1186" s="456">
        <v>64347</v>
      </c>
      <c r="F1186" s="456">
        <v>53313</v>
      </c>
      <c r="G1186" s="456">
        <v>84983</v>
      </c>
      <c r="H1186" s="456">
        <v>101912</v>
      </c>
      <c r="I1186" s="456">
        <v>100704</v>
      </c>
      <c r="J1186" s="456">
        <v>72710</v>
      </c>
      <c r="K1186" s="456">
        <v>117534</v>
      </c>
      <c r="L1186" s="456">
        <v>38577</v>
      </c>
      <c r="M1186" s="456">
        <v>30042</v>
      </c>
      <c r="N1186" s="456">
        <v>33034</v>
      </c>
      <c r="O1186" s="456">
        <v>40434</v>
      </c>
      <c r="P1186" s="457">
        <v>818118</v>
      </c>
    </row>
    <row r="1187" spans="1:16">
      <c r="A1187" s="870"/>
      <c r="B1187" s="733"/>
      <c r="C1187" s="356" t="s">
        <v>241</v>
      </c>
      <c r="D1187" s="448">
        <v>80689</v>
      </c>
      <c r="E1187" s="448">
        <v>66189</v>
      </c>
      <c r="F1187" s="448">
        <v>63583</v>
      </c>
      <c r="G1187" s="448">
        <v>88659</v>
      </c>
      <c r="H1187" s="448">
        <v>92679</v>
      </c>
      <c r="I1187" s="448">
        <v>91549</v>
      </c>
      <c r="J1187" s="448">
        <v>83838</v>
      </c>
      <c r="K1187" s="448">
        <v>114953</v>
      </c>
      <c r="L1187" s="448">
        <v>54420</v>
      </c>
      <c r="M1187" s="448">
        <v>50028</v>
      </c>
      <c r="N1187" s="448">
        <v>57656</v>
      </c>
      <c r="O1187" s="448">
        <v>70644</v>
      </c>
      <c r="P1187" s="451">
        <v>914887</v>
      </c>
    </row>
    <row r="1188" spans="1:16">
      <c r="A1188" s="871"/>
      <c r="B1188" s="734"/>
      <c r="C1188" s="357" t="s">
        <v>128</v>
      </c>
      <c r="D1188" s="454">
        <v>161217</v>
      </c>
      <c r="E1188" s="454">
        <v>130536</v>
      </c>
      <c r="F1188" s="454">
        <v>116896</v>
      </c>
      <c r="G1188" s="454">
        <v>173642</v>
      </c>
      <c r="H1188" s="454">
        <v>194591</v>
      </c>
      <c r="I1188" s="454">
        <v>192253</v>
      </c>
      <c r="J1188" s="454">
        <v>156548</v>
      </c>
      <c r="K1188" s="454">
        <v>232487</v>
      </c>
      <c r="L1188" s="454">
        <v>92997</v>
      </c>
      <c r="M1188" s="454">
        <v>80070</v>
      </c>
      <c r="N1188" s="454">
        <v>90690</v>
      </c>
      <c r="O1188" s="454">
        <v>111078</v>
      </c>
      <c r="P1188" s="455">
        <v>1733005</v>
      </c>
    </row>
    <row r="1189" spans="1:16">
      <c r="A1189" s="119"/>
      <c r="B1189" s="475"/>
      <c r="C1189" s="356"/>
      <c r="D1189" s="448"/>
      <c r="E1189" s="448"/>
      <c r="F1189" s="448"/>
      <c r="G1189" s="448"/>
      <c r="H1189" s="448"/>
      <c r="I1189" s="448"/>
      <c r="J1189" s="448"/>
      <c r="K1189" s="448"/>
      <c r="L1189" s="448"/>
      <c r="M1189" s="448"/>
      <c r="N1189" s="448"/>
      <c r="O1189" s="448"/>
      <c r="P1189" s="448"/>
    </row>
    <row r="1190" spans="1:16">
      <c r="A1190" s="863">
        <v>2020</v>
      </c>
      <c r="B1190" s="863"/>
      <c r="C1190" s="863"/>
      <c r="D1190" s="863"/>
      <c r="E1190" s="863"/>
      <c r="F1190" s="863"/>
      <c r="G1190" s="863"/>
      <c r="H1190" s="863"/>
      <c r="I1190" s="863"/>
      <c r="J1190" s="863"/>
      <c r="K1190" s="863"/>
      <c r="L1190" s="863"/>
      <c r="M1190" s="863"/>
      <c r="N1190" s="863"/>
      <c r="O1190" s="863"/>
      <c r="P1190" s="863"/>
    </row>
    <row r="1191" spans="1:16">
      <c r="A1191" s="837" t="s">
        <v>170</v>
      </c>
      <c r="B1191" s="873" t="s">
        <v>171</v>
      </c>
      <c r="C1191" s="864" t="s">
        <v>164</v>
      </c>
      <c r="D1191" s="845" t="s">
        <v>238</v>
      </c>
      <c r="E1191" s="845"/>
      <c r="F1191" s="845"/>
      <c r="G1191" s="845"/>
      <c r="H1191" s="845"/>
      <c r="I1191" s="845"/>
      <c r="J1191" s="845"/>
      <c r="K1191" s="845"/>
      <c r="L1191" s="845"/>
      <c r="M1191" s="845"/>
      <c r="N1191" s="845"/>
      <c r="O1191" s="845"/>
      <c r="P1191" s="849"/>
    </row>
    <row r="1192" spans="1:16">
      <c r="A1192" s="872"/>
      <c r="B1192" s="874"/>
      <c r="C1192" s="865"/>
      <c r="D1192" s="345" t="s">
        <v>152</v>
      </c>
      <c r="E1192" s="345" t="s">
        <v>153</v>
      </c>
      <c r="F1192" s="345" t="s">
        <v>154</v>
      </c>
      <c r="G1192" s="345" t="s">
        <v>155</v>
      </c>
      <c r="H1192" s="345" t="s">
        <v>156</v>
      </c>
      <c r="I1192" s="345" t="s">
        <v>157</v>
      </c>
      <c r="J1192" s="345" t="s">
        <v>158</v>
      </c>
      <c r="K1192" s="345" t="s">
        <v>159</v>
      </c>
      <c r="L1192" s="345" t="s">
        <v>160</v>
      </c>
      <c r="M1192" s="345" t="s">
        <v>161</v>
      </c>
      <c r="N1192" s="345" t="s">
        <v>162</v>
      </c>
      <c r="O1192" s="345" t="s">
        <v>163</v>
      </c>
      <c r="P1192" s="346" t="s">
        <v>108</v>
      </c>
    </row>
    <row r="1193" spans="1:16">
      <c r="A1193" s="866" t="s">
        <v>172</v>
      </c>
      <c r="B1193" s="866" t="s">
        <v>166</v>
      </c>
      <c r="C1193" s="427" t="s">
        <v>240</v>
      </c>
      <c r="D1193" s="427">
        <v>12517</v>
      </c>
      <c r="E1193" s="427">
        <v>10954</v>
      </c>
      <c r="F1193" s="427">
        <v>6734</v>
      </c>
      <c r="G1193" s="427">
        <v>124</v>
      </c>
      <c r="H1193" s="427">
        <v>185</v>
      </c>
      <c r="I1193" s="427">
        <v>233</v>
      </c>
      <c r="J1193" s="427">
        <v>128</v>
      </c>
      <c r="K1193" s="427">
        <v>81</v>
      </c>
      <c r="L1193" s="427">
        <v>434</v>
      </c>
      <c r="M1193" s="427">
        <v>2359</v>
      </c>
      <c r="N1193" s="427">
        <v>3760</v>
      </c>
      <c r="O1193" s="427">
        <v>4083</v>
      </c>
      <c r="P1193" s="422">
        <v>41592</v>
      </c>
    </row>
    <row r="1194" spans="1:16">
      <c r="A1194" s="867"/>
      <c r="B1194" s="867"/>
      <c r="C1194" s="283" t="s">
        <v>241</v>
      </c>
      <c r="D1194" s="283">
        <v>9582</v>
      </c>
      <c r="E1194" s="283">
        <v>9762</v>
      </c>
      <c r="F1194" s="283">
        <v>4504</v>
      </c>
      <c r="G1194" s="283">
        <v>1</v>
      </c>
      <c r="H1194" s="283">
        <v>0</v>
      </c>
      <c r="I1194" s="283">
        <v>10</v>
      </c>
      <c r="J1194" s="283">
        <v>2</v>
      </c>
      <c r="K1194" s="283">
        <v>12</v>
      </c>
      <c r="L1194" s="283">
        <v>912</v>
      </c>
      <c r="M1194" s="283">
        <v>2938</v>
      </c>
      <c r="N1194" s="283">
        <v>4844</v>
      </c>
      <c r="O1194" s="283">
        <v>6417</v>
      </c>
      <c r="P1194" s="423">
        <v>38984</v>
      </c>
    </row>
    <row r="1195" spans="1:16">
      <c r="A1195" s="868"/>
      <c r="B1195" s="868"/>
      <c r="C1195" s="444" t="s">
        <v>242</v>
      </c>
      <c r="D1195" s="444">
        <v>22099</v>
      </c>
      <c r="E1195" s="444">
        <v>20716</v>
      </c>
      <c r="F1195" s="444">
        <v>11238</v>
      </c>
      <c r="G1195" s="444">
        <v>125</v>
      </c>
      <c r="H1195" s="444">
        <v>185</v>
      </c>
      <c r="I1195" s="444">
        <v>243</v>
      </c>
      <c r="J1195" s="444">
        <v>130</v>
      </c>
      <c r="K1195" s="444">
        <v>93</v>
      </c>
      <c r="L1195" s="444">
        <v>1346</v>
      </c>
      <c r="M1195" s="444">
        <v>5297</v>
      </c>
      <c r="N1195" s="444">
        <v>8604</v>
      </c>
      <c r="O1195" s="444">
        <v>10500</v>
      </c>
      <c r="P1195" s="424">
        <v>80576</v>
      </c>
    </row>
    <row r="1196" spans="1:16">
      <c r="A1196" s="866" t="s">
        <v>174</v>
      </c>
      <c r="B1196" s="866" t="s">
        <v>166</v>
      </c>
      <c r="C1196" s="427" t="s">
        <v>240</v>
      </c>
      <c r="D1196" s="427">
        <v>783</v>
      </c>
      <c r="E1196" s="427">
        <v>540</v>
      </c>
      <c r="F1196" s="427">
        <v>236</v>
      </c>
      <c r="G1196" s="427">
        <v>21</v>
      </c>
      <c r="H1196" s="427">
        <v>0</v>
      </c>
      <c r="I1196" s="427">
        <v>9</v>
      </c>
      <c r="J1196" s="427">
        <v>15</v>
      </c>
      <c r="K1196" s="427">
        <v>26</v>
      </c>
      <c r="L1196" s="427">
        <v>32</v>
      </c>
      <c r="M1196" s="427">
        <v>24</v>
      </c>
      <c r="N1196" s="427">
        <v>78</v>
      </c>
      <c r="O1196" s="427">
        <v>42</v>
      </c>
      <c r="P1196" s="422">
        <v>1806</v>
      </c>
    </row>
    <row r="1197" spans="1:16">
      <c r="A1197" s="867"/>
      <c r="B1197" s="867"/>
      <c r="C1197" s="283" t="s">
        <v>241</v>
      </c>
      <c r="D1197" s="283">
        <v>635</v>
      </c>
      <c r="E1197" s="283">
        <v>527</v>
      </c>
      <c r="F1197" s="283">
        <v>194</v>
      </c>
      <c r="G1197" s="283">
        <v>3</v>
      </c>
      <c r="H1197" s="283">
        <v>1</v>
      </c>
      <c r="I1197" s="283">
        <v>0</v>
      </c>
      <c r="J1197" s="283">
        <v>3</v>
      </c>
      <c r="K1197" s="283">
        <v>13</v>
      </c>
      <c r="L1197" s="283">
        <v>23</v>
      </c>
      <c r="M1197" s="283">
        <v>32</v>
      </c>
      <c r="N1197" s="283">
        <v>110</v>
      </c>
      <c r="O1197" s="283">
        <v>75</v>
      </c>
      <c r="P1197" s="423">
        <v>1616</v>
      </c>
    </row>
    <row r="1198" spans="1:16">
      <c r="A1198" s="868"/>
      <c r="B1198" s="868"/>
      <c r="C1198" s="444" t="s">
        <v>242</v>
      </c>
      <c r="D1198" s="444">
        <v>1418</v>
      </c>
      <c r="E1198" s="444">
        <v>1067</v>
      </c>
      <c r="F1198" s="444">
        <v>430</v>
      </c>
      <c r="G1198" s="444">
        <v>24</v>
      </c>
      <c r="H1198" s="444">
        <v>1</v>
      </c>
      <c r="I1198" s="444">
        <v>9</v>
      </c>
      <c r="J1198" s="444">
        <v>18</v>
      </c>
      <c r="K1198" s="444">
        <v>39</v>
      </c>
      <c r="L1198" s="444">
        <v>55</v>
      </c>
      <c r="M1198" s="444">
        <v>56</v>
      </c>
      <c r="N1198" s="444">
        <v>188</v>
      </c>
      <c r="O1198" s="444">
        <v>117</v>
      </c>
      <c r="P1198" s="424">
        <v>3422</v>
      </c>
    </row>
    <row r="1199" spans="1:16">
      <c r="A1199" s="866" t="s">
        <v>175</v>
      </c>
      <c r="B1199" s="866" t="s">
        <v>166</v>
      </c>
      <c r="C1199" s="427" t="s">
        <v>240</v>
      </c>
      <c r="D1199" s="427">
        <v>525</v>
      </c>
      <c r="E1199" s="427">
        <v>289</v>
      </c>
      <c r="F1199" s="427">
        <v>0</v>
      </c>
      <c r="G1199" s="427">
        <v>0</v>
      </c>
      <c r="H1199" s="427">
        <v>0</v>
      </c>
      <c r="I1199" s="427">
        <v>0</v>
      </c>
      <c r="J1199" s="427">
        <v>0</v>
      </c>
      <c r="K1199" s="427">
        <v>0</v>
      </c>
      <c r="L1199" s="427">
        <v>0</v>
      </c>
      <c r="M1199" s="427">
        <v>0</v>
      </c>
      <c r="N1199" s="427">
        <v>0</v>
      </c>
      <c r="O1199" s="427">
        <v>0</v>
      </c>
      <c r="P1199" s="422">
        <v>814</v>
      </c>
    </row>
    <row r="1200" spans="1:16">
      <c r="A1200" s="867"/>
      <c r="B1200" s="867"/>
      <c r="C1200" s="283" t="s">
        <v>241</v>
      </c>
      <c r="D1200" s="283">
        <v>469</v>
      </c>
      <c r="E1200" s="283">
        <v>219</v>
      </c>
      <c r="F1200" s="283">
        <v>0</v>
      </c>
      <c r="G1200" s="283">
        <v>0</v>
      </c>
      <c r="H1200" s="283">
        <v>0</v>
      </c>
      <c r="I1200" s="283">
        <v>0</v>
      </c>
      <c r="J1200" s="283">
        <v>0</v>
      </c>
      <c r="K1200" s="283">
        <v>0</v>
      </c>
      <c r="L1200" s="283">
        <v>0</v>
      </c>
      <c r="M1200" s="283">
        <v>0</v>
      </c>
      <c r="N1200" s="283">
        <v>0</v>
      </c>
      <c r="O1200" s="283">
        <v>0</v>
      </c>
      <c r="P1200" s="423">
        <v>688</v>
      </c>
    </row>
    <row r="1201" spans="1:16">
      <c r="A1201" s="868"/>
      <c r="B1201" s="868"/>
      <c r="C1201" s="444" t="s">
        <v>242</v>
      </c>
      <c r="D1201" s="444">
        <v>994</v>
      </c>
      <c r="E1201" s="444">
        <v>508</v>
      </c>
      <c r="F1201" s="444">
        <v>0</v>
      </c>
      <c r="G1201" s="444">
        <v>0</v>
      </c>
      <c r="H1201" s="444">
        <v>0</v>
      </c>
      <c r="I1201" s="444">
        <v>0</v>
      </c>
      <c r="J1201" s="444">
        <v>0</v>
      </c>
      <c r="K1201" s="444">
        <v>0</v>
      </c>
      <c r="L1201" s="444">
        <v>0</v>
      </c>
      <c r="M1201" s="444">
        <v>0</v>
      </c>
      <c r="N1201" s="444">
        <v>0</v>
      </c>
      <c r="O1201" s="444">
        <v>0</v>
      </c>
      <c r="P1201" s="424">
        <v>1502</v>
      </c>
    </row>
    <row r="1202" spans="1:16">
      <c r="A1202" s="866" t="s">
        <v>178</v>
      </c>
      <c r="B1202" s="866" t="s">
        <v>166</v>
      </c>
      <c r="C1202" s="427" t="s">
        <v>240</v>
      </c>
      <c r="D1202" s="427">
        <v>20</v>
      </c>
      <c r="E1202" s="427">
        <v>8</v>
      </c>
      <c r="F1202" s="427">
        <v>11</v>
      </c>
      <c r="G1202" s="427">
        <v>0</v>
      </c>
      <c r="H1202" s="427">
        <v>0</v>
      </c>
      <c r="I1202" s="427">
        <v>0</v>
      </c>
      <c r="J1202" s="427">
        <v>2</v>
      </c>
      <c r="K1202" s="427">
        <v>8</v>
      </c>
      <c r="L1202" s="427">
        <v>9</v>
      </c>
      <c r="M1202" s="427">
        <v>0</v>
      </c>
      <c r="N1202" s="427">
        <v>0</v>
      </c>
      <c r="O1202" s="427">
        <v>1</v>
      </c>
      <c r="P1202" s="422">
        <v>59</v>
      </c>
    </row>
    <row r="1203" spans="1:16">
      <c r="A1203" s="867"/>
      <c r="B1203" s="867"/>
      <c r="C1203" s="283" t="s">
        <v>241</v>
      </c>
      <c r="D1203" s="283">
        <v>18</v>
      </c>
      <c r="E1203" s="283">
        <v>12</v>
      </c>
      <c r="F1203" s="283">
        <v>11</v>
      </c>
      <c r="G1203" s="283">
        <v>0</v>
      </c>
      <c r="H1203" s="283">
        <v>0</v>
      </c>
      <c r="I1203" s="283">
        <v>0</v>
      </c>
      <c r="J1203" s="283">
        <v>1</v>
      </c>
      <c r="K1203" s="283">
        <v>0</v>
      </c>
      <c r="L1203" s="283">
        <v>14</v>
      </c>
      <c r="M1203" s="283">
        <v>0</v>
      </c>
      <c r="N1203" s="283">
        <v>0</v>
      </c>
      <c r="O1203" s="283">
        <v>0</v>
      </c>
      <c r="P1203" s="423">
        <v>56</v>
      </c>
    </row>
    <row r="1204" spans="1:16">
      <c r="A1204" s="868"/>
      <c r="B1204" s="868"/>
      <c r="C1204" s="444" t="s">
        <v>242</v>
      </c>
      <c r="D1204" s="444">
        <v>38</v>
      </c>
      <c r="E1204" s="444">
        <v>20</v>
      </c>
      <c r="F1204" s="444">
        <v>22</v>
      </c>
      <c r="G1204" s="444">
        <v>0</v>
      </c>
      <c r="H1204" s="444">
        <v>0</v>
      </c>
      <c r="I1204" s="444">
        <v>0</v>
      </c>
      <c r="J1204" s="444">
        <v>3</v>
      </c>
      <c r="K1204" s="444">
        <v>8</v>
      </c>
      <c r="L1204" s="444">
        <v>23</v>
      </c>
      <c r="M1204" s="444">
        <v>0</v>
      </c>
      <c r="N1204" s="444">
        <v>0</v>
      </c>
      <c r="O1204" s="444">
        <v>1</v>
      </c>
      <c r="P1204" s="424">
        <v>115</v>
      </c>
    </row>
    <row r="1205" spans="1:16">
      <c r="A1205" s="866" t="s">
        <v>223</v>
      </c>
      <c r="B1205" s="866" t="s">
        <v>166</v>
      </c>
      <c r="C1205" s="427" t="s">
        <v>240</v>
      </c>
      <c r="D1205" s="427">
        <v>8</v>
      </c>
      <c r="E1205" s="427">
        <v>21</v>
      </c>
      <c r="F1205" s="427">
        <v>0</v>
      </c>
      <c r="G1205" s="427">
        <v>2</v>
      </c>
      <c r="H1205" s="427">
        <v>0</v>
      </c>
      <c r="I1205" s="427">
        <v>9</v>
      </c>
      <c r="J1205" s="427">
        <v>0</v>
      </c>
      <c r="K1205" s="427">
        <v>4</v>
      </c>
      <c r="L1205" s="427">
        <v>0</v>
      </c>
      <c r="M1205" s="427">
        <v>4</v>
      </c>
      <c r="N1205" s="427">
        <v>2</v>
      </c>
      <c r="O1205" s="427">
        <v>1</v>
      </c>
      <c r="P1205" s="422">
        <v>51</v>
      </c>
    </row>
    <row r="1206" spans="1:16">
      <c r="A1206" s="867"/>
      <c r="B1206" s="867"/>
      <c r="C1206" s="283" t="s">
        <v>241</v>
      </c>
      <c r="D1206" s="283">
        <v>7</v>
      </c>
      <c r="E1206" s="283">
        <v>17</v>
      </c>
      <c r="F1206" s="283">
        <v>0</v>
      </c>
      <c r="G1206" s="283">
        <v>0</v>
      </c>
      <c r="H1206" s="283">
        <v>0</v>
      </c>
      <c r="I1206" s="283">
        <v>6</v>
      </c>
      <c r="J1206" s="283">
        <v>0</v>
      </c>
      <c r="K1206" s="283">
        <v>2</v>
      </c>
      <c r="L1206" s="283">
        <v>0</v>
      </c>
      <c r="M1206" s="283">
        <v>0</v>
      </c>
      <c r="N1206" s="283">
        <v>3</v>
      </c>
      <c r="O1206" s="283">
        <v>1</v>
      </c>
      <c r="P1206" s="423">
        <v>36</v>
      </c>
    </row>
    <row r="1207" spans="1:16">
      <c r="A1207" s="868"/>
      <c r="B1207" s="868"/>
      <c r="C1207" s="444" t="s">
        <v>242</v>
      </c>
      <c r="D1207" s="444">
        <v>15</v>
      </c>
      <c r="E1207" s="444">
        <v>38</v>
      </c>
      <c r="F1207" s="444">
        <v>0</v>
      </c>
      <c r="G1207" s="444">
        <v>2</v>
      </c>
      <c r="H1207" s="444">
        <v>0</v>
      </c>
      <c r="I1207" s="444">
        <v>15</v>
      </c>
      <c r="J1207" s="444">
        <v>0</v>
      </c>
      <c r="K1207" s="444">
        <v>6</v>
      </c>
      <c r="L1207" s="444">
        <v>0</v>
      </c>
      <c r="M1207" s="444">
        <v>4</v>
      </c>
      <c r="N1207" s="444">
        <v>5</v>
      </c>
      <c r="O1207" s="444">
        <v>2</v>
      </c>
      <c r="P1207" s="424">
        <v>87</v>
      </c>
    </row>
    <row r="1208" spans="1:16">
      <c r="A1208" s="866" t="s">
        <v>179</v>
      </c>
      <c r="B1208" s="866" t="s">
        <v>166</v>
      </c>
      <c r="C1208" s="427" t="s">
        <v>240</v>
      </c>
      <c r="D1208" s="427">
        <v>184099</v>
      </c>
      <c r="E1208" s="427">
        <v>185033</v>
      </c>
      <c r="F1208" s="427">
        <v>127415</v>
      </c>
      <c r="G1208" s="427">
        <v>3026</v>
      </c>
      <c r="H1208" s="427">
        <v>4777</v>
      </c>
      <c r="I1208" s="427">
        <v>5732</v>
      </c>
      <c r="J1208" s="427">
        <v>4278</v>
      </c>
      <c r="K1208" s="427">
        <v>2651</v>
      </c>
      <c r="L1208" s="427">
        <v>3208</v>
      </c>
      <c r="M1208" s="427">
        <v>14113</v>
      </c>
      <c r="N1208" s="427">
        <v>27057</v>
      </c>
      <c r="O1208" s="427">
        <v>42828</v>
      </c>
      <c r="P1208" s="422">
        <v>604217</v>
      </c>
    </row>
    <row r="1209" spans="1:16">
      <c r="A1209" s="867"/>
      <c r="B1209" s="867"/>
      <c r="C1209" s="283" t="s">
        <v>241</v>
      </c>
      <c r="D1209" s="283">
        <v>172706</v>
      </c>
      <c r="E1209" s="283">
        <v>185046</v>
      </c>
      <c r="F1209" s="283">
        <v>84045</v>
      </c>
      <c r="G1209" s="283">
        <v>407</v>
      </c>
      <c r="H1209" s="283">
        <v>689</v>
      </c>
      <c r="I1209" s="283">
        <v>1364</v>
      </c>
      <c r="J1209" s="283">
        <v>1402</v>
      </c>
      <c r="K1209" s="283">
        <v>1556</v>
      </c>
      <c r="L1209" s="283">
        <v>2920</v>
      </c>
      <c r="M1209" s="283">
        <v>18127</v>
      </c>
      <c r="N1209" s="283">
        <v>31661</v>
      </c>
      <c r="O1209" s="283">
        <v>56429</v>
      </c>
      <c r="P1209" s="423">
        <v>556352</v>
      </c>
    </row>
    <row r="1210" spans="1:16">
      <c r="A1210" s="868"/>
      <c r="B1210" s="868"/>
      <c r="C1210" s="444" t="s">
        <v>242</v>
      </c>
      <c r="D1210" s="444">
        <v>356805</v>
      </c>
      <c r="E1210" s="444">
        <v>370079</v>
      </c>
      <c r="F1210" s="444">
        <v>211460</v>
      </c>
      <c r="G1210" s="444">
        <v>3433</v>
      </c>
      <c r="H1210" s="444">
        <v>5466</v>
      </c>
      <c r="I1210" s="444">
        <v>7096</v>
      </c>
      <c r="J1210" s="444">
        <v>5680</v>
      </c>
      <c r="K1210" s="444">
        <v>4207</v>
      </c>
      <c r="L1210" s="444">
        <v>6128</v>
      </c>
      <c r="M1210" s="444">
        <v>32240</v>
      </c>
      <c r="N1210" s="444">
        <v>58718</v>
      </c>
      <c r="O1210" s="444">
        <v>99257</v>
      </c>
      <c r="P1210" s="424">
        <v>1160569</v>
      </c>
    </row>
    <row r="1211" spans="1:16">
      <c r="A1211" s="866" t="s">
        <v>180</v>
      </c>
      <c r="B1211" s="866" t="s">
        <v>166</v>
      </c>
      <c r="C1211" s="427" t="s">
        <v>240</v>
      </c>
      <c r="D1211" s="427">
        <v>576</v>
      </c>
      <c r="E1211" s="427">
        <v>409</v>
      </c>
      <c r="F1211" s="427">
        <v>281</v>
      </c>
      <c r="G1211" s="427">
        <v>0</v>
      </c>
      <c r="H1211" s="427">
        <v>0</v>
      </c>
      <c r="I1211" s="427">
        <v>0</v>
      </c>
      <c r="J1211" s="427">
        <v>0</v>
      </c>
      <c r="K1211" s="427">
        <v>0</v>
      </c>
      <c r="L1211" s="427">
        <v>0</v>
      </c>
      <c r="M1211" s="427">
        <v>179</v>
      </c>
      <c r="N1211" s="427">
        <v>327</v>
      </c>
      <c r="O1211" s="427">
        <v>352</v>
      </c>
      <c r="P1211" s="422">
        <v>2124</v>
      </c>
    </row>
    <row r="1212" spans="1:16">
      <c r="A1212" s="867"/>
      <c r="B1212" s="867"/>
      <c r="C1212" s="283" t="s">
        <v>241</v>
      </c>
      <c r="D1212" s="283">
        <v>333</v>
      </c>
      <c r="E1212" s="283">
        <v>431</v>
      </c>
      <c r="F1212" s="283">
        <v>194</v>
      </c>
      <c r="G1212" s="283">
        <v>0</v>
      </c>
      <c r="H1212" s="283">
        <v>0</v>
      </c>
      <c r="I1212" s="283">
        <v>0</v>
      </c>
      <c r="J1212" s="283">
        <v>0</v>
      </c>
      <c r="K1212" s="283">
        <v>0</v>
      </c>
      <c r="L1212" s="283">
        <v>0</v>
      </c>
      <c r="M1212" s="283">
        <v>298</v>
      </c>
      <c r="N1212" s="283">
        <v>346</v>
      </c>
      <c r="O1212" s="283">
        <v>563</v>
      </c>
      <c r="P1212" s="423">
        <v>2165</v>
      </c>
    </row>
    <row r="1213" spans="1:16">
      <c r="A1213" s="868"/>
      <c r="B1213" s="868"/>
      <c r="C1213" s="444" t="s">
        <v>242</v>
      </c>
      <c r="D1213" s="444">
        <v>909</v>
      </c>
      <c r="E1213" s="444">
        <v>840</v>
      </c>
      <c r="F1213" s="444">
        <v>475</v>
      </c>
      <c r="G1213" s="444">
        <v>0</v>
      </c>
      <c r="H1213" s="444">
        <v>0</v>
      </c>
      <c r="I1213" s="444">
        <v>0</v>
      </c>
      <c r="J1213" s="444">
        <v>0</v>
      </c>
      <c r="K1213" s="444">
        <v>0</v>
      </c>
      <c r="L1213" s="444">
        <v>0</v>
      </c>
      <c r="M1213" s="444">
        <v>477</v>
      </c>
      <c r="N1213" s="444">
        <v>673</v>
      </c>
      <c r="O1213" s="444">
        <v>915</v>
      </c>
      <c r="P1213" s="424">
        <v>4289</v>
      </c>
    </row>
    <row r="1214" spans="1:16">
      <c r="A1214" s="866" t="s">
        <v>224</v>
      </c>
      <c r="B1214" s="866" t="s">
        <v>166</v>
      </c>
      <c r="C1214" s="427" t="s">
        <v>240</v>
      </c>
      <c r="D1214" s="427">
        <v>10</v>
      </c>
      <c r="E1214" s="427">
        <v>1</v>
      </c>
      <c r="F1214" s="427">
        <v>0</v>
      </c>
      <c r="G1214" s="427">
        <v>0</v>
      </c>
      <c r="H1214" s="427">
        <v>0</v>
      </c>
      <c r="I1214" s="427">
        <v>0</v>
      </c>
      <c r="J1214" s="427">
        <v>0</v>
      </c>
      <c r="K1214" s="427">
        <v>0</v>
      </c>
      <c r="L1214" s="427">
        <v>0</v>
      </c>
      <c r="M1214" s="427">
        <v>0</v>
      </c>
      <c r="N1214" s="427">
        <v>0</v>
      </c>
      <c r="O1214" s="427">
        <v>2</v>
      </c>
      <c r="P1214" s="422">
        <v>13</v>
      </c>
    </row>
    <row r="1215" spans="1:16">
      <c r="A1215" s="867"/>
      <c r="B1215" s="867"/>
      <c r="C1215" s="283" t="s">
        <v>241</v>
      </c>
      <c r="D1215" s="283">
        <v>15</v>
      </c>
      <c r="E1215" s="283">
        <v>1</v>
      </c>
      <c r="F1215" s="283">
        <v>0</v>
      </c>
      <c r="G1215" s="283">
        <v>0</v>
      </c>
      <c r="H1215" s="283">
        <v>0</v>
      </c>
      <c r="I1215" s="283">
        <v>0</v>
      </c>
      <c r="J1215" s="283">
        <v>0</v>
      </c>
      <c r="K1215" s="283">
        <v>0</v>
      </c>
      <c r="L1215" s="283">
        <v>0</v>
      </c>
      <c r="M1215" s="283">
        <v>0</v>
      </c>
      <c r="N1215" s="283">
        <v>0</v>
      </c>
      <c r="O1215" s="283">
        <v>2</v>
      </c>
      <c r="P1215" s="423">
        <v>18</v>
      </c>
    </row>
    <row r="1216" spans="1:16">
      <c r="A1216" s="868"/>
      <c r="B1216" s="868"/>
      <c r="C1216" s="444" t="s">
        <v>242</v>
      </c>
      <c r="D1216" s="444">
        <v>25</v>
      </c>
      <c r="E1216" s="444">
        <v>2</v>
      </c>
      <c r="F1216" s="444">
        <v>0</v>
      </c>
      <c r="G1216" s="444">
        <v>0</v>
      </c>
      <c r="H1216" s="444">
        <v>0</v>
      </c>
      <c r="I1216" s="444">
        <v>0</v>
      </c>
      <c r="J1216" s="444">
        <v>0</v>
      </c>
      <c r="K1216" s="444">
        <v>0</v>
      </c>
      <c r="L1216" s="444">
        <v>0</v>
      </c>
      <c r="M1216" s="444">
        <v>0</v>
      </c>
      <c r="N1216" s="444">
        <v>0</v>
      </c>
      <c r="O1216" s="444">
        <v>4</v>
      </c>
      <c r="P1216" s="424">
        <v>31</v>
      </c>
    </row>
    <row r="1217" spans="1:16">
      <c r="A1217" s="866" t="s">
        <v>181</v>
      </c>
      <c r="B1217" s="866" t="s">
        <v>166</v>
      </c>
      <c r="C1217" s="427" t="s">
        <v>240</v>
      </c>
      <c r="D1217" s="427">
        <v>4129</v>
      </c>
      <c r="E1217" s="427">
        <v>4178</v>
      </c>
      <c r="F1217" s="427">
        <v>3110</v>
      </c>
      <c r="G1217" s="427">
        <v>15</v>
      </c>
      <c r="H1217" s="427">
        <v>63</v>
      </c>
      <c r="I1217" s="427">
        <v>87</v>
      </c>
      <c r="J1217" s="427">
        <v>71</v>
      </c>
      <c r="K1217" s="427">
        <v>78</v>
      </c>
      <c r="L1217" s="427">
        <v>141</v>
      </c>
      <c r="M1217" s="427">
        <v>1234</v>
      </c>
      <c r="N1217" s="427">
        <v>2498</v>
      </c>
      <c r="O1217" s="427">
        <v>3614</v>
      </c>
      <c r="P1217" s="422">
        <v>19218</v>
      </c>
    </row>
    <row r="1218" spans="1:16">
      <c r="A1218" s="867"/>
      <c r="B1218" s="867"/>
      <c r="C1218" s="283" t="s">
        <v>241</v>
      </c>
      <c r="D1218" s="283">
        <v>3706</v>
      </c>
      <c r="E1218" s="283">
        <v>4401</v>
      </c>
      <c r="F1218" s="283">
        <v>2084</v>
      </c>
      <c r="G1218" s="283">
        <v>4</v>
      </c>
      <c r="H1218" s="283">
        <v>24</v>
      </c>
      <c r="I1218" s="283">
        <v>152</v>
      </c>
      <c r="J1218" s="283">
        <v>115</v>
      </c>
      <c r="K1218" s="283">
        <v>88</v>
      </c>
      <c r="L1218" s="283">
        <v>236</v>
      </c>
      <c r="M1218" s="283">
        <v>1177</v>
      </c>
      <c r="N1218" s="283">
        <v>1871</v>
      </c>
      <c r="O1218" s="283">
        <v>3346</v>
      </c>
      <c r="P1218" s="423">
        <v>17204</v>
      </c>
    </row>
    <row r="1219" spans="1:16">
      <c r="A1219" s="868"/>
      <c r="B1219" s="868"/>
      <c r="C1219" s="444" t="s">
        <v>242</v>
      </c>
      <c r="D1219" s="444">
        <v>7835</v>
      </c>
      <c r="E1219" s="444">
        <v>8579</v>
      </c>
      <c r="F1219" s="444">
        <v>5194</v>
      </c>
      <c r="G1219" s="444">
        <v>19</v>
      </c>
      <c r="H1219" s="444">
        <v>87</v>
      </c>
      <c r="I1219" s="444">
        <v>239</v>
      </c>
      <c r="J1219" s="444">
        <v>186</v>
      </c>
      <c r="K1219" s="444">
        <v>166</v>
      </c>
      <c r="L1219" s="444">
        <v>377</v>
      </c>
      <c r="M1219" s="444">
        <v>2411</v>
      </c>
      <c r="N1219" s="444">
        <v>4369</v>
      </c>
      <c r="O1219" s="444">
        <v>6960</v>
      </c>
      <c r="P1219" s="424">
        <v>36422</v>
      </c>
    </row>
    <row r="1220" spans="1:16">
      <c r="A1220" s="866" t="s">
        <v>182</v>
      </c>
      <c r="B1220" s="866" t="s">
        <v>166</v>
      </c>
      <c r="C1220" s="427" t="s">
        <v>240</v>
      </c>
      <c r="D1220" s="427">
        <v>3861</v>
      </c>
      <c r="E1220" s="427">
        <v>4024</v>
      </c>
      <c r="F1220" s="427">
        <v>2965</v>
      </c>
      <c r="G1220" s="427">
        <v>0</v>
      </c>
      <c r="H1220" s="427">
        <v>0</v>
      </c>
      <c r="I1220" s="427">
        <v>0</v>
      </c>
      <c r="J1220" s="427">
        <v>0</v>
      </c>
      <c r="K1220" s="427">
        <v>0</v>
      </c>
      <c r="L1220" s="427">
        <v>2</v>
      </c>
      <c r="M1220" s="427">
        <v>0</v>
      </c>
      <c r="N1220" s="427">
        <v>11</v>
      </c>
      <c r="O1220" s="427">
        <v>8</v>
      </c>
      <c r="P1220" s="422">
        <v>10871</v>
      </c>
    </row>
    <row r="1221" spans="1:16">
      <c r="A1221" s="867"/>
      <c r="B1221" s="867"/>
      <c r="C1221" s="283" t="s">
        <v>241</v>
      </c>
      <c r="D1221" s="283">
        <v>3375</v>
      </c>
      <c r="E1221" s="283">
        <v>3809</v>
      </c>
      <c r="F1221" s="283">
        <v>1909</v>
      </c>
      <c r="G1221" s="283">
        <v>0</v>
      </c>
      <c r="H1221" s="283">
        <v>0</v>
      </c>
      <c r="I1221" s="283">
        <v>1</v>
      </c>
      <c r="J1221" s="283">
        <v>0</v>
      </c>
      <c r="K1221" s="283">
        <v>0</v>
      </c>
      <c r="L1221" s="283">
        <v>2</v>
      </c>
      <c r="M1221" s="283">
        <v>1</v>
      </c>
      <c r="N1221" s="283">
        <v>3</v>
      </c>
      <c r="O1221" s="283">
        <v>10</v>
      </c>
      <c r="P1221" s="423">
        <v>9110</v>
      </c>
    </row>
    <row r="1222" spans="1:16">
      <c r="A1222" s="868"/>
      <c r="B1222" s="868"/>
      <c r="C1222" s="444" t="s">
        <v>242</v>
      </c>
      <c r="D1222" s="444">
        <v>7236</v>
      </c>
      <c r="E1222" s="444">
        <v>7833</v>
      </c>
      <c r="F1222" s="444">
        <v>4874</v>
      </c>
      <c r="G1222" s="444">
        <v>0</v>
      </c>
      <c r="H1222" s="444">
        <v>0</v>
      </c>
      <c r="I1222" s="444">
        <v>1</v>
      </c>
      <c r="J1222" s="444">
        <v>0</v>
      </c>
      <c r="K1222" s="444">
        <v>0</v>
      </c>
      <c r="L1222" s="444">
        <v>4</v>
      </c>
      <c r="M1222" s="444">
        <v>1</v>
      </c>
      <c r="N1222" s="444">
        <v>14</v>
      </c>
      <c r="O1222" s="444">
        <v>18</v>
      </c>
      <c r="P1222" s="424">
        <v>19981</v>
      </c>
    </row>
    <row r="1223" spans="1:16">
      <c r="A1223" s="866" t="s">
        <v>183</v>
      </c>
      <c r="B1223" s="866" t="s">
        <v>166</v>
      </c>
      <c r="C1223" s="427" t="s">
        <v>240</v>
      </c>
      <c r="D1223" s="427">
        <v>38403</v>
      </c>
      <c r="E1223" s="427">
        <v>38033</v>
      </c>
      <c r="F1223" s="427">
        <v>24746</v>
      </c>
      <c r="G1223" s="427">
        <v>349</v>
      </c>
      <c r="H1223" s="427">
        <v>478</v>
      </c>
      <c r="I1223" s="427">
        <v>564</v>
      </c>
      <c r="J1223" s="427">
        <v>350</v>
      </c>
      <c r="K1223" s="427">
        <v>273</v>
      </c>
      <c r="L1223" s="427">
        <v>929</v>
      </c>
      <c r="M1223" s="427">
        <v>5980</v>
      </c>
      <c r="N1223" s="427">
        <v>10631</v>
      </c>
      <c r="O1223" s="427">
        <v>12846</v>
      </c>
      <c r="P1223" s="422">
        <v>133582</v>
      </c>
    </row>
    <row r="1224" spans="1:16">
      <c r="A1224" s="867"/>
      <c r="B1224" s="867"/>
      <c r="C1224" s="283" t="s">
        <v>241</v>
      </c>
      <c r="D1224" s="283">
        <v>33302</v>
      </c>
      <c r="E1224" s="283">
        <v>37798</v>
      </c>
      <c r="F1224" s="283">
        <v>16178</v>
      </c>
      <c r="G1224" s="283">
        <v>8</v>
      </c>
      <c r="H1224" s="283">
        <v>6</v>
      </c>
      <c r="I1224" s="283">
        <v>22</v>
      </c>
      <c r="J1224" s="283">
        <v>11</v>
      </c>
      <c r="K1224" s="283">
        <v>12</v>
      </c>
      <c r="L1224" s="283">
        <v>1724</v>
      </c>
      <c r="M1224" s="283">
        <v>8132</v>
      </c>
      <c r="N1224" s="283">
        <v>11790</v>
      </c>
      <c r="O1224" s="283">
        <v>17280</v>
      </c>
      <c r="P1224" s="423">
        <v>126263</v>
      </c>
    </row>
    <row r="1225" spans="1:16">
      <c r="A1225" s="868"/>
      <c r="B1225" s="868"/>
      <c r="C1225" s="444" t="s">
        <v>242</v>
      </c>
      <c r="D1225" s="444">
        <v>71705</v>
      </c>
      <c r="E1225" s="444">
        <v>75831</v>
      </c>
      <c r="F1225" s="444">
        <v>40924</v>
      </c>
      <c r="G1225" s="444">
        <v>357</v>
      </c>
      <c r="H1225" s="444">
        <v>484</v>
      </c>
      <c r="I1225" s="444">
        <v>586</v>
      </c>
      <c r="J1225" s="444">
        <v>361</v>
      </c>
      <c r="K1225" s="444">
        <v>285</v>
      </c>
      <c r="L1225" s="444">
        <v>2653</v>
      </c>
      <c r="M1225" s="444">
        <v>14112</v>
      </c>
      <c r="N1225" s="444">
        <v>22421</v>
      </c>
      <c r="O1225" s="444">
        <v>30126</v>
      </c>
      <c r="P1225" s="424">
        <v>259845</v>
      </c>
    </row>
    <row r="1226" spans="1:16">
      <c r="A1226" s="866" t="s">
        <v>184</v>
      </c>
      <c r="B1226" s="866" t="s">
        <v>166</v>
      </c>
      <c r="C1226" s="427" t="s">
        <v>240</v>
      </c>
      <c r="D1226" s="427">
        <v>1661</v>
      </c>
      <c r="E1226" s="427">
        <v>1055</v>
      </c>
      <c r="F1226" s="427">
        <v>758</v>
      </c>
      <c r="G1226" s="427">
        <v>0</v>
      </c>
      <c r="H1226" s="427">
        <v>0</v>
      </c>
      <c r="I1226" s="427">
        <v>0</v>
      </c>
      <c r="J1226" s="427">
        <v>0</v>
      </c>
      <c r="K1226" s="427">
        <v>0</v>
      </c>
      <c r="L1226" s="427">
        <v>3</v>
      </c>
      <c r="M1226" s="427">
        <v>5</v>
      </c>
      <c r="N1226" s="427">
        <v>171</v>
      </c>
      <c r="O1226" s="427">
        <v>279</v>
      </c>
      <c r="P1226" s="422">
        <v>3932</v>
      </c>
    </row>
    <row r="1227" spans="1:16">
      <c r="A1227" s="867"/>
      <c r="B1227" s="867"/>
      <c r="C1227" s="283" t="s">
        <v>241</v>
      </c>
      <c r="D1227" s="283">
        <v>1217</v>
      </c>
      <c r="E1227" s="283">
        <v>1127</v>
      </c>
      <c r="F1227" s="283">
        <v>580</v>
      </c>
      <c r="G1227" s="283">
        <v>0</v>
      </c>
      <c r="H1227" s="283">
        <v>0</v>
      </c>
      <c r="I1227" s="283">
        <v>3</v>
      </c>
      <c r="J1227" s="283">
        <v>0</v>
      </c>
      <c r="K1227" s="283">
        <v>0</v>
      </c>
      <c r="L1227" s="283">
        <v>3</v>
      </c>
      <c r="M1227" s="283">
        <v>2</v>
      </c>
      <c r="N1227" s="283">
        <v>351</v>
      </c>
      <c r="O1227" s="283">
        <v>666</v>
      </c>
      <c r="P1227" s="423">
        <v>3949</v>
      </c>
    </row>
    <row r="1228" spans="1:16">
      <c r="A1228" s="868"/>
      <c r="B1228" s="868"/>
      <c r="C1228" s="444" t="s">
        <v>242</v>
      </c>
      <c r="D1228" s="444">
        <v>2878</v>
      </c>
      <c r="E1228" s="444">
        <v>2182</v>
      </c>
      <c r="F1228" s="444">
        <v>1338</v>
      </c>
      <c r="G1228" s="444">
        <v>0</v>
      </c>
      <c r="H1228" s="444">
        <v>0</v>
      </c>
      <c r="I1228" s="444">
        <v>3</v>
      </c>
      <c r="J1228" s="444">
        <v>0</v>
      </c>
      <c r="K1228" s="444">
        <v>0</v>
      </c>
      <c r="L1228" s="444">
        <v>6</v>
      </c>
      <c r="M1228" s="444">
        <v>7</v>
      </c>
      <c r="N1228" s="444">
        <v>522</v>
      </c>
      <c r="O1228" s="444">
        <v>945</v>
      </c>
      <c r="P1228" s="424">
        <v>7881</v>
      </c>
    </row>
    <row r="1229" spans="1:16">
      <c r="A1229" s="866" t="s">
        <v>185</v>
      </c>
      <c r="B1229" s="866" t="s">
        <v>166</v>
      </c>
      <c r="C1229" s="427" t="s">
        <v>240</v>
      </c>
      <c r="D1229" s="427">
        <v>378</v>
      </c>
      <c r="E1229" s="427">
        <v>305</v>
      </c>
      <c r="F1229" s="427">
        <v>285</v>
      </c>
      <c r="G1229" s="427">
        <v>0</v>
      </c>
      <c r="H1229" s="427">
        <v>15</v>
      </c>
      <c r="I1229" s="427">
        <v>5</v>
      </c>
      <c r="J1229" s="427">
        <v>2</v>
      </c>
      <c r="K1229" s="427">
        <v>4</v>
      </c>
      <c r="L1229" s="427">
        <v>5</v>
      </c>
      <c r="M1229" s="427">
        <v>6</v>
      </c>
      <c r="N1229" s="427">
        <v>190</v>
      </c>
      <c r="O1229" s="427">
        <v>353</v>
      </c>
      <c r="P1229" s="422">
        <v>1548</v>
      </c>
    </row>
    <row r="1230" spans="1:16">
      <c r="A1230" s="867"/>
      <c r="B1230" s="867"/>
      <c r="C1230" s="283" t="s">
        <v>241</v>
      </c>
      <c r="D1230" s="283">
        <v>330</v>
      </c>
      <c r="E1230" s="283">
        <v>334</v>
      </c>
      <c r="F1230" s="283">
        <v>148</v>
      </c>
      <c r="G1230" s="283">
        <v>0</v>
      </c>
      <c r="H1230" s="283">
        <v>0</v>
      </c>
      <c r="I1230" s="283">
        <v>10</v>
      </c>
      <c r="J1230" s="283">
        <v>6</v>
      </c>
      <c r="K1230" s="283">
        <v>2</v>
      </c>
      <c r="L1230" s="283">
        <v>8</v>
      </c>
      <c r="M1230" s="283">
        <v>13</v>
      </c>
      <c r="N1230" s="283">
        <v>278</v>
      </c>
      <c r="O1230" s="283">
        <v>635</v>
      </c>
      <c r="P1230" s="423">
        <v>1764</v>
      </c>
    </row>
    <row r="1231" spans="1:16">
      <c r="A1231" s="868"/>
      <c r="B1231" s="868"/>
      <c r="C1231" s="444" t="s">
        <v>242</v>
      </c>
      <c r="D1231" s="444">
        <v>708</v>
      </c>
      <c r="E1231" s="444">
        <v>639</v>
      </c>
      <c r="F1231" s="444">
        <v>433</v>
      </c>
      <c r="G1231" s="444">
        <v>0</v>
      </c>
      <c r="H1231" s="444">
        <v>15</v>
      </c>
      <c r="I1231" s="444">
        <v>15</v>
      </c>
      <c r="J1231" s="444">
        <v>8</v>
      </c>
      <c r="K1231" s="444">
        <v>6</v>
      </c>
      <c r="L1231" s="444">
        <v>13</v>
      </c>
      <c r="M1231" s="444">
        <v>19</v>
      </c>
      <c r="N1231" s="444">
        <v>468</v>
      </c>
      <c r="O1231" s="444">
        <v>988</v>
      </c>
      <c r="P1231" s="424">
        <v>3312</v>
      </c>
    </row>
    <row r="1232" spans="1:16">
      <c r="A1232" s="866" t="s">
        <v>187</v>
      </c>
      <c r="B1232" s="866" t="s">
        <v>166</v>
      </c>
      <c r="C1232" s="427" t="s">
        <v>240</v>
      </c>
      <c r="D1232" s="427">
        <v>42065</v>
      </c>
      <c r="E1232" s="427">
        <v>40514</v>
      </c>
      <c r="F1232" s="427">
        <v>27012</v>
      </c>
      <c r="G1232" s="427">
        <v>109</v>
      </c>
      <c r="H1232" s="427">
        <v>251</v>
      </c>
      <c r="I1232" s="427">
        <v>330</v>
      </c>
      <c r="J1232" s="427">
        <v>247</v>
      </c>
      <c r="K1232" s="427">
        <v>155</v>
      </c>
      <c r="L1232" s="427">
        <v>488</v>
      </c>
      <c r="M1232" s="427">
        <v>3106</v>
      </c>
      <c r="N1232" s="427">
        <v>4562</v>
      </c>
      <c r="O1232" s="427">
        <v>5766</v>
      </c>
      <c r="P1232" s="422">
        <v>124605</v>
      </c>
    </row>
    <row r="1233" spans="1:16">
      <c r="A1233" s="867"/>
      <c r="B1233" s="867"/>
      <c r="C1233" s="283" t="s">
        <v>241</v>
      </c>
      <c r="D1233" s="283">
        <v>36067</v>
      </c>
      <c r="E1233" s="283">
        <v>37949</v>
      </c>
      <c r="F1233" s="283">
        <v>16200</v>
      </c>
      <c r="G1233" s="283">
        <v>0</v>
      </c>
      <c r="H1233" s="283">
        <v>5</v>
      </c>
      <c r="I1233" s="283">
        <v>6</v>
      </c>
      <c r="J1233" s="283">
        <v>10</v>
      </c>
      <c r="K1233" s="283">
        <v>14</v>
      </c>
      <c r="L1233" s="283">
        <v>991</v>
      </c>
      <c r="M1233" s="283">
        <v>3194</v>
      </c>
      <c r="N1233" s="283">
        <v>4392</v>
      </c>
      <c r="O1233" s="283">
        <v>8553</v>
      </c>
      <c r="P1233" s="423">
        <v>107381</v>
      </c>
    </row>
    <row r="1234" spans="1:16">
      <c r="A1234" s="868"/>
      <c r="B1234" s="868"/>
      <c r="C1234" s="444" t="s">
        <v>242</v>
      </c>
      <c r="D1234" s="444">
        <v>78132</v>
      </c>
      <c r="E1234" s="444">
        <v>78463</v>
      </c>
      <c r="F1234" s="444">
        <v>43212</v>
      </c>
      <c r="G1234" s="444">
        <v>109</v>
      </c>
      <c r="H1234" s="444">
        <v>256</v>
      </c>
      <c r="I1234" s="444">
        <v>336</v>
      </c>
      <c r="J1234" s="444">
        <v>257</v>
      </c>
      <c r="K1234" s="444">
        <v>169</v>
      </c>
      <c r="L1234" s="444">
        <v>1479</v>
      </c>
      <c r="M1234" s="444">
        <v>6300</v>
      </c>
      <c r="N1234" s="444">
        <v>8954</v>
      </c>
      <c r="O1234" s="444">
        <v>14319</v>
      </c>
      <c r="P1234" s="424">
        <v>231986</v>
      </c>
    </row>
    <row r="1235" spans="1:16">
      <c r="A1235" s="866" t="s">
        <v>225</v>
      </c>
      <c r="B1235" s="866" t="s">
        <v>166</v>
      </c>
      <c r="C1235" s="427" t="s">
        <v>240</v>
      </c>
      <c r="D1235" s="427">
        <v>141</v>
      </c>
      <c r="E1235" s="427">
        <v>0</v>
      </c>
      <c r="F1235" s="427">
        <v>0</v>
      </c>
      <c r="G1235" s="427">
        <v>0</v>
      </c>
      <c r="H1235" s="427">
        <v>0</v>
      </c>
      <c r="I1235" s="427">
        <v>0</v>
      </c>
      <c r="J1235" s="427">
        <v>0</v>
      </c>
      <c r="K1235" s="427">
        <v>0</v>
      </c>
      <c r="L1235" s="427">
        <v>0</v>
      </c>
      <c r="M1235" s="427">
        <v>0</v>
      </c>
      <c r="N1235" s="427">
        <v>0</v>
      </c>
      <c r="O1235" s="427">
        <v>0</v>
      </c>
      <c r="P1235" s="422">
        <v>141</v>
      </c>
    </row>
    <row r="1236" spans="1:16">
      <c r="A1236" s="867"/>
      <c r="B1236" s="867"/>
      <c r="C1236" s="283" t="s">
        <v>241</v>
      </c>
      <c r="D1236" s="283">
        <v>108</v>
      </c>
      <c r="E1236" s="283">
        <v>0</v>
      </c>
      <c r="F1236" s="283">
        <v>0</v>
      </c>
      <c r="G1236" s="283">
        <v>0</v>
      </c>
      <c r="H1236" s="283">
        <v>0</v>
      </c>
      <c r="I1236" s="283">
        <v>0</v>
      </c>
      <c r="J1236" s="283">
        <v>0</v>
      </c>
      <c r="K1236" s="283">
        <v>0</v>
      </c>
      <c r="L1236" s="283">
        <v>0</v>
      </c>
      <c r="M1236" s="283">
        <v>0</v>
      </c>
      <c r="N1236" s="283">
        <v>0</v>
      </c>
      <c r="O1236" s="283">
        <v>0</v>
      </c>
      <c r="P1236" s="423">
        <v>108</v>
      </c>
    </row>
    <row r="1237" spans="1:16">
      <c r="A1237" s="868"/>
      <c r="B1237" s="868"/>
      <c r="C1237" s="444" t="s">
        <v>242</v>
      </c>
      <c r="D1237" s="444">
        <v>249</v>
      </c>
      <c r="E1237" s="444">
        <v>0</v>
      </c>
      <c r="F1237" s="444">
        <v>0</v>
      </c>
      <c r="G1237" s="444">
        <v>0</v>
      </c>
      <c r="H1237" s="444">
        <v>0</v>
      </c>
      <c r="I1237" s="444">
        <v>0</v>
      </c>
      <c r="J1237" s="444">
        <v>0</v>
      </c>
      <c r="K1237" s="444">
        <v>0</v>
      </c>
      <c r="L1237" s="444">
        <v>0</v>
      </c>
      <c r="M1237" s="444">
        <v>0</v>
      </c>
      <c r="N1237" s="444">
        <v>0</v>
      </c>
      <c r="O1237" s="444">
        <v>0</v>
      </c>
      <c r="P1237" s="424">
        <v>249</v>
      </c>
    </row>
    <row r="1238" spans="1:16">
      <c r="A1238" s="866" t="s">
        <v>226</v>
      </c>
      <c r="B1238" s="866" t="s">
        <v>167</v>
      </c>
      <c r="C1238" s="427" t="s">
        <v>240</v>
      </c>
      <c r="D1238" s="427">
        <v>832</v>
      </c>
      <c r="E1238" s="427">
        <v>558</v>
      </c>
      <c r="F1238" s="427">
        <v>216</v>
      </c>
      <c r="G1238" s="427">
        <v>0</v>
      </c>
      <c r="H1238" s="427">
        <v>0</v>
      </c>
      <c r="I1238" s="427">
        <v>1</v>
      </c>
      <c r="J1238" s="427">
        <v>0</v>
      </c>
      <c r="K1238" s="427">
        <v>0</v>
      </c>
      <c r="L1238" s="427">
        <v>0</v>
      </c>
      <c r="M1238" s="427">
        <v>1</v>
      </c>
      <c r="N1238" s="427">
        <v>10</v>
      </c>
      <c r="O1238" s="427">
        <v>16</v>
      </c>
      <c r="P1238" s="422">
        <v>1634</v>
      </c>
    </row>
    <row r="1239" spans="1:16">
      <c r="A1239" s="867"/>
      <c r="B1239" s="867"/>
      <c r="C1239" s="283" t="s">
        <v>241</v>
      </c>
      <c r="D1239" s="283">
        <v>848</v>
      </c>
      <c r="E1239" s="283">
        <v>642</v>
      </c>
      <c r="F1239" s="283">
        <v>240</v>
      </c>
      <c r="G1239" s="283">
        <v>0</v>
      </c>
      <c r="H1239" s="283">
        <v>0</v>
      </c>
      <c r="I1239" s="283">
        <v>0</v>
      </c>
      <c r="J1239" s="283">
        <v>0</v>
      </c>
      <c r="K1239" s="283">
        <v>0</v>
      </c>
      <c r="L1239" s="283">
        <v>2</v>
      </c>
      <c r="M1239" s="283">
        <v>3</v>
      </c>
      <c r="N1239" s="283">
        <v>4</v>
      </c>
      <c r="O1239" s="283">
        <v>2</v>
      </c>
      <c r="P1239" s="423">
        <v>1741</v>
      </c>
    </row>
    <row r="1240" spans="1:16">
      <c r="A1240" s="868"/>
      <c r="B1240" s="868"/>
      <c r="C1240" s="444" t="s">
        <v>242</v>
      </c>
      <c r="D1240" s="444">
        <v>1680</v>
      </c>
      <c r="E1240" s="444">
        <v>1200</v>
      </c>
      <c r="F1240" s="444">
        <v>456</v>
      </c>
      <c r="G1240" s="444">
        <v>0</v>
      </c>
      <c r="H1240" s="444">
        <v>0</v>
      </c>
      <c r="I1240" s="444">
        <v>1</v>
      </c>
      <c r="J1240" s="444">
        <v>0</v>
      </c>
      <c r="K1240" s="444">
        <v>0</v>
      </c>
      <c r="L1240" s="444">
        <v>2</v>
      </c>
      <c r="M1240" s="444">
        <v>4</v>
      </c>
      <c r="N1240" s="444">
        <v>14</v>
      </c>
      <c r="O1240" s="444">
        <v>18</v>
      </c>
      <c r="P1240" s="424">
        <v>3375</v>
      </c>
    </row>
    <row r="1241" spans="1:16">
      <c r="A1241" s="866" t="s">
        <v>227</v>
      </c>
      <c r="B1241" s="866" t="s">
        <v>167</v>
      </c>
      <c r="C1241" s="427" t="s">
        <v>240</v>
      </c>
      <c r="D1241" s="427">
        <v>19236</v>
      </c>
      <c r="E1241" s="427">
        <v>13279</v>
      </c>
      <c r="F1241" s="427">
        <v>5598</v>
      </c>
      <c r="G1241" s="427">
        <v>8</v>
      </c>
      <c r="H1241" s="427">
        <v>40</v>
      </c>
      <c r="I1241" s="427">
        <v>20</v>
      </c>
      <c r="J1241" s="427">
        <v>33</v>
      </c>
      <c r="K1241" s="427">
        <v>65</v>
      </c>
      <c r="L1241" s="427">
        <v>19</v>
      </c>
      <c r="M1241" s="427">
        <v>24</v>
      </c>
      <c r="N1241" s="427">
        <v>20</v>
      </c>
      <c r="O1241" s="427">
        <v>46</v>
      </c>
      <c r="P1241" s="422">
        <v>38388</v>
      </c>
    </row>
    <row r="1242" spans="1:16">
      <c r="A1242" s="867"/>
      <c r="B1242" s="867"/>
      <c r="C1242" s="283" t="s">
        <v>241</v>
      </c>
      <c r="D1242" s="283">
        <v>29121</v>
      </c>
      <c r="E1242" s="283">
        <v>22931</v>
      </c>
      <c r="F1242" s="283">
        <v>9561</v>
      </c>
      <c r="G1242" s="283">
        <v>0</v>
      </c>
      <c r="H1242" s="283">
        <v>9</v>
      </c>
      <c r="I1242" s="283">
        <v>7</v>
      </c>
      <c r="J1242" s="283">
        <v>8</v>
      </c>
      <c r="K1242" s="283">
        <v>24</v>
      </c>
      <c r="L1242" s="283">
        <v>34</v>
      </c>
      <c r="M1242" s="283">
        <v>50</v>
      </c>
      <c r="N1242" s="283">
        <v>60</v>
      </c>
      <c r="O1242" s="283">
        <v>170</v>
      </c>
      <c r="P1242" s="423">
        <v>61975</v>
      </c>
    </row>
    <row r="1243" spans="1:16">
      <c r="A1243" s="868"/>
      <c r="B1243" s="868"/>
      <c r="C1243" s="444" t="s">
        <v>242</v>
      </c>
      <c r="D1243" s="444">
        <v>48357</v>
      </c>
      <c r="E1243" s="444">
        <v>36210</v>
      </c>
      <c r="F1243" s="444">
        <v>15159</v>
      </c>
      <c r="G1243" s="444">
        <v>8</v>
      </c>
      <c r="H1243" s="444">
        <v>49</v>
      </c>
      <c r="I1243" s="444">
        <v>27</v>
      </c>
      <c r="J1243" s="444">
        <v>41</v>
      </c>
      <c r="K1243" s="444">
        <v>89</v>
      </c>
      <c r="L1243" s="444">
        <v>53</v>
      </c>
      <c r="M1243" s="444">
        <v>74</v>
      </c>
      <c r="N1243" s="444">
        <v>80</v>
      </c>
      <c r="O1243" s="444">
        <v>216</v>
      </c>
      <c r="P1243" s="424">
        <v>100363</v>
      </c>
    </row>
    <row r="1244" spans="1:16">
      <c r="A1244" s="866" t="s">
        <v>235</v>
      </c>
      <c r="B1244" s="866" t="s">
        <v>167</v>
      </c>
      <c r="C1244" s="427" t="s">
        <v>240</v>
      </c>
      <c r="D1244" s="427">
        <v>0</v>
      </c>
      <c r="E1244" s="427">
        <v>308</v>
      </c>
      <c r="F1244" s="427">
        <v>1005</v>
      </c>
      <c r="G1244" s="427">
        <v>0</v>
      </c>
      <c r="H1244" s="427">
        <v>0</v>
      </c>
      <c r="I1244" s="427">
        <v>0</v>
      </c>
      <c r="J1244" s="427">
        <v>0</v>
      </c>
      <c r="K1244" s="427">
        <v>0</v>
      </c>
      <c r="L1244" s="427">
        <v>0</v>
      </c>
      <c r="M1244" s="427">
        <v>0</v>
      </c>
      <c r="N1244" s="427">
        <v>16</v>
      </c>
      <c r="O1244" s="427">
        <v>0</v>
      </c>
      <c r="P1244" s="422">
        <v>1329</v>
      </c>
    </row>
    <row r="1245" spans="1:16">
      <c r="A1245" s="867"/>
      <c r="B1245" s="867"/>
      <c r="C1245" s="283" t="s">
        <v>241</v>
      </c>
      <c r="D1245" s="283">
        <v>0</v>
      </c>
      <c r="E1245" s="283">
        <v>371</v>
      </c>
      <c r="F1245" s="283">
        <v>1176</v>
      </c>
      <c r="G1245" s="283">
        <v>0</v>
      </c>
      <c r="H1245" s="283">
        <v>0</v>
      </c>
      <c r="I1245" s="283">
        <v>0</v>
      </c>
      <c r="J1245" s="283">
        <v>0</v>
      </c>
      <c r="K1245" s="283">
        <v>0</v>
      </c>
      <c r="L1245" s="283">
        <v>0</v>
      </c>
      <c r="M1245" s="283">
        <v>0</v>
      </c>
      <c r="N1245" s="283">
        <v>62</v>
      </c>
      <c r="O1245" s="283">
        <v>0</v>
      </c>
      <c r="P1245" s="423">
        <v>1609</v>
      </c>
    </row>
    <row r="1246" spans="1:16">
      <c r="A1246" s="868"/>
      <c r="B1246" s="868"/>
      <c r="C1246" s="444" t="s">
        <v>242</v>
      </c>
      <c r="D1246" s="444">
        <v>0</v>
      </c>
      <c r="E1246" s="444">
        <v>679</v>
      </c>
      <c r="F1246" s="444">
        <v>2181</v>
      </c>
      <c r="G1246" s="444">
        <v>0</v>
      </c>
      <c r="H1246" s="444">
        <v>0</v>
      </c>
      <c r="I1246" s="444">
        <v>0</v>
      </c>
      <c r="J1246" s="444">
        <v>0</v>
      </c>
      <c r="K1246" s="444">
        <v>0</v>
      </c>
      <c r="L1246" s="444">
        <v>0</v>
      </c>
      <c r="M1246" s="444">
        <v>0</v>
      </c>
      <c r="N1246" s="444">
        <v>78</v>
      </c>
      <c r="O1246" s="444">
        <v>0</v>
      </c>
      <c r="P1246" s="424">
        <v>2938</v>
      </c>
    </row>
    <row r="1247" spans="1:16">
      <c r="A1247" s="866" t="s">
        <v>209</v>
      </c>
      <c r="B1247" s="866" t="s">
        <v>167</v>
      </c>
      <c r="C1247" s="427" t="s">
        <v>240</v>
      </c>
      <c r="D1247" s="427">
        <v>6</v>
      </c>
      <c r="E1247" s="427">
        <v>12</v>
      </c>
      <c r="F1247" s="427">
        <v>1</v>
      </c>
      <c r="G1247" s="427">
        <v>0</v>
      </c>
      <c r="H1247" s="427">
        <v>0</v>
      </c>
      <c r="I1247" s="427">
        <v>0</v>
      </c>
      <c r="J1247" s="427">
        <v>0</v>
      </c>
      <c r="K1247" s="427">
        <v>0</v>
      </c>
      <c r="L1247" s="427">
        <v>0</v>
      </c>
      <c r="M1247" s="427">
        <v>0</v>
      </c>
      <c r="N1247" s="427">
        <v>0</v>
      </c>
      <c r="O1247" s="427">
        <v>0</v>
      </c>
      <c r="P1247" s="422">
        <v>19</v>
      </c>
    </row>
    <row r="1248" spans="1:16">
      <c r="A1248" s="867"/>
      <c r="B1248" s="867"/>
      <c r="C1248" s="283" t="s">
        <v>241</v>
      </c>
      <c r="D1248" s="283">
        <v>3</v>
      </c>
      <c r="E1248" s="283">
        <v>8</v>
      </c>
      <c r="F1248" s="283">
        <v>0</v>
      </c>
      <c r="G1248" s="283">
        <v>0</v>
      </c>
      <c r="H1248" s="283">
        <v>0</v>
      </c>
      <c r="I1248" s="283">
        <v>0</v>
      </c>
      <c r="J1248" s="283">
        <v>0</v>
      </c>
      <c r="K1248" s="283">
        <v>0</v>
      </c>
      <c r="L1248" s="283">
        <v>0</v>
      </c>
      <c r="M1248" s="283">
        <v>0</v>
      </c>
      <c r="N1248" s="283">
        <v>0</v>
      </c>
      <c r="O1248" s="283">
        <v>0</v>
      </c>
      <c r="P1248" s="423">
        <v>11</v>
      </c>
    </row>
    <row r="1249" spans="1:16">
      <c r="A1249" s="868"/>
      <c r="B1249" s="868"/>
      <c r="C1249" s="444" t="s">
        <v>242</v>
      </c>
      <c r="D1249" s="444">
        <v>9</v>
      </c>
      <c r="E1249" s="444">
        <v>20</v>
      </c>
      <c r="F1249" s="444">
        <v>1</v>
      </c>
      <c r="G1249" s="444">
        <v>0</v>
      </c>
      <c r="H1249" s="444">
        <v>0</v>
      </c>
      <c r="I1249" s="444">
        <v>0</v>
      </c>
      <c r="J1249" s="444">
        <v>0</v>
      </c>
      <c r="K1249" s="444">
        <v>0</v>
      </c>
      <c r="L1249" s="444">
        <v>0</v>
      </c>
      <c r="M1249" s="444">
        <v>0</v>
      </c>
      <c r="N1249" s="444">
        <v>0</v>
      </c>
      <c r="O1249" s="444">
        <v>0</v>
      </c>
      <c r="P1249" s="424">
        <v>30</v>
      </c>
    </row>
    <row r="1250" spans="1:16">
      <c r="A1250" s="866" t="s">
        <v>229</v>
      </c>
      <c r="B1250" s="866" t="s">
        <v>167</v>
      </c>
      <c r="C1250" s="427" t="s">
        <v>240</v>
      </c>
      <c r="D1250" s="427">
        <v>9382</v>
      </c>
      <c r="E1250" s="427">
        <v>5642</v>
      </c>
      <c r="F1250" s="427">
        <v>2617</v>
      </c>
      <c r="G1250" s="427">
        <v>88</v>
      </c>
      <c r="H1250" s="427">
        <v>100</v>
      </c>
      <c r="I1250" s="427">
        <v>195</v>
      </c>
      <c r="J1250" s="427">
        <v>400</v>
      </c>
      <c r="K1250" s="427">
        <v>214</v>
      </c>
      <c r="L1250" s="427">
        <v>378</v>
      </c>
      <c r="M1250" s="427">
        <v>385</v>
      </c>
      <c r="N1250" s="427">
        <v>312</v>
      </c>
      <c r="O1250" s="427">
        <v>310</v>
      </c>
      <c r="P1250" s="422">
        <v>20023</v>
      </c>
    </row>
    <row r="1251" spans="1:16">
      <c r="A1251" s="867"/>
      <c r="B1251" s="867"/>
      <c r="C1251" s="283" t="s">
        <v>241</v>
      </c>
      <c r="D1251" s="283">
        <v>8390</v>
      </c>
      <c r="E1251" s="283">
        <v>7124</v>
      </c>
      <c r="F1251" s="283">
        <v>2717</v>
      </c>
      <c r="G1251" s="283">
        <v>1</v>
      </c>
      <c r="H1251" s="283">
        <v>0</v>
      </c>
      <c r="I1251" s="283">
        <v>3</v>
      </c>
      <c r="J1251" s="283">
        <v>0</v>
      </c>
      <c r="K1251" s="283">
        <v>260</v>
      </c>
      <c r="L1251" s="283">
        <v>320</v>
      </c>
      <c r="M1251" s="283">
        <v>297</v>
      </c>
      <c r="N1251" s="283">
        <v>295</v>
      </c>
      <c r="O1251" s="283">
        <v>267</v>
      </c>
      <c r="P1251" s="423">
        <v>19674</v>
      </c>
    </row>
    <row r="1252" spans="1:16">
      <c r="A1252" s="868"/>
      <c r="B1252" s="868"/>
      <c r="C1252" s="444" t="s">
        <v>242</v>
      </c>
      <c r="D1252" s="444">
        <v>17772</v>
      </c>
      <c r="E1252" s="444">
        <v>12766</v>
      </c>
      <c r="F1252" s="444">
        <v>5334</v>
      </c>
      <c r="G1252" s="444">
        <v>89</v>
      </c>
      <c r="H1252" s="444">
        <v>100</v>
      </c>
      <c r="I1252" s="444">
        <v>198</v>
      </c>
      <c r="J1252" s="444">
        <v>400</v>
      </c>
      <c r="K1252" s="444">
        <v>474</v>
      </c>
      <c r="L1252" s="444">
        <v>698</v>
      </c>
      <c r="M1252" s="444">
        <v>682</v>
      </c>
      <c r="N1252" s="444">
        <v>607</v>
      </c>
      <c r="O1252" s="444">
        <v>577</v>
      </c>
      <c r="P1252" s="424">
        <v>39697</v>
      </c>
    </row>
    <row r="1253" spans="1:16">
      <c r="A1253" s="866" t="s">
        <v>211</v>
      </c>
      <c r="B1253" s="866" t="s">
        <v>167</v>
      </c>
      <c r="C1253" s="427" t="s">
        <v>240</v>
      </c>
      <c r="D1253" s="427">
        <v>13158</v>
      </c>
      <c r="E1253" s="427">
        <v>10783</v>
      </c>
      <c r="F1253" s="427">
        <v>5991</v>
      </c>
      <c r="G1253" s="427">
        <v>8</v>
      </c>
      <c r="H1253" s="427">
        <v>39</v>
      </c>
      <c r="I1253" s="427">
        <v>46</v>
      </c>
      <c r="J1253" s="427">
        <v>117</v>
      </c>
      <c r="K1253" s="427">
        <v>47</v>
      </c>
      <c r="L1253" s="427">
        <v>68</v>
      </c>
      <c r="M1253" s="427">
        <v>55</v>
      </c>
      <c r="N1253" s="427">
        <v>72</v>
      </c>
      <c r="O1253" s="427">
        <v>53</v>
      </c>
      <c r="P1253" s="422">
        <v>30437</v>
      </c>
    </row>
    <row r="1254" spans="1:16">
      <c r="A1254" s="867"/>
      <c r="B1254" s="867"/>
      <c r="C1254" s="283" t="s">
        <v>241</v>
      </c>
      <c r="D1254" s="283">
        <v>15579</v>
      </c>
      <c r="E1254" s="283">
        <v>14641</v>
      </c>
      <c r="F1254" s="283">
        <v>8146</v>
      </c>
      <c r="G1254" s="283">
        <v>2</v>
      </c>
      <c r="H1254" s="283">
        <v>0</v>
      </c>
      <c r="I1254" s="283">
        <v>30</v>
      </c>
      <c r="J1254" s="283">
        <v>61</v>
      </c>
      <c r="K1254" s="283">
        <v>54</v>
      </c>
      <c r="L1254" s="283">
        <v>82</v>
      </c>
      <c r="M1254" s="283">
        <v>28</v>
      </c>
      <c r="N1254" s="283">
        <v>33</v>
      </c>
      <c r="O1254" s="283">
        <v>16</v>
      </c>
      <c r="P1254" s="423">
        <v>38672</v>
      </c>
    </row>
    <row r="1255" spans="1:16">
      <c r="A1255" s="868"/>
      <c r="B1255" s="868"/>
      <c r="C1255" s="444" t="s">
        <v>242</v>
      </c>
      <c r="D1255" s="444">
        <v>28737</v>
      </c>
      <c r="E1255" s="444">
        <v>25424</v>
      </c>
      <c r="F1255" s="444">
        <v>14137</v>
      </c>
      <c r="G1255" s="444">
        <v>10</v>
      </c>
      <c r="H1255" s="444">
        <v>39</v>
      </c>
      <c r="I1255" s="444">
        <v>76</v>
      </c>
      <c r="J1255" s="444">
        <v>178</v>
      </c>
      <c r="K1255" s="444">
        <v>101</v>
      </c>
      <c r="L1255" s="444">
        <v>150</v>
      </c>
      <c r="M1255" s="444">
        <v>83</v>
      </c>
      <c r="N1255" s="444">
        <v>105</v>
      </c>
      <c r="O1255" s="444">
        <v>69</v>
      </c>
      <c r="P1255" s="424">
        <v>69109</v>
      </c>
    </row>
    <row r="1256" spans="1:16">
      <c r="A1256" s="866" t="s">
        <v>212</v>
      </c>
      <c r="B1256" s="866" t="s">
        <v>167</v>
      </c>
      <c r="C1256" s="427" t="s">
        <v>240</v>
      </c>
      <c r="D1256" s="427">
        <v>713</v>
      </c>
      <c r="E1256" s="427">
        <v>453</v>
      </c>
      <c r="F1256" s="427">
        <v>306</v>
      </c>
      <c r="G1256" s="427">
        <v>0</v>
      </c>
      <c r="H1256" s="427">
        <v>0</v>
      </c>
      <c r="I1256" s="427">
        <v>0</v>
      </c>
      <c r="J1256" s="427">
        <v>0</v>
      </c>
      <c r="K1256" s="427">
        <v>0</v>
      </c>
      <c r="L1256" s="427">
        <v>0</v>
      </c>
      <c r="M1256" s="427">
        <v>0</v>
      </c>
      <c r="N1256" s="427">
        <v>0</v>
      </c>
      <c r="O1256" s="427">
        <v>0</v>
      </c>
      <c r="P1256" s="422">
        <v>1472</v>
      </c>
    </row>
    <row r="1257" spans="1:16">
      <c r="A1257" s="867"/>
      <c r="B1257" s="867"/>
      <c r="C1257" s="283" t="s">
        <v>241</v>
      </c>
      <c r="D1257" s="283">
        <v>525</v>
      </c>
      <c r="E1257" s="283">
        <v>475</v>
      </c>
      <c r="F1257" s="283">
        <v>250</v>
      </c>
      <c r="G1257" s="283">
        <v>0</v>
      </c>
      <c r="H1257" s="283">
        <v>0</v>
      </c>
      <c r="I1257" s="283">
        <v>0</v>
      </c>
      <c r="J1257" s="283">
        <v>0</v>
      </c>
      <c r="K1257" s="283">
        <v>0</v>
      </c>
      <c r="L1257" s="283">
        <v>0</v>
      </c>
      <c r="M1257" s="283">
        <v>0</v>
      </c>
      <c r="N1257" s="283">
        <v>0</v>
      </c>
      <c r="O1257" s="283">
        <v>0</v>
      </c>
      <c r="P1257" s="423">
        <v>1250</v>
      </c>
    </row>
    <row r="1258" spans="1:16">
      <c r="A1258" s="868"/>
      <c r="B1258" s="868"/>
      <c r="C1258" s="444" t="s">
        <v>242</v>
      </c>
      <c r="D1258" s="444">
        <v>1238</v>
      </c>
      <c r="E1258" s="444">
        <v>928</v>
      </c>
      <c r="F1258" s="444">
        <v>556</v>
      </c>
      <c r="G1258" s="444">
        <v>0</v>
      </c>
      <c r="H1258" s="444">
        <v>0</v>
      </c>
      <c r="I1258" s="444">
        <v>0</v>
      </c>
      <c r="J1258" s="444">
        <v>0</v>
      </c>
      <c r="K1258" s="444">
        <v>0</v>
      </c>
      <c r="L1258" s="444">
        <v>0</v>
      </c>
      <c r="M1258" s="444">
        <v>0</v>
      </c>
      <c r="N1258" s="444">
        <v>0</v>
      </c>
      <c r="O1258" s="444">
        <v>0</v>
      </c>
      <c r="P1258" s="424">
        <v>2722</v>
      </c>
    </row>
    <row r="1259" spans="1:16">
      <c r="A1259" s="866" t="s">
        <v>232</v>
      </c>
      <c r="B1259" s="866" t="s">
        <v>167</v>
      </c>
      <c r="C1259" s="427" t="s">
        <v>240</v>
      </c>
      <c r="D1259" s="427">
        <v>2760</v>
      </c>
      <c r="E1259" s="427">
        <v>1476</v>
      </c>
      <c r="F1259" s="427">
        <v>687</v>
      </c>
      <c r="G1259" s="427">
        <v>0</v>
      </c>
      <c r="H1259" s="427">
        <v>0</v>
      </c>
      <c r="I1259" s="427">
        <v>0</v>
      </c>
      <c r="J1259" s="427">
        <v>0</v>
      </c>
      <c r="K1259" s="427">
        <v>0</v>
      </c>
      <c r="L1259" s="427">
        <v>0</v>
      </c>
      <c r="M1259" s="427">
        <v>0</v>
      </c>
      <c r="N1259" s="427">
        <v>0</v>
      </c>
      <c r="O1259" s="427">
        <v>0</v>
      </c>
      <c r="P1259" s="422">
        <v>4923</v>
      </c>
    </row>
    <row r="1260" spans="1:16">
      <c r="A1260" s="867"/>
      <c r="B1260" s="867"/>
      <c r="C1260" s="283" t="s">
        <v>241</v>
      </c>
      <c r="D1260" s="283">
        <v>2468</v>
      </c>
      <c r="E1260" s="283">
        <v>1530</v>
      </c>
      <c r="F1260" s="283">
        <v>799</v>
      </c>
      <c r="G1260" s="283">
        <v>0</v>
      </c>
      <c r="H1260" s="283">
        <v>0</v>
      </c>
      <c r="I1260" s="283">
        <v>0</v>
      </c>
      <c r="J1260" s="283">
        <v>0</v>
      </c>
      <c r="K1260" s="283">
        <v>0</v>
      </c>
      <c r="L1260" s="283">
        <v>0</v>
      </c>
      <c r="M1260" s="283">
        <v>0</v>
      </c>
      <c r="N1260" s="283">
        <v>0</v>
      </c>
      <c r="O1260" s="283">
        <v>0</v>
      </c>
      <c r="P1260" s="423">
        <v>4797</v>
      </c>
    </row>
    <row r="1261" spans="1:16">
      <c r="A1261" s="868"/>
      <c r="B1261" s="868"/>
      <c r="C1261" s="444" t="s">
        <v>242</v>
      </c>
      <c r="D1261" s="444">
        <v>5228</v>
      </c>
      <c r="E1261" s="444">
        <v>3006</v>
      </c>
      <c r="F1261" s="444">
        <v>1486</v>
      </c>
      <c r="G1261" s="444">
        <v>0</v>
      </c>
      <c r="H1261" s="444">
        <v>0</v>
      </c>
      <c r="I1261" s="444">
        <v>0</v>
      </c>
      <c r="J1261" s="444">
        <v>0</v>
      </c>
      <c r="K1261" s="444">
        <v>0</v>
      </c>
      <c r="L1261" s="444">
        <v>0</v>
      </c>
      <c r="M1261" s="444">
        <v>0</v>
      </c>
      <c r="N1261" s="444">
        <v>0</v>
      </c>
      <c r="O1261" s="444">
        <v>0</v>
      </c>
      <c r="P1261" s="424">
        <v>9720</v>
      </c>
    </row>
    <row r="1262" spans="1:16">
      <c r="A1262" s="866" t="s">
        <v>189</v>
      </c>
      <c r="B1262" s="866" t="s">
        <v>168</v>
      </c>
      <c r="C1262" s="427" t="s">
        <v>240</v>
      </c>
      <c r="D1262" s="427">
        <v>2449</v>
      </c>
      <c r="E1262" s="427">
        <v>4340</v>
      </c>
      <c r="F1262" s="427">
        <v>826</v>
      </c>
      <c r="G1262" s="427">
        <v>12</v>
      </c>
      <c r="H1262" s="427">
        <v>2</v>
      </c>
      <c r="I1262" s="427">
        <v>8</v>
      </c>
      <c r="J1262" s="427">
        <v>3</v>
      </c>
      <c r="K1262" s="427">
        <v>14</v>
      </c>
      <c r="L1262" s="427">
        <v>41</v>
      </c>
      <c r="M1262" s="427">
        <v>44</v>
      </c>
      <c r="N1262" s="427">
        <v>65</v>
      </c>
      <c r="O1262" s="427">
        <v>144</v>
      </c>
      <c r="P1262" s="422">
        <v>7948</v>
      </c>
    </row>
    <row r="1263" spans="1:16">
      <c r="A1263" s="867"/>
      <c r="B1263" s="867"/>
      <c r="C1263" s="283" t="s">
        <v>241</v>
      </c>
      <c r="D1263" s="283">
        <v>1951</v>
      </c>
      <c r="E1263" s="283">
        <v>4067</v>
      </c>
      <c r="F1263" s="283">
        <v>959</v>
      </c>
      <c r="G1263" s="283">
        <v>0</v>
      </c>
      <c r="H1263" s="283">
        <v>3</v>
      </c>
      <c r="I1263" s="283">
        <v>6</v>
      </c>
      <c r="J1263" s="283">
        <v>3</v>
      </c>
      <c r="K1263" s="283">
        <v>29</v>
      </c>
      <c r="L1263" s="283">
        <v>18</v>
      </c>
      <c r="M1263" s="283">
        <v>56</v>
      </c>
      <c r="N1263" s="283">
        <v>86</v>
      </c>
      <c r="O1263" s="283">
        <v>172</v>
      </c>
      <c r="P1263" s="423">
        <v>7350</v>
      </c>
    </row>
    <row r="1264" spans="1:16">
      <c r="A1264" s="868"/>
      <c r="B1264" s="868"/>
      <c r="C1264" s="444" t="s">
        <v>242</v>
      </c>
      <c r="D1264" s="444">
        <v>4400</v>
      </c>
      <c r="E1264" s="444">
        <v>8407</v>
      </c>
      <c r="F1264" s="444">
        <v>1785</v>
      </c>
      <c r="G1264" s="444">
        <v>12</v>
      </c>
      <c r="H1264" s="444">
        <v>5</v>
      </c>
      <c r="I1264" s="444">
        <v>14</v>
      </c>
      <c r="J1264" s="444">
        <v>6</v>
      </c>
      <c r="K1264" s="444">
        <v>43</v>
      </c>
      <c r="L1264" s="444">
        <v>59</v>
      </c>
      <c r="M1264" s="444">
        <v>100</v>
      </c>
      <c r="N1264" s="444">
        <v>151</v>
      </c>
      <c r="O1264" s="444">
        <v>316</v>
      </c>
      <c r="P1264" s="424">
        <v>15298</v>
      </c>
    </row>
    <row r="1265" spans="1:16">
      <c r="A1265" s="866" t="s">
        <v>191</v>
      </c>
      <c r="B1265" s="866" t="s">
        <v>168</v>
      </c>
      <c r="C1265" s="427" t="s">
        <v>240</v>
      </c>
      <c r="D1265" s="427">
        <v>0</v>
      </c>
      <c r="E1265" s="427">
        <v>0</v>
      </c>
      <c r="F1265" s="427">
        <v>5</v>
      </c>
      <c r="G1265" s="427">
        <v>0</v>
      </c>
      <c r="H1265" s="427">
        <v>0</v>
      </c>
      <c r="I1265" s="427">
        <v>0</v>
      </c>
      <c r="J1265" s="427">
        <v>0</v>
      </c>
      <c r="K1265" s="427">
        <v>0</v>
      </c>
      <c r="L1265" s="427">
        <v>0</v>
      </c>
      <c r="M1265" s="427">
        <v>23</v>
      </c>
      <c r="N1265" s="427">
        <v>0</v>
      </c>
      <c r="O1265" s="427">
        <v>0</v>
      </c>
      <c r="P1265" s="422">
        <v>28</v>
      </c>
    </row>
    <row r="1266" spans="1:16">
      <c r="A1266" s="867"/>
      <c r="B1266" s="867"/>
      <c r="C1266" s="283" t="s">
        <v>241</v>
      </c>
      <c r="D1266" s="283">
        <v>0</v>
      </c>
      <c r="E1266" s="283">
        <v>0</v>
      </c>
      <c r="F1266" s="283">
        <v>0</v>
      </c>
      <c r="G1266" s="283">
        <v>0</v>
      </c>
      <c r="H1266" s="283">
        <v>0</v>
      </c>
      <c r="I1266" s="283">
        <v>0</v>
      </c>
      <c r="J1266" s="283">
        <v>0</v>
      </c>
      <c r="K1266" s="283">
        <v>0</v>
      </c>
      <c r="L1266" s="283">
        <v>0</v>
      </c>
      <c r="M1266" s="283">
        <v>23</v>
      </c>
      <c r="N1266" s="283">
        <v>0</v>
      </c>
      <c r="O1266" s="283">
        <v>2</v>
      </c>
      <c r="P1266" s="423">
        <v>25</v>
      </c>
    </row>
    <row r="1267" spans="1:16">
      <c r="A1267" s="868"/>
      <c r="B1267" s="868"/>
      <c r="C1267" s="444" t="s">
        <v>242</v>
      </c>
      <c r="D1267" s="444">
        <v>0</v>
      </c>
      <c r="E1267" s="444">
        <v>0</v>
      </c>
      <c r="F1267" s="444">
        <v>5</v>
      </c>
      <c r="G1267" s="444">
        <v>0</v>
      </c>
      <c r="H1267" s="444">
        <v>0</v>
      </c>
      <c r="I1267" s="444">
        <v>0</v>
      </c>
      <c r="J1267" s="444">
        <v>0</v>
      </c>
      <c r="K1267" s="444">
        <v>0</v>
      </c>
      <c r="L1267" s="444">
        <v>0</v>
      </c>
      <c r="M1267" s="444">
        <v>46</v>
      </c>
      <c r="N1267" s="444">
        <v>0</v>
      </c>
      <c r="O1267" s="444">
        <v>2</v>
      </c>
      <c r="P1267" s="424">
        <v>53</v>
      </c>
    </row>
    <row r="1268" spans="1:16">
      <c r="A1268" s="866" t="s">
        <v>192</v>
      </c>
      <c r="B1268" s="866" t="s">
        <v>168</v>
      </c>
      <c r="C1268" s="427" t="s">
        <v>240</v>
      </c>
      <c r="D1268" s="427">
        <v>10</v>
      </c>
      <c r="E1268" s="427">
        <v>10</v>
      </c>
      <c r="F1268" s="427">
        <v>5</v>
      </c>
      <c r="G1268" s="427">
        <v>0</v>
      </c>
      <c r="H1268" s="427">
        <v>0</v>
      </c>
      <c r="I1268" s="427">
        <v>0</v>
      </c>
      <c r="J1268" s="427">
        <v>0</v>
      </c>
      <c r="K1268" s="427">
        <v>0</v>
      </c>
      <c r="L1268" s="427">
        <v>0</v>
      </c>
      <c r="M1268" s="427">
        <v>0</v>
      </c>
      <c r="N1268" s="427">
        <v>0</v>
      </c>
      <c r="O1268" s="427">
        <v>0</v>
      </c>
      <c r="P1268" s="422">
        <v>25</v>
      </c>
    </row>
    <row r="1269" spans="1:16">
      <c r="A1269" s="867"/>
      <c r="B1269" s="867"/>
      <c r="C1269" s="283" t="s">
        <v>241</v>
      </c>
      <c r="D1269" s="283">
        <v>8</v>
      </c>
      <c r="E1269" s="283">
        <v>4</v>
      </c>
      <c r="F1269" s="283">
        <v>4</v>
      </c>
      <c r="G1269" s="283">
        <v>0</v>
      </c>
      <c r="H1269" s="283">
        <v>0</v>
      </c>
      <c r="I1269" s="283">
        <v>0</v>
      </c>
      <c r="J1269" s="283">
        <v>0</v>
      </c>
      <c r="K1269" s="283">
        <v>0</v>
      </c>
      <c r="L1269" s="283">
        <v>0</v>
      </c>
      <c r="M1269" s="283">
        <v>0</v>
      </c>
      <c r="N1269" s="283">
        <v>0</v>
      </c>
      <c r="O1269" s="283">
        <v>0</v>
      </c>
      <c r="P1269" s="423">
        <v>16</v>
      </c>
    </row>
    <row r="1270" spans="1:16">
      <c r="A1270" s="868"/>
      <c r="B1270" s="868"/>
      <c r="C1270" s="444" t="s">
        <v>242</v>
      </c>
      <c r="D1270" s="444">
        <v>18</v>
      </c>
      <c r="E1270" s="444">
        <v>14</v>
      </c>
      <c r="F1270" s="444">
        <v>9</v>
      </c>
      <c r="G1270" s="444">
        <v>0</v>
      </c>
      <c r="H1270" s="444">
        <v>0</v>
      </c>
      <c r="I1270" s="444">
        <v>0</v>
      </c>
      <c r="J1270" s="444">
        <v>0</v>
      </c>
      <c r="K1270" s="444">
        <v>0</v>
      </c>
      <c r="L1270" s="444">
        <v>0</v>
      </c>
      <c r="M1270" s="444">
        <v>0</v>
      </c>
      <c r="N1270" s="444">
        <v>0</v>
      </c>
      <c r="O1270" s="444">
        <v>0</v>
      </c>
      <c r="P1270" s="424">
        <v>41</v>
      </c>
    </row>
    <row r="1271" spans="1:16">
      <c r="A1271" s="866" t="s">
        <v>194</v>
      </c>
      <c r="B1271" s="866" t="s">
        <v>168</v>
      </c>
      <c r="C1271" s="427" t="s">
        <v>240</v>
      </c>
      <c r="D1271" s="427">
        <v>77</v>
      </c>
      <c r="E1271" s="427">
        <v>91</v>
      </c>
      <c r="F1271" s="427">
        <v>39</v>
      </c>
      <c r="G1271" s="427">
        <v>0</v>
      </c>
      <c r="H1271" s="427">
        <v>0</v>
      </c>
      <c r="I1271" s="427">
        <v>0</v>
      </c>
      <c r="J1271" s="427">
        <v>0</v>
      </c>
      <c r="K1271" s="427">
        <v>0</v>
      </c>
      <c r="L1271" s="427">
        <v>0</v>
      </c>
      <c r="M1271" s="427">
        <v>3</v>
      </c>
      <c r="N1271" s="427">
        <v>2</v>
      </c>
      <c r="O1271" s="427">
        <v>5</v>
      </c>
      <c r="P1271" s="422">
        <v>217</v>
      </c>
    </row>
    <row r="1272" spans="1:16">
      <c r="A1272" s="867"/>
      <c r="B1272" s="867"/>
      <c r="C1272" s="283" t="s">
        <v>241</v>
      </c>
      <c r="D1272" s="283">
        <v>111</v>
      </c>
      <c r="E1272" s="283">
        <v>92</v>
      </c>
      <c r="F1272" s="283">
        <v>48</v>
      </c>
      <c r="G1272" s="283">
        <v>2</v>
      </c>
      <c r="H1272" s="283">
        <v>0</v>
      </c>
      <c r="I1272" s="283">
        <v>5</v>
      </c>
      <c r="J1272" s="283">
        <v>4</v>
      </c>
      <c r="K1272" s="283">
        <v>1</v>
      </c>
      <c r="L1272" s="283">
        <v>1</v>
      </c>
      <c r="M1272" s="283">
        <v>4</v>
      </c>
      <c r="N1272" s="283">
        <v>6</v>
      </c>
      <c r="O1272" s="283">
        <v>18</v>
      </c>
      <c r="P1272" s="423">
        <v>292</v>
      </c>
    </row>
    <row r="1273" spans="1:16">
      <c r="A1273" s="868"/>
      <c r="B1273" s="868"/>
      <c r="C1273" s="444" t="s">
        <v>242</v>
      </c>
      <c r="D1273" s="444">
        <v>188</v>
      </c>
      <c r="E1273" s="444">
        <v>183</v>
      </c>
      <c r="F1273" s="444">
        <v>87</v>
      </c>
      <c r="G1273" s="444">
        <v>2</v>
      </c>
      <c r="H1273" s="444">
        <v>0</v>
      </c>
      <c r="I1273" s="444">
        <v>5</v>
      </c>
      <c r="J1273" s="444">
        <v>4</v>
      </c>
      <c r="K1273" s="444">
        <v>1</v>
      </c>
      <c r="L1273" s="444">
        <v>1</v>
      </c>
      <c r="M1273" s="444">
        <v>7</v>
      </c>
      <c r="N1273" s="444">
        <v>8</v>
      </c>
      <c r="O1273" s="444">
        <v>23</v>
      </c>
      <c r="P1273" s="424">
        <v>509</v>
      </c>
    </row>
    <row r="1274" spans="1:16">
      <c r="A1274" s="866" t="s">
        <v>198</v>
      </c>
      <c r="B1274" s="866" t="s">
        <v>168</v>
      </c>
      <c r="C1274" s="427" t="s">
        <v>240</v>
      </c>
      <c r="D1274" s="427">
        <v>68</v>
      </c>
      <c r="E1274" s="427">
        <v>71</v>
      </c>
      <c r="F1274" s="427">
        <v>6</v>
      </c>
      <c r="G1274" s="427">
        <v>0</v>
      </c>
      <c r="H1274" s="427">
        <v>4</v>
      </c>
      <c r="I1274" s="427">
        <v>2</v>
      </c>
      <c r="J1274" s="427">
        <v>0</v>
      </c>
      <c r="K1274" s="427">
        <v>0</v>
      </c>
      <c r="L1274" s="427">
        <v>0</v>
      </c>
      <c r="M1274" s="427">
        <v>13</v>
      </c>
      <c r="N1274" s="427">
        <v>21</v>
      </c>
      <c r="O1274" s="427">
        <v>24</v>
      </c>
      <c r="P1274" s="422">
        <v>209</v>
      </c>
    </row>
    <row r="1275" spans="1:16">
      <c r="A1275" s="867"/>
      <c r="B1275" s="867"/>
      <c r="C1275" s="283" t="s">
        <v>241</v>
      </c>
      <c r="D1275" s="283">
        <v>47</v>
      </c>
      <c r="E1275" s="283">
        <v>71</v>
      </c>
      <c r="F1275" s="283">
        <v>8</v>
      </c>
      <c r="G1275" s="283">
        <v>1</v>
      </c>
      <c r="H1275" s="283">
        <v>2</v>
      </c>
      <c r="I1275" s="283">
        <v>1</v>
      </c>
      <c r="J1275" s="283">
        <v>0</v>
      </c>
      <c r="K1275" s="283">
        <v>0</v>
      </c>
      <c r="L1275" s="283">
        <v>0</v>
      </c>
      <c r="M1275" s="283">
        <v>18</v>
      </c>
      <c r="N1275" s="283">
        <v>19</v>
      </c>
      <c r="O1275" s="283">
        <v>27</v>
      </c>
      <c r="P1275" s="423">
        <v>194</v>
      </c>
    </row>
    <row r="1276" spans="1:16">
      <c r="A1276" s="868"/>
      <c r="B1276" s="868"/>
      <c r="C1276" s="444" t="s">
        <v>242</v>
      </c>
      <c r="D1276" s="444">
        <v>115</v>
      </c>
      <c r="E1276" s="444">
        <v>142</v>
      </c>
      <c r="F1276" s="444">
        <v>14</v>
      </c>
      <c r="G1276" s="444">
        <v>1</v>
      </c>
      <c r="H1276" s="444">
        <v>6</v>
      </c>
      <c r="I1276" s="444">
        <v>3</v>
      </c>
      <c r="J1276" s="444">
        <v>0</v>
      </c>
      <c r="K1276" s="444">
        <v>0</v>
      </c>
      <c r="L1276" s="444">
        <v>0</v>
      </c>
      <c r="M1276" s="444">
        <v>31</v>
      </c>
      <c r="N1276" s="444">
        <v>40</v>
      </c>
      <c r="O1276" s="444">
        <v>51</v>
      </c>
      <c r="P1276" s="424">
        <v>403</v>
      </c>
    </row>
    <row r="1277" spans="1:16">
      <c r="A1277" s="866" t="s">
        <v>199</v>
      </c>
      <c r="B1277" s="866" t="s">
        <v>168</v>
      </c>
      <c r="C1277" s="427" t="s">
        <v>240</v>
      </c>
      <c r="D1277" s="427">
        <v>13</v>
      </c>
      <c r="E1277" s="427">
        <v>29</v>
      </c>
      <c r="F1277" s="427">
        <v>16</v>
      </c>
      <c r="G1277" s="427">
        <v>0</v>
      </c>
      <c r="H1277" s="427">
        <v>1</v>
      </c>
      <c r="I1277" s="427">
        <v>21</v>
      </c>
      <c r="J1277" s="427">
        <v>1</v>
      </c>
      <c r="K1277" s="427">
        <v>3</v>
      </c>
      <c r="L1277" s="427">
        <v>1</v>
      </c>
      <c r="M1277" s="427">
        <v>3</v>
      </c>
      <c r="N1277" s="427">
        <v>8</v>
      </c>
      <c r="O1277" s="427">
        <v>38</v>
      </c>
      <c r="P1277" s="422">
        <v>134</v>
      </c>
    </row>
    <row r="1278" spans="1:16">
      <c r="A1278" s="867"/>
      <c r="B1278" s="867"/>
      <c r="C1278" s="283" t="s">
        <v>241</v>
      </c>
      <c r="D1278" s="283">
        <v>8</v>
      </c>
      <c r="E1278" s="283">
        <v>43</v>
      </c>
      <c r="F1278" s="283">
        <v>12</v>
      </c>
      <c r="G1278" s="283">
        <v>0</v>
      </c>
      <c r="H1278" s="283">
        <v>0</v>
      </c>
      <c r="I1278" s="283">
        <v>20</v>
      </c>
      <c r="J1278" s="283">
        <v>3</v>
      </c>
      <c r="K1278" s="283">
        <v>1</v>
      </c>
      <c r="L1278" s="283">
        <v>29</v>
      </c>
      <c r="M1278" s="283">
        <v>5</v>
      </c>
      <c r="N1278" s="283">
        <v>2</v>
      </c>
      <c r="O1278" s="283">
        <v>16</v>
      </c>
      <c r="P1278" s="423">
        <v>139</v>
      </c>
    </row>
    <row r="1279" spans="1:16">
      <c r="A1279" s="868"/>
      <c r="B1279" s="868"/>
      <c r="C1279" s="444" t="s">
        <v>242</v>
      </c>
      <c r="D1279" s="444">
        <v>21</v>
      </c>
      <c r="E1279" s="444">
        <v>72</v>
      </c>
      <c r="F1279" s="444">
        <v>28</v>
      </c>
      <c r="G1279" s="444">
        <v>0</v>
      </c>
      <c r="H1279" s="444">
        <v>1</v>
      </c>
      <c r="I1279" s="444">
        <v>41</v>
      </c>
      <c r="J1279" s="444">
        <v>4</v>
      </c>
      <c r="K1279" s="444">
        <v>4</v>
      </c>
      <c r="L1279" s="444">
        <v>30</v>
      </c>
      <c r="M1279" s="444">
        <v>8</v>
      </c>
      <c r="N1279" s="444">
        <v>10</v>
      </c>
      <c r="O1279" s="444">
        <v>54</v>
      </c>
      <c r="P1279" s="424">
        <v>273</v>
      </c>
    </row>
    <row r="1280" spans="1:16">
      <c r="A1280" s="866" t="s">
        <v>200</v>
      </c>
      <c r="B1280" s="866" t="s">
        <v>168</v>
      </c>
      <c r="C1280" s="427" t="s">
        <v>240</v>
      </c>
      <c r="D1280" s="427">
        <v>290</v>
      </c>
      <c r="E1280" s="427">
        <v>205</v>
      </c>
      <c r="F1280" s="427">
        <v>110</v>
      </c>
      <c r="G1280" s="427">
        <v>0</v>
      </c>
      <c r="H1280" s="427">
        <v>0</v>
      </c>
      <c r="I1280" s="427">
        <v>0</v>
      </c>
      <c r="J1280" s="427">
        <v>0</v>
      </c>
      <c r="K1280" s="427">
        <v>0</v>
      </c>
      <c r="L1280" s="427">
        <v>0</v>
      </c>
      <c r="M1280" s="427">
        <v>0</v>
      </c>
      <c r="N1280" s="427">
        <v>0</v>
      </c>
      <c r="O1280" s="427">
        <v>0</v>
      </c>
      <c r="P1280" s="422">
        <v>605</v>
      </c>
    </row>
    <row r="1281" spans="1:16">
      <c r="A1281" s="867"/>
      <c r="B1281" s="867"/>
      <c r="C1281" s="283" t="s">
        <v>241</v>
      </c>
      <c r="D1281" s="283">
        <v>298</v>
      </c>
      <c r="E1281" s="283">
        <v>273</v>
      </c>
      <c r="F1281" s="283">
        <v>107</v>
      </c>
      <c r="G1281" s="283">
        <v>0</v>
      </c>
      <c r="H1281" s="283">
        <v>0</v>
      </c>
      <c r="I1281" s="283">
        <v>0</v>
      </c>
      <c r="J1281" s="283">
        <v>0</v>
      </c>
      <c r="K1281" s="283">
        <v>0</v>
      </c>
      <c r="L1281" s="283">
        <v>0</v>
      </c>
      <c r="M1281" s="283">
        <v>0</v>
      </c>
      <c r="N1281" s="283">
        <v>1</v>
      </c>
      <c r="O1281" s="283">
        <v>0</v>
      </c>
      <c r="P1281" s="423">
        <v>679</v>
      </c>
    </row>
    <row r="1282" spans="1:16">
      <c r="A1282" s="868"/>
      <c r="B1282" s="868"/>
      <c r="C1282" s="444" t="s">
        <v>242</v>
      </c>
      <c r="D1282" s="444">
        <v>588</v>
      </c>
      <c r="E1282" s="444">
        <v>478</v>
      </c>
      <c r="F1282" s="444">
        <v>217</v>
      </c>
      <c r="G1282" s="444">
        <v>0</v>
      </c>
      <c r="H1282" s="444">
        <v>0</v>
      </c>
      <c r="I1282" s="444">
        <v>0</v>
      </c>
      <c r="J1282" s="444">
        <v>0</v>
      </c>
      <c r="K1282" s="444">
        <v>0</v>
      </c>
      <c r="L1282" s="444">
        <v>0</v>
      </c>
      <c r="M1282" s="444">
        <v>0</v>
      </c>
      <c r="N1282" s="444">
        <v>1</v>
      </c>
      <c r="O1282" s="444">
        <v>0</v>
      </c>
      <c r="P1282" s="424">
        <v>1284</v>
      </c>
    </row>
    <row r="1283" spans="1:16">
      <c r="A1283" s="866" t="s">
        <v>201</v>
      </c>
      <c r="B1283" s="866" t="s">
        <v>168</v>
      </c>
      <c r="C1283" s="427" t="s">
        <v>240</v>
      </c>
      <c r="D1283" s="427">
        <v>18</v>
      </c>
      <c r="E1283" s="427">
        <v>41</v>
      </c>
      <c r="F1283" s="427">
        <v>0</v>
      </c>
      <c r="G1283" s="427">
        <v>0</v>
      </c>
      <c r="H1283" s="427">
        <v>0</v>
      </c>
      <c r="I1283" s="427">
        <v>0</v>
      </c>
      <c r="J1283" s="427">
        <v>0</v>
      </c>
      <c r="K1283" s="427">
        <v>0</v>
      </c>
      <c r="L1283" s="427">
        <v>0</v>
      </c>
      <c r="M1283" s="427">
        <v>0</v>
      </c>
      <c r="N1283" s="427">
        <v>0</v>
      </c>
      <c r="O1283" s="427">
        <v>0</v>
      </c>
      <c r="P1283" s="422">
        <v>59</v>
      </c>
    </row>
    <row r="1284" spans="1:16">
      <c r="A1284" s="867"/>
      <c r="B1284" s="867"/>
      <c r="C1284" s="283" t="s">
        <v>241</v>
      </c>
      <c r="D1284" s="283">
        <v>37</v>
      </c>
      <c r="E1284" s="283">
        <v>18</v>
      </c>
      <c r="F1284" s="283">
        <v>0</v>
      </c>
      <c r="G1284" s="283">
        <v>0</v>
      </c>
      <c r="H1284" s="283">
        <v>0</v>
      </c>
      <c r="I1284" s="283">
        <v>0</v>
      </c>
      <c r="J1284" s="283">
        <v>0</v>
      </c>
      <c r="K1284" s="283">
        <v>0</v>
      </c>
      <c r="L1284" s="283">
        <v>0</v>
      </c>
      <c r="M1284" s="283">
        <v>0</v>
      </c>
      <c r="N1284" s="283">
        <v>0</v>
      </c>
      <c r="O1284" s="283">
        <v>0</v>
      </c>
      <c r="P1284" s="423">
        <v>55</v>
      </c>
    </row>
    <row r="1285" spans="1:16">
      <c r="A1285" s="868"/>
      <c r="B1285" s="868"/>
      <c r="C1285" s="444" t="s">
        <v>242</v>
      </c>
      <c r="D1285" s="444">
        <v>55</v>
      </c>
      <c r="E1285" s="444">
        <v>59</v>
      </c>
      <c r="F1285" s="444">
        <v>0</v>
      </c>
      <c r="G1285" s="444">
        <v>0</v>
      </c>
      <c r="H1285" s="444">
        <v>0</v>
      </c>
      <c r="I1285" s="444">
        <v>0</v>
      </c>
      <c r="J1285" s="444">
        <v>0</v>
      </c>
      <c r="K1285" s="444">
        <v>0</v>
      </c>
      <c r="L1285" s="444">
        <v>0</v>
      </c>
      <c r="M1285" s="444">
        <v>0</v>
      </c>
      <c r="N1285" s="444">
        <v>0</v>
      </c>
      <c r="O1285" s="444">
        <v>0</v>
      </c>
      <c r="P1285" s="424">
        <v>114</v>
      </c>
    </row>
    <row r="1286" spans="1:16">
      <c r="A1286" s="866" t="s">
        <v>202</v>
      </c>
      <c r="B1286" s="866" t="s">
        <v>168</v>
      </c>
      <c r="C1286" s="427" t="s">
        <v>240</v>
      </c>
      <c r="D1286" s="427">
        <v>0</v>
      </c>
      <c r="E1286" s="427">
        <v>0</v>
      </c>
      <c r="F1286" s="427">
        <v>0</v>
      </c>
      <c r="G1286" s="427">
        <v>0</v>
      </c>
      <c r="H1286" s="427">
        <v>0</v>
      </c>
      <c r="I1286" s="427">
        <v>0</v>
      </c>
      <c r="J1286" s="427">
        <v>0</v>
      </c>
      <c r="K1286" s="427">
        <v>0</v>
      </c>
      <c r="L1286" s="427">
        <v>0</v>
      </c>
      <c r="M1286" s="427">
        <v>0</v>
      </c>
      <c r="N1286" s="427">
        <v>5</v>
      </c>
      <c r="O1286" s="427">
        <v>4</v>
      </c>
      <c r="P1286" s="422">
        <v>9</v>
      </c>
    </row>
    <row r="1287" spans="1:16">
      <c r="A1287" s="867"/>
      <c r="B1287" s="867"/>
      <c r="C1287" s="283" t="s">
        <v>241</v>
      </c>
      <c r="D1287" s="283">
        <v>0</v>
      </c>
      <c r="E1287" s="283">
        <v>0</v>
      </c>
      <c r="F1287" s="283">
        <v>0</v>
      </c>
      <c r="G1287" s="283">
        <v>0</v>
      </c>
      <c r="H1287" s="283">
        <v>0</v>
      </c>
      <c r="I1287" s="283">
        <v>0</v>
      </c>
      <c r="J1287" s="283">
        <v>2</v>
      </c>
      <c r="K1287" s="283">
        <v>3</v>
      </c>
      <c r="L1287" s="283">
        <v>2</v>
      </c>
      <c r="M1287" s="283">
        <v>0</v>
      </c>
      <c r="N1287" s="283">
        <v>6</v>
      </c>
      <c r="O1287" s="283">
        <v>1</v>
      </c>
      <c r="P1287" s="423">
        <v>14</v>
      </c>
    </row>
    <row r="1288" spans="1:16">
      <c r="A1288" s="868"/>
      <c r="B1288" s="868"/>
      <c r="C1288" s="444" t="s">
        <v>242</v>
      </c>
      <c r="D1288" s="444">
        <v>0</v>
      </c>
      <c r="E1288" s="444">
        <v>0</v>
      </c>
      <c r="F1288" s="444">
        <v>0</v>
      </c>
      <c r="G1288" s="444">
        <v>0</v>
      </c>
      <c r="H1288" s="444">
        <v>0</v>
      </c>
      <c r="I1288" s="444">
        <v>0</v>
      </c>
      <c r="J1288" s="444">
        <v>2</v>
      </c>
      <c r="K1288" s="444">
        <v>3</v>
      </c>
      <c r="L1288" s="444">
        <v>2</v>
      </c>
      <c r="M1288" s="444">
        <v>0</v>
      </c>
      <c r="N1288" s="444">
        <v>11</v>
      </c>
      <c r="O1288" s="444">
        <v>5</v>
      </c>
      <c r="P1288" s="424">
        <v>23</v>
      </c>
    </row>
    <row r="1289" spans="1:16">
      <c r="A1289" s="866" t="s">
        <v>203</v>
      </c>
      <c r="B1289" s="866" t="s">
        <v>168</v>
      </c>
      <c r="C1289" s="427" t="s">
        <v>240</v>
      </c>
      <c r="D1289" s="427">
        <v>29</v>
      </c>
      <c r="E1289" s="427">
        <v>21</v>
      </c>
      <c r="F1289" s="427">
        <v>20</v>
      </c>
      <c r="G1289" s="427">
        <v>3</v>
      </c>
      <c r="H1289" s="427">
        <v>2</v>
      </c>
      <c r="I1289" s="427">
        <v>0</v>
      </c>
      <c r="J1289" s="427">
        <v>2</v>
      </c>
      <c r="K1289" s="427">
        <v>0</v>
      </c>
      <c r="L1289" s="427">
        <v>0</v>
      </c>
      <c r="M1289" s="427">
        <v>1</v>
      </c>
      <c r="N1289" s="427">
        <v>0</v>
      </c>
      <c r="O1289" s="427">
        <v>15</v>
      </c>
      <c r="P1289" s="422">
        <v>93</v>
      </c>
    </row>
    <row r="1290" spans="1:16">
      <c r="A1290" s="867"/>
      <c r="B1290" s="867"/>
      <c r="C1290" s="283" t="s">
        <v>241</v>
      </c>
      <c r="D1290" s="283">
        <v>17</v>
      </c>
      <c r="E1290" s="283">
        <v>39</v>
      </c>
      <c r="F1290" s="283">
        <v>5</v>
      </c>
      <c r="G1290" s="283">
        <v>0</v>
      </c>
      <c r="H1290" s="283">
        <v>1</v>
      </c>
      <c r="I1290" s="283">
        <v>2</v>
      </c>
      <c r="J1290" s="283">
        <v>0</v>
      </c>
      <c r="K1290" s="283">
        <v>0</v>
      </c>
      <c r="L1290" s="283">
        <v>42</v>
      </c>
      <c r="M1290" s="283">
        <v>11</v>
      </c>
      <c r="N1290" s="283">
        <v>15</v>
      </c>
      <c r="O1290" s="283">
        <v>16</v>
      </c>
      <c r="P1290" s="423">
        <v>148</v>
      </c>
    </row>
    <row r="1291" spans="1:16">
      <c r="A1291" s="868"/>
      <c r="B1291" s="868"/>
      <c r="C1291" s="444" t="s">
        <v>242</v>
      </c>
      <c r="D1291" s="444">
        <v>46</v>
      </c>
      <c r="E1291" s="444">
        <v>60</v>
      </c>
      <c r="F1291" s="444">
        <v>25</v>
      </c>
      <c r="G1291" s="444">
        <v>3</v>
      </c>
      <c r="H1291" s="444">
        <v>3</v>
      </c>
      <c r="I1291" s="444">
        <v>2</v>
      </c>
      <c r="J1291" s="444">
        <v>2</v>
      </c>
      <c r="K1291" s="444">
        <v>0</v>
      </c>
      <c r="L1291" s="444">
        <v>42</v>
      </c>
      <c r="M1291" s="444">
        <v>12</v>
      </c>
      <c r="N1291" s="444">
        <v>15</v>
      </c>
      <c r="O1291" s="444">
        <v>31</v>
      </c>
      <c r="P1291" s="424">
        <v>241</v>
      </c>
    </row>
    <row r="1292" spans="1:16">
      <c r="A1292" s="866" t="s">
        <v>204</v>
      </c>
      <c r="B1292" s="866" t="s">
        <v>168</v>
      </c>
      <c r="C1292" s="427" t="s">
        <v>240</v>
      </c>
      <c r="D1292" s="427">
        <v>188</v>
      </c>
      <c r="E1292" s="427">
        <v>39</v>
      </c>
      <c r="F1292" s="427">
        <v>37</v>
      </c>
      <c r="G1292" s="427">
        <v>5</v>
      </c>
      <c r="H1292" s="427">
        <v>9</v>
      </c>
      <c r="I1292" s="427">
        <v>7</v>
      </c>
      <c r="J1292" s="427">
        <v>5</v>
      </c>
      <c r="K1292" s="427">
        <v>0</v>
      </c>
      <c r="L1292" s="427">
        <v>0</v>
      </c>
      <c r="M1292" s="427">
        <v>10</v>
      </c>
      <c r="N1292" s="427">
        <v>6</v>
      </c>
      <c r="O1292" s="427">
        <v>11</v>
      </c>
      <c r="P1292" s="422">
        <v>317</v>
      </c>
    </row>
    <row r="1293" spans="1:16">
      <c r="A1293" s="867"/>
      <c r="B1293" s="867"/>
      <c r="C1293" s="283" t="s">
        <v>241</v>
      </c>
      <c r="D1293" s="283">
        <v>220</v>
      </c>
      <c r="E1293" s="283">
        <v>74</v>
      </c>
      <c r="F1293" s="283">
        <v>65</v>
      </c>
      <c r="G1293" s="283">
        <v>4</v>
      </c>
      <c r="H1293" s="283">
        <v>0</v>
      </c>
      <c r="I1293" s="283">
        <v>0</v>
      </c>
      <c r="J1293" s="283">
        <v>1</v>
      </c>
      <c r="K1293" s="283">
        <v>0</v>
      </c>
      <c r="L1293" s="283">
        <v>0</v>
      </c>
      <c r="M1293" s="283">
        <v>0</v>
      </c>
      <c r="N1293" s="283">
        <v>12</v>
      </c>
      <c r="O1293" s="283">
        <v>45</v>
      </c>
      <c r="P1293" s="423">
        <v>421</v>
      </c>
    </row>
    <row r="1294" spans="1:16">
      <c r="A1294" s="868"/>
      <c r="B1294" s="868"/>
      <c r="C1294" s="444" t="s">
        <v>242</v>
      </c>
      <c r="D1294" s="444">
        <v>408</v>
      </c>
      <c r="E1294" s="444">
        <v>113</v>
      </c>
      <c r="F1294" s="444">
        <v>102</v>
      </c>
      <c r="G1294" s="444">
        <v>9</v>
      </c>
      <c r="H1294" s="444">
        <v>9</v>
      </c>
      <c r="I1294" s="444">
        <v>7</v>
      </c>
      <c r="J1294" s="444">
        <v>6</v>
      </c>
      <c r="K1294" s="444">
        <v>0</v>
      </c>
      <c r="L1294" s="444">
        <v>0</v>
      </c>
      <c r="M1294" s="444">
        <v>10</v>
      </c>
      <c r="N1294" s="444">
        <v>18</v>
      </c>
      <c r="O1294" s="444">
        <v>56</v>
      </c>
      <c r="P1294" s="424">
        <v>738</v>
      </c>
    </row>
    <row r="1295" spans="1:16">
      <c r="A1295" s="866" t="s">
        <v>205</v>
      </c>
      <c r="B1295" s="866" t="s">
        <v>168</v>
      </c>
      <c r="C1295" s="427" t="s">
        <v>240</v>
      </c>
      <c r="D1295" s="427">
        <v>97</v>
      </c>
      <c r="E1295" s="427">
        <v>109</v>
      </c>
      <c r="F1295" s="427">
        <v>68</v>
      </c>
      <c r="G1295" s="427">
        <v>2</v>
      </c>
      <c r="H1295" s="427">
        <v>0</v>
      </c>
      <c r="I1295" s="427">
        <v>2</v>
      </c>
      <c r="J1295" s="427">
        <v>0</v>
      </c>
      <c r="K1295" s="427">
        <v>124</v>
      </c>
      <c r="L1295" s="427">
        <v>88</v>
      </c>
      <c r="M1295" s="427">
        <v>100</v>
      </c>
      <c r="N1295" s="427">
        <v>127</v>
      </c>
      <c r="O1295" s="427">
        <v>13</v>
      </c>
      <c r="P1295" s="422">
        <v>730</v>
      </c>
    </row>
    <row r="1296" spans="1:16">
      <c r="A1296" s="867"/>
      <c r="B1296" s="867"/>
      <c r="C1296" s="283" t="s">
        <v>241</v>
      </c>
      <c r="D1296" s="283">
        <v>87</v>
      </c>
      <c r="E1296" s="283">
        <v>119</v>
      </c>
      <c r="F1296" s="283">
        <v>36</v>
      </c>
      <c r="G1296" s="283">
        <v>0</v>
      </c>
      <c r="H1296" s="283">
        <v>23</v>
      </c>
      <c r="I1296" s="283">
        <v>0</v>
      </c>
      <c r="J1296" s="283">
        <v>81</v>
      </c>
      <c r="K1296" s="283">
        <v>158</v>
      </c>
      <c r="L1296" s="283">
        <v>92</v>
      </c>
      <c r="M1296" s="283">
        <v>71</v>
      </c>
      <c r="N1296" s="283">
        <v>0</v>
      </c>
      <c r="O1296" s="283">
        <v>0</v>
      </c>
      <c r="P1296" s="423">
        <v>667</v>
      </c>
    </row>
    <row r="1297" spans="1:16">
      <c r="A1297" s="868"/>
      <c r="B1297" s="868"/>
      <c r="C1297" s="444" t="s">
        <v>242</v>
      </c>
      <c r="D1297" s="444">
        <v>184</v>
      </c>
      <c r="E1297" s="444">
        <v>228</v>
      </c>
      <c r="F1297" s="444">
        <v>104</v>
      </c>
      <c r="G1297" s="444">
        <v>2</v>
      </c>
      <c r="H1297" s="444">
        <v>23</v>
      </c>
      <c r="I1297" s="444">
        <v>2</v>
      </c>
      <c r="J1297" s="444">
        <v>81</v>
      </c>
      <c r="K1297" s="444">
        <v>282</v>
      </c>
      <c r="L1297" s="444">
        <v>180</v>
      </c>
      <c r="M1297" s="444">
        <v>171</v>
      </c>
      <c r="N1297" s="444">
        <v>127</v>
      </c>
      <c r="O1297" s="444">
        <v>13</v>
      </c>
      <c r="P1297" s="424">
        <v>1397</v>
      </c>
    </row>
    <row r="1298" spans="1:16">
      <c r="A1298" s="866" t="s">
        <v>206</v>
      </c>
      <c r="B1298" s="866" t="s">
        <v>168</v>
      </c>
      <c r="C1298" s="427" t="s">
        <v>240</v>
      </c>
      <c r="D1298" s="427">
        <v>1</v>
      </c>
      <c r="E1298" s="427">
        <v>0</v>
      </c>
      <c r="F1298" s="427">
        <v>5</v>
      </c>
      <c r="G1298" s="427">
        <v>0</v>
      </c>
      <c r="H1298" s="427">
        <v>0</v>
      </c>
      <c r="I1298" s="427">
        <v>0</v>
      </c>
      <c r="J1298" s="427">
        <v>0</v>
      </c>
      <c r="K1298" s="427">
        <v>0</v>
      </c>
      <c r="L1298" s="427">
        <v>0</v>
      </c>
      <c r="M1298" s="427">
        <v>0</v>
      </c>
      <c r="N1298" s="427">
        <v>0</v>
      </c>
      <c r="O1298" s="427">
        <v>1</v>
      </c>
      <c r="P1298" s="422">
        <v>7</v>
      </c>
    </row>
    <row r="1299" spans="1:16">
      <c r="A1299" s="867"/>
      <c r="B1299" s="867"/>
      <c r="C1299" s="283" t="s">
        <v>241</v>
      </c>
      <c r="D1299" s="283">
        <v>0</v>
      </c>
      <c r="E1299" s="283">
        <v>0</v>
      </c>
      <c r="F1299" s="283">
        <v>1</v>
      </c>
      <c r="G1299" s="283">
        <v>0</v>
      </c>
      <c r="H1299" s="283">
        <v>0</v>
      </c>
      <c r="I1299" s="283">
        <v>0</v>
      </c>
      <c r="J1299" s="283">
        <v>0</v>
      </c>
      <c r="K1299" s="283">
        <v>0</v>
      </c>
      <c r="L1299" s="283">
        <v>0</v>
      </c>
      <c r="M1299" s="283">
        <v>0</v>
      </c>
      <c r="N1299" s="283">
        <v>0</v>
      </c>
      <c r="O1299" s="283">
        <v>2</v>
      </c>
      <c r="P1299" s="423">
        <v>3</v>
      </c>
    </row>
    <row r="1300" spans="1:16">
      <c r="A1300" s="868"/>
      <c r="B1300" s="868"/>
      <c r="C1300" s="444" t="s">
        <v>242</v>
      </c>
      <c r="D1300" s="444">
        <v>1</v>
      </c>
      <c r="E1300" s="444">
        <v>0</v>
      </c>
      <c r="F1300" s="444">
        <v>6</v>
      </c>
      <c r="G1300" s="444">
        <v>0</v>
      </c>
      <c r="H1300" s="444">
        <v>0</v>
      </c>
      <c r="I1300" s="444">
        <v>0</v>
      </c>
      <c r="J1300" s="444">
        <v>0</v>
      </c>
      <c r="K1300" s="444">
        <v>0</v>
      </c>
      <c r="L1300" s="444">
        <v>0</v>
      </c>
      <c r="M1300" s="444">
        <v>0</v>
      </c>
      <c r="N1300" s="444">
        <v>0</v>
      </c>
      <c r="O1300" s="444">
        <v>3</v>
      </c>
      <c r="P1300" s="424">
        <v>10</v>
      </c>
    </row>
    <row r="1301" spans="1:16">
      <c r="A1301" s="866" t="s">
        <v>207</v>
      </c>
      <c r="B1301" s="866" t="s">
        <v>168</v>
      </c>
      <c r="C1301" s="427" t="s">
        <v>240</v>
      </c>
      <c r="D1301" s="427">
        <v>14</v>
      </c>
      <c r="E1301" s="427">
        <v>29</v>
      </c>
      <c r="F1301" s="427">
        <v>11</v>
      </c>
      <c r="G1301" s="427">
        <v>0</v>
      </c>
      <c r="H1301" s="427">
        <v>0</v>
      </c>
      <c r="I1301" s="427">
        <v>0</v>
      </c>
      <c r="J1301" s="427">
        <v>0</v>
      </c>
      <c r="K1301" s="427">
        <v>1</v>
      </c>
      <c r="L1301" s="427">
        <v>0</v>
      </c>
      <c r="M1301" s="427">
        <v>0</v>
      </c>
      <c r="N1301" s="427">
        <v>0</v>
      </c>
      <c r="O1301" s="427">
        <v>0</v>
      </c>
      <c r="P1301" s="422">
        <v>55</v>
      </c>
    </row>
    <row r="1302" spans="1:16">
      <c r="A1302" s="867"/>
      <c r="B1302" s="867"/>
      <c r="C1302" s="283" t="s">
        <v>241</v>
      </c>
      <c r="D1302" s="283">
        <v>25</v>
      </c>
      <c r="E1302" s="283">
        <v>21</v>
      </c>
      <c r="F1302" s="283">
        <v>0</v>
      </c>
      <c r="G1302" s="283">
        <v>0</v>
      </c>
      <c r="H1302" s="283">
        <v>0</v>
      </c>
      <c r="I1302" s="283">
        <v>0</v>
      </c>
      <c r="J1302" s="283">
        <v>0</v>
      </c>
      <c r="K1302" s="283">
        <v>0</v>
      </c>
      <c r="L1302" s="283">
        <v>0</v>
      </c>
      <c r="M1302" s="283">
        <v>0</v>
      </c>
      <c r="N1302" s="283">
        <v>0</v>
      </c>
      <c r="O1302" s="283">
        <v>7</v>
      </c>
      <c r="P1302" s="423">
        <v>53</v>
      </c>
    </row>
    <row r="1303" spans="1:16">
      <c r="A1303" s="868"/>
      <c r="B1303" s="868"/>
      <c r="C1303" s="444" t="s">
        <v>242</v>
      </c>
      <c r="D1303" s="444">
        <v>39</v>
      </c>
      <c r="E1303" s="444">
        <v>50</v>
      </c>
      <c r="F1303" s="444">
        <v>11</v>
      </c>
      <c r="G1303" s="444">
        <v>0</v>
      </c>
      <c r="H1303" s="444">
        <v>0</v>
      </c>
      <c r="I1303" s="444">
        <v>0</v>
      </c>
      <c r="J1303" s="444">
        <v>0</v>
      </c>
      <c r="K1303" s="444">
        <v>1</v>
      </c>
      <c r="L1303" s="444">
        <v>0</v>
      </c>
      <c r="M1303" s="444">
        <v>0</v>
      </c>
      <c r="N1303" s="444">
        <v>0</v>
      </c>
      <c r="O1303" s="444">
        <v>7</v>
      </c>
      <c r="P1303" s="424">
        <v>108</v>
      </c>
    </row>
    <row r="1304" spans="1:16">
      <c r="A1304" s="866" t="s">
        <v>195</v>
      </c>
      <c r="B1304" s="866" t="s">
        <v>169</v>
      </c>
      <c r="C1304" s="427" t="s">
        <v>240</v>
      </c>
      <c r="D1304" s="427">
        <v>35</v>
      </c>
      <c r="E1304" s="427">
        <v>27</v>
      </c>
      <c r="F1304" s="427">
        <v>23</v>
      </c>
      <c r="G1304" s="427">
        <v>7</v>
      </c>
      <c r="H1304" s="427">
        <v>1</v>
      </c>
      <c r="I1304" s="427">
        <v>2</v>
      </c>
      <c r="J1304" s="427">
        <v>2</v>
      </c>
      <c r="K1304" s="427">
        <v>0</v>
      </c>
      <c r="L1304" s="427">
        <v>1</v>
      </c>
      <c r="M1304" s="427">
        <v>1</v>
      </c>
      <c r="N1304" s="427">
        <v>0</v>
      </c>
      <c r="O1304" s="427">
        <v>1</v>
      </c>
      <c r="P1304" s="422">
        <v>100</v>
      </c>
    </row>
    <row r="1305" spans="1:16">
      <c r="A1305" s="867"/>
      <c r="B1305" s="867"/>
      <c r="C1305" s="283" t="s">
        <v>241</v>
      </c>
      <c r="D1305" s="283">
        <v>42</v>
      </c>
      <c r="E1305" s="283">
        <v>59</v>
      </c>
      <c r="F1305" s="283">
        <v>39</v>
      </c>
      <c r="G1305" s="283">
        <v>6</v>
      </c>
      <c r="H1305" s="283">
        <v>0</v>
      </c>
      <c r="I1305" s="283">
        <v>2</v>
      </c>
      <c r="J1305" s="283">
        <v>3</v>
      </c>
      <c r="K1305" s="283">
        <v>1</v>
      </c>
      <c r="L1305" s="283">
        <v>4</v>
      </c>
      <c r="M1305" s="283">
        <v>3</v>
      </c>
      <c r="N1305" s="283">
        <v>2</v>
      </c>
      <c r="O1305" s="283">
        <v>13</v>
      </c>
      <c r="P1305" s="423">
        <v>174</v>
      </c>
    </row>
    <row r="1306" spans="1:16">
      <c r="A1306" s="868"/>
      <c r="B1306" s="868"/>
      <c r="C1306" s="444" t="s">
        <v>242</v>
      </c>
      <c r="D1306" s="444">
        <v>77</v>
      </c>
      <c r="E1306" s="444">
        <v>86</v>
      </c>
      <c r="F1306" s="444">
        <v>62</v>
      </c>
      <c r="G1306" s="444">
        <v>13</v>
      </c>
      <c r="H1306" s="444">
        <v>1</v>
      </c>
      <c r="I1306" s="444">
        <v>4</v>
      </c>
      <c r="J1306" s="444">
        <v>5</v>
      </c>
      <c r="K1306" s="444">
        <v>1</v>
      </c>
      <c r="L1306" s="444">
        <v>5</v>
      </c>
      <c r="M1306" s="444">
        <v>4</v>
      </c>
      <c r="N1306" s="444">
        <v>2</v>
      </c>
      <c r="O1306" s="444">
        <v>14</v>
      </c>
      <c r="P1306" s="424">
        <v>274</v>
      </c>
    </row>
    <row r="1307" spans="1:16">
      <c r="A1307" s="866" t="s">
        <v>196</v>
      </c>
      <c r="B1307" s="866" t="s">
        <v>169</v>
      </c>
      <c r="C1307" s="427" t="s">
        <v>240</v>
      </c>
      <c r="D1307" s="427">
        <v>134</v>
      </c>
      <c r="E1307" s="427">
        <v>121</v>
      </c>
      <c r="F1307" s="427">
        <v>68</v>
      </c>
      <c r="G1307" s="427">
        <v>1</v>
      </c>
      <c r="H1307" s="427">
        <v>0</v>
      </c>
      <c r="I1307" s="427">
        <v>1</v>
      </c>
      <c r="J1307" s="427">
        <v>0</v>
      </c>
      <c r="K1307" s="427">
        <v>0</v>
      </c>
      <c r="L1307" s="427">
        <v>0</v>
      </c>
      <c r="M1307" s="427">
        <v>1</v>
      </c>
      <c r="N1307" s="427">
        <v>1</v>
      </c>
      <c r="O1307" s="427">
        <v>0</v>
      </c>
      <c r="P1307" s="422">
        <v>327</v>
      </c>
    </row>
    <row r="1308" spans="1:16">
      <c r="A1308" s="867"/>
      <c r="B1308" s="867"/>
      <c r="C1308" s="283" t="s">
        <v>241</v>
      </c>
      <c r="D1308" s="283">
        <v>145</v>
      </c>
      <c r="E1308" s="283">
        <v>118</v>
      </c>
      <c r="F1308" s="283">
        <v>66</v>
      </c>
      <c r="G1308" s="283">
        <v>0</v>
      </c>
      <c r="H1308" s="283">
        <v>0</v>
      </c>
      <c r="I1308" s="283">
        <v>0</v>
      </c>
      <c r="J1308" s="283">
        <v>0</v>
      </c>
      <c r="K1308" s="283">
        <v>0</v>
      </c>
      <c r="L1308" s="283">
        <v>0</v>
      </c>
      <c r="M1308" s="283">
        <v>1</v>
      </c>
      <c r="N1308" s="283">
        <v>0</v>
      </c>
      <c r="O1308" s="283">
        <v>0</v>
      </c>
      <c r="P1308" s="423">
        <v>330</v>
      </c>
    </row>
    <row r="1309" spans="1:16">
      <c r="A1309" s="868"/>
      <c r="B1309" s="868"/>
      <c r="C1309" s="444" t="s">
        <v>242</v>
      </c>
      <c r="D1309" s="444">
        <v>279</v>
      </c>
      <c r="E1309" s="444">
        <v>239</v>
      </c>
      <c r="F1309" s="444">
        <v>134</v>
      </c>
      <c r="G1309" s="444">
        <v>1</v>
      </c>
      <c r="H1309" s="444">
        <v>0</v>
      </c>
      <c r="I1309" s="444">
        <v>1</v>
      </c>
      <c r="J1309" s="444">
        <v>0</v>
      </c>
      <c r="K1309" s="444">
        <v>0</v>
      </c>
      <c r="L1309" s="444">
        <v>0</v>
      </c>
      <c r="M1309" s="444">
        <v>2</v>
      </c>
      <c r="N1309" s="444">
        <v>1</v>
      </c>
      <c r="O1309" s="444">
        <v>0</v>
      </c>
      <c r="P1309" s="424">
        <v>657</v>
      </c>
    </row>
    <row r="1310" spans="1:16">
      <c r="A1310" s="866" t="s">
        <v>228</v>
      </c>
      <c r="B1310" s="866" t="s">
        <v>169</v>
      </c>
      <c r="C1310" s="427" t="s">
        <v>240</v>
      </c>
      <c r="D1310" s="427">
        <v>583</v>
      </c>
      <c r="E1310" s="427">
        <v>587</v>
      </c>
      <c r="F1310" s="427">
        <v>250</v>
      </c>
      <c r="G1310" s="427">
        <v>5</v>
      </c>
      <c r="H1310" s="427">
        <v>5</v>
      </c>
      <c r="I1310" s="427">
        <v>1</v>
      </c>
      <c r="J1310" s="427">
        <v>17</v>
      </c>
      <c r="K1310" s="427">
        <v>11</v>
      </c>
      <c r="L1310" s="427">
        <v>12</v>
      </c>
      <c r="M1310" s="427">
        <v>16</v>
      </c>
      <c r="N1310" s="427">
        <v>6</v>
      </c>
      <c r="O1310" s="427">
        <v>11</v>
      </c>
      <c r="P1310" s="422">
        <v>1504</v>
      </c>
    </row>
    <row r="1311" spans="1:16">
      <c r="A1311" s="867"/>
      <c r="B1311" s="867"/>
      <c r="C1311" s="283" t="s">
        <v>241</v>
      </c>
      <c r="D1311" s="283">
        <v>564</v>
      </c>
      <c r="E1311" s="283">
        <v>545</v>
      </c>
      <c r="F1311" s="283">
        <v>202</v>
      </c>
      <c r="G1311" s="283">
        <v>5</v>
      </c>
      <c r="H1311" s="283">
        <v>7</v>
      </c>
      <c r="I1311" s="283">
        <v>5</v>
      </c>
      <c r="J1311" s="283">
        <v>17</v>
      </c>
      <c r="K1311" s="283">
        <v>11</v>
      </c>
      <c r="L1311" s="283">
        <v>11</v>
      </c>
      <c r="M1311" s="283">
        <v>16</v>
      </c>
      <c r="N1311" s="283">
        <v>5</v>
      </c>
      <c r="O1311" s="283">
        <v>12</v>
      </c>
      <c r="P1311" s="423">
        <v>1400</v>
      </c>
    </row>
    <row r="1312" spans="1:16">
      <c r="A1312" s="867"/>
      <c r="B1312" s="867"/>
      <c r="C1312" s="283" t="s">
        <v>242</v>
      </c>
      <c r="D1312" s="283">
        <v>1147</v>
      </c>
      <c r="E1312" s="283">
        <v>1132</v>
      </c>
      <c r="F1312" s="283">
        <v>452</v>
      </c>
      <c r="G1312" s="283">
        <v>10</v>
      </c>
      <c r="H1312" s="283">
        <v>12</v>
      </c>
      <c r="I1312" s="283">
        <v>6</v>
      </c>
      <c r="J1312" s="283">
        <v>34</v>
      </c>
      <c r="K1312" s="283">
        <v>22</v>
      </c>
      <c r="L1312" s="283">
        <v>23</v>
      </c>
      <c r="M1312" s="283">
        <v>32</v>
      </c>
      <c r="N1312" s="283">
        <v>11</v>
      </c>
      <c r="O1312" s="283">
        <v>23</v>
      </c>
      <c r="P1312" s="424">
        <v>2904</v>
      </c>
    </row>
    <row r="1313" spans="1:17">
      <c r="A1313" s="869" t="s">
        <v>239</v>
      </c>
      <c r="B1313" s="735" t="s">
        <v>166</v>
      </c>
      <c r="C1313" s="355" t="s">
        <v>240</v>
      </c>
      <c r="D1313" s="528">
        <v>289176</v>
      </c>
      <c r="E1313" s="528">
        <v>285364</v>
      </c>
      <c r="F1313" s="528">
        <v>193553</v>
      </c>
      <c r="G1313" s="528">
        <v>3646</v>
      </c>
      <c r="H1313" s="528">
        <v>5769</v>
      </c>
      <c r="I1313" s="528">
        <v>6969</v>
      </c>
      <c r="J1313" s="528">
        <v>5093</v>
      </c>
      <c r="K1313" s="528">
        <v>3280</v>
      </c>
      <c r="L1313" s="528">
        <v>5251</v>
      </c>
      <c r="M1313" s="528">
        <v>27010</v>
      </c>
      <c r="N1313" s="528">
        <v>49287</v>
      </c>
      <c r="O1313" s="528">
        <v>70175</v>
      </c>
      <c r="P1313" s="529">
        <v>944573</v>
      </c>
    </row>
    <row r="1314" spans="1:17">
      <c r="A1314" s="870"/>
      <c r="B1314" s="733"/>
      <c r="C1314" s="356" t="s">
        <v>241</v>
      </c>
      <c r="D1314" s="99">
        <v>261870</v>
      </c>
      <c r="E1314" s="99">
        <v>281433</v>
      </c>
      <c r="F1314" s="99">
        <v>126047</v>
      </c>
      <c r="G1314" s="99">
        <v>423</v>
      </c>
      <c r="H1314" s="99">
        <v>725</v>
      </c>
      <c r="I1314" s="99">
        <v>1574</v>
      </c>
      <c r="J1314" s="99">
        <v>1550</v>
      </c>
      <c r="K1314" s="99">
        <v>1699</v>
      </c>
      <c r="L1314" s="99">
        <v>6833</v>
      </c>
      <c r="M1314" s="99">
        <v>33914</v>
      </c>
      <c r="N1314" s="99">
        <v>55649</v>
      </c>
      <c r="O1314" s="99">
        <v>93977</v>
      </c>
      <c r="P1314" s="100">
        <v>865694</v>
      </c>
    </row>
    <row r="1315" spans="1:17">
      <c r="A1315" s="870"/>
      <c r="B1315" s="733"/>
      <c r="C1315" s="356" t="s">
        <v>128</v>
      </c>
      <c r="D1315" s="369">
        <v>551046</v>
      </c>
      <c r="E1315" s="369">
        <v>566797</v>
      </c>
      <c r="F1315" s="369">
        <v>319600</v>
      </c>
      <c r="G1315" s="369">
        <v>4069</v>
      </c>
      <c r="H1315" s="369">
        <v>6494</v>
      </c>
      <c r="I1315" s="369">
        <v>8543</v>
      </c>
      <c r="J1315" s="369">
        <v>6643</v>
      </c>
      <c r="K1315" s="369">
        <v>4979</v>
      </c>
      <c r="L1315" s="369">
        <v>12084</v>
      </c>
      <c r="M1315" s="369">
        <v>60924</v>
      </c>
      <c r="N1315" s="369">
        <v>104936</v>
      </c>
      <c r="O1315" s="369">
        <v>164152</v>
      </c>
      <c r="P1315" s="370">
        <v>1810267</v>
      </c>
    </row>
    <row r="1316" spans="1:17">
      <c r="A1316" s="870"/>
      <c r="B1316" s="733" t="s">
        <v>167</v>
      </c>
      <c r="C1316" s="356" t="s">
        <v>240</v>
      </c>
      <c r="D1316" s="449">
        <v>3254</v>
      </c>
      <c r="E1316" s="449">
        <v>4985</v>
      </c>
      <c r="F1316" s="449">
        <v>1148</v>
      </c>
      <c r="G1316" s="449">
        <v>22</v>
      </c>
      <c r="H1316" s="449">
        <v>18</v>
      </c>
      <c r="I1316" s="449">
        <v>40</v>
      </c>
      <c r="J1316" s="449">
        <v>11</v>
      </c>
      <c r="K1316" s="449">
        <v>142</v>
      </c>
      <c r="L1316" s="449">
        <v>130</v>
      </c>
      <c r="M1316" s="449">
        <v>197</v>
      </c>
      <c r="N1316" s="449">
        <v>234</v>
      </c>
      <c r="O1316" s="449">
        <v>255</v>
      </c>
      <c r="P1316" s="452">
        <v>10436</v>
      </c>
    </row>
    <row r="1317" spans="1:17">
      <c r="A1317" s="870"/>
      <c r="B1317" s="733"/>
      <c r="C1317" s="356" t="s">
        <v>241</v>
      </c>
      <c r="D1317" s="450">
        <v>2809</v>
      </c>
      <c r="E1317" s="450">
        <v>4821</v>
      </c>
      <c r="F1317" s="450">
        <v>1245</v>
      </c>
      <c r="G1317" s="450">
        <v>7</v>
      </c>
      <c r="H1317" s="450">
        <v>29</v>
      </c>
      <c r="I1317" s="450">
        <v>34</v>
      </c>
      <c r="J1317" s="450">
        <v>94</v>
      </c>
      <c r="K1317" s="450">
        <v>192</v>
      </c>
      <c r="L1317" s="450">
        <v>184</v>
      </c>
      <c r="M1317" s="450">
        <v>188</v>
      </c>
      <c r="N1317" s="450">
        <v>147</v>
      </c>
      <c r="O1317" s="450">
        <v>306</v>
      </c>
      <c r="P1317" s="453">
        <v>10056</v>
      </c>
      <c r="Q1317" s="236"/>
    </row>
    <row r="1318" spans="1:17">
      <c r="A1318" s="870"/>
      <c r="B1318" s="733"/>
      <c r="C1318" s="356" t="s">
        <v>128</v>
      </c>
      <c r="D1318" s="283">
        <v>6063</v>
      </c>
      <c r="E1318" s="283">
        <v>9806</v>
      </c>
      <c r="F1318" s="283">
        <v>2393</v>
      </c>
      <c r="G1318" s="283">
        <v>29</v>
      </c>
      <c r="H1318" s="283">
        <v>47</v>
      </c>
      <c r="I1318" s="283">
        <v>74</v>
      </c>
      <c r="J1318" s="283">
        <v>105</v>
      </c>
      <c r="K1318" s="283">
        <v>334</v>
      </c>
      <c r="L1318" s="283">
        <v>314</v>
      </c>
      <c r="M1318" s="283">
        <v>385</v>
      </c>
      <c r="N1318" s="283">
        <v>381</v>
      </c>
      <c r="O1318" s="283">
        <v>561</v>
      </c>
      <c r="P1318" s="423">
        <v>20492</v>
      </c>
    </row>
    <row r="1319" spans="1:17">
      <c r="A1319" s="870"/>
      <c r="B1319" s="733" t="s">
        <v>168</v>
      </c>
      <c r="C1319" s="356" t="s">
        <v>240</v>
      </c>
      <c r="D1319" s="448">
        <v>46087</v>
      </c>
      <c r="E1319" s="448">
        <v>32511</v>
      </c>
      <c r="F1319" s="448">
        <v>16421</v>
      </c>
      <c r="G1319" s="448">
        <v>104</v>
      </c>
      <c r="H1319" s="448">
        <v>179</v>
      </c>
      <c r="I1319" s="448">
        <v>262</v>
      </c>
      <c r="J1319" s="448">
        <v>550</v>
      </c>
      <c r="K1319" s="448">
        <v>326</v>
      </c>
      <c r="L1319" s="448">
        <v>465</v>
      </c>
      <c r="M1319" s="448">
        <v>465</v>
      </c>
      <c r="N1319" s="448">
        <v>430</v>
      </c>
      <c r="O1319" s="448">
        <v>425</v>
      </c>
      <c r="P1319" s="451">
        <v>98225</v>
      </c>
    </row>
    <row r="1320" spans="1:17">
      <c r="A1320" s="870"/>
      <c r="B1320" s="733"/>
      <c r="C1320" s="356" t="s">
        <v>241</v>
      </c>
      <c r="D1320" s="448">
        <v>56934</v>
      </c>
      <c r="E1320" s="448">
        <v>47722</v>
      </c>
      <c r="F1320" s="448">
        <v>22889</v>
      </c>
      <c r="G1320" s="448">
        <v>3</v>
      </c>
      <c r="H1320" s="448">
        <v>9</v>
      </c>
      <c r="I1320" s="448">
        <v>40</v>
      </c>
      <c r="J1320" s="448">
        <v>69</v>
      </c>
      <c r="K1320" s="448">
        <v>338</v>
      </c>
      <c r="L1320" s="448">
        <v>438</v>
      </c>
      <c r="M1320" s="448">
        <v>378</v>
      </c>
      <c r="N1320" s="448">
        <v>454</v>
      </c>
      <c r="O1320" s="448">
        <v>455</v>
      </c>
      <c r="P1320" s="451">
        <v>129729</v>
      </c>
    </row>
    <row r="1321" spans="1:17">
      <c r="A1321" s="870"/>
      <c r="B1321" s="733"/>
      <c r="C1321" s="356" t="s">
        <v>128</v>
      </c>
      <c r="D1321" s="448">
        <v>103021</v>
      </c>
      <c r="E1321" s="448">
        <v>80233</v>
      </c>
      <c r="F1321" s="448">
        <v>39310</v>
      </c>
      <c r="G1321" s="448">
        <v>107</v>
      </c>
      <c r="H1321" s="448">
        <v>188</v>
      </c>
      <c r="I1321" s="448">
        <v>302</v>
      </c>
      <c r="J1321" s="448">
        <v>619</v>
      </c>
      <c r="K1321" s="448">
        <v>664</v>
      </c>
      <c r="L1321" s="448">
        <v>903</v>
      </c>
      <c r="M1321" s="448">
        <v>843</v>
      </c>
      <c r="N1321" s="448">
        <v>884</v>
      </c>
      <c r="O1321" s="448">
        <v>880</v>
      </c>
      <c r="P1321" s="451">
        <v>227954</v>
      </c>
    </row>
    <row r="1322" spans="1:17">
      <c r="A1322" s="870"/>
      <c r="B1322" s="733" t="s">
        <v>169</v>
      </c>
      <c r="C1322" s="356" t="s">
        <v>240</v>
      </c>
      <c r="D1322" s="456">
        <v>752</v>
      </c>
      <c r="E1322" s="456">
        <v>735</v>
      </c>
      <c r="F1322" s="456">
        <v>341</v>
      </c>
      <c r="G1322" s="456">
        <v>13</v>
      </c>
      <c r="H1322" s="456">
        <v>6</v>
      </c>
      <c r="I1322" s="456">
        <v>4</v>
      </c>
      <c r="J1322" s="456">
        <v>19</v>
      </c>
      <c r="K1322" s="456">
        <v>11</v>
      </c>
      <c r="L1322" s="456">
        <v>13</v>
      </c>
      <c r="M1322" s="456">
        <v>18</v>
      </c>
      <c r="N1322" s="456">
        <v>7</v>
      </c>
      <c r="O1322" s="456">
        <v>12</v>
      </c>
      <c r="P1322" s="457">
        <v>1931</v>
      </c>
    </row>
    <row r="1323" spans="1:17">
      <c r="A1323" s="870"/>
      <c r="B1323" s="733"/>
      <c r="C1323" s="356" t="s">
        <v>241</v>
      </c>
      <c r="D1323" s="448">
        <v>751</v>
      </c>
      <c r="E1323" s="448">
        <v>722</v>
      </c>
      <c r="F1323" s="448">
        <v>307</v>
      </c>
      <c r="G1323" s="448">
        <v>11</v>
      </c>
      <c r="H1323" s="448">
        <v>7</v>
      </c>
      <c r="I1323" s="448">
        <v>7</v>
      </c>
      <c r="J1323" s="448">
        <v>20</v>
      </c>
      <c r="K1323" s="448">
        <v>12</v>
      </c>
      <c r="L1323" s="448">
        <v>15</v>
      </c>
      <c r="M1323" s="448">
        <v>20</v>
      </c>
      <c r="N1323" s="448">
        <v>7</v>
      </c>
      <c r="O1323" s="448">
        <v>25</v>
      </c>
      <c r="P1323" s="451">
        <v>1904</v>
      </c>
    </row>
    <row r="1324" spans="1:17">
      <c r="A1324" s="871"/>
      <c r="B1324" s="734"/>
      <c r="C1324" s="357" t="s">
        <v>128</v>
      </c>
      <c r="D1324" s="454">
        <v>1503</v>
      </c>
      <c r="E1324" s="454">
        <v>1457</v>
      </c>
      <c r="F1324" s="454">
        <v>648</v>
      </c>
      <c r="G1324" s="454">
        <v>24</v>
      </c>
      <c r="H1324" s="454">
        <v>13</v>
      </c>
      <c r="I1324" s="454">
        <v>11</v>
      </c>
      <c r="J1324" s="454">
        <v>39</v>
      </c>
      <c r="K1324" s="454">
        <v>23</v>
      </c>
      <c r="L1324" s="454">
        <v>28</v>
      </c>
      <c r="M1324" s="454">
        <v>38</v>
      </c>
      <c r="N1324" s="454">
        <v>14</v>
      </c>
      <c r="O1324" s="454">
        <v>37</v>
      </c>
      <c r="P1324" s="455">
        <v>3835</v>
      </c>
    </row>
    <row r="1325" spans="1:17">
      <c r="A1325" s="249"/>
      <c r="B1325" s="249"/>
      <c r="C1325" s="249"/>
      <c r="D1325" s="249"/>
      <c r="E1325" s="249"/>
      <c r="F1325" s="249"/>
      <c r="G1325" s="249"/>
      <c r="H1325" s="249"/>
      <c r="I1325" s="249"/>
      <c r="J1325" s="249"/>
      <c r="K1325" s="249"/>
      <c r="L1325" s="249"/>
      <c r="M1325" s="249"/>
      <c r="N1325" s="249"/>
      <c r="O1325" s="249"/>
    </row>
    <row r="1326" spans="1:17">
      <c r="A1326" s="863">
        <v>2021</v>
      </c>
      <c r="B1326" s="863"/>
      <c r="C1326" s="863"/>
      <c r="D1326" s="863"/>
      <c r="E1326" s="863"/>
      <c r="F1326" s="863"/>
      <c r="G1326" s="863"/>
      <c r="H1326" s="863"/>
      <c r="I1326" s="863"/>
      <c r="J1326" s="863"/>
      <c r="K1326" s="863"/>
      <c r="L1326" s="863"/>
      <c r="M1326" s="863"/>
      <c r="N1326" s="863"/>
      <c r="O1326" s="863"/>
      <c r="P1326" s="863"/>
    </row>
    <row r="1327" spans="1:17">
      <c r="A1327" s="837" t="s">
        <v>170</v>
      </c>
      <c r="B1327" s="873" t="s">
        <v>171</v>
      </c>
      <c r="C1327" s="864" t="s">
        <v>164</v>
      </c>
      <c r="D1327" s="845" t="s">
        <v>238</v>
      </c>
      <c r="E1327" s="845"/>
      <c r="F1327" s="845"/>
      <c r="G1327" s="845"/>
      <c r="H1327" s="845"/>
      <c r="I1327" s="845"/>
      <c r="J1327" s="845"/>
      <c r="K1327" s="845"/>
      <c r="L1327" s="845"/>
      <c r="M1327" s="845"/>
      <c r="N1327" s="845"/>
      <c r="O1327" s="845"/>
      <c r="P1327" s="849"/>
    </row>
    <row r="1328" spans="1:17">
      <c r="A1328" s="872"/>
      <c r="B1328" s="874"/>
      <c r="C1328" s="865"/>
      <c r="D1328" s="345" t="s">
        <v>152</v>
      </c>
      <c r="E1328" s="345" t="s">
        <v>153</v>
      </c>
      <c r="F1328" s="345" t="s">
        <v>154</v>
      </c>
      <c r="G1328" s="345" t="s">
        <v>155</v>
      </c>
      <c r="H1328" s="345" t="s">
        <v>156</v>
      </c>
      <c r="I1328" s="345" t="s">
        <v>157</v>
      </c>
      <c r="J1328" s="345" t="s">
        <v>158</v>
      </c>
      <c r="K1328" s="345" t="s">
        <v>159</v>
      </c>
      <c r="L1328" s="345" t="s">
        <v>160</v>
      </c>
      <c r="M1328" s="345" t="s">
        <v>161</v>
      </c>
      <c r="N1328" s="345" t="s">
        <v>162</v>
      </c>
      <c r="O1328" s="345" t="s">
        <v>163</v>
      </c>
      <c r="P1328" s="346" t="s">
        <v>108</v>
      </c>
    </row>
    <row r="1329" spans="1:16">
      <c r="A1329" s="875" t="s">
        <v>172</v>
      </c>
      <c r="B1329" s="866" t="s">
        <v>166</v>
      </c>
      <c r="C1329" s="427" t="s">
        <v>240</v>
      </c>
      <c r="D1329" s="427">
        <v>5845</v>
      </c>
      <c r="E1329" s="427">
        <v>3117</v>
      </c>
      <c r="F1329" s="427">
        <v>4997</v>
      </c>
      <c r="G1329" s="427">
        <v>5458</v>
      </c>
      <c r="H1329" s="427">
        <v>3371</v>
      </c>
      <c r="I1329" s="427">
        <v>4590</v>
      </c>
      <c r="J1329" s="427">
        <v>6746</v>
      </c>
      <c r="K1329" s="427">
        <v>8842</v>
      </c>
      <c r="L1329" s="427">
        <v>7468</v>
      </c>
      <c r="M1329" s="427">
        <v>7909</v>
      </c>
      <c r="N1329" s="427">
        <v>10301</v>
      </c>
      <c r="O1329" s="427">
        <v>12714</v>
      </c>
      <c r="P1329" s="422">
        <f>SUM(D1329:O1329)</f>
        <v>81358</v>
      </c>
    </row>
    <row r="1330" spans="1:16">
      <c r="A1330" s="876"/>
      <c r="B1330" s="867"/>
      <c r="C1330" s="283" t="s">
        <v>241</v>
      </c>
      <c r="D1330" s="283">
        <v>3680</v>
      </c>
      <c r="E1330" s="283">
        <v>3223</v>
      </c>
      <c r="F1330" s="283">
        <v>5442</v>
      </c>
      <c r="G1330" s="283">
        <v>5027</v>
      </c>
      <c r="H1330" s="283">
        <v>2610</v>
      </c>
      <c r="I1330" s="283">
        <v>5622</v>
      </c>
      <c r="J1330" s="283">
        <v>7643</v>
      </c>
      <c r="K1330" s="283">
        <v>7874</v>
      </c>
      <c r="L1330" s="283">
        <v>7049</v>
      </c>
      <c r="M1330" s="283">
        <v>8036</v>
      </c>
      <c r="N1330" s="283">
        <v>13250</v>
      </c>
      <c r="O1330" s="283">
        <v>16638</v>
      </c>
      <c r="P1330" s="423">
        <f>SUM(D1330:O1330)</f>
        <v>86094</v>
      </c>
    </row>
    <row r="1331" spans="1:16">
      <c r="A1331" s="877"/>
      <c r="B1331" s="868"/>
      <c r="C1331" s="444" t="s">
        <v>242</v>
      </c>
      <c r="D1331" s="444">
        <f>SUM(D1329:D1330)</f>
        <v>9525</v>
      </c>
      <c r="E1331" s="444">
        <f t="shared" ref="E1331:P1331" si="0">SUM(E1329:E1330)</f>
        <v>6340</v>
      </c>
      <c r="F1331" s="444">
        <f t="shared" si="0"/>
        <v>10439</v>
      </c>
      <c r="G1331" s="444">
        <f t="shared" si="0"/>
        <v>10485</v>
      </c>
      <c r="H1331" s="444">
        <f t="shared" si="0"/>
        <v>5981</v>
      </c>
      <c r="I1331" s="444">
        <f t="shared" si="0"/>
        <v>10212</v>
      </c>
      <c r="J1331" s="444">
        <f t="shared" si="0"/>
        <v>14389</v>
      </c>
      <c r="K1331" s="444">
        <f t="shared" si="0"/>
        <v>16716</v>
      </c>
      <c r="L1331" s="444">
        <f t="shared" si="0"/>
        <v>14517</v>
      </c>
      <c r="M1331" s="444">
        <f t="shared" si="0"/>
        <v>15945</v>
      </c>
      <c r="N1331" s="444">
        <f t="shared" si="0"/>
        <v>23551</v>
      </c>
      <c r="O1331" s="444">
        <f t="shared" si="0"/>
        <v>29352</v>
      </c>
      <c r="P1331" s="424">
        <f t="shared" si="0"/>
        <v>167452</v>
      </c>
    </row>
    <row r="1332" spans="1:16">
      <c r="A1332" s="875" t="s">
        <v>173</v>
      </c>
      <c r="B1332" s="866" t="s">
        <v>166</v>
      </c>
      <c r="C1332" s="427" t="s">
        <v>240</v>
      </c>
      <c r="D1332" s="427"/>
      <c r="E1332" s="427"/>
      <c r="F1332" s="427"/>
      <c r="G1332" s="427"/>
      <c r="H1332" s="427"/>
      <c r="I1332" s="427"/>
      <c r="J1332" s="427"/>
      <c r="K1332" s="427"/>
      <c r="L1332" s="427"/>
      <c r="M1332" s="427">
        <v>5</v>
      </c>
      <c r="N1332" s="427"/>
      <c r="O1332" s="427"/>
      <c r="P1332" s="422">
        <f>SUM(D1332:O1332)</f>
        <v>5</v>
      </c>
    </row>
    <row r="1333" spans="1:16">
      <c r="A1333" s="876"/>
      <c r="B1333" s="867"/>
      <c r="C1333" s="283" t="s">
        <v>241</v>
      </c>
      <c r="D1333" s="283"/>
      <c r="E1333" s="283"/>
      <c r="F1333" s="283"/>
      <c r="G1333" s="283"/>
      <c r="H1333" s="283"/>
      <c r="I1333" s="283"/>
      <c r="J1333" s="283"/>
      <c r="K1333" s="283"/>
      <c r="L1333" s="283"/>
      <c r="M1333" s="283">
        <v>5</v>
      </c>
      <c r="N1333" s="283"/>
      <c r="O1333" s="283"/>
      <c r="P1333" s="423">
        <f>SUM(D1333:O1333)</f>
        <v>5</v>
      </c>
    </row>
    <row r="1334" spans="1:16">
      <c r="A1334" s="877"/>
      <c r="B1334" s="868"/>
      <c r="C1334" s="444" t="s">
        <v>242</v>
      </c>
      <c r="D1334" s="444">
        <f>SUM(D1332:D1333)</f>
        <v>0</v>
      </c>
      <c r="E1334" s="444">
        <f t="shared" ref="E1334:P1334" si="1">SUM(E1332:E1333)</f>
        <v>0</v>
      </c>
      <c r="F1334" s="444">
        <f t="shared" si="1"/>
        <v>0</v>
      </c>
      <c r="G1334" s="444">
        <f t="shared" si="1"/>
        <v>0</v>
      </c>
      <c r="H1334" s="444">
        <f t="shared" si="1"/>
        <v>0</v>
      </c>
      <c r="I1334" s="444">
        <f t="shared" si="1"/>
        <v>0</v>
      </c>
      <c r="J1334" s="444">
        <f t="shared" si="1"/>
        <v>0</v>
      </c>
      <c r="K1334" s="444">
        <f t="shared" si="1"/>
        <v>0</v>
      </c>
      <c r="L1334" s="444">
        <f t="shared" si="1"/>
        <v>0</v>
      </c>
      <c r="M1334" s="444">
        <f t="shared" si="1"/>
        <v>10</v>
      </c>
      <c r="N1334" s="444">
        <f t="shared" si="1"/>
        <v>0</v>
      </c>
      <c r="O1334" s="444">
        <f t="shared" si="1"/>
        <v>0</v>
      </c>
      <c r="P1334" s="424">
        <f t="shared" si="1"/>
        <v>10</v>
      </c>
    </row>
    <row r="1335" spans="1:16">
      <c r="A1335" s="875" t="s">
        <v>174</v>
      </c>
      <c r="B1335" s="866" t="s">
        <v>166</v>
      </c>
      <c r="C1335" s="427" t="s">
        <v>240</v>
      </c>
      <c r="D1335" s="427">
        <v>69</v>
      </c>
      <c r="E1335" s="427">
        <v>33</v>
      </c>
      <c r="F1335" s="427">
        <v>20</v>
      </c>
      <c r="G1335" s="427">
        <v>5</v>
      </c>
      <c r="H1335" s="427">
        <v>65</v>
      </c>
      <c r="I1335" s="427">
        <v>97</v>
      </c>
      <c r="J1335" s="427">
        <v>162</v>
      </c>
      <c r="K1335" s="427">
        <v>218</v>
      </c>
      <c r="L1335" s="427">
        <v>249</v>
      </c>
      <c r="M1335" s="427">
        <v>208</v>
      </c>
      <c r="N1335" s="427">
        <v>468</v>
      </c>
      <c r="O1335" s="427">
        <v>424</v>
      </c>
      <c r="P1335" s="422">
        <f>SUM(D1335:O1335)</f>
        <v>2018</v>
      </c>
    </row>
    <row r="1336" spans="1:16">
      <c r="A1336" s="876"/>
      <c r="B1336" s="867"/>
      <c r="C1336" s="283" t="s">
        <v>241</v>
      </c>
      <c r="D1336" s="283">
        <v>59</v>
      </c>
      <c r="E1336" s="283">
        <v>37</v>
      </c>
      <c r="F1336" s="283">
        <v>30</v>
      </c>
      <c r="G1336" s="283">
        <v>2</v>
      </c>
      <c r="H1336" s="283">
        <v>72</v>
      </c>
      <c r="I1336" s="283">
        <v>171</v>
      </c>
      <c r="J1336" s="283">
        <v>285</v>
      </c>
      <c r="K1336" s="283">
        <v>277</v>
      </c>
      <c r="L1336" s="283">
        <v>329</v>
      </c>
      <c r="M1336" s="283">
        <v>381</v>
      </c>
      <c r="N1336" s="283">
        <v>615</v>
      </c>
      <c r="O1336" s="283">
        <v>743</v>
      </c>
      <c r="P1336" s="423">
        <f>SUM(D1336:O1336)</f>
        <v>3001</v>
      </c>
    </row>
    <row r="1337" spans="1:16">
      <c r="A1337" s="877"/>
      <c r="B1337" s="868"/>
      <c r="C1337" s="444" t="s">
        <v>242</v>
      </c>
      <c r="D1337" s="444">
        <f>SUM(D1335:D1336)</f>
        <v>128</v>
      </c>
      <c r="E1337" s="444">
        <f t="shared" ref="E1337:P1337" si="2">SUM(E1335:E1336)</f>
        <v>70</v>
      </c>
      <c r="F1337" s="444">
        <f t="shared" si="2"/>
        <v>50</v>
      </c>
      <c r="G1337" s="444">
        <f t="shared" si="2"/>
        <v>7</v>
      </c>
      <c r="H1337" s="444">
        <f t="shared" si="2"/>
        <v>137</v>
      </c>
      <c r="I1337" s="444">
        <f t="shared" si="2"/>
        <v>268</v>
      </c>
      <c r="J1337" s="444">
        <f t="shared" si="2"/>
        <v>447</v>
      </c>
      <c r="K1337" s="444">
        <f t="shared" si="2"/>
        <v>495</v>
      </c>
      <c r="L1337" s="444">
        <f t="shared" si="2"/>
        <v>578</v>
      </c>
      <c r="M1337" s="444">
        <f t="shared" si="2"/>
        <v>589</v>
      </c>
      <c r="N1337" s="444">
        <f t="shared" si="2"/>
        <v>1083</v>
      </c>
      <c r="O1337" s="444">
        <f t="shared" si="2"/>
        <v>1167</v>
      </c>
      <c r="P1337" s="424">
        <f t="shared" si="2"/>
        <v>5019</v>
      </c>
    </row>
    <row r="1338" spans="1:16">
      <c r="A1338" s="875" t="s">
        <v>175</v>
      </c>
      <c r="B1338" s="866" t="s">
        <v>166</v>
      </c>
      <c r="C1338" s="427" t="s">
        <v>240</v>
      </c>
      <c r="D1338" s="427"/>
      <c r="E1338" s="427"/>
      <c r="F1338" s="427"/>
      <c r="G1338" s="427"/>
      <c r="H1338" s="427"/>
      <c r="I1338" s="427"/>
      <c r="J1338" s="427"/>
      <c r="K1338" s="427"/>
      <c r="L1338" s="427"/>
      <c r="M1338" s="427"/>
      <c r="N1338" s="427">
        <v>11</v>
      </c>
      <c r="O1338" s="427"/>
      <c r="P1338" s="422">
        <f>SUM(D1338:O1338)</f>
        <v>11</v>
      </c>
    </row>
    <row r="1339" spans="1:16">
      <c r="A1339" s="876"/>
      <c r="B1339" s="867"/>
      <c r="C1339" s="283" t="s">
        <v>241</v>
      </c>
      <c r="D1339" s="283"/>
      <c r="E1339" s="283"/>
      <c r="F1339" s="283"/>
      <c r="G1339" s="283"/>
      <c r="H1339" s="283"/>
      <c r="I1339" s="283"/>
      <c r="J1339" s="283"/>
      <c r="K1339" s="283"/>
      <c r="L1339" s="283"/>
      <c r="M1339" s="283"/>
      <c r="N1339" s="283">
        <v>2</v>
      </c>
      <c r="O1339" s="283"/>
      <c r="P1339" s="423">
        <f>SUM(D1339:O1339)</f>
        <v>2</v>
      </c>
    </row>
    <row r="1340" spans="1:16">
      <c r="A1340" s="877"/>
      <c r="B1340" s="868"/>
      <c r="C1340" s="444" t="s">
        <v>242</v>
      </c>
      <c r="D1340" s="444">
        <f>SUM(D1338:D1339)</f>
        <v>0</v>
      </c>
      <c r="E1340" s="444">
        <f t="shared" ref="E1340:P1340" si="3">SUM(E1338:E1339)</f>
        <v>0</v>
      </c>
      <c r="F1340" s="444">
        <f t="shared" si="3"/>
        <v>0</v>
      </c>
      <c r="G1340" s="444">
        <f t="shared" si="3"/>
        <v>0</v>
      </c>
      <c r="H1340" s="444">
        <f t="shared" si="3"/>
        <v>0</v>
      </c>
      <c r="I1340" s="444">
        <f t="shared" si="3"/>
        <v>0</v>
      </c>
      <c r="J1340" s="444">
        <f t="shared" si="3"/>
        <v>0</v>
      </c>
      <c r="K1340" s="444">
        <f t="shared" si="3"/>
        <v>0</v>
      </c>
      <c r="L1340" s="444">
        <f t="shared" si="3"/>
        <v>0</v>
      </c>
      <c r="M1340" s="444">
        <f t="shared" si="3"/>
        <v>0</v>
      </c>
      <c r="N1340" s="444">
        <f t="shared" si="3"/>
        <v>13</v>
      </c>
      <c r="O1340" s="444">
        <f t="shared" si="3"/>
        <v>0</v>
      </c>
      <c r="P1340" s="424">
        <f t="shared" si="3"/>
        <v>13</v>
      </c>
    </row>
    <row r="1341" spans="1:16">
      <c r="A1341" s="875" t="s">
        <v>178</v>
      </c>
      <c r="B1341" s="866" t="s">
        <v>166</v>
      </c>
      <c r="C1341" s="427" t="s">
        <v>240</v>
      </c>
      <c r="D1341" s="427"/>
      <c r="E1341" s="427"/>
      <c r="F1341" s="427"/>
      <c r="G1341" s="427"/>
      <c r="H1341" s="427"/>
      <c r="I1341" s="427"/>
      <c r="J1341" s="427">
        <v>3</v>
      </c>
      <c r="K1341" s="427">
        <v>7</v>
      </c>
      <c r="L1341" s="427"/>
      <c r="M1341" s="427">
        <v>2</v>
      </c>
      <c r="N1341" s="427">
        <v>8</v>
      </c>
      <c r="O1341" s="427">
        <v>834</v>
      </c>
      <c r="P1341" s="422">
        <f>SUM(D1341:O1341)</f>
        <v>854</v>
      </c>
    </row>
    <row r="1342" spans="1:16">
      <c r="A1342" s="876"/>
      <c r="B1342" s="867"/>
      <c r="C1342" s="283" t="s">
        <v>241</v>
      </c>
      <c r="D1342" s="283">
        <v>3</v>
      </c>
      <c r="E1342" s="283">
        <v>1</v>
      </c>
      <c r="F1342" s="283"/>
      <c r="G1342" s="283"/>
      <c r="H1342" s="283"/>
      <c r="I1342" s="283"/>
      <c r="J1342" s="283">
        <v>9</v>
      </c>
      <c r="K1342" s="283"/>
      <c r="L1342" s="283"/>
      <c r="M1342" s="283">
        <v>3</v>
      </c>
      <c r="N1342" s="283">
        <v>4</v>
      </c>
      <c r="O1342" s="283">
        <v>962</v>
      </c>
      <c r="P1342" s="423">
        <f>SUM(D1342:O1342)</f>
        <v>982</v>
      </c>
    </row>
    <row r="1343" spans="1:16">
      <c r="A1343" s="877"/>
      <c r="B1343" s="868"/>
      <c r="C1343" s="444" t="s">
        <v>242</v>
      </c>
      <c r="D1343" s="444">
        <f>SUM(D1341:D1342)</f>
        <v>3</v>
      </c>
      <c r="E1343" s="444">
        <f t="shared" ref="E1343:P1343" si="4">SUM(E1341:E1342)</f>
        <v>1</v>
      </c>
      <c r="F1343" s="444">
        <f t="shared" si="4"/>
        <v>0</v>
      </c>
      <c r="G1343" s="444">
        <f t="shared" si="4"/>
        <v>0</v>
      </c>
      <c r="H1343" s="444">
        <f t="shared" si="4"/>
        <v>0</v>
      </c>
      <c r="I1343" s="444">
        <f t="shared" si="4"/>
        <v>0</v>
      </c>
      <c r="J1343" s="444">
        <f t="shared" si="4"/>
        <v>12</v>
      </c>
      <c r="K1343" s="444">
        <f t="shared" si="4"/>
        <v>7</v>
      </c>
      <c r="L1343" s="444">
        <f t="shared" si="4"/>
        <v>0</v>
      </c>
      <c r="M1343" s="444">
        <f t="shared" si="4"/>
        <v>5</v>
      </c>
      <c r="N1343" s="444">
        <f t="shared" si="4"/>
        <v>12</v>
      </c>
      <c r="O1343" s="444">
        <f t="shared" si="4"/>
        <v>1796</v>
      </c>
      <c r="P1343" s="424">
        <f t="shared" si="4"/>
        <v>1836</v>
      </c>
    </row>
    <row r="1344" spans="1:16">
      <c r="A1344" s="875" t="s">
        <v>223</v>
      </c>
      <c r="B1344" s="866" t="s">
        <v>166</v>
      </c>
      <c r="C1344" s="427" t="s">
        <v>240</v>
      </c>
      <c r="D1344" s="427">
        <v>12</v>
      </c>
      <c r="E1344" s="427">
        <v>5</v>
      </c>
      <c r="F1344" s="427">
        <v>4</v>
      </c>
      <c r="G1344" s="427">
        <v>2</v>
      </c>
      <c r="H1344" s="427">
        <v>3</v>
      </c>
      <c r="I1344" s="427">
        <v>1</v>
      </c>
      <c r="J1344" s="427">
        <v>7</v>
      </c>
      <c r="K1344" s="427">
        <v>4</v>
      </c>
      <c r="L1344" s="427">
        <v>6</v>
      </c>
      <c r="M1344" s="427">
        <v>7</v>
      </c>
      <c r="N1344" s="427">
        <v>4</v>
      </c>
      <c r="O1344" s="427">
        <v>7</v>
      </c>
      <c r="P1344" s="422">
        <f>SUM(D1344:O1344)</f>
        <v>62</v>
      </c>
    </row>
    <row r="1345" spans="1:16">
      <c r="A1345" s="876"/>
      <c r="B1345" s="867"/>
      <c r="C1345" s="283" t="s">
        <v>241</v>
      </c>
      <c r="D1345" s="283">
        <v>2</v>
      </c>
      <c r="E1345" s="283">
        <v>6</v>
      </c>
      <c r="F1345" s="283">
        <v>5</v>
      </c>
      <c r="G1345" s="283">
        <v>2</v>
      </c>
      <c r="H1345" s="283">
        <v>17</v>
      </c>
      <c r="I1345" s="283"/>
      <c r="J1345" s="283">
        <v>9</v>
      </c>
      <c r="K1345" s="283">
        <v>8</v>
      </c>
      <c r="L1345" s="283"/>
      <c r="M1345" s="283">
        <v>7</v>
      </c>
      <c r="N1345" s="283">
        <v>19</v>
      </c>
      <c r="O1345" s="283">
        <v>4</v>
      </c>
      <c r="P1345" s="423">
        <f>SUM(D1345:O1345)</f>
        <v>79</v>
      </c>
    </row>
    <row r="1346" spans="1:16">
      <c r="A1346" s="877"/>
      <c r="B1346" s="868"/>
      <c r="C1346" s="444" t="s">
        <v>242</v>
      </c>
      <c r="D1346" s="444">
        <f>SUM(D1344:D1345)</f>
        <v>14</v>
      </c>
      <c r="E1346" s="444">
        <f t="shared" ref="E1346:P1346" si="5">SUM(E1344:E1345)</f>
        <v>11</v>
      </c>
      <c r="F1346" s="444">
        <f t="shared" si="5"/>
        <v>9</v>
      </c>
      <c r="G1346" s="444">
        <f t="shared" si="5"/>
        <v>4</v>
      </c>
      <c r="H1346" s="444">
        <f t="shared" si="5"/>
        <v>20</v>
      </c>
      <c r="I1346" s="444">
        <f t="shared" si="5"/>
        <v>1</v>
      </c>
      <c r="J1346" s="444">
        <f t="shared" si="5"/>
        <v>16</v>
      </c>
      <c r="K1346" s="444">
        <f t="shared" si="5"/>
        <v>12</v>
      </c>
      <c r="L1346" s="444">
        <f t="shared" si="5"/>
        <v>6</v>
      </c>
      <c r="M1346" s="444">
        <f t="shared" si="5"/>
        <v>14</v>
      </c>
      <c r="N1346" s="444">
        <f t="shared" si="5"/>
        <v>23</v>
      </c>
      <c r="O1346" s="444">
        <f t="shared" si="5"/>
        <v>11</v>
      </c>
      <c r="P1346" s="424">
        <f t="shared" si="5"/>
        <v>141</v>
      </c>
    </row>
    <row r="1347" spans="1:16">
      <c r="A1347" s="875" t="s">
        <v>179</v>
      </c>
      <c r="B1347" s="866" t="s">
        <v>166</v>
      </c>
      <c r="C1347" s="427" t="s">
        <v>240</v>
      </c>
      <c r="D1347" s="427">
        <v>51593</v>
      </c>
      <c r="E1347" s="427">
        <v>34379</v>
      </c>
      <c r="F1347" s="427">
        <v>40241</v>
      </c>
      <c r="G1347" s="427">
        <v>42146</v>
      </c>
      <c r="H1347" s="427">
        <v>39069</v>
      </c>
      <c r="I1347" s="427">
        <v>48260</v>
      </c>
      <c r="J1347" s="427">
        <v>63172</v>
      </c>
      <c r="K1347" s="427">
        <v>80414</v>
      </c>
      <c r="L1347" s="427">
        <v>79136</v>
      </c>
      <c r="M1347" s="427">
        <v>90913</v>
      </c>
      <c r="N1347" s="427">
        <v>125716</v>
      </c>
      <c r="O1347" s="427">
        <v>133694</v>
      </c>
      <c r="P1347" s="422">
        <f>SUM(D1347:O1347)</f>
        <v>828733</v>
      </c>
    </row>
    <row r="1348" spans="1:16">
      <c r="A1348" s="876"/>
      <c r="B1348" s="867"/>
      <c r="C1348" s="283" t="s">
        <v>241</v>
      </c>
      <c r="D1348" s="283">
        <v>42968</v>
      </c>
      <c r="E1348" s="283">
        <v>33445</v>
      </c>
      <c r="F1348" s="283">
        <v>41846</v>
      </c>
      <c r="G1348" s="283">
        <v>33663</v>
      </c>
      <c r="H1348" s="283">
        <v>33338</v>
      </c>
      <c r="I1348" s="283">
        <v>47608</v>
      </c>
      <c r="J1348" s="283">
        <v>66406</v>
      </c>
      <c r="K1348" s="283">
        <v>76345</v>
      </c>
      <c r="L1348" s="283">
        <v>73794</v>
      </c>
      <c r="M1348" s="283">
        <v>89319</v>
      </c>
      <c r="N1348" s="283">
        <v>120618</v>
      </c>
      <c r="O1348" s="283">
        <v>145769</v>
      </c>
      <c r="P1348" s="423">
        <f>SUM(D1348:O1348)</f>
        <v>805119</v>
      </c>
    </row>
    <row r="1349" spans="1:16">
      <c r="A1349" s="877"/>
      <c r="B1349" s="868"/>
      <c r="C1349" s="444" t="s">
        <v>242</v>
      </c>
      <c r="D1349" s="444">
        <f>SUM(D1347:D1348)</f>
        <v>94561</v>
      </c>
      <c r="E1349" s="444">
        <f t="shared" ref="E1349:P1349" si="6">SUM(E1347:E1348)</f>
        <v>67824</v>
      </c>
      <c r="F1349" s="444">
        <f t="shared" si="6"/>
        <v>82087</v>
      </c>
      <c r="G1349" s="444">
        <f t="shared" si="6"/>
        <v>75809</v>
      </c>
      <c r="H1349" s="444">
        <f t="shared" si="6"/>
        <v>72407</v>
      </c>
      <c r="I1349" s="444">
        <f t="shared" si="6"/>
        <v>95868</v>
      </c>
      <c r="J1349" s="444">
        <f t="shared" si="6"/>
        <v>129578</v>
      </c>
      <c r="K1349" s="444">
        <f t="shared" si="6"/>
        <v>156759</v>
      </c>
      <c r="L1349" s="444">
        <f t="shared" si="6"/>
        <v>152930</v>
      </c>
      <c r="M1349" s="444">
        <f t="shared" si="6"/>
        <v>180232</v>
      </c>
      <c r="N1349" s="444">
        <f t="shared" si="6"/>
        <v>246334</v>
      </c>
      <c r="O1349" s="444">
        <f t="shared" si="6"/>
        <v>279463</v>
      </c>
      <c r="P1349" s="424">
        <f t="shared" si="6"/>
        <v>1633852</v>
      </c>
    </row>
    <row r="1350" spans="1:16">
      <c r="A1350" s="875" t="s">
        <v>180</v>
      </c>
      <c r="B1350" s="866" t="s">
        <v>166</v>
      </c>
      <c r="C1350" s="427" t="s">
        <v>240</v>
      </c>
      <c r="D1350" s="427">
        <v>482</v>
      </c>
      <c r="E1350" s="427">
        <v>230</v>
      </c>
      <c r="F1350" s="427">
        <v>349</v>
      </c>
      <c r="G1350" s="427">
        <v>391</v>
      </c>
      <c r="H1350" s="427">
        <v>325</v>
      </c>
      <c r="I1350" s="427">
        <v>371</v>
      </c>
      <c r="J1350" s="427">
        <v>495</v>
      </c>
      <c r="K1350" s="427">
        <v>528</v>
      </c>
      <c r="L1350" s="427">
        <v>414</v>
      </c>
      <c r="M1350" s="427">
        <v>399</v>
      </c>
      <c r="N1350" s="427">
        <v>429</v>
      </c>
      <c r="O1350" s="427">
        <v>541</v>
      </c>
      <c r="P1350" s="422">
        <f>SUM(D1350:O1350)</f>
        <v>4954</v>
      </c>
    </row>
    <row r="1351" spans="1:16">
      <c r="A1351" s="876"/>
      <c r="B1351" s="867"/>
      <c r="C1351" s="283" t="s">
        <v>241</v>
      </c>
      <c r="D1351" s="283">
        <v>269</v>
      </c>
      <c r="E1351" s="283">
        <v>244</v>
      </c>
      <c r="F1351" s="283">
        <v>377</v>
      </c>
      <c r="G1351" s="283">
        <v>335</v>
      </c>
      <c r="H1351" s="283">
        <v>303</v>
      </c>
      <c r="I1351" s="283">
        <v>457</v>
      </c>
      <c r="J1351" s="283">
        <v>506</v>
      </c>
      <c r="K1351" s="283">
        <v>383</v>
      </c>
      <c r="L1351" s="283">
        <v>405</v>
      </c>
      <c r="M1351" s="283">
        <v>405</v>
      </c>
      <c r="N1351" s="283">
        <v>443</v>
      </c>
      <c r="O1351" s="283">
        <v>976</v>
      </c>
      <c r="P1351" s="423">
        <f>SUM(D1351:O1351)</f>
        <v>5103</v>
      </c>
    </row>
    <row r="1352" spans="1:16">
      <c r="A1352" s="877"/>
      <c r="B1352" s="868"/>
      <c r="C1352" s="444" t="s">
        <v>242</v>
      </c>
      <c r="D1352" s="444">
        <f>SUM(D1350:D1351)</f>
        <v>751</v>
      </c>
      <c r="E1352" s="444">
        <f t="shared" ref="E1352:P1352" si="7">SUM(E1350:E1351)</f>
        <v>474</v>
      </c>
      <c r="F1352" s="444">
        <f t="shared" si="7"/>
        <v>726</v>
      </c>
      <c r="G1352" s="444">
        <f t="shared" si="7"/>
        <v>726</v>
      </c>
      <c r="H1352" s="444">
        <f t="shared" si="7"/>
        <v>628</v>
      </c>
      <c r="I1352" s="444">
        <f t="shared" si="7"/>
        <v>828</v>
      </c>
      <c r="J1352" s="444">
        <f t="shared" si="7"/>
        <v>1001</v>
      </c>
      <c r="K1352" s="444">
        <f t="shared" si="7"/>
        <v>911</v>
      </c>
      <c r="L1352" s="444">
        <f t="shared" si="7"/>
        <v>819</v>
      </c>
      <c r="M1352" s="444">
        <f t="shared" si="7"/>
        <v>804</v>
      </c>
      <c r="N1352" s="444">
        <f t="shared" si="7"/>
        <v>872</v>
      </c>
      <c r="O1352" s="444">
        <f t="shared" si="7"/>
        <v>1517</v>
      </c>
      <c r="P1352" s="424">
        <f t="shared" si="7"/>
        <v>10057</v>
      </c>
    </row>
    <row r="1353" spans="1:16">
      <c r="A1353" s="875" t="s">
        <v>224</v>
      </c>
      <c r="B1353" s="866" t="s">
        <v>166</v>
      </c>
      <c r="C1353" s="427" t="s">
        <v>240</v>
      </c>
      <c r="D1353" s="427"/>
      <c r="E1353" s="427"/>
      <c r="F1353" s="427"/>
      <c r="G1353" s="427">
        <v>1</v>
      </c>
      <c r="H1353" s="427"/>
      <c r="I1353" s="427"/>
      <c r="J1353" s="427">
        <v>4</v>
      </c>
      <c r="K1353" s="427">
        <v>15</v>
      </c>
      <c r="L1353" s="427">
        <v>8</v>
      </c>
      <c r="M1353" s="427">
        <v>9</v>
      </c>
      <c r="N1353" s="427">
        <v>1</v>
      </c>
      <c r="O1353" s="427"/>
      <c r="P1353" s="422">
        <f>SUM(D1353:O1353)</f>
        <v>38</v>
      </c>
    </row>
    <row r="1354" spans="1:16">
      <c r="A1354" s="876"/>
      <c r="B1354" s="867"/>
      <c r="C1354" s="283" t="s">
        <v>241</v>
      </c>
      <c r="D1354" s="283"/>
      <c r="E1354" s="283"/>
      <c r="F1354" s="283"/>
      <c r="G1354" s="283"/>
      <c r="H1354" s="283"/>
      <c r="I1354" s="283"/>
      <c r="J1354" s="283">
        <v>6</v>
      </c>
      <c r="K1354" s="283">
        <v>22</v>
      </c>
      <c r="L1354" s="283">
        <v>3</v>
      </c>
      <c r="M1354" s="283">
        <v>5</v>
      </c>
      <c r="N1354" s="283">
        <v>3</v>
      </c>
      <c r="O1354" s="283"/>
      <c r="P1354" s="423">
        <f>SUM(D1354:O1354)</f>
        <v>39</v>
      </c>
    </row>
    <row r="1355" spans="1:16">
      <c r="A1355" s="877"/>
      <c r="B1355" s="868"/>
      <c r="C1355" s="444" t="s">
        <v>242</v>
      </c>
      <c r="D1355" s="444">
        <f>SUM(D1353:D1354)</f>
        <v>0</v>
      </c>
      <c r="E1355" s="444">
        <f t="shared" ref="E1355:P1355" si="8">SUM(E1353:E1354)</f>
        <v>0</v>
      </c>
      <c r="F1355" s="444">
        <f t="shared" si="8"/>
        <v>0</v>
      </c>
      <c r="G1355" s="444">
        <f t="shared" si="8"/>
        <v>1</v>
      </c>
      <c r="H1355" s="444">
        <f t="shared" si="8"/>
        <v>0</v>
      </c>
      <c r="I1355" s="444">
        <f t="shared" si="8"/>
        <v>0</v>
      </c>
      <c r="J1355" s="444">
        <f t="shared" si="8"/>
        <v>10</v>
      </c>
      <c r="K1355" s="444">
        <f t="shared" si="8"/>
        <v>37</v>
      </c>
      <c r="L1355" s="444">
        <f t="shared" si="8"/>
        <v>11</v>
      </c>
      <c r="M1355" s="444">
        <f t="shared" si="8"/>
        <v>14</v>
      </c>
      <c r="N1355" s="444">
        <f t="shared" si="8"/>
        <v>4</v>
      </c>
      <c r="O1355" s="444">
        <f t="shared" si="8"/>
        <v>0</v>
      </c>
      <c r="P1355" s="424">
        <f t="shared" si="8"/>
        <v>77</v>
      </c>
    </row>
    <row r="1356" spans="1:16">
      <c r="A1356" s="875" t="s">
        <v>181</v>
      </c>
      <c r="B1356" s="866" t="s">
        <v>166</v>
      </c>
      <c r="C1356" s="427" t="s">
        <v>240</v>
      </c>
      <c r="D1356" s="427">
        <v>3400</v>
      </c>
      <c r="E1356" s="427">
        <v>2115</v>
      </c>
      <c r="F1356" s="427">
        <v>2666</v>
      </c>
      <c r="G1356" s="427">
        <v>2613</v>
      </c>
      <c r="H1356" s="427">
        <v>2527</v>
      </c>
      <c r="I1356" s="427">
        <v>3739</v>
      </c>
      <c r="J1356" s="427">
        <v>4969</v>
      </c>
      <c r="K1356" s="427">
        <v>5521</v>
      </c>
      <c r="L1356" s="427">
        <v>5729</v>
      </c>
      <c r="M1356" s="427">
        <v>5061</v>
      </c>
      <c r="N1356" s="427">
        <v>5997</v>
      </c>
      <c r="O1356" s="427">
        <v>5916</v>
      </c>
      <c r="P1356" s="422">
        <f>SUM(D1356:O1356)</f>
        <v>50253</v>
      </c>
    </row>
    <row r="1357" spans="1:16">
      <c r="A1357" s="876"/>
      <c r="B1357" s="867"/>
      <c r="C1357" s="283" t="s">
        <v>241</v>
      </c>
      <c r="D1357" s="283">
        <v>1764</v>
      </c>
      <c r="E1357" s="283">
        <v>1509</v>
      </c>
      <c r="F1357" s="283">
        <v>2201</v>
      </c>
      <c r="G1357" s="283">
        <v>1495</v>
      </c>
      <c r="H1357" s="283">
        <v>1711</v>
      </c>
      <c r="I1357" s="283">
        <v>3239</v>
      </c>
      <c r="J1357" s="283">
        <v>4306</v>
      </c>
      <c r="K1357" s="283">
        <v>3987</v>
      </c>
      <c r="L1357" s="283">
        <v>4385</v>
      </c>
      <c r="M1357" s="283">
        <v>4505</v>
      </c>
      <c r="N1357" s="283">
        <v>5506</v>
      </c>
      <c r="O1357" s="283">
        <v>7700</v>
      </c>
      <c r="P1357" s="423">
        <f>SUM(D1357:O1357)</f>
        <v>42308</v>
      </c>
    </row>
    <row r="1358" spans="1:16">
      <c r="A1358" s="877"/>
      <c r="B1358" s="868"/>
      <c r="C1358" s="444" t="s">
        <v>242</v>
      </c>
      <c r="D1358" s="444">
        <f>SUM(D1356:D1357)</f>
        <v>5164</v>
      </c>
      <c r="E1358" s="444">
        <f t="shared" ref="E1358:P1358" si="9">SUM(E1356:E1357)</f>
        <v>3624</v>
      </c>
      <c r="F1358" s="444">
        <f t="shared" si="9"/>
        <v>4867</v>
      </c>
      <c r="G1358" s="444">
        <f t="shared" si="9"/>
        <v>4108</v>
      </c>
      <c r="H1358" s="444">
        <f t="shared" si="9"/>
        <v>4238</v>
      </c>
      <c r="I1358" s="444">
        <f t="shared" si="9"/>
        <v>6978</v>
      </c>
      <c r="J1358" s="444">
        <f t="shared" si="9"/>
        <v>9275</v>
      </c>
      <c r="K1358" s="444">
        <f t="shared" si="9"/>
        <v>9508</v>
      </c>
      <c r="L1358" s="444">
        <f t="shared" si="9"/>
        <v>10114</v>
      </c>
      <c r="M1358" s="444">
        <f t="shared" si="9"/>
        <v>9566</v>
      </c>
      <c r="N1358" s="444">
        <f t="shared" si="9"/>
        <v>11503</v>
      </c>
      <c r="O1358" s="444">
        <f t="shared" si="9"/>
        <v>13616</v>
      </c>
      <c r="P1358" s="424">
        <f t="shared" si="9"/>
        <v>92561</v>
      </c>
    </row>
    <row r="1359" spans="1:16">
      <c r="A1359" s="875" t="s">
        <v>182</v>
      </c>
      <c r="B1359" s="866" t="s">
        <v>166</v>
      </c>
      <c r="C1359" s="427" t="s">
        <v>240</v>
      </c>
      <c r="D1359" s="427">
        <v>11</v>
      </c>
      <c r="E1359" s="427">
        <v>2</v>
      </c>
      <c r="F1359" s="427"/>
      <c r="G1359" s="427">
        <v>4</v>
      </c>
      <c r="H1359" s="427">
        <v>3</v>
      </c>
      <c r="I1359" s="427">
        <v>3</v>
      </c>
      <c r="J1359" s="427">
        <v>68</v>
      </c>
      <c r="K1359" s="427">
        <v>7</v>
      </c>
      <c r="L1359" s="427"/>
      <c r="M1359" s="427">
        <v>8</v>
      </c>
      <c r="N1359" s="427"/>
      <c r="O1359" s="427">
        <v>109</v>
      </c>
      <c r="P1359" s="422">
        <f>SUM(D1359:O1359)</f>
        <v>215</v>
      </c>
    </row>
    <row r="1360" spans="1:16">
      <c r="A1360" s="876"/>
      <c r="B1360" s="867"/>
      <c r="C1360" s="283" t="s">
        <v>241</v>
      </c>
      <c r="D1360" s="283">
        <v>9</v>
      </c>
      <c r="E1360" s="283">
        <v>3</v>
      </c>
      <c r="F1360" s="283">
        <v>4</v>
      </c>
      <c r="G1360" s="283">
        <v>1</v>
      </c>
      <c r="H1360" s="283">
        <v>8</v>
      </c>
      <c r="I1360" s="283">
        <v>11</v>
      </c>
      <c r="J1360" s="283">
        <v>45</v>
      </c>
      <c r="K1360" s="283"/>
      <c r="L1360" s="283"/>
      <c r="M1360" s="283">
        <v>8</v>
      </c>
      <c r="N1360" s="283"/>
      <c r="O1360" s="283">
        <v>197</v>
      </c>
      <c r="P1360" s="423">
        <f>SUM(D1360:O1360)</f>
        <v>286</v>
      </c>
    </row>
    <row r="1361" spans="1:16">
      <c r="A1361" s="877"/>
      <c r="B1361" s="868"/>
      <c r="C1361" s="444" t="s">
        <v>242</v>
      </c>
      <c r="D1361" s="444">
        <f>SUM(D1359:D1360)</f>
        <v>20</v>
      </c>
      <c r="E1361" s="444">
        <f t="shared" ref="E1361:P1361" si="10">SUM(E1359:E1360)</f>
        <v>5</v>
      </c>
      <c r="F1361" s="444">
        <f t="shared" si="10"/>
        <v>4</v>
      </c>
      <c r="G1361" s="444">
        <f t="shared" si="10"/>
        <v>5</v>
      </c>
      <c r="H1361" s="444">
        <f t="shared" si="10"/>
        <v>11</v>
      </c>
      <c r="I1361" s="444">
        <f t="shared" si="10"/>
        <v>14</v>
      </c>
      <c r="J1361" s="444">
        <f t="shared" si="10"/>
        <v>113</v>
      </c>
      <c r="K1361" s="444">
        <f t="shared" si="10"/>
        <v>7</v>
      </c>
      <c r="L1361" s="444">
        <f t="shared" si="10"/>
        <v>0</v>
      </c>
      <c r="M1361" s="444">
        <f t="shared" si="10"/>
        <v>16</v>
      </c>
      <c r="N1361" s="444">
        <f t="shared" si="10"/>
        <v>0</v>
      </c>
      <c r="O1361" s="444">
        <f t="shared" si="10"/>
        <v>306</v>
      </c>
      <c r="P1361" s="424">
        <f t="shared" si="10"/>
        <v>501</v>
      </c>
    </row>
    <row r="1362" spans="1:16">
      <c r="A1362" s="875" t="s">
        <v>183</v>
      </c>
      <c r="B1362" s="866" t="s">
        <v>166</v>
      </c>
      <c r="C1362" s="427" t="s">
        <v>240</v>
      </c>
      <c r="D1362" s="427">
        <v>16068</v>
      </c>
      <c r="E1362" s="427">
        <v>10631</v>
      </c>
      <c r="F1362" s="427">
        <v>15629</v>
      </c>
      <c r="G1362" s="427">
        <v>15852</v>
      </c>
      <c r="H1362" s="427">
        <v>14773</v>
      </c>
      <c r="I1362" s="427">
        <v>18099</v>
      </c>
      <c r="J1362" s="427">
        <v>24541</v>
      </c>
      <c r="K1362" s="427">
        <v>31278</v>
      </c>
      <c r="L1362" s="427">
        <v>29278</v>
      </c>
      <c r="M1362" s="427">
        <v>31259</v>
      </c>
      <c r="N1362" s="427">
        <v>37638</v>
      </c>
      <c r="O1362" s="427">
        <v>37045</v>
      </c>
      <c r="P1362" s="422">
        <f>SUM(D1362:O1362)</f>
        <v>282091</v>
      </c>
    </row>
    <row r="1363" spans="1:16">
      <c r="A1363" s="876"/>
      <c r="B1363" s="867"/>
      <c r="C1363" s="283" t="s">
        <v>241</v>
      </c>
      <c r="D1363" s="283">
        <v>12161</v>
      </c>
      <c r="E1363" s="283">
        <v>10856</v>
      </c>
      <c r="F1363" s="283">
        <v>16109</v>
      </c>
      <c r="G1363" s="283">
        <v>12354</v>
      </c>
      <c r="H1363" s="283">
        <v>13225</v>
      </c>
      <c r="I1363" s="283">
        <v>18574</v>
      </c>
      <c r="J1363" s="283">
        <v>26482</v>
      </c>
      <c r="K1363" s="283">
        <v>27027</v>
      </c>
      <c r="L1363" s="283">
        <v>27825</v>
      </c>
      <c r="M1363" s="283">
        <v>30504</v>
      </c>
      <c r="N1363" s="283">
        <v>35909</v>
      </c>
      <c r="O1363" s="283">
        <v>43083</v>
      </c>
      <c r="P1363" s="423">
        <f>SUM(D1363:O1363)</f>
        <v>274109</v>
      </c>
    </row>
    <row r="1364" spans="1:16">
      <c r="A1364" s="877"/>
      <c r="B1364" s="868"/>
      <c r="C1364" s="444" t="s">
        <v>242</v>
      </c>
      <c r="D1364" s="444">
        <f>SUM(D1362:D1363)</f>
        <v>28229</v>
      </c>
      <c r="E1364" s="444">
        <f t="shared" ref="E1364:P1364" si="11">SUM(E1362:E1363)</f>
        <v>21487</v>
      </c>
      <c r="F1364" s="444">
        <f t="shared" si="11"/>
        <v>31738</v>
      </c>
      <c r="G1364" s="444">
        <f t="shared" si="11"/>
        <v>28206</v>
      </c>
      <c r="H1364" s="444">
        <f t="shared" si="11"/>
        <v>27998</v>
      </c>
      <c r="I1364" s="444">
        <f t="shared" si="11"/>
        <v>36673</v>
      </c>
      <c r="J1364" s="444">
        <f t="shared" si="11"/>
        <v>51023</v>
      </c>
      <c r="K1364" s="444">
        <f t="shared" si="11"/>
        <v>58305</v>
      </c>
      <c r="L1364" s="444">
        <f t="shared" si="11"/>
        <v>57103</v>
      </c>
      <c r="M1364" s="444">
        <f t="shared" si="11"/>
        <v>61763</v>
      </c>
      <c r="N1364" s="444">
        <f t="shared" si="11"/>
        <v>73547</v>
      </c>
      <c r="O1364" s="444">
        <f t="shared" si="11"/>
        <v>80128</v>
      </c>
      <c r="P1364" s="424">
        <f t="shared" si="11"/>
        <v>556200</v>
      </c>
    </row>
    <row r="1365" spans="1:16">
      <c r="A1365" s="875" t="s">
        <v>184</v>
      </c>
      <c r="B1365" s="866" t="s">
        <v>166</v>
      </c>
      <c r="C1365" s="427" t="s">
        <v>240</v>
      </c>
      <c r="D1365" s="427">
        <v>799</v>
      </c>
      <c r="E1365" s="427">
        <v>532</v>
      </c>
      <c r="F1365" s="427">
        <v>676</v>
      </c>
      <c r="G1365" s="427">
        <v>690</v>
      </c>
      <c r="H1365" s="427">
        <v>708</v>
      </c>
      <c r="I1365" s="427">
        <v>890</v>
      </c>
      <c r="J1365" s="427">
        <v>1409</v>
      </c>
      <c r="K1365" s="427">
        <v>1701</v>
      </c>
      <c r="L1365" s="427">
        <v>1315</v>
      </c>
      <c r="M1365" s="427">
        <v>1404</v>
      </c>
      <c r="N1365" s="427">
        <v>1440</v>
      </c>
      <c r="O1365" s="427">
        <v>1431</v>
      </c>
      <c r="P1365" s="422">
        <f>SUM(D1365:O1365)</f>
        <v>12995</v>
      </c>
    </row>
    <row r="1366" spans="1:16">
      <c r="A1366" s="876"/>
      <c r="B1366" s="867"/>
      <c r="C1366" s="283" t="s">
        <v>241</v>
      </c>
      <c r="D1366" s="283">
        <v>511</v>
      </c>
      <c r="E1366" s="283">
        <v>470</v>
      </c>
      <c r="F1366" s="283">
        <v>685</v>
      </c>
      <c r="G1366" s="283">
        <v>636</v>
      </c>
      <c r="H1366" s="283">
        <v>680</v>
      </c>
      <c r="I1366" s="283">
        <v>1150</v>
      </c>
      <c r="J1366" s="283">
        <v>1527</v>
      </c>
      <c r="K1366" s="283">
        <v>1352</v>
      </c>
      <c r="L1366" s="283">
        <v>1321</v>
      </c>
      <c r="M1366" s="283">
        <v>1399</v>
      </c>
      <c r="N1366" s="283">
        <v>1413</v>
      </c>
      <c r="O1366" s="283">
        <v>2180</v>
      </c>
      <c r="P1366" s="423">
        <f>SUM(D1366:O1366)</f>
        <v>13324</v>
      </c>
    </row>
    <row r="1367" spans="1:16">
      <c r="A1367" s="877"/>
      <c r="B1367" s="868"/>
      <c r="C1367" s="444" t="s">
        <v>242</v>
      </c>
      <c r="D1367" s="444">
        <f>SUM(D1365:D1366)</f>
        <v>1310</v>
      </c>
      <c r="E1367" s="444">
        <f t="shared" ref="E1367:P1367" si="12">SUM(E1365:E1366)</f>
        <v>1002</v>
      </c>
      <c r="F1367" s="444">
        <f t="shared" si="12"/>
        <v>1361</v>
      </c>
      <c r="G1367" s="444">
        <f t="shared" si="12"/>
        <v>1326</v>
      </c>
      <c r="H1367" s="444">
        <f t="shared" si="12"/>
        <v>1388</v>
      </c>
      <c r="I1367" s="444">
        <f t="shared" si="12"/>
        <v>2040</v>
      </c>
      <c r="J1367" s="444">
        <f t="shared" si="12"/>
        <v>2936</v>
      </c>
      <c r="K1367" s="444">
        <f t="shared" si="12"/>
        <v>3053</v>
      </c>
      <c r="L1367" s="444">
        <f t="shared" si="12"/>
        <v>2636</v>
      </c>
      <c r="M1367" s="444">
        <f t="shared" si="12"/>
        <v>2803</v>
      </c>
      <c r="N1367" s="444">
        <f t="shared" si="12"/>
        <v>2853</v>
      </c>
      <c r="O1367" s="444">
        <f t="shared" si="12"/>
        <v>3611</v>
      </c>
      <c r="P1367" s="424">
        <f t="shared" si="12"/>
        <v>26319</v>
      </c>
    </row>
    <row r="1368" spans="1:16">
      <c r="A1368" s="875" t="s">
        <v>185</v>
      </c>
      <c r="B1368" s="866" t="s">
        <v>166</v>
      </c>
      <c r="C1368" s="427" t="s">
        <v>240</v>
      </c>
      <c r="D1368" s="427">
        <v>544</v>
      </c>
      <c r="E1368" s="427">
        <v>247</v>
      </c>
      <c r="F1368" s="427">
        <v>343</v>
      </c>
      <c r="G1368" s="427">
        <v>433</v>
      </c>
      <c r="H1368" s="427">
        <v>239</v>
      </c>
      <c r="I1368" s="427">
        <v>375</v>
      </c>
      <c r="J1368" s="427">
        <v>434</v>
      </c>
      <c r="K1368" s="427">
        <v>512</v>
      </c>
      <c r="L1368" s="427">
        <v>441</v>
      </c>
      <c r="M1368" s="427">
        <v>505</v>
      </c>
      <c r="N1368" s="427">
        <v>620</v>
      </c>
      <c r="O1368" s="427">
        <v>658</v>
      </c>
      <c r="P1368" s="422">
        <f>SUM(D1368:O1368)</f>
        <v>5351</v>
      </c>
    </row>
    <row r="1369" spans="1:16">
      <c r="A1369" s="876"/>
      <c r="B1369" s="867"/>
      <c r="C1369" s="283" t="s">
        <v>241</v>
      </c>
      <c r="D1369" s="283">
        <v>311</v>
      </c>
      <c r="E1369" s="283">
        <v>216</v>
      </c>
      <c r="F1369" s="283">
        <v>349</v>
      </c>
      <c r="G1369" s="283">
        <v>347</v>
      </c>
      <c r="H1369" s="283">
        <v>205</v>
      </c>
      <c r="I1369" s="283">
        <v>550</v>
      </c>
      <c r="J1369" s="283">
        <v>492</v>
      </c>
      <c r="K1369" s="283">
        <v>453</v>
      </c>
      <c r="L1369" s="283">
        <v>427</v>
      </c>
      <c r="M1369" s="283">
        <v>565</v>
      </c>
      <c r="N1369" s="283">
        <v>608</v>
      </c>
      <c r="O1369" s="283">
        <v>991</v>
      </c>
      <c r="P1369" s="423">
        <f>SUM(D1369:O1369)</f>
        <v>5514</v>
      </c>
    </row>
    <row r="1370" spans="1:16">
      <c r="A1370" s="877"/>
      <c r="B1370" s="868"/>
      <c r="C1370" s="444" t="s">
        <v>242</v>
      </c>
      <c r="D1370" s="444">
        <f>SUM(D1368:D1369)</f>
        <v>855</v>
      </c>
      <c r="E1370" s="444">
        <f t="shared" ref="E1370:P1370" si="13">SUM(E1368:E1369)</f>
        <v>463</v>
      </c>
      <c r="F1370" s="444">
        <f t="shared" si="13"/>
        <v>692</v>
      </c>
      <c r="G1370" s="444">
        <f t="shared" si="13"/>
        <v>780</v>
      </c>
      <c r="H1370" s="444">
        <f t="shared" si="13"/>
        <v>444</v>
      </c>
      <c r="I1370" s="444">
        <f t="shared" si="13"/>
        <v>925</v>
      </c>
      <c r="J1370" s="444">
        <f t="shared" si="13"/>
        <v>926</v>
      </c>
      <c r="K1370" s="444">
        <f t="shared" si="13"/>
        <v>965</v>
      </c>
      <c r="L1370" s="444">
        <f t="shared" si="13"/>
        <v>868</v>
      </c>
      <c r="M1370" s="444">
        <f t="shared" si="13"/>
        <v>1070</v>
      </c>
      <c r="N1370" s="444">
        <f t="shared" si="13"/>
        <v>1228</v>
      </c>
      <c r="O1370" s="444">
        <f t="shared" si="13"/>
        <v>1649</v>
      </c>
      <c r="P1370" s="424">
        <f t="shared" si="13"/>
        <v>10865</v>
      </c>
    </row>
    <row r="1371" spans="1:16">
      <c r="A1371" s="875" t="s">
        <v>187</v>
      </c>
      <c r="B1371" s="866" t="s">
        <v>166</v>
      </c>
      <c r="C1371" s="427" t="s">
        <v>240</v>
      </c>
      <c r="D1371" s="427">
        <v>8779</v>
      </c>
      <c r="E1371" s="427">
        <v>5268</v>
      </c>
      <c r="F1371" s="427">
        <v>8735</v>
      </c>
      <c r="G1371" s="427">
        <v>10834</v>
      </c>
      <c r="H1371" s="427">
        <v>9316</v>
      </c>
      <c r="I1371" s="427">
        <v>11336</v>
      </c>
      <c r="J1371" s="427">
        <v>13975</v>
      </c>
      <c r="K1371" s="427">
        <v>17926</v>
      </c>
      <c r="L1371" s="427">
        <v>15540</v>
      </c>
      <c r="M1371" s="427">
        <v>14930</v>
      </c>
      <c r="N1371" s="427">
        <v>18467</v>
      </c>
      <c r="O1371" s="427">
        <v>17684</v>
      </c>
      <c r="P1371" s="422">
        <f>SUM(D1371:O1371)</f>
        <v>152790</v>
      </c>
    </row>
    <row r="1372" spans="1:16">
      <c r="A1372" s="876"/>
      <c r="B1372" s="867"/>
      <c r="C1372" s="283" t="s">
        <v>241</v>
      </c>
      <c r="D1372" s="283">
        <v>6023</v>
      </c>
      <c r="E1372" s="283">
        <v>5686</v>
      </c>
      <c r="F1372" s="283">
        <v>9009</v>
      </c>
      <c r="G1372" s="283">
        <v>9929</v>
      </c>
      <c r="H1372" s="283">
        <v>8754</v>
      </c>
      <c r="I1372" s="283">
        <v>10781</v>
      </c>
      <c r="J1372" s="283">
        <v>14202</v>
      </c>
      <c r="K1372" s="283">
        <v>15658</v>
      </c>
      <c r="L1372" s="283">
        <v>14138</v>
      </c>
      <c r="M1372" s="283">
        <v>14665</v>
      </c>
      <c r="N1372" s="283">
        <v>17249</v>
      </c>
      <c r="O1372" s="283">
        <v>20809</v>
      </c>
      <c r="P1372" s="423">
        <f>SUM(D1372:O1372)</f>
        <v>146903</v>
      </c>
    </row>
    <row r="1373" spans="1:16">
      <c r="A1373" s="877"/>
      <c r="B1373" s="868"/>
      <c r="C1373" s="444" t="s">
        <v>242</v>
      </c>
      <c r="D1373" s="444">
        <f>SUM(D1371:D1372)</f>
        <v>14802</v>
      </c>
      <c r="E1373" s="444">
        <f t="shared" ref="E1373:P1373" si="14">SUM(E1371:E1372)</f>
        <v>10954</v>
      </c>
      <c r="F1373" s="444">
        <f t="shared" si="14"/>
        <v>17744</v>
      </c>
      <c r="G1373" s="444">
        <f t="shared" si="14"/>
        <v>20763</v>
      </c>
      <c r="H1373" s="444">
        <f t="shared" si="14"/>
        <v>18070</v>
      </c>
      <c r="I1373" s="444">
        <f t="shared" si="14"/>
        <v>22117</v>
      </c>
      <c r="J1373" s="444">
        <f t="shared" si="14"/>
        <v>28177</v>
      </c>
      <c r="K1373" s="444">
        <f t="shared" si="14"/>
        <v>33584</v>
      </c>
      <c r="L1373" s="444">
        <f t="shared" si="14"/>
        <v>29678</v>
      </c>
      <c r="M1373" s="444">
        <f t="shared" si="14"/>
        <v>29595</v>
      </c>
      <c r="N1373" s="444">
        <f t="shared" si="14"/>
        <v>35716</v>
      </c>
      <c r="O1373" s="444">
        <f t="shared" si="14"/>
        <v>38493</v>
      </c>
      <c r="P1373" s="424">
        <f t="shared" si="14"/>
        <v>299693</v>
      </c>
    </row>
    <row r="1374" spans="1:16">
      <c r="A1374" s="593"/>
      <c r="B1374" s="866" t="s">
        <v>166</v>
      </c>
      <c r="C1374" s="427" t="s">
        <v>240</v>
      </c>
      <c r="D1374" s="283"/>
      <c r="E1374" s="283"/>
      <c r="F1374" s="283"/>
      <c r="G1374" s="283"/>
      <c r="H1374" s="283"/>
      <c r="I1374" s="283"/>
      <c r="J1374" s="283">
        <v>98</v>
      </c>
      <c r="K1374" s="283">
        <v>16</v>
      </c>
      <c r="L1374" s="283"/>
      <c r="M1374" s="283"/>
      <c r="N1374" s="283"/>
      <c r="O1374" s="283"/>
      <c r="P1374" s="422">
        <f>SUM(D1374:O1374)</f>
        <v>114</v>
      </c>
    </row>
    <row r="1375" spans="1:16">
      <c r="A1375" s="593" t="s">
        <v>225</v>
      </c>
      <c r="B1375" s="867"/>
      <c r="C1375" s="283" t="s">
        <v>241</v>
      </c>
      <c r="D1375" s="283"/>
      <c r="E1375" s="283"/>
      <c r="F1375" s="283"/>
      <c r="G1375" s="283"/>
      <c r="H1375" s="283"/>
      <c r="I1375" s="283"/>
      <c r="J1375" s="283">
        <v>123</v>
      </c>
      <c r="K1375" s="283"/>
      <c r="L1375" s="283"/>
      <c r="M1375" s="283"/>
      <c r="N1375" s="283"/>
      <c r="O1375" s="283"/>
      <c r="P1375" s="423">
        <f>SUM(D1375:O1375)</f>
        <v>123</v>
      </c>
    </row>
    <row r="1376" spans="1:16">
      <c r="A1376" s="593"/>
      <c r="B1376" s="868"/>
      <c r="C1376" s="444" t="s">
        <v>242</v>
      </c>
      <c r="D1376" s="444">
        <f>SUM(D1374:D1375)</f>
        <v>0</v>
      </c>
      <c r="E1376" s="444">
        <f t="shared" ref="E1376:P1376" si="15">SUM(E1374:E1375)</f>
        <v>0</v>
      </c>
      <c r="F1376" s="444">
        <f t="shared" si="15"/>
        <v>0</v>
      </c>
      <c r="G1376" s="444">
        <f t="shared" si="15"/>
        <v>0</v>
      </c>
      <c r="H1376" s="444">
        <f t="shared" si="15"/>
        <v>0</v>
      </c>
      <c r="I1376" s="444">
        <f t="shared" si="15"/>
        <v>0</v>
      </c>
      <c r="J1376" s="444">
        <f t="shared" si="15"/>
        <v>221</v>
      </c>
      <c r="K1376" s="444">
        <f t="shared" si="15"/>
        <v>16</v>
      </c>
      <c r="L1376" s="444">
        <f t="shared" si="15"/>
        <v>0</v>
      </c>
      <c r="M1376" s="444">
        <f t="shared" si="15"/>
        <v>0</v>
      </c>
      <c r="N1376" s="444">
        <f t="shared" si="15"/>
        <v>0</v>
      </c>
      <c r="O1376" s="444">
        <f t="shared" si="15"/>
        <v>0</v>
      </c>
      <c r="P1376" s="424">
        <f t="shared" si="15"/>
        <v>237</v>
      </c>
    </row>
    <row r="1377" spans="1:16">
      <c r="A1377" s="875" t="s">
        <v>189</v>
      </c>
      <c r="B1377" s="866" t="s">
        <v>168</v>
      </c>
      <c r="C1377" s="427" t="s">
        <v>240</v>
      </c>
      <c r="D1377" s="427">
        <v>180</v>
      </c>
      <c r="E1377" s="427">
        <v>147</v>
      </c>
      <c r="F1377" s="427">
        <v>241</v>
      </c>
      <c r="G1377" s="427">
        <v>189</v>
      </c>
      <c r="H1377" s="427">
        <v>137</v>
      </c>
      <c r="I1377" s="427">
        <v>147</v>
      </c>
      <c r="J1377" s="427">
        <v>170</v>
      </c>
      <c r="K1377" s="427">
        <v>162</v>
      </c>
      <c r="L1377" s="427">
        <v>308</v>
      </c>
      <c r="M1377" s="427">
        <v>368</v>
      </c>
      <c r="N1377" s="427">
        <v>464</v>
      </c>
      <c r="O1377" s="427">
        <v>714</v>
      </c>
      <c r="P1377" s="422">
        <f>SUM(D1377:O1377)</f>
        <v>3227</v>
      </c>
    </row>
    <row r="1378" spans="1:16">
      <c r="A1378" s="876"/>
      <c r="B1378" s="867"/>
      <c r="C1378" s="283" t="s">
        <v>241</v>
      </c>
      <c r="D1378" s="283">
        <v>143</v>
      </c>
      <c r="E1378" s="283">
        <v>110</v>
      </c>
      <c r="F1378" s="283">
        <v>184</v>
      </c>
      <c r="G1378" s="283">
        <v>182</v>
      </c>
      <c r="H1378" s="283">
        <v>212</v>
      </c>
      <c r="I1378" s="283">
        <v>202</v>
      </c>
      <c r="J1378" s="283">
        <v>157</v>
      </c>
      <c r="K1378" s="283">
        <v>324</v>
      </c>
      <c r="L1378" s="283">
        <v>270</v>
      </c>
      <c r="M1378" s="283">
        <v>389</v>
      </c>
      <c r="N1378" s="283">
        <v>496</v>
      </c>
      <c r="O1378" s="283">
        <v>799</v>
      </c>
      <c r="P1378" s="423">
        <f>SUM(D1378:O1378)</f>
        <v>3468</v>
      </c>
    </row>
    <row r="1379" spans="1:16">
      <c r="A1379" s="877"/>
      <c r="B1379" s="868"/>
      <c r="C1379" s="444" t="s">
        <v>242</v>
      </c>
      <c r="D1379" s="444">
        <f>SUM(D1377:D1378)</f>
        <v>323</v>
      </c>
      <c r="E1379" s="444">
        <f t="shared" ref="E1379:P1379" si="16">SUM(E1377:E1378)</f>
        <v>257</v>
      </c>
      <c r="F1379" s="444">
        <f t="shared" si="16"/>
        <v>425</v>
      </c>
      <c r="G1379" s="444">
        <f t="shared" si="16"/>
        <v>371</v>
      </c>
      <c r="H1379" s="444">
        <f t="shared" si="16"/>
        <v>349</v>
      </c>
      <c r="I1379" s="444">
        <f t="shared" si="16"/>
        <v>349</v>
      </c>
      <c r="J1379" s="444">
        <f t="shared" si="16"/>
        <v>327</v>
      </c>
      <c r="K1379" s="444">
        <f t="shared" si="16"/>
        <v>486</v>
      </c>
      <c r="L1379" s="444">
        <f t="shared" si="16"/>
        <v>578</v>
      </c>
      <c r="M1379" s="444">
        <f t="shared" si="16"/>
        <v>757</v>
      </c>
      <c r="N1379" s="444">
        <f t="shared" si="16"/>
        <v>960</v>
      </c>
      <c r="O1379" s="444">
        <f t="shared" si="16"/>
        <v>1513</v>
      </c>
      <c r="P1379" s="424">
        <f t="shared" si="16"/>
        <v>6695</v>
      </c>
    </row>
    <row r="1380" spans="1:16">
      <c r="A1380" s="875" t="s">
        <v>226</v>
      </c>
      <c r="B1380" s="866" t="s">
        <v>167</v>
      </c>
      <c r="C1380" s="427" t="s">
        <v>240</v>
      </c>
      <c r="D1380" s="427">
        <v>21</v>
      </c>
      <c r="E1380" s="427">
        <v>17</v>
      </c>
      <c r="F1380" s="427">
        <v>18</v>
      </c>
      <c r="G1380" s="427">
        <v>8</v>
      </c>
      <c r="H1380" s="427">
        <v>15</v>
      </c>
      <c r="I1380" s="427">
        <v>56</v>
      </c>
      <c r="J1380" s="427">
        <v>90</v>
      </c>
      <c r="K1380" s="427">
        <v>177</v>
      </c>
      <c r="L1380" s="427">
        <v>235</v>
      </c>
      <c r="M1380" s="427">
        <v>287</v>
      </c>
      <c r="N1380" s="427">
        <v>270</v>
      </c>
      <c r="O1380" s="427">
        <v>344</v>
      </c>
      <c r="P1380" s="422">
        <f>SUM(D1380:O1380)</f>
        <v>1538</v>
      </c>
    </row>
    <row r="1381" spans="1:16">
      <c r="A1381" s="876"/>
      <c r="B1381" s="867"/>
      <c r="C1381" s="283" t="s">
        <v>241</v>
      </c>
      <c r="D1381" s="283">
        <v>6</v>
      </c>
      <c r="E1381" s="283">
        <v>1</v>
      </c>
      <c r="F1381" s="283">
        <v>1</v>
      </c>
      <c r="G1381" s="283">
        <v>3</v>
      </c>
      <c r="H1381" s="283">
        <v>1</v>
      </c>
      <c r="I1381" s="283">
        <v>228</v>
      </c>
      <c r="J1381" s="283">
        <v>397</v>
      </c>
      <c r="K1381" s="283">
        <v>517</v>
      </c>
      <c r="L1381" s="283">
        <v>607</v>
      </c>
      <c r="M1381" s="283">
        <v>782</v>
      </c>
      <c r="N1381" s="283">
        <v>1006</v>
      </c>
      <c r="O1381" s="283">
        <v>940</v>
      </c>
      <c r="P1381" s="423">
        <f>SUM(D1381:O1381)</f>
        <v>4489</v>
      </c>
    </row>
    <row r="1382" spans="1:16">
      <c r="A1382" s="877"/>
      <c r="B1382" s="868"/>
      <c r="C1382" s="444" t="s">
        <v>242</v>
      </c>
      <c r="D1382" s="444">
        <f>SUM(D1380:D1381)</f>
        <v>27</v>
      </c>
      <c r="E1382" s="444">
        <f t="shared" ref="E1382:P1382" si="17">SUM(E1380:E1381)</f>
        <v>18</v>
      </c>
      <c r="F1382" s="444">
        <f t="shared" si="17"/>
        <v>19</v>
      </c>
      <c r="G1382" s="444">
        <f t="shared" si="17"/>
        <v>11</v>
      </c>
      <c r="H1382" s="444">
        <f t="shared" si="17"/>
        <v>16</v>
      </c>
      <c r="I1382" s="444">
        <f t="shared" si="17"/>
        <v>284</v>
      </c>
      <c r="J1382" s="444">
        <f t="shared" si="17"/>
        <v>487</v>
      </c>
      <c r="K1382" s="444">
        <f t="shared" si="17"/>
        <v>694</v>
      </c>
      <c r="L1382" s="444">
        <f t="shared" si="17"/>
        <v>842</v>
      </c>
      <c r="M1382" s="444">
        <f t="shared" si="17"/>
        <v>1069</v>
      </c>
      <c r="N1382" s="444">
        <f t="shared" si="17"/>
        <v>1276</v>
      </c>
      <c r="O1382" s="444">
        <f t="shared" si="17"/>
        <v>1284</v>
      </c>
      <c r="P1382" s="424">
        <f t="shared" si="17"/>
        <v>6027</v>
      </c>
    </row>
    <row r="1383" spans="1:16">
      <c r="A1383" s="875" t="s">
        <v>227</v>
      </c>
      <c r="B1383" s="866" t="s">
        <v>167</v>
      </c>
      <c r="C1383" s="427" t="s">
        <v>240</v>
      </c>
      <c r="D1383" s="427">
        <v>113</v>
      </c>
      <c r="E1383" s="427">
        <v>55</v>
      </c>
      <c r="F1383" s="427">
        <v>123</v>
      </c>
      <c r="G1383" s="427">
        <v>61</v>
      </c>
      <c r="H1383" s="427">
        <v>75</v>
      </c>
      <c r="I1383" s="427">
        <v>921</v>
      </c>
      <c r="J1383" s="427">
        <v>1428</v>
      </c>
      <c r="K1383" s="427">
        <v>2242</v>
      </c>
      <c r="L1383" s="427">
        <v>3017</v>
      </c>
      <c r="M1383" s="427">
        <v>3487</v>
      </c>
      <c r="N1383" s="427">
        <v>5035</v>
      </c>
      <c r="O1383" s="427">
        <v>6191</v>
      </c>
      <c r="P1383" s="422">
        <f>SUM(D1383:O1383)</f>
        <v>22748</v>
      </c>
    </row>
    <row r="1384" spans="1:16">
      <c r="A1384" s="876"/>
      <c r="B1384" s="867"/>
      <c r="C1384" s="283" t="s">
        <v>241</v>
      </c>
      <c r="D1384" s="283">
        <v>178</v>
      </c>
      <c r="E1384" s="283">
        <v>148</v>
      </c>
      <c r="F1384" s="283">
        <v>184</v>
      </c>
      <c r="G1384" s="283">
        <v>165</v>
      </c>
      <c r="H1384" s="283">
        <v>89</v>
      </c>
      <c r="I1384" s="283">
        <v>3539</v>
      </c>
      <c r="J1384" s="283">
        <v>5589</v>
      </c>
      <c r="K1384" s="283">
        <v>6451</v>
      </c>
      <c r="L1384" s="283">
        <v>7320</v>
      </c>
      <c r="M1384" s="283">
        <v>9118</v>
      </c>
      <c r="N1384" s="283">
        <v>13415</v>
      </c>
      <c r="O1384" s="283">
        <v>16876</v>
      </c>
      <c r="P1384" s="423">
        <f>SUM(D1384:O1384)</f>
        <v>63072</v>
      </c>
    </row>
    <row r="1385" spans="1:16">
      <c r="A1385" s="877"/>
      <c r="B1385" s="868"/>
      <c r="C1385" s="444" t="s">
        <v>242</v>
      </c>
      <c r="D1385" s="444">
        <f>SUM(D1383:D1384)</f>
        <v>291</v>
      </c>
      <c r="E1385" s="444">
        <f t="shared" ref="E1385:P1385" si="18">SUM(E1383:E1384)</f>
        <v>203</v>
      </c>
      <c r="F1385" s="444">
        <f t="shared" si="18"/>
        <v>307</v>
      </c>
      <c r="G1385" s="444">
        <f t="shared" si="18"/>
        <v>226</v>
      </c>
      <c r="H1385" s="444">
        <f t="shared" si="18"/>
        <v>164</v>
      </c>
      <c r="I1385" s="444">
        <f t="shared" si="18"/>
        <v>4460</v>
      </c>
      <c r="J1385" s="444">
        <f t="shared" si="18"/>
        <v>7017</v>
      </c>
      <c r="K1385" s="444">
        <f t="shared" si="18"/>
        <v>8693</v>
      </c>
      <c r="L1385" s="444">
        <f t="shared" si="18"/>
        <v>10337</v>
      </c>
      <c r="M1385" s="444">
        <f t="shared" si="18"/>
        <v>12605</v>
      </c>
      <c r="N1385" s="444">
        <f t="shared" si="18"/>
        <v>18450</v>
      </c>
      <c r="O1385" s="444">
        <f t="shared" si="18"/>
        <v>23067</v>
      </c>
      <c r="P1385" s="424">
        <f t="shared" si="18"/>
        <v>85820</v>
      </c>
    </row>
    <row r="1386" spans="1:16">
      <c r="A1386" s="875" t="s">
        <v>191</v>
      </c>
      <c r="B1386" s="866" t="s">
        <v>168</v>
      </c>
      <c r="C1386" s="427" t="s">
        <v>240</v>
      </c>
      <c r="D1386" s="427"/>
      <c r="E1386" s="427">
        <v>23</v>
      </c>
      <c r="F1386" s="427">
        <v>1</v>
      </c>
      <c r="G1386" s="427">
        <v>24</v>
      </c>
      <c r="H1386" s="427"/>
      <c r="I1386" s="427"/>
      <c r="J1386" s="427">
        <v>47</v>
      </c>
      <c r="K1386" s="427">
        <v>18</v>
      </c>
      <c r="L1386" s="427">
        <v>21</v>
      </c>
      <c r="M1386" s="427">
        <v>18</v>
      </c>
      <c r="N1386" s="427"/>
      <c r="O1386" s="427"/>
      <c r="P1386" s="422">
        <f>SUM(D1386:O1386)</f>
        <v>152</v>
      </c>
    </row>
    <row r="1387" spans="1:16">
      <c r="A1387" s="876"/>
      <c r="B1387" s="867"/>
      <c r="C1387" s="283" t="s">
        <v>241</v>
      </c>
      <c r="D1387" s="283">
        <v>21</v>
      </c>
      <c r="E1387" s="283"/>
      <c r="F1387" s="283">
        <v>2</v>
      </c>
      <c r="G1387" s="283">
        <v>20</v>
      </c>
      <c r="H1387" s="283"/>
      <c r="I1387" s="283"/>
      <c r="J1387" s="283">
        <v>46</v>
      </c>
      <c r="K1387" s="283">
        <v>18</v>
      </c>
      <c r="L1387" s="283">
        <v>21</v>
      </c>
      <c r="M1387" s="283">
        <v>18</v>
      </c>
      <c r="N1387" s="283"/>
      <c r="O1387" s="283"/>
      <c r="P1387" s="423">
        <f>SUM(D1387:O1387)</f>
        <v>146</v>
      </c>
    </row>
    <row r="1388" spans="1:16">
      <c r="A1388" s="877"/>
      <c r="B1388" s="868"/>
      <c r="C1388" s="444" t="s">
        <v>242</v>
      </c>
      <c r="D1388" s="444">
        <f>SUM(D1386:D1387)</f>
        <v>21</v>
      </c>
      <c r="E1388" s="444">
        <f t="shared" ref="E1388:P1388" si="19">SUM(E1386:E1387)</f>
        <v>23</v>
      </c>
      <c r="F1388" s="444">
        <f t="shared" si="19"/>
        <v>3</v>
      </c>
      <c r="G1388" s="444">
        <f t="shared" si="19"/>
        <v>44</v>
      </c>
      <c r="H1388" s="444">
        <f t="shared" si="19"/>
        <v>0</v>
      </c>
      <c r="I1388" s="444">
        <f t="shared" si="19"/>
        <v>0</v>
      </c>
      <c r="J1388" s="444">
        <f t="shared" si="19"/>
        <v>93</v>
      </c>
      <c r="K1388" s="444">
        <f t="shared" si="19"/>
        <v>36</v>
      </c>
      <c r="L1388" s="444">
        <f t="shared" si="19"/>
        <v>42</v>
      </c>
      <c r="M1388" s="444">
        <f t="shared" si="19"/>
        <v>36</v>
      </c>
      <c r="N1388" s="444">
        <f t="shared" si="19"/>
        <v>0</v>
      </c>
      <c r="O1388" s="444">
        <f t="shared" si="19"/>
        <v>0</v>
      </c>
      <c r="P1388" s="424">
        <f t="shared" si="19"/>
        <v>298</v>
      </c>
    </row>
    <row r="1389" spans="1:16">
      <c r="A1389" s="875" t="s">
        <v>192</v>
      </c>
      <c r="B1389" s="866" t="s">
        <v>168</v>
      </c>
      <c r="C1389" s="427" t="s">
        <v>240</v>
      </c>
      <c r="D1389" s="427"/>
      <c r="E1389" s="427"/>
      <c r="F1389" s="427">
        <v>1</v>
      </c>
      <c r="G1389" s="427">
        <v>1</v>
      </c>
      <c r="H1389" s="427"/>
      <c r="I1389" s="427"/>
      <c r="J1389" s="427"/>
      <c r="K1389" s="427"/>
      <c r="L1389" s="427"/>
      <c r="M1389" s="427">
        <v>1</v>
      </c>
      <c r="N1389" s="427">
        <v>4</v>
      </c>
      <c r="O1389" s="427">
        <v>4</v>
      </c>
      <c r="P1389" s="422">
        <f>SUM(D1389:O1389)</f>
        <v>11</v>
      </c>
    </row>
    <row r="1390" spans="1:16">
      <c r="A1390" s="876"/>
      <c r="B1390" s="867"/>
      <c r="C1390" s="283" t="s">
        <v>241</v>
      </c>
      <c r="D1390" s="283"/>
      <c r="E1390" s="283"/>
      <c r="F1390" s="283">
        <v>5</v>
      </c>
      <c r="G1390" s="283"/>
      <c r="H1390" s="283"/>
      <c r="I1390" s="283"/>
      <c r="J1390" s="283"/>
      <c r="K1390" s="283"/>
      <c r="L1390" s="283"/>
      <c r="M1390" s="283"/>
      <c r="N1390" s="283">
        <v>4</v>
      </c>
      <c r="O1390" s="283">
        <v>39</v>
      </c>
      <c r="P1390" s="423">
        <f>SUM(D1390:O1390)</f>
        <v>48</v>
      </c>
    </row>
    <row r="1391" spans="1:16">
      <c r="A1391" s="877"/>
      <c r="B1391" s="868"/>
      <c r="C1391" s="444" t="s">
        <v>242</v>
      </c>
      <c r="D1391" s="444">
        <f>SUM(D1389:D1390)</f>
        <v>0</v>
      </c>
      <c r="E1391" s="444">
        <f t="shared" ref="E1391:P1391" si="20">SUM(E1389:E1390)</f>
        <v>0</v>
      </c>
      <c r="F1391" s="444">
        <f t="shared" si="20"/>
        <v>6</v>
      </c>
      <c r="G1391" s="444">
        <f t="shared" si="20"/>
        <v>1</v>
      </c>
      <c r="H1391" s="444">
        <f t="shared" si="20"/>
        <v>0</v>
      </c>
      <c r="I1391" s="444">
        <f t="shared" si="20"/>
        <v>0</v>
      </c>
      <c r="J1391" s="444">
        <f t="shared" si="20"/>
        <v>0</v>
      </c>
      <c r="K1391" s="444">
        <f t="shared" si="20"/>
        <v>0</v>
      </c>
      <c r="L1391" s="444">
        <f t="shared" si="20"/>
        <v>0</v>
      </c>
      <c r="M1391" s="444">
        <f t="shared" si="20"/>
        <v>1</v>
      </c>
      <c r="N1391" s="444">
        <f t="shared" si="20"/>
        <v>8</v>
      </c>
      <c r="O1391" s="444">
        <f t="shared" si="20"/>
        <v>43</v>
      </c>
      <c r="P1391" s="424">
        <f t="shared" si="20"/>
        <v>59</v>
      </c>
    </row>
    <row r="1392" spans="1:16">
      <c r="A1392" s="875" t="s">
        <v>194</v>
      </c>
      <c r="B1392" s="866" t="s">
        <v>168</v>
      </c>
      <c r="C1392" s="427" t="s">
        <v>240</v>
      </c>
      <c r="D1392" s="427">
        <v>2</v>
      </c>
      <c r="E1392" s="427">
        <v>4</v>
      </c>
      <c r="F1392" s="427">
        <v>3</v>
      </c>
      <c r="G1392" s="427">
        <v>3</v>
      </c>
      <c r="H1392" s="427">
        <v>3</v>
      </c>
      <c r="I1392" s="427">
        <v>20</v>
      </c>
      <c r="J1392" s="427">
        <v>5</v>
      </c>
      <c r="K1392" s="427">
        <v>15</v>
      </c>
      <c r="L1392" s="427">
        <v>21</v>
      </c>
      <c r="M1392" s="427">
        <v>27</v>
      </c>
      <c r="N1392" s="427">
        <v>23</v>
      </c>
      <c r="O1392" s="427">
        <v>36</v>
      </c>
      <c r="P1392" s="422">
        <f>SUM(D1392:O1392)</f>
        <v>162</v>
      </c>
    </row>
    <row r="1393" spans="1:16">
      <c r="A1393" s="876"/>
      <c r="B1393" s="867"/>
      <c r="C1393" s="283" t="s">
        <v>241</v>
      </c>
      <c r="D1393" s="283">
        <v>10</v>
      </c>
      <c r="E1393" s="283">
        <v>11</v>
      </c>
      <c r="F1393" s="283">
        <v>20</v>
      </c>
      <c r="G1393" s="283">
        <v>17</v>
      </c>
      <c r="H1393" s="283">
        <v>7</v>
      </c>
      <c r="I1393" s="283">
        <v>48</v>
      </c>
      <c r="J1393" s="283">
        <v>57</v>
      </c>
      <c r="K1393" s="283">
        <v>46</v>
      </c>
      <c r="L1393" s="283">
        <v>74</v>
      </c>
      <c r="M1393" s="283">
        <v>74</v>
      </c>
      <c r="N1393" s="283">
        <v>74</v>
      </c>
      <c r="O1393" s="283">
        <v>59</v>
      </c>
      <c r="P1393" s="423">
        <f>SUM(D1393:O1393)</f>
        <v>497</v>
      </c>
    </row>
    <row r="1394" spans="1:16">
      <c r="A1394" s="877"/>
      <c r="B1394" s="868"/>
      <c r="C1394" s="444" t="s">
        <v>242</v>
      </c>
      <c r="D1394" s="444">
        <f>SUM(D1392:D1393)</f>
        <v>12</v>
      </c>
      <c r="E1394" s="444">
        <f t="shared" ref="E1394:P1394" si="21">SUM(E1392:E1393)</f>
        <v>15</v>
      </c>
      <c r="F1394" s="444">
        <f t="shared" si="21"/>
        <v>23</v>
      </c>
      <c r="G1394" s="444">
        <f t="shared" si="21"/>
        <v>20</v>
      </c>
      <c r="H1394" s="444">
        <f t="shared" si="21"/>
        <v>10</v>
      </c>
      <c r="I1394" s="444">
        <f t="shared" si="21"/>
        <v>68</v>
      </c>
      <c r="J1394" s="444">
        <f t="shared" si="21"/>
        <v>62</v>
      </c>
      <c r="K1394" s="444">
        <f t="shared" si="21"/>
        <v>61</v>
      </c>
      <c r="L1394" s="444">
        <f t="shared" si="21"/>
        <v>95</v>
      </c>
      <c r="M1394" s="444">
        <f t="shared" si="21"/>
        <v>101</v>
      </c>
      <c r="N1394" s="444">
        <f t="shared" si="21"/>
        <v>97</v>
      </c>
      <c r="O1394" s="444">
        <f t="shared" si="21"/>
        <v>95</v>
      </c>
      <c r="P1394" s="424">
        <f t="shared" si="21"/>
        <v>659</v>
      </c>
    </row>
    <row r="1395" spans="1:16">
      <c r="A1395" s="875" t="s">
        <v>195</v>
      </c>
      <c r="B1395" s="866" t="s">
        <v>169</v>
      </c>
      <c r="C1395" s="427" t="s">
        <v>240</v>
      </c>
      <c r="D1395" s="427">
        <v>2</v>
      </c>
      <c r="E1395" s="427">
        <v>1</v>
      </c>
      <c r="F1395" s="427">
        <v>3</v>
      </c>
      <c r="G1395" s="427"/>
      <c r="H1395" s="427">
        <v>2</v>
      </c>
      <c r="I1395" s="427">
        <v>6</v>
      </c>
      <c r="J1395" s="427">
        <v>10</v>
      </c>
      <c r="K1395" s="427">
        <v>4</v>
      </c>
      <c r="L1395" s="427">
        <v>2</v>
      </c>
      <c r="M1395" s="427">
        <v>1</v>
      </c>
      <c r="N1395" s="427">
        <v>2</v>
      </c>
      <c r="O1395" s="427">
        <v>2</v>
      </c>
      <c r="P1395" s="422">
        <f>SUM(D1395:O1395)</f>
        <v>35</v>
      </c>
    </row>
    <row r="1396" spans="1:16">
      <c r="A1396" s="876"/>
      <c r="B1396" s="867"/>
      <c r="C1396" s="283" t="s">
        <v>241</v>
      </c>
      <c r="D1396" s="283">
        <v>8</v>
      </c>
      <c r="E1396" s="283">
        <v>1</v>
      </c>
      <c r="F1396" s="283">
        <v>12</v>
      </c>
      <c r="G1396" s="283">
        <v>14</v>
      </c>
      <c r="H1396" s="283">
        <v>7</v>
      </c>
      <c r="I1396" s="283">
        <v>24</v>
      </c>
      <c r="J1396" s="283">
        <v>19</v>
      </c>
      <c r="K1396" s="283">
        <v>10</v>
      </c>
      <c r="L1396" s="283">
        <v>9</v>
      </c>
      <c r="M1396" s="283">
        <v>12</v>
      </c>
      <c r="N1396" s="283">
        <v>3</v>
      </c>
      <c r="O1396" s="283">
        <v>11</v>
      </c>
      <c r="P1396" s="423">
        <f>SUM(D1396:O1396)</f>
        <v>130</v>
      </c>
    </row>
    <row r="1397" spans="1:16">
      <c r="A1397" s="877"/>
      <c r="B1397" s="868"/>
      <c r="C1397" s="444" t="s">
        <v>242</v>
      </c>
      <c r="D1397" s="444">
        <f>SUM(D1395:D1396)</f>
        <v>10</v>
      </c>
      <c r="E1397" s="444">
        <f t="shared" ref="E1397:P1397" si="22">SUM(E1395:E1396)</f>
        <v>2</v>
      </c>
      <c r="F1397" s="444">
        <f t="shared" si="22"/>
        <v>15</v>
      </c>
      <c r="G1397" s="444">
        <f t="shared" si="22"/>
        <v>14</v>
      </c>
      <c r="H1397" s="444">
        <f t="shared" si="22"/>
        <v>9</v>
      </c>
      <c r="I1397" s="444">
        <f t="shared" si="22"/>
        <v>30</v>
      </c>
      <c r="J1397" s="444">
        <f t="shared" si="22"/>
        <v>29</v>
      </c>
      <c r="K1397" s="444">
        <f t="shared" si="22"/>
        <v>14</v>
      </c>
      <c r="L1397" s="444">
        <f t="shared" si="22"/>
        <v>11</v>
      </c>
      <c r="M1397" s="444">
        <f t="shared" si="22"/>
        <v>13</v>
      </c>
      <c r="N1397" s="444">
        <f t="shared" si="22"/>
        <v>5</v>
      </c>
      <c r="O1397" s="444">
        <f t="shared" si="22"/>
        <v>13</v>
      </c>
      <c r="P1397" s="424">
        <f t="shared" si="22"/>
        <v>165</v>
      </c>
    </row>
    <row r="1398" spans="1:16">
      <c r="A1398" s="875" t="s">
        <v>196</v>
      </c>
      <c r="B1398" s="866" t="s">
        <v>169</v>
      </c>
      <c r="C1398" s="427" t="s">
        <v>240</v>
      </c>
      <c r="D1398" s="427"/>
      <c r="E1398" s="427"/>
      <c r="F1398" s="427"/>
      <c r="G1398" s="427"/>
      <c r="H1398" s="427"/>
      <c r="I1398" s="427"/>
      <c r="J1398" s="427"/>
      <c r="K1398" s="427"/>
      <c r="L1398" s="427"/>
      <c r="M1398" s="427"/>
      <c r="N1398" s="427"/>
      <c r="O1398" s="427"/>
      <c r="P1398" s="422">
        <f>SUM(D1398:O1398)</f>
        <v>0</v>
      </c>
    </row>
    <row r="1399" spans="1:16">
      <c r="A1399" s="876"/>
      <c r="B1399" s="867"/>
      <c r="C1399" s="283" t="s">
        <v>241</v>
      </c>
      <c r="D1399" s="283"/>
      <c r="E1399" s="283"/>
      <c r="F1399" s="283">
        <v>1</v>
      </c>
      <c r="G1399" s="283"/>
      <c r="H1399" s="283"/>
      <c r="I1399" s="283"/>
      <c r="J1399" s="283"/>
      <c r="K1399" s="283"/>
      <c r="L1399" s="283"/>
      <c r="M1399" s="283"/>
      <c r="N1399" s="283"/>
      <c r="O1399" s="283"/>
      <c r="P1399" s="423">
        <f>SUM(D1399:O1399)</f>
        <v>1</v>
      </c>
    </row>
    <row r="1400" spans="1:16">
      <c r="A1400" s="877"/>
      <c r="B1400" s="868"/>
      <c r="C1400" s="444" t="s">
        <v>242</v>
      </c>
      <c r="D1400" s="444">
        <f>SUM(D1398:D1399)</f>
        <v>0</v>
      </c>
      <c r="E1400" s="444">
        <f t="shared" ref="E1400:P1400" si="23">SUM(E1398:E1399)</f>
        <v>0</v>
      </c>
      <c r="F1400" s="444">
        <f t="shared" si="23"/>
        <v>1</v>
      </c>
      <c r="G1400" s="444">
        <f t="shared" si="23"/>
        <v>0</v>
      </c>
      <c r="H1400" s="444">
        <f t="shared" si="23"/>
        <v>0</v>
      </c>
      <c r="I1400" s="444">
        <f t="shared" si="23"/>
        <v>0</v>
      </c>
      <c r="J1400" s="444">
        <f t="shared" si="23"/>
        <v>0</v>
      </c>
      <c r="K1400" s="444">
        <f t="shared" si="23"/>
        <v>0</v>
      </c>
      <c r="L1400" s="444">
        <f t="shared" si="23"/>
        <v>0</v>
      </c>
      <c r="M1400" s="444">
        <f t="shared" si="23"/>
        <v>0</v>
      </c>
      <c r="N1400" s="444">
        <f t="shared" si="23"/>
        <v>0</v>
      </c>
      <c r="O1400" s="444">
        <f t="shared" si="23"/>
        <v>0</v>
      </c>
      <c r="P1400" s="424">
        <f t="shared" si="23"/>
        <v>1</v>
      </c>
    </row>
    <row r="1401" spans="1:16">
      <c r="A1401" s="875" t="s">
        <v>228</v>
      </c>
      <c r="B1401" s="866" t="s">
        <v>169</v>
      </c>
      <c r="C1401" s="427" t="s">
        <v>240</v>
      </c>
      <c r="D1401" s="427"/>
      <c r="E1401" s="427">
        <v>6</v>
      </c>
      <c r="F1401" s="427">
        <v>5</v>
      </c>
      <c r="G1401" s="427">
        <v>6</v>
      </c>
      <c r="H1401" s="427">
        <v>9</v>
      </c>
      <c r="I1401" s="427">
        <v>11</v>
      </c>
      <c r="J1401" s="427">
        <v>1</v>
      </c>
      <c r="K1401" s="427"/>
      <c r="L1401" s="427"/>
      <c r="M1401" s="427"/>
      <c r="N1401" s="427"/>
      <c r="O1401" s="427"/>
      <c r="P1401" s="422">
        <f>SUM(D1401:O1401)</f>
        <v>38</v>
      </c>
    </row>
    <row r="1402" spans="1:16">
      <c r="A1402" s="876"/>
      <c r="B1402" s="867"/>
      <c r="C1402" s="283" t="s">
        <v>241</v>
      </c>
      <c r="D1402" s="283"/>
      <c r="E1402" s="283">
        <v>6</v>
      </c>
      <c r="F1402" s="283">
        <v>5</v>
      </c>
      <c r="G1402" s="283">
        <v>6</v>
      </c>
      <c r="H1402" s="283">
        <v>8</v>
      </c>
      <c r="I1402" s="283">
        <v>10</v>
      </c>
      <c r="J1402" s="283">
        <v>6</v>
      </c>
      <c r="K1402" s="283"/>
      <c r="L1402" s="283"/>
      <c r="M1402" s="283"/>
      <c r="N1402" s="283"/>
      <c r="O1402" s="283"/>
      <c r="P1402" s="423">
        <f>SUM(D1402:O1402)</f>
        <v>41</v>
      </c>
    </row>
    <row r="1403" spans="1:16">
      <c r="A1403" s="877"/>
      <c r="B1403" s="868"/>
      <c r="C1403" s="444" t="s">
        <v>242</v>
      </c>
      <c r="D1403" s="444">
        <f>SUM(D1401:D1402)</f>
        <v>0</v>
      </c>
      <c r="E1403" s="444">
        <f t="shared" ref="E1403:P1403" si="24">SUM(E1401:E1402)</f>
        <v>12</v>
      </c>
      <c r="F1403" s="444">
        <f t="shared" si="24"/>
        <v>10</v>
      </c>
      <c r="G1403" s="444">
        <f t="shared" si="24"/>
        <v>12</v>
      </c>
      <c r="H1403" s="444">
        <f t="shared" si="24"/>
        <v>17</v>
      </c>
      <c r="I1403" s="444">
        <f t="shared" si="24"/>
        <v>21</v>
      </c>
      <c r="J1403" s="444">
        <f t="shared" si="24"/>
        <v>7</v>
      </c>
      <c r="K1403" s="444">
        <f t="shared" si="24"/>
        <v>0</v>
      </c>
      <c r="L1403" s="444">
        <f t="shared" si="24"/>
        <v>0</v>
      </c>
      <c r="M1403" s="444">
        <f t="shared" si="24"/>
        <v>0</v>
      </c>
      <c r="N1403" s="444">
        <f t="shared" si="24"/>
        <v>0</v>
      </c>
      <c r="O1403" s="444">
        <f t="shared" si="24"/>
        <v>0</v>
      </c>
      <c r="P1403" s="424">
        <f t="shared" si="24"/>
        <v>79</v>
      </c>
    </row>
    <row r="1404" spans="1:16">
      <c r="A1404" s="875" t="s">
        <v>198</v>
      </c>
      <c r="B1404" s="866" t="s">
        <v>168</v>
      </c>
      <c r="C1404" s="427" t="s">
        <v>240</v>
      </c>
      <c r="D1404" s="427">
        <v>83</v>
      </c>
      <c r="E1404" s="427">
        <v>111</v>
      </c>
      <c r="F1404" s="427">
        <v>48</v>
      </c>
      <c r="G1404" s="427">
        <v>44</v>
      </c>
      <c r="H1404" s="427">
        <v>38</v>
      </c>
      <c r="I1404" s="427">
        <v>54</v>
      </c>
      <c r="J1404" s="427">
        <v>49</v>
      </c>
      <c r="K1404" s="427">
        <v>90</v>
      </c>
      <c r="L1404" s="427">
        <v>47</v>
      </c>
      <c r="M1404" s="427">
        <v>48</v>
      </c>
      <c r="N1404" s="427">
        <v>39</v>
      </c>
      <c r="O1404" s="427">
        <v>99</v>
      </c>
      <c r="P1404" s="422">
        <f>SUM(D1404:O1404)</f>
        <v>750</v>
      </c>
    </row>
    <row r="1405" spans="1:16">
      <c r="A1405" s="876"/>
      <c r="B1405" s="867"/>
      <c r="C1405" s="283" t="s">
        <v>241</v>
      </c>
      <c r="D1405" s="283">
        <v>40</v>
      </c>
      <c r="E1405" s="283">
        <v>145</v>
      </c>
      <c r="F1405" s="283">
        <v>52</v>
      </c>
      <c r="G1405" s="283">
        <v>42</v>
      </c>
      <c r="H1405" s="283">
        <v>42</v>
      </c>
      <c r="I1405" s="283">
        <v>37</v>
      </c>
      <c r="J1405" s="283">
        <v>65</v>
      </c>
      <c r="K1405" s="283">
        <v>92</v>
      </c>
      <c r="L1405" s="283">
        <v>50</v>
      </c>
      <c r="M1405" s="283">
        <v>45</v>
      </c>
      <c r="N1405" s="283">
        <v>42</v>
      </c>
      <c r="O1405" s="283">
        <v>103</v>
      </c>
      <c r="P1405" s="423">
        <f>SUM(D1405:O1405)</f>
        <v>755</v>
      </c>
    </row>
    <row r="1406" spans="1:16">
      <c r="A1406" s="877"/>
      <c r="B1406" s="868"/>
      <c r="C1406" s="444" t="s">
        <v>242</v>
      </c>
      <c r="D1406" s="444">
        <f>SUM(D1404:D1405)</f>
        <v>123</v>
      </c>
      <c r="E1406" s="444">
        <f t="shared" ref="E1406:P1406" si="25">SUM(E1404:E1405)</f>
        <v>256</v>
      </c>
      <c r="F1406" s="444">
        <f t="shared" si="25"/>
        <v>100</v>
      </c>
      <c r="G1406" s="444">
        <f t="shared" si="25"/>
        <v>86</v>
      </c>
      <c r="H1406" s="444">
        <f t="shared" si="25"/>
        <v>80</v>
      </c>
      <c r="I1406" s="444">
        <f t="shared" si="25"/>
        <v>91</v>
      </c>
      <c r="J1406" s="444">
        <f t="shared" si="25"/>
        <v>114</v>
      </c>
      <c r="K1406" s="444">
        <f t="shared" si="25"/>
        <v>182</v>
      </c>
      <c r="L1406" s="444">
        <f t="shared" si="25"/>
        <v>97</v>
      </c>
      <c r="M1406" s="444">
        <f t="shared" si="25"/>
        <v>93</v>
      </c>
      <c r="N1406" s="444">
        <f t="shared" si="25"/>
        <v>81</v>
      </c>
      <c r="O1406" s="444">
        <f t="shared" si="25"/>
        <v>202</v>
      </c>
      <c r="P1406" s="424">
        <f t="shared" si="25"/>
        <v>1505</v>
      </c>
    </row>
    <row r="1407" spans="1:16">
      <c r="A1407" s="875" t="s">
        <v>199</v>
      </c>
      <c r="B1407" s="866" t="s">
        <v>168</v>
      </c>
      <c r="C1407" s="427" t="s">
        <v>240</v>
      </c>
      <c r="D1407" s="427">
        <v>5</v>
      </c>
      <c r="E1407" s="427">
        <v>41</v>
      </c>
      <c r="F1407" s="427">
        <v>52</v>
      </c>
      <c r="G1407" s="427">
        <v>43</v>
      </c>
      <c r="H1407" s="427">
        <v>2</v>
      </c>
      <c r="I1407" s="427">
        <v>26</v>
      </c>
      <c r="J1407" s="427">
        <v>14</v>
      </c>
      <c r="K1407" s="427">
        <v>55</v>
      </c>
      <c r="L1407" s="427">
        <v>20</v>
      </c>
      <c r="M1407" s="427">
        <v>91</v>
      </c>
      <c r="N1407" s="427">
        <v>85</v>
      </c>
      <c r="O1407" s="427">
        <v>19</v>
      </c>
      <c r="P1407" s="422">
        <f>SUM(D1407:O1407)</f>
        <v>453</v>
      </c>
    </row>
    <row r="1408" spans="1:16">
      <c r="A1408" s="876"/>
      <c r="B1408" s="867"/>
      <c r="C1408" s="283" t="s">
        <v>241</v>
      </c>
      <c r="D1408" s="283">
        <v>31</v>
      </c>
      <c r="E1408" s="283">
        <v>6</v>
      </c>
      <c r="F1408" s="283">
        <v>57</v>
      </c>
      <c r="G1408" s="283">
        <v>43</v>
      </c>
      <c r="H1408" s="283">
        <v>1</v>
      </c>
      <c r="I1408" s="283">
        <v>22</v>
      </c>
      <c r="J1408" s="283">
        <v>18</v>
      </c>
      <c r="K1408" s="283">
        <v>52</v>
      </c>
      <c r="L1408" s="283">
        <v>16</v>
      </c>
      <c r="M1408" s="283">
        <v>108</v>
      </c>
      <c r="N1408" s="283">
        <v>48</v>
      </c>
      <c r="O1408" s="283">
        <v>31</v>
      </c>
      <c r="P1408" s="423">
        <f>SUM(D1408:O1408)</f>
        <v>433</v>
      </c>
    </row>
    <row r="1409" spans="1:16">
      <c r="A1409" s="877"/>
      <c r="B1409" s="868"/>
      <c r="C1409" s="444" t="s">
        <v>242</v>
      </c>
      <c r="D1409" s="444">
        <f>SUM(D1407:D1408)</f>
        <v>36</v>
      </c>
      <c r="E1409" s="444">
        <f t="shared" ref="E1409:P1409" si="26">SUM(E1407:E1408)</f>
        <v>47</v>
      </c>
      <c r="F1409" s="444">
        <f t="shared" si="26"/>
        <v>109</v>
      </c>
      <c r="G1409" s="444">
        <f t="shared" si="26"/>
        <v>86</v>
      </c>
      <c r="H1409" s="444">
        <f t="shared" si="26"/>
        <v>3</v>
      </c>
      <c r="I1409" s="444">
        <f t="shared" si="26"/>
        <v>48</v>
      </c>
      <c r="J1409" s="444">
        <f t="shared" si="26"/>
        <v>32</v>
      </c>
      <c r="K1409" s="444">
        <f t="shared" si="26"/>
        <v>107</v>
      </c>
      <c r="L1409" s="444">
        <f t="shared" si="26"/>
        <v>36</v>
      </c>
      <c r="M1409" s="444">
        <f t="shared" si="26"/>
        <v>199</v>
      </c>
      <c r="N1409" s="444">
        <f t="shared" si="26"/>
        <v>133</v>
      </c>
      <c r="O1409" s="444">
        <f t="shared" si="26"/>
        <v>50</v>
      </c>
      <c r="P1409" s="424">
        <f t="shared" si="26"/>
        <v>886</v>
      </c>
    </row>
    <row r="1410" spans="1:16">
      <c r="A1410" s="875" t="s">
        <v>200</v>
      </c>
      <c r="B1410" s="866" t="s">
        <v>168</v>
      </c>
      <c r="C1410" s="427" t="s">
        <v>240</v>
      </c>
      <c r="D1410" s="427"/>
      <c r="E1410" s="427"/>
      <c r="F1410" s="427">
        <v>1</v>
      </c>
      <c r="G1410" s="427">
        <v>2</v>
      </c>
      <c r="H1410" s="427"/>
      <c r="I1410" s="427"/>
      <c r="J1410" s="427"/>
      <c r="K1410" s="427"/>
      <c r="L1410" s="427">
        <v>5</v>
      </c>
      <c r="M1410" s="427">
        <v>18</v>
      </c>
      <c r="N1410" s="427">
        <v>18</v>
      </c>
      <c r="O1410" s="427">
        <v>19</v>
      </c>
      <c r="P1410" s="422">
        <f>SUM(D1410:O1410)</f>
        <v>63</v>
      </c>
    </row>
    <row r="1411" spans="1:16">
      <c r="A1411" s="876"/>
      <c r="B1411" s="867"/>
      <c r="C1411" s="283" t="s">
        <v>241</v>
      </c>
      <c r="D1411" s="283">
        <v>3</v>
      </c>
      <c r="E1411" s="283"/>
      <c r="F1411" s="283"/>
      <c r="G1411" s="283">
        <v>4</v>
      </c>
      <c r="H1411" s="283">
        <v>1</v>
      </c>
      <c r="I1411" s="283"/>
      <c r="J1411" s="283">
        <v>2</v>
      </c>
      <c r="K1411" s="283">
        <v>1</v>
      </c>
      <c r="L1411" s="283">
        <v>6</v>
      </c>
      <c r="M1411" s="283">
        <v>17</v>
      </c>
      <c r="N1411" s="283">
        <v>7</v>
      </c>
      <c r="O1411" s="283">
        <v>39</v>
      </c>
      <c r="P1411" s="423">
        <f>SUM(D1411:O1411)</f>
        <v>80</v>
      </c>
    </row>
    <row r="1412" spans="1:16">
      <c r="A1412" s="877"/>
      <c r="B1412" s="868"/>
      <c r="C1412" s="444" t="s">
        <v>242</v>
      </c>
      <c r="D1412" s="444">
        <f>SUM(D1410:D1411)</f>
        <v>3</v>
      </c>
      <c r="E1412" s="444">
        <f t="shared" ref="E1412:P1412" si="27">SUM(E1410:E1411)</f>
        <v>0</v>
      </c>
      <c r="F1412" s="444">
        <f t="shared" si="27"/>
        <v>1</v>
      </c>
      <c r="G1412" s="444">
        <f t="shared" si="27"/>
        <v>6</v>
      </c>
      <c r="H1412" s="444">
        <f t="shared" si="27"/>
        <v>1</v>
      </c>
      <c r="I1412" s="444">
        <f t="shared" si="27"/>
        <v>0</v>
      </c>
      <c r="J1412" s="444">
        <f t="shared" si="27"/>
        <v>2</v>
      </c>
      <c r="K1412" s="444">
        <f t="shared" si="27"/>
        <v>1</v>
      </c>
      <c r="L1412" s="444">
        <f t="shared" si="27"/>
        <v>11</v>
      </c>
      <c r="M1412" s="444">
        <f t="shared" si="27"/>
        <v>35</v>
      </c>
      <c r="N1412" s="444">
        <f t="shared" si="27"/>
        <v>25</v>
      </c>
      <c r="O1412" s="444">
        <f t="shared" si="27"/>
        <v>58</v>
      </c>
      <c r="P1412" s="424">
        <f t="shared" si="27"/>
        <v>143</v>
      </c>
    </row>
    <row r="1413" spans="1:16">
      <c r="A1413" s="875" t="s">
        <v>201</v>
      </c>
      <c r="B1413" s="866" t="s">
        <v>168</v>
      </c>
      <c r="C1413" s="427" t="s">
        <v>240</v>
      </c>
      <c r="D1413" s="427"/>
      <c r="E1413" s="427">
        <v>2</v>
      </c>
      <c r="F1413" s="427">
        <v>6</v>
      </c>
      <c r="G1413" s="427">
        <v>8</v>
      </c>
      <c r="H1413" s="427">
        <v>6</v>
      </c>
      <c r="I1413" s="427"/>
      <c r="J1413" s="427">
        <v>3</v>
      </c>
      <c r="K1413" s="427">
        <v>8</v>
      </c>
      <c r="L1413" s="427">
        <v>15</v>
      </c>
      <c r="M1413" s="427">
        <v>5</v>
      </c>
      <c r="N1413" s="427">
        <v>9</v>
      </c>
      <c r="O1413" s="427">
        <v>12</v>
      </c>
      <c r="P1413" s="422">
        <f>SUM(D1413:O1413)</f>
        <v>74</v>
      </c>
    </row>
    <row r="1414" spans="1:16">
      <c r="A1414" s="876"/>
      <c r="B1414" s="867"/>
      <c r="C1414" s="283" t="s">
        <v>241</v>
      </c>
      <c r="D1414" s="283"/>
      <c r="E1414" s="283"/>
      <c r="F1414" s="283">
        <v>6</v>
      </c>
      <c r="G1414" s="283">
        <v>6</v>
      </c>
      <c r="H1414" s="283">
        <v>7</v>
      </c>
      <c r="I1414" s="283">
        <v>3</v>
      </c>
      <c r="J1414" s="283">
        <v>4</v>
      </c>
      <c r="K1414" s="283">
        <v>7</v>
      </c>
      <c r="L1414" s="283">
        <v>17</v>
      </c>
      <c r="M1414" s="283">
        <v>6</v>
      </c>
      <c r="N1414" s="283">
        <v>10</v>
      </c>
      <c r="O1414" s="283">
        <v>17</v>
      </c>
      <c r="P1414" s="423">
        <f>SUM(D1414:O1414)</f>
        <v>83</v>
      </c>
    </row>
    <row r="1415" spans="1:16">
      <c r="A1415" s="877"/>
      <c r="B1415" s="868"/>
      <c r="C1415" s="444" t="s">
        <v>242</v>
      </c>
      <c r="D1415" s="444">
        <f>SUM(D1413:D1414)</f>
        <v>0</v>
      </c>
      <c r="E1415" s="444">
        <f t="shared" ref="E1415:P1415" si="28">SUM(E1413:E1414)</f>
        <v>2</v>
      </c>
      <c r="F1415" s="444">
        <f t="shared" si="28"/>
        <v>12</v>
      </c>
      <c r="G1415" s="444">
        <f t="shared" si="28"/>
        <v>14</v>
      </c>
      <c r="H1415" s="444">
        <f t="shared" si="28"/>
        <v>13</v>
      </c>
      <c r="I1415" s="444">
        <f t="shared" si="28"/>
        <v>3</v>
      </c>
      <c r="J1415" s="444">
        <f t="shared" si="28"/>
        <v>7</v>
      </c>
      <c r="K1415" s="444">
        <f t="shared" si="28"/>
        <v>15</v>
      </c>
      <c r="L1415" s="444">
        <f t="shared" si="28"/>
        <v>32</v>
      </c>
      <c r="M1415" s="444">
        <f t="shared" si="28"/>
        <v>11</v>
      </c>
      <c r="N1415" s="444">
        <f t="shared" si="28"/>
        <v>19</v>
      </c>
      <c r="O1415" s="444">
        <f t="shared" si="28"/>
        <v>29</v>
      </c>
      <c r="P1415" s="424">
        <f t="shared" si="28"/>
        <v>157</v>
      </c>
    </row>
    <row r="1416" spans="1:16">
      <c r="A1416" s="875" t="s">
        <v>202</v>
      </c>
      <c r="B1416" s="866" t="s">
        <v>168</v>
      </c>
      <c r="C1416" s="427" t="s">
        <v>240</v>
      </c>
      <c r="D1416" s="427"/>
      <c r="E1416" s="427"/>
      <c r="F1416" s="427"/>
      <c r="G1416" s="427"/>
      <c r="H1416" s="427"/>
      <c r="I1416" s="427"/>
      <c r="J1416" s="427"/>
      <c r="K1416" s="427"/>
      <c r="L1416" s="427"/>
      <c r="M1416" s="427"/>
      <c r="N1416" s="427"/>
      <c r="O1416" s="427">
        <v>1</v>
      </c>
      <c r="P1416" s="422">
        <f>SUM(D1416:O1416)</f>
        <v>1</v>
      </c>
    </row>
    <row r="1417" spans="1:16">
      <c r="A1417" s="876"/>
      <c r="B1417" s="867"/>
      <c r="C1417" s="283" t="s">
        <v>241</v>
      </c>
      <c r="D1417" s="283"/>
      <c r="E1417" s="283"/>
      <c r="F1417" s="283"/>
      <c r="G1417" s="283"/>
      <c r="H1417" s="283"/>
      <c r="I1417" s="283"/>
      <c r="J1417" s="283"/>
      <c r="K1417" s="283"/>
      <c r="L1417" s="283"/>
      <c r="M1417" s="283"/>
      <c r="N1417" s="283"/>
      <c r="O1417" s="283">
        <v>2</v>
      </c>
      <c r="P1417" s="423">
        <f>SUM(D1417:O1417)</f>
        <v>2</v>
      </c>
    </row>
    <row r="1418" spans="1:16">
      <c r="A1418" s="877"/>
      <c r="B1418" s="868"/>
      <c r="C1418" s="444" t="s">
        <v>242</v>
      </c>
      <c r="D1418" s="444">
        <f>SUM(D1416:D1417)</f>
        <v>0</v>
      </c>
      <c r="E1418" s="444">
        <f t="shared" ref="E1418:P1418" si="29">SUM(E1416:E1417)</f>
        <v>0</v>
      </c>
      <c r="F1418" s="444">
        <f t="shared" si="29"/>
        <v>0</v>
      </c>
      <c r="G1418" s="444">
        <f t="shared" si="29"/>
        <v>0</v>
      </c>
      <c r="H1418" s="444">
        <f t="shared" si="29"/>
        <v>0</v>
      </c>
      <c r="I1418" s="444">
        <f t="shared" si="29"/>
        <v>0</v>
      </c>
      <c r="J1418" s="444">
        <f t="shared" si="29"/>
        <v>0</v>
      </c>
      <c r="K1418" s="444">
        <f t="shared" si="29"/>
        <v>0</v>
      </c>
      <c r="L1418" s="444">
        <f t="shared" si="29"/>
        <v>0</v>
      </c>
      <c r="M1418" s="444">
        <f t="shared" si="29"/>
        <v>0</v>
      </c>
      <c r="N1418" s="444">
        <f t="shared" si="29"/>
        <v>0</v>
      </c>
      <c r="O1418" s="444">
        <f t="shared" si="29"/>
        <v>3</v>
      </c>
      <c r="P1418" s="424">
        <f t="shared" si="29"/>
        <v>3</v>
      </c>
    </row>
    <row r="1419" spans="1:16">
      <c r="A1419" s="875" t="s">
        <v>203</v>
      </c>
      <c r="B1419" s="866" t="s">
        <v>168</v>
      </c>
      <c r="C1419" s="427" t="s">
        <v>240</v>
      </c>
      <c r="D1419" s="427">
        <v>13</v>
      </c>
      <c r="E1419" s="427">
        <v>16</v>
      </c>
      <c r="F1419" s="427">
        <v>83</v>
      </c>
      <c r="G1419" s="427">
        <v>14</v>
      </c>
      <c r="H1419" s="427">
        <v>27</v>
      </c>
      <c r="I1419" s="427">
        <v>21</v>
      </c>
      <c r="J1419" s="427">
        <v>20</v>
      </c>
      <c r="K1419" s="427">
        <v>10</v>
      </c>
      <c r="L1419" s="427">
        <v>9</v>
      </c>
      <c r="M1419" s="427">
        <v>4</v>
      </c>
      <c r="N1419" s="427">
        <v>57</v>
      </c>
      <c r="O1419" s="427">
        <v>33</v>
      </c>
      <c r="P1419" s="422">
        <f>SUM(D1419:O1419)</f>
        <v>307</v>
      </c>
    </row>
    <row r="1420" spans="1:16">
      <c r="A1420" s="876"/>
      <c r="B1420" s="867"/>
      <c r="C1420" s="283" t="s">
        <v>241</v>
      </c>
      <c r="D1420" s="283">
        <v>18</v>
      </c>
      <c r="E1420" s="283">
        <v>16</v>
      </c>
      <c r="F1420" s="283">
        <v>30</v>
      </c>
      <c r="G1420" s="283">
        <v>15</v>
      </c>
      <c r="H1420" s="283">
        <v>20</v>
      </c>
      <c r="I1420" s="283">
        <v>7</v>
      </c>
      <c r="J1420" s="283">
        <v>131</v>
      </c>
      <c r="K1420" s="283">
        <v>4</v>
      </c>
      <c r="L1420" s="283">
        <v>4</v>
      </c>
      <c r="M1420" s="283">
        <v>10</v>
      </c>
      <c r="N1420" s="283">
        <v>73</v>
      </c>
      <c r="O1420" s="283">
        <v>15</v>
      </c>
      <c r="P1420" s="423">
        <f>SUM(D1420:O1420)</f>
        <v>343</v>
      </c>
    </row>
    <row r="1421" spans="1:16">
      <c r="A1421" s="877"/>
      <c r="B1421" s="868"/>
      <c r="C1421" s="444" t="s">
        <v>242</v>
      </c>
      <c r="D1421" s="444">
        <f>SUM(D1419:D1420)</f>
        <v>31</v>
      </c>
      <c r="E1421" s="444">
        <f t="shared" ref="E1421:P1421" si="30">SUM(E1419:E1420)</f>
        <v>32</v>
      </c>
      <c r="F1421" s="444">
        <f t="shared" si="30"/>
        <v>113</v>
      </c>
      <c r="G1421" s="444">
        <f t="shared" si="30"/>
        <v>29</v>
      </c>
      <c r="H1421" s="444">
        <f t="shared" si="30"/>
        <v>47</v>
      </c>
      <c r="I1421" s="444">
        <f t="shared" si="30"/>
        <v>28</v>
      </c>
      <c r="J1421" s="444">
        <f t="shared" si="30"/>
        <v>151</v>
      </c>
      <c r="K1421" s="444">
        <f t="shared" si="30"/>
        <v>14</v>
      </c>
      <c r="L1421" s="444">
        <f t="shared" si="30"/>
        <v>13</v>
      </c>
      <c r="M1421" s="444">
        <f t="shared" si="30"/>
        <v>14</v>
      </c>
      <c r="N1421" s="444">
        <f t="shared" si="30"/>
        <v>130</v>
      </c>
      <c r="O1421" s="444">
        <f t="shared" si="30"/>
        <v>48</v>
      </c>
      <c r="P1421" s="424">
        <f t="shared" si="30"/>
        <v>650</v>
      </c>
    </row>
    <row r="1422" spans="1:16">
      <c r="A1422" s="875" t="s">
        <v>204</v>
      </c>
      <c r="B1422" s="866" t="s">
        <v>168</v>
      </c>
      <c r="C1422" s="427" t="s">
        <v>240</v>
      </c>
      <c r="D1422" s="427">
        <v>21</v>
      </c>
      <c r="E1422" s="427">
        <v>46</v>
      </c>
      <c r="F1422" s="427">
        <v>30</v>
      </c>
      <c r="G1422" s="427">
        <v>31</v>
      </c>
      <c r="H1422" s="427">
        <v>28</v>
      </c>
      <c r="I1422" s="427">
        <v>12</v>
      </c>
      <c r="J1422" s="427">
        <v>38</v>
      </c>
      <c r="K1422" s="427">
        <v>53</v>
      </c>
      <c r="L1422" s="427">
        <v>40</v>
      </c>
      <c r="M1422" s="427">
        <v>51</v>
      </c>
      <c r="N1422" s="427">
        <v>51</v>
      </c>
      <c r="O1422" s="427">
        <v>89</v>
      </c>
      <c r="P1422" s="422">
        <f>SUM(D1422:O1422)</f>
        <v>490</v>
      </c>
    </row>
    <row r="1423" spans="1:16">
      <c r="A1423" s="876"/>
      <c r="B1423" s="867"/>
      <c r="C1423" s="283" t="s">
        <v>241</v>
      </c>
      <c r="D1423" s="283">
        <v>45</v>
      </c>
      <c r="E1423" s="283">
        <v>36</v>
      </c>
      <c r="F1423" s="283">
        <v>43</v>
      </c>
      <c r="G1423" s="283">
        <v>42</v>
      </c>
      <c r="H1423" s="283">
        <v>31</v>
      </c>
      <c r="I1423" s="283">
        <v>19</v>
      </c>
      <c r="J1423" s="283">
        <v>65</v>
      </c>
      <c r="K1423" s="283">
        <v>83</v>
      </c>
      <c r="L1423" s="283">
        <v>68</v>
      </c>
      <c r="M1423" s="283">
        <v>104</v>
      </c>
      <c r="N1423" s="283">
        <v>118</v>
      </c>
      <c r="O1423" s="283">
        <v>70</v>
      </c>
      <c r="P1423" s="423">
        <f>SUM(D1423:O1423)</f>
        <v>724</v>
      </c>
    </row>
    <row r="1424" spans="1:16">
      <c r="A1424" s="877"/>
      <c r="B1424" s="868"/>
      <c r="C1424" s="444" t="s">
        <v>242</v>
      </c>
      <c r="D1424" s="444">
        <f>SUM(D1422:D1423)</f>
        <v>66</v>
      </c>
      <c r="E1424" s="444">
        <f t="shared" ref="E1424:P1424" si="31">SUM(E1422:E1423)</f>
        <v>82</v>
      </c>
      <c r="F1424" s="444">
        <f t="shared" si="31"/>
        <v>73</v>
      </c>
      <c r="G1424" s="444">
        <f t="shared" si="31"/>
        <v>73</v>
      </c>
      <c r="H1424" s="444">
        <f t="shared" si="31"/>
        <v>59</v>
      </c>
      <c r="I1424" s="444">
        <f t="shared" si="31"/>
        <v>31</v>
      </c>
      <c r="J1424" s="444">
        <f t="shared" si="31"/>
        <v>103</v>
      </c>
      <c r="K1424" s="444">
        <f t="shared" si="31"/>
        <v>136</v>
      </c>
      <c r="L1424" s="444">
        <f t="shared" si="31"/>
        <v>108</v>
      </c>
      <c r="M1424" s="444">
        <f t="shared" si="31"/>
        <v>155</v>
      </c>
      <c r="N1424" s="444">
        <f t="shared" si="31"/>
        <v>169</v>
      </c>
      <c r="O1424" s="444">
        <f t="shared" si="31"/>
        <v>159</v>
      </c>
      <c r="P1424" s="424">
        <f t="shared" si="31"/>
        <v>1214</v>
      </c>
    </row>
    <row r="1425" spans="1:16">
      <c r="A1425" s="875" t="s">
        <v>205</v>
      </c>
      <c r="B1425" s="866" t="s">
        <v>168</v>
      </c>
      <c r="C1425" s="427" t="s">
        <v>240</v>
      </c>
      <c r="D1425" s="427">
        <v>4</v>
      </c>
      <c r="E1425" s="427">
        <v>1</v>
      </c>
      <c r="F1425" s="427">
        <v>51</v>
      </c>
      <c r="G1425" s="427">
        <v>108</v>
      </c>
      <c r="H1425" s="427"/>
      <c r="I1425" s="427"/>
      <c r="J1425" s="427">
        <v>104</v>
      </c>
      <c r="K1425" s="427">
        <v>41</v>
      </c>
      <c r="L1425" s="427">
        <v>90</v>
      </c>
      <c r="M1425" s="427">
        <v>20</v>
      </c>
      <c r="N1425" s="427">
        <v>77</v>
      </c>
      <c r="O1425" s="427">
        <v>40</v>
      </c>
      <c r="P1425" s="422">
        <f>SUM(D1425:O1425)</f>
        <v>536</v>
      </c>
    </row>
    <row r="1426" spans="1:16">
      <c r="A1426" s="876"/>
      <c r="B1426" s="867"/>
      <c r="C1426" s="283" t="s">
        <v>241</v>
      </c>
      <c r="D1426" s="283"/>
      <c r="E1426" s="283">
        <v>72</v>
      </c>
      <c r="F1426" s="283">
        <v>50</v>
      </c>
      <c r="G1426" s="283">
        <v>28</v>
      </c>
      <c r="H1426" s="283">
        <v>72</v>
      </c>
      <c r="I1426" s="283">
        <v>62</v>
      </c>
      <c r="J1426" s="283">
        <v>17</v>
      </c>
      <c r="K1426" s="283">
        <v>70</v>
      </c>
      <c r="L1426" s="283">
        <v>100</v>
      </c>
      <c r="M1426" s="283">
        <v>19</v>
      </c>
      <c r="N1426" s="283">
        <v>54</v>
      </c>
      <c r="O1426" s="283">
        <v>32</v>
      </c>
      <c r="P1426" s="423">
        <f>SUM(D1426:O1426)</f>
        <v>576</v>
      </c>
    </row>
    <row r="1427" spans="1:16">
      <c r="A1427" s="877"/>
      <c r="B1427" s="868"/>
      <c r="C1427" s="444" t="s">
        <v>242</v>
      </c>
      <c r="D1427" s="444">
        <f>SUM(D1425:D1426)</f>
        <v>4</v>
      </c>
      <c r="E1427" s="444">
        <f t="shared" ref="E1427:P1427" si="32">SUM(E1425:E1426)</f>
        <v>73</v>
      </c>
      <c r="F1427" s="444">
        <f t="shared" si="32"/>
        <v>101</v>
      </c>
      <c r="G1427" s="444">
        <f t="shared" si="32"/>
        <v>136</v>
      </c>
      <c r="H1427" s="444">
        <f t="shared" si="32"/>
        <v>72</v>
      </c>
      <c r="I1427" s="444">
        <f t="shared" si="32"/>
        <v>62</v>
      </c>
      <c r="J1427" s="444">
        <f t="shared" si="32"/>
        <v>121</v>
      </c>
      <c r="K1427" s="444">
        <f t="shared" si="32"/>
        <v>111</v>
      </c>
      <c r="L1427" s="444">
        <f t="shared" si="32"/>
        <v>190</v>
      </c>
      <c r="M1427" s="444">
        <f t="shared" si="32"/>
        <v>39</v>
      </c>
      <c r="N1427" s="444">
        <f t="shared" si="32"/>
        <v>131</v>
      </c>
      <c r="O1427" s="444">
        <f t="shared" si="32"/>
        <v>72</v>
      </c>
      <c r="P1427" s="424">
        <f t="shared" si="32"/>
        <v>1112</v>
      </c>
    </row>
    <row r="1428" spans="1:16">
      <c r="A1428" s="875" t="s">
        <v>206</v>
      </c>
      <c r="B1428" s="866" t="s">
        <v>168</v>
      </c>
      <c r="C1428" s="427" t="s">
        <v>240</v>
      </c>
      <c r="D1428" s="427"/>
      <c r="E1428" s="427"/>
      <c r="F1428" s="427"/>
      <c r="G1428" s="427"/>
      <c r="H1428" s="427"/>
      <c r="I1428" s="427"/>
      <c r="J1428" s="427"/>
      <c r="K1428" s="427"/>
      <c r="L1428" s="427">
        <v>15</v>
      </c>
      <c r="M1428" s="427"/>
      <c r="N1428" s="427"/>
      <c r="O1428" s="427"/>
      <c r="P1428" s="422">
        <f>SUM(D1428:O1428)</f>
        <v>15</v>
      </c>
    </row>
    <row r="1429" spans="1:16">
      <c r="A1429" s="876"/>
      <c r="B1429" s="867"/>
      <c r="C1429" s="283" t="s">
        <v>241</v>
      </c>
      <c r="D1429" s="283"/>
      <c r="E1429" s="283"/>
      <c r="F1429" s="283"/>
      <c r="G1429" s="283"/>
      <c r="H1429" s="283"/>
      <c r="I1429" s="283"/>
      <c r="J1429" s="283"/>
      <c r="K1429" s="283"/>
      <c r="L1429" s="283">
        <v>15</v>
      </c>
      <c r="M1429" s="283">
        <v>1</v>
      </c>
      <c r="N1429" s="283"/>
      <c r="O1429" s="283"/>
      <c r="P1429" s="423">
        <f>SUM(D1429:O1429)</f>
        <v>16</v>
      </c>
    </row>
    <row r="1430" spans="1:16">
      <c r="A1430" s="877"/>
      <c r="B1430" s="868"/>
      <c r="C1430" s="444" t="s">
        <v>242</v>
      </c>
      <c r="D1430" s="444">
        <f>SUM(D1428:D1429)</f>
        <v>0</v>
      </c>
      <c r="E1430" s="444">
        <f t="shared" ref="E1430:P1430" si="33">SUM(E1428:E1429)</f>
        <v>0</v>
      </c>
      <c r="F1430" s="444">
        <f t="shared" si="33"/>
        <v>0</v>
      </c>
      <c r="G1430" s="444">
        <f t="shared" si="33"/>
        <v>0</v>
      </c>
      <c r="H1430" s="444">
        <f t="shared" si="33"/>
        <v>0</v>
      </c>
      <c r="I1430" s="444">
        <f t="shared" si="33"/>
        <v>0</v>
      </c>
      <c r="J1430" s="444">
        <f t="shared" si="33"/>
        <v>0</v>
      </c>
      <c r="K1430" s="444">
        <f t="shared" si="33"/>
        <v>0</v>
      </c>
      <c r="L1430" s="444">
        <f t="shared" si="33"/>
        <v>30</v>
      </c>
      <c r="M1430" s="444">
        <f t="shared" si="33"/>
        <v>1</v>
      </c>
      <c r="N1430" s="444">
        <f t="shared" si="33"/>
        <v>0</v>
      </c>
      <c r="O1430" s="444">
        <f t="shared" si="33"/>
        <v>0</v>
      </c>
      <c r="P1430" s="424">
        <f t="shared" si="33"/>
        <v>31</v>
      </c>
    </row>
    <row r="1431" spans="1:16">
      <c r="A1431" s="875" t="s">
        <v>207</v>
      </c>
      <c r="B1431" s="866" t="s">
        <v>168</v>
      </c>
      <c r="C1431" s="427" t="s">
        <v>240</v>
      </c>
      <c r="D1431" s="427"/>
      <c r="E1431" s="427"/>
      <c r="F1431" s="427">
        <v>1</v>
      </c>
      <c r="G1431" s="427"/>
      <c r="H1431" s="427"/>
      <c r="I1431" s="427"/>
      <c r="J1431" s="427">
        <v>2</v>
      </c>
      <c r="K1431" s="427"/>
      <c r="L1431" s="427"/>
      <c r="M1431" s="427">
        <v>4</v>
      </c>
      <c r="N1431" s="427"/>
      <c r="O1431" s="427"/>
      <c r="P1431" s="422">
        <f>SUM(D1431:O1431)</f>
        <v>7</v>
      </c>
    </row>
    <row r="1432" spans="1:16">
      <c r="A1432" s="876"/>
      <c r="B1432" s="867"/>
      <c r="C1432" s="283" t="s">
        <v>241</v>
      </c>
      <c r="D1432" s="283"/>
      <c r="E1432" s="283"/>
      <c r="F1432" s="283">
        <v>1</v>
      </c>
      <c r="G1432" s="283"/>
      <c r="H1432" s="283"/>
      <c r="I1432" s="283"/>
      <c r="J1432" s="283">
        <v>2</v>
      </c>
      <c r="K1432" s="283"/>
      <c r="L1432" s="283">
        <v>5</v>
      </c>
      <c r="M1432" s="283"/>
      <c r="N1432" s="283">
        <v>2</v>
      </c>
      <c r="O1432" s="283"/>
      <c r="P1432" s="423">
        <f>SUM(D1432:O1432)</f>
        <v>10</v>
      </c>
    </row>
    <row r="1433" spans="1:16">
      <c r="A1433" s="877"/>
      <c r="B1433" s="868"/>
      <c r="C1433" s="444" t="s">
        <v>242</v>
      </c>
      <c r="D1433" s="444">
        <f>SUM(D1431:D1432)</f>
        <v>0</v>
      </c>
      <c r="E1433" s="444">
        <f t="shared" ref="E1433:P1433" si="34">SUM(E1431:E1432)</f>
        <v>0</v>
      </c>
      <c r="F1433" s="444">
        <f t="shared" si="34"/>
        <v>2</v>
      </c>
      <c r="G1433" s="444">
        <f t="shared" si="34"/>
        <v>0</v>
      </c>
      <c r="H1433" s="444">
        <f t="shared" si="34"/>
        <v>0</v>
      </c>
      <c r="I1433" s="444">
        <f t="shared" si="34"/>
        <v>0</v>
      </c>
      <c r="J1433" s="444">
        <f t="shared" si="34"/>
        <v>4</v>
      </c>
      <c r="K1433" s="444">
        <f t="shared" si="34"/>
        <v>0</v>
      </c>
      <c r="L1433" s="444">
        <f t="shared" si="34"/>
        <v>5</v>
      </c>
      <c r="M1433" s="444">
        <f t="shared" si="34"/>
        <v>4</v>
      </c>
      <c r="N1433" s="444">
        <f t="shared" si="34"/>
        <v>2</v>
      </c>
      <c r="O1433" s="444">
        <f t="shared" si="34"/>
        <v>0</v>
      </c>
      <c r="P1433" s="424">
        <f t="shared" si="34"/>
        <v>17</v>
      </c>
    </row>
    <row r="1434" spans="1:16">
      <c r="A1434" s="875" t="s">
        <v>209</v>
      </c>
      <c r="B1434" s="866" t="s">
        <v>167</v>
      </c>
      <c r="C1434" s="427" t="s">
        <v>240</v>
      </c>
      <c r="D1434" s="427"/>
      <c r="E1434" s="427"/>
      <c r="F1434" s="427"/>
      <c r="G1434" s="427"/>
      <c r="H1434" s="427"/>
      <c r="I1434" s="427"/>
      <c r="J1434" s="427"/>
      <c r="K1434" s="427"/>
      <c r="L1434" s="427"/>
      <c r="M1434" s="427"/>
      <c r="N1434" s="427"/>
      <c r="O1434" s="427"/>
      <c r="P1434" s="422">
        <f>SUM(D1434:O1434)</f>
        <v>0</v>
      </c>
    </row>
    <row r="1435" spans="1:16">
      <c r="A1435" s="876"/>
      <c r="B1435" s="867"/>
      <c r="C1435" s="283" t="s">
        <v>241</v>
      </c>
      <c r="D1435" s="283"/>
      <c r="E1435" s="283"/>
      <c r="F1435" s="283"/>
      <c r="G1435" s="283"/>
      <c r="H1435" s="283"/>
      <c r="I1435" s="283"/>
      <c r="J1435" s="283"/>
      <c r="K1435" s="283"/>
      <c r="L1435" s="283"/>
      <c r="M1435" s="283"/>
      <c r="N1435" s="283"/>
      <c r="O1435" s="283"/>
      <c r="P1435" s="423">
        <f>SUM(D1435:O1435)</f>
        <v>0</v>
      </c>
    </row>
    <row r="1436" spans="1:16">
      <c r="A1436" s="877"/>
      <c r="B1436" s="868"/>
      <c r="C1436" s="444" t="s">
        <v>242</v>
      </c>
      <c r="D1436" s="444">
        <f>SUM(D1434:D1435)</f>
        <v>0</v>
      </c>
      <c r="E1436" s="444">
        <f t="shared" ref="E1436:P1436" si="35">SUM(E1434:E1435)</f>
        <v>0</v>
      </c>
      <c r="F1436" s="444">
        <f t="shared" si="35"/>
        <v>0</v>
      </c>
      <c r="G1436" s="444">
        <f t="shared" si="35"/>
        <v>0</v>
      </c>
      <c r="H1436" s="444">
        <f t="shared" si="35"/>
        <v>0</v>
      </c>
      <c r="I1436" s="444">
        <f t="shared" si="35"/>
        <v>0</v>
      </c>
      <c r="J1436" s="444">
        <f t="shared" si="35"/>
        <v>0</v>
      </c>
      <c r="K1436" s="444">
        <f t="shared" si="35"/>
        <v>0</v>
      </c>
      <c r="L1436" s="444">
        <f t="shared" si="35"/>
        <v>0</v>
      </c>
      <c r="M1436" s="444">
        <f t="shared" si="35"/>
        <v>0</v>
      </c>
      <c r="N1436" s="444">
        <f t="shared" si="35"/>
        <v>0</v>
      </c>
      <c r="O1436" s="444">
        <f t="shared" si="35"/>
        <v>0</v>
      </c>
      <c r="P1436" s="424">
        <f t="shared" si="35"/>
        <v>0</v>
      </c>
    </row>
    <row r="1437" spans="1:16">
      <c r="A1437" s="875" t="s">
        <v>229</v>
      </c>
      <c r="B1437" s="866" t="s">
        <v>167</v>
      </c>
      <c r="C1437" s="427" t="s">
        <v>240</v>
      </c>
      <c r="D1437" s="427">
        <v>258</v>
      </c>
      <c r="E1437" s="427">
        <v>290</v>
      </c>
      <c r="F1437" s="427">
        <v>419</v>
      </c>
      <c r="G1437" s="427">
        <v>384</v>
      </c>
      <c r="H1437" s="427">
        <v>361</v>
      </c>
      <c r="I1437" s="427">
        <v>989</v>
      </c>
      <c r="J1437" s="427">
        <v>1419</v>
      </c>
      <c r="K1437" s="427">
        <v>1777</v>
      </c>
      <c r="L1437" s="427">
        <v>2152</v>
      </c>
      <c r="M1437" s="427">
        <v>2044</v>
      </c>
      <c r="N1437" s="427">
        <v>2490</v>
      </c>
      <c r="O1437" s="427">
        <v>3156</v>
      </c>
      <c r="P1437" s="422">
        <f>SUM(D1437:O1437)</f>
        <v>15739</v>
      </c>
    </row>
    <row r="1438" spans="1:16">
      <c r="A1438" s="876"/>
      <c r="B1438" s="867"/>
      <c r="C1438" s="283" t="s">
        <v>241</v>
      </c>
      <c r="D1438" s="283">
        <v>194</v>
      </c>
      <c r="E1438" s="283">
        <v>245</v>
      </c>
      <c r="F1438" s="283">
        <v>347</v>
      </c>
      <c r="G1438" s="283">
        <v>362</v>
      </c>
      <c r="H1438" s="283">
        <v>376</v>
      </c>
      <c r="I1438" s="283">
        <v>3956</v>
      </c>
      <c r="J1438" s="283">
        <v>4587</v>
      </c>
      <c r="K1438" s="283">
        <v>4989</v>
      </c>
      <c r="L1438" s="283">
        <v>6930</v>
      </c>
      <c r="M1438" s="283">
        <v>7083</v>
      </c>
      <c r="N1438" s="283">
        <v>10249</v>
      </c>
      <c r="O1438" s="283">
        <v>11259</v>
      </c>
      <c r="P1438" s="423">
        <f>SUM(D1438:O1438)</f>
        <v>50577</v>
      </c>
    </row>
    <row r="1439" spans="1:16">
      <c r="A1439" s="877"/>
      <c r="B1439" s="868"/>
      <c r="C1439" s="444" t="s">
        <v>242</v>
      </c>
      <c r="D1439" s="444">
        <f>SUM(D1437:D1438)</f>
        <v>452</v>
      </c>
      <c r="E1439" s="444">
        <f t="shared" ref="E1439:P1439" si="36">SUM(E1437:E1438)</f>
        <v>535</v>
      </c>
      <c r="F1439" s="444">
        <f t="shared" si="36"/>
        <v>766</v>
      </c>
      <c r="G1439" s="444">
        <f t="shared" si="36"/>
        <v>746</v>
      </c>
      <c r="H1439" s="444">
        <f t="shared" si="36"/>
        <v>737</v>
      </c>
      <c r="I1439" s="444">
        <f t="shared" si="36"/>
        <v>4945</v>
      </c>
      <c r="J1439" s="444">
        <f t="shared" si="36"/>
        <v>6006</v>
      </c>
      <c r="K1439" s="444">
        <f t="shared" si="36"/>
        <v>6766</v>
      </c>
      <c r="L1439" s="444">
        <f t="shared" si="36"/>
        <v>9082</v>
      </c>
      <c r="M1439" s="444">
        <f t="shared" si="36"/>
        <v>9127</v>
      </c>
      <c r="N1439" s="444">
        <f t="shared" si="36"/>
        <v>12739</v>
      </c>
      <c r="O1439" s="444">
        <f t="shared" si="36"/>
        <v>14415</v>
      </c>
      <c r="P1439" s="424">
        <f t="shared" si="36"/>
        <v>66316</v>
      </c>
    </row>
    <row r="1440" spans="1:16">
      <c r="A1440" s="875" t="s">
        <v>211</v>
      </c>
      <c r="B1440" s="866" t="s">
        <v>167</v>
      </c>
      <c r="C1440" s="427" t="s">
        <v>240</v>
      </c>
      <c r="D1440" s="427">
        <v>16</v>
      </c>
      <c r="E1440" s="427">
        <v>41</v>
      </c>
      <c r="F1440" s="427">
        <v>30</v>
      </c>
      <c r="G1440" s="427">
        <v>21</v>
      </c>
      <c r="H1440" s="427">
        <v>128</v>
      </c>
      <c r="I1440" s="427">
        <v>158</v>
      </c>
      <c r="J1440" s="427">
        <v>151</v>
      </c>
      <c r="K1440" s="427">
        <v>118</v>
      </c>
      <c r="L1440" s="427">
        <v>214</v>
      </c>
      <c r="M1440" s="427">
        <v>303</v>
      </c>
      <c r="N1440" s="427">
        <v>510</v>
      </c>
      <c r="O1440" s="427">
        <v>1186</v>
      </c>
      <c r="P1440" s="422">
        <f>SUM(D1440:O1440)</f>
        <v>2876</v>
      </c>
    </row>
    <row r="1441" spans="1:17">
      <c r="A1441" s="876"/>
      <c r="B1441" s="867"/>
      <c r="C1441" s="283" t="s">
        <v>241</v>
      </c>
      <c r="D1441" s="283">
        <v>18</v>
      </c>
      <c r="E1441" s="283">
        <v>17</v>
      </c>
      <c r="F1441" s="283">
        <v>19</v>
      </c>
      <c r="G1441" s="283">
        <v>15</v>
      </c>
      <c r="H1441" s="283">
        <v>120</v>
      </c>
      <c r="I1441" s="283">
        <v>236</v>
      </c>
      <c r="J1441" s="283">
        <v>103</v>
      </c>
      <c r="K1441" s="283">
        <v>186</v>
      </c>
      <c r="L1441" s="283">
        <v>348</v>
      </c>
      <c r="M1441" s="283">
        <v>499</v>
      </c>
      <c r="N1441" s="283">
        <v>708</v>
      </c>
      <c r="O1441" s="283">
        <v>2877</v>
      </c>
      <c r="P1441" s="423">
        <f>SUM(D1441:O1441)</f>
        <v>5146</v>
      </c>
    </row>
    <row r="1442" spans="1:17">
      <c r="A1442" s="877"/>
      <c r="B1442" s="868"/>
      <c r="C1442" s="444" t="s">
        <v>242</v>
      </c>
      <c r="D1442" s="444">
        <f>SUM(D1440:D1441)</f>
        <v>34</v>
      </c>
      <c r="E1442" s="444">
        <f t="shared" ref="E1442:P1442" si="37">SUM(E1440:E1441)</f>
        <v>58</v>
      </c>
      <c r="F1442" s="444">
        <f t="shared" si="37"/>
        <v>49</v>
      </c>
      <c r="G1442" s="444">
        <f t="shared" si="37"/>
        <v>36</v>
      </c>
      <c r="H1442" s="444">
        <f t="shared" si="37"/>
        <v>248</v>
      </c>
      <c r="I1442" s="444">
        <f t="shared" si="37"/>
        <v>394</v>
      </c>
      <c r="J1442" s="444">
        <f t="shared" si="37"/>
        <v>254</v>
      </c>
      <c r="K1442" s="444">
        <f t="shared" si="37"/>
        <v>304</v>
      </c>
      <c r="L1442" s="444">
        <f t="shared" si="37"/>
        <v>562</v>
      </c>
      <c r="M1442" s="444">
        <f t="shared" si="37"/>
        <v>802</v>
      </c>
      <c r="N1442" s="444">
        <f t="shared" si="37"/>
        <v>1218</v>
      </c>
      <c r="O1442" s="444">
        <f t="shared" si="37"/>
        <v>4063</v>
      </c>
      <c r="P1442" s="424">
        <f t="shared" si="37"/>
        <v>8022</v>
      </c>
    </row>
    <row r="1443" spans="1:17">
      <c r="A1443" s="875" t="s">
        <v>212</v>
      </c>
      <c r="B1443" s="866" t="s">
        <v>167</v>
      </c>
      <c r="C1443" s="427" t="s">
        <v>240</v>
      </c>
      <c r="D1443" s="427"/>
      <c r="E1443" s="427"/>
      <c r="F1443" s="427"/>
      <c r="G1443" s="427"/>
      <c r="H1443" s="427"/>
      <c r="I1443" s="427">
        <v>2</v>
      </c>
      <c r="J1443" s="427"/>
      <c r="K1443" s="427"/>
      <c r="L1443" s="427"/>
      <c r="M1443" s="427"/>
      <c r="N1443" s="427"/>
      <c r="O1443" s="427">
        <v>10</v>
      </c>
      <c r="P1443" s="422">
        <f>SUM(D1443:O1443)</f>
        <v>12</v>
      </c>
    </row>
    <row r="1444" spans="1:17">
      <c r="A1444" s="876"/>
      <c r="B1444" s="867"/>
      <c r="C1444" s="283" t="s">
        <v>241</v>
      </c>
      <c r="D1444" s="283"/>
      <c r="E1444" s="283"/>
      <c r="F1444" s="283"/>
      <c r="G1444" s="283">
        <v>1</v>
      </c>
      <c r="H1444" s="283"/>
      <c r="I1444" s="283"/>
      <c r="J1444" s="283"/>
      <c r="K1444" s="283">
        <v>1</v>
      </c>
      <c r="L1444" s="283"/>
      <c r="M1444" s="283"/>
      <c r="N1444" s="283"/>
      <c r="O1444" s="283">
        <v>19</v>
      </c>
      <c r="P1444" s="423">
        <f>SUM(D1444:O1444)</f>
        <v>21</v>
      </c>
    </row>
    <row r="1445" spans="1:17">
      <c r="A1445" s="877"/>
      <c r="B1445" s="868"/>
      <c r="C1445" s="444" t="s">
        <v>242</v>
      </c>
      <c r="D1445" s="444">
        <f>SUM(D1443:D1444)</f>
        <v>0</v>
      </c>
      <c r="E1445" s="444">
        <f t="shared" ref="E1445:P1445" si="38">SUM(E1443:E1444)</f>
        <v>0</v>
      </c>
      <c r="F1445" s="444">
        <f t="shared" si="38"/>
        <v>0</v>
      </c>
      <c r="G1445" s="444">
        <f t="shared" si="38"/>
        <v>1</v>
      </c>
      <c r="H1445" s="444">
        <f t="shared" si="38"/>
        <v>0</v>
      </c>
      <c r="I1445" s="444">
        <f t="shared" si="38"/>
        <v>2</v>
      </c>
      <c r="J1445" s="444">
        <f t="shared" si="38"/>
        <v>0</v>
      </c>
      <c r="K1445" s="444">
        <f t="shared" si="38"/>
        <v>1</v>
      </c>
      <c r="L1445" s="444">
        <f t="shared" si="38"/>
        <v>0</v>
      </c>
      <c r="M1445" s="444">
        <f t="shared" si="38"/>
        <v>0</v>
      </c>
      <c r="N1445" s="444">
        <f t="shared" si="38"/>
        <v>0</v>
      </c>
      <c r="O1445" s="444">
        <f t="shared" si="38"/>
        <v>29</v>
      </c>
      <c r="P1445" s="424">
        <f t="shared" si="38"/>
        <v>33</v>
      </c>
    </row>
    <row r="1446" spans="1:17">
      <c r="A1446" s="593"/>
      <c r="B1446" s="866" t="s">
        <v>167</v>
      </c>
      <c r="C1446" s="427" t="s">
        <v>240</v>
      </c>
      <c r="D1446" s="283"/>
      <c r="E1446" s="283"/>
      <c r="F1446" s="283"/>
      <c r="G1446" s="283"/>
      <c r="H1446" s="283"/>
      <c r="I1446" s="283">
        <v>138</v>
      </c>
      <c r="J1446" s="283">
        <v>254</v>
      </c>
      <c r="K1446" s="283">
        <v>556</v>
      </c>
      <c r="L1446" s="283">
        <v>1033</v>
      </c>
      <c r="M1446" s="283">
        <v>1097</v>
      </c>
      <c r="N1446" s="283">
        <v>1100</v>
      </c>
      <c r="O1446" s="283">
        <v>2062</v>
      </c>
      <c r="P1446" s="422">
        <f>SUM(D1446:O1446)</f>
        <v>6240</v>
      </c>
    </row>
    <row r="1447" spans="1:17">
      <c r="A1447" s="593" t="s">
        <v>236</v>
      </c>
      <c r="B1447" s="867"/>
      <c r="C1447" s="283" t="s">
        <v>241</v>
      </c>
      <c r="D1447" s="283">
        <v>3</v>
      </c>
      <c r="E1447" s="283"/>
      <c r="F1447" s="283"/>
      <c r="G1447" s="283"/>
      <c r="H1447" s="283"/>
      <c r="I1447" s="283">
        <v>620</v>
      </c>
      <c r="J1447" s="283">
        <v>1045</v>
      </c>
      <c r="K1447" s="283">
        <v>1695</v>
      </c>
      <c r="L1447" s="283">
        <v>1996</v>
      </c>
      <c r="M1447" s="283">
        <v>2690</v>
      </c>
      <c r="N1447" s="283">
        <v>3097</v>
      </c>
      <c r="O1447" s="283">
        <v>4663</v>
      </c>
      <c r="P1447" s="423">
        <f>SUM(D1447:O1447)</f>
        <v>15809</v>
      </c>
    </row>
    <row r="1448" spans="1:17">
      <c r="A1448" s="593"/>
      <c r="B1448" s="868"/>
      <c r="C1448" s="444" t="s">
        <v>242</v>
      </c>
      <c r="D1448" s="283">
        <f>SUM(D1446:D1447)</f>
        <v>3</v>
      </c>
      <c r="E1448" s="283">
        <f t="shared" ref="E1448:P1448" si="39">SUM(E1446:E1447)</f>
        <v>0</v>
      </c>
      <c r="F1448" s="283">
        <f t="shared" si="39"/>
        <v>0</v>
      </c>
      <c r="G1448" s="283">
        <f t="shared" si="39"/>
        <v>0</v>
      </c>
      <c r="H1448" s="283">
        <f t="shared" si="39"/>
        <v>0</v>
      </c>
      <c r="I1448" s="283">
        <f t="shared" si="39"/>
        <v>758</v>
      </c>
      <c r="J1448" s="283">
        <f t="shared" si="39"/>
        <v>1299</v>
      </c>
      <c r="K1448" s="283">
        <f t="shared" si="39"/>
        <v>2251</v>
      </c>
      <c r="L1448" s="283">
        <f t="shared" si="39"/>
        <v>3029</v>
      </c>
      <c r="M1448" s="283">
        <f t="shared" si="39"/>
        <v>3787</v>
      </c>
      <c r="N1448" s="283">
        <f t="shared" si="39"/>
        <v>4197</v>
      </c>
      <c r="O1448" s="283">
        <f t="shared" si="39"/>
        <v>6725</v>
      </c>
      <c r="P1448" s="424">
        <f t="shared" si="39"/>
        <v>22049</v>
      </c>
    </row>
    <row r="1449" spans="1:17">
      <c r="A1449" s="875" t="s">
        <v>232</v>
      </c>
      <c r="B1449" s="866" t="s">
        <v>167</v>
      </c>
      <c r="C1449" s="427" t="s">
        <v>240</v>
      </c>
      <c r="D1449" s="427"/>
      <c r="E1449" s="427"/>
      <c r="F1449" s="427"/>
      <c r="G1449" s="427"/>
      <c r="H1449" s="427"/>
      <c r="I1449" s="427">
        <v>96</v>
      </c>
      <c r="J1449" s="427">
        <v>104</v>
      </c>
      <c r="K1449" s="427">
        <v>206</v>
      </c>
      <c r="L1449" s="427">
        <v>277</v>
      </c>
      <c r="M1449" s="427">
        <v>374</v>
      </c>
      <c r="N1449" s="427">
        <v>533</v>
      </c>
      <c r="O1449" s="427">
        <v>702</v>
      </c>
      <c r="P1449" s="422">
        <f>SUM(D1449:O1449)</f>
        <v>2292</v>
      </c>
    </row>
    <row r="1450" spans="1:17">
      <c r="A1450" s="876"/>
      <c r="B1450" s="867"/>
      <c r="C1450" s="283" t="s">
        <v>241</v>
      </c>
      <c r="D1450" s="283"/>
      <c r="E1450" s="283"/>
      <c r="F1450" s="283"/>
      <c r="G1450" s="283"/>
      <c r="H1450" s="283"/>
      <c r="I1450" s="283">
        <v>331</v>
      </c>
      <c r="J1450" s="283">
        <v>415</v>
      </c>
      <c r="K1450" s="283">
        <v>588</v>
      </c>
      <c r="L1450" s="283">
        <v>805</v>
      </c>
      <c r="M1450" s="283">
        <v>1102</v>
      </c>
      <c r="N1450" s="283">
        <v>1577</v>
      </c>
      <c r="O1450" s="283">
        <v>1836</v>
      </c>
      <c r="P1450" s="423">
        <f>SUM(D1450:O1450)</f>
        <v>6654</v>
      </c>
    </row>
    <row r="1451" spans="1:17">
      <c r="A1451" s="877"/>
      <c r="B1451" s="868"/>
      <c r="C1451" s="444" t="s">
        <v>242</v>
      </c>
      <c r="D1451" s="444">
        <f>SUM(D1449:D1450)</f>
        <v>0</v>
      </c>
      <c r="E1451" s="444">
        <f t="shared" ref="E1451:P1451" si="40">SUM(E1449:E1450)</f>
        <v>0</v>
      </c>
      <c r="F1451" s="444">
        <f t="shared" si="40"/>
        <v>0</v>
      </c>
      <c r="G1451" s="444">
        <f t="shared" si="40"/>
        <v>0</v>
      </c>
      <c r="H1451" s="444">
        <f t="shared" si="40"/>
        <v>0</v>
      </c>
      <c r="I1451" s="444">
        <f t="shared" si="40"/>
        <v>427</v>
      </c>
      <c r="J1451" s="444">
        <f t="shared" si="40"/>
        <v>519</v>
      </c>
      <c r="K1451" s="444">
        <f t="shared" si="40"/>
        <v>794</v>
      </c>
      <c r="L1451" s="444">
        <f t="shared" si="40"/>
        <v>1082</v>
      </c>
      <c r="M1451" s="444">
        <f t="shared" si="40"/>
        <v>1476</v>
      </c>
      <c r="N1451" s="444">
        <f t="shared" si="40"/>
        <v>2110</v>
      </c>
      <c r="O1451" s="444">
        <f t="shared" si="40"/>
        <v>2538</v>
      </c>
      <c r="P1451" s="423">
        <f t="shared" si="40"/>
        <v>8946</v>
      </c>
    </row>
    <row r="1452" spans="1:17">
      <c r="A1452" s="869" t="s">
        <v>239</v>
      </c>
      <c r="B1452" s="735" t="s">
        <v>166</v>
      </c>
      <c r="C1452" s="355" t="s">
        <v>240</v>
      </c>
      <c r="D1452" s="448">
        <f>SUM(D1329,D1332,D1335,D1338,D1341,D1344,D1347,D1350,D1353,D1356,D1359,D1362,D1365,D1368,D1371,D1374)</f>
        <v>87602</v>
      </c>
      <c r="E1452" s="448">
        <f t="shared" ref="E1452:O1453" si="41">SUM(E1329,E1332,E1335,E1338,E1341,E1344,E1347,E1350,E1353,E1356,E1359,E1362,E1365,E1368,E1371,E1374)</f>
        <v>56559</v>
      </c>
      <c r="F1452" s="448">
        <f t="shared" si="41"/>
        <v>73660</v>
      </c>
      <c r="G1452" s="448">
        <f t="shared" si="41"/>
        <v>78429</v>
      </c>
      <c r="H1452" s="448">
        <f t="shared" si="41"/>
        <v>70399</v>
      </c>
      <c r="I1452" s="448">
        <f t="shared" si="41"/>
        <v>87761</v>
      </c>
      <c r="J1452" s="448">
        <f t="shared" si="41"/>
        <v>116083</v>
      </c>
      <c r="K1452" s="448">
        <f t="shared" si="41"/>
        <v>146989</v>
      </c>
      <c r="L1452" s="448">
        <f t="shared" si="41"/>
        <v>139584</v>
      </c>
      <c r="M1452" s="448">
        <f t="shared" si="41"/>
        <v>152619</v>
      </c>
      <c r="N1452" s="448">
        <f t="shared" si="41"/>
        <v>201100</v>
      </c>
      <c r="O1452" s="448">
        <f t="shared" si="41"/>
        <v>211057</v>
      </c>
      <c r="P1452" s="422">
        <f>SUM(D1452:O1452)</f>
        <v>1421842</v>
      </c>
    </row>
    <row r="1453" spans="1:17">
      <c r="A1453" s="870"/>
      <c r="B1453" s="733"/>
      <c r="C1453" s="356" t="s">
        <v>241</v>
      </c>
      <c r="D1453" s="448">
        <f>SUM(D1330,D1333,D1336,D1339,D1342,D1345,D1348,D1351,D1354,D1357,D1360,D1363,D1366,D1369,D1372,D1375)</f>
        <v>67760</v>
      </c>
      <c r="E1453" s="448">
        <f t="shared" si="41"/>
        <v>55696</v>
      </c>
      <c r="F1453" s="448">
        <f t="shared" si="41"/>
        <v>76057</v>
      </c>
      <c r="G1453" s="448">
        <f t="shared" si="41"/>
        <v>63791</v>
      </c>
      <c r="H1453" s="448">
        <f t="shared" si="41"/>
        <v>60923</v>
      </c>
      <c r="I1453" s="448">
        <f t="shared" si="41"/>
        <v>88163</v>
      </c>
      <c r="J1453" s="448">
        <f t="shared" si="41"/>
        <v>122041</v>
      </c>
      <c r="K1453" s="448">
        <f t="shared" si="41"/>
        <v>133386</v>
      </c>
      <c r="L1453" s="448">
        <f t="shared" si="41"/>
        <v>129676</v>
      </c>
      <c r="M1453" s="448">
        <f t="shared" si="41"/>
        <v>149807</v>
      </c>
      <c r="N1453" s="448">
        <f t="shared" si="41"/>
        <v>195639</v>
      </c>
      <c r="O1453" s="448">
        <f t="shared" si="41"/>
        <v>240052</v>
      </c>
      <c r="P1453" s="423">
        <f>SUM(D1453:O1453)</f>
        <v>1382991</v>
      </c>
      <c r="Q1453" s="236"/>
    </row>
    <row r="1454" spans="1:17">
      <c r="A1454" s="870"/>
      <c r="B1454" s="733"/>
      <c r="C1454" s="356" t="s">
        <v>128</v>
      </c>
      <c r="D1454" s="283">
        <f>SUM(D1452:D1453)</f>
        <v>155362</v>
      </c>
      <c r="E1454" s="283">
        <f t="shared" ref="E1454:P1454" si="42">SUM(E1452:E1453)</f>
        <v>112255</v>
      </c>
      <c r="F1454" s="283">
        <f t="shared" si="42"/>
        <v>149717</v>
      </c>
      <c r="G1454" s="283">
        <f t="shared" si="42"/>
        <v>142220</v>
      </c>
      <c r="H1454" s="283">
        <f t="shared" si="42"/>
        <v>131322</v>
      </c>
      <c r="I1454" s="283">
        <f t="shared" si="42"/>
        <v>175924</v>
      </c>
      <c r="J1454" s="283">
        <f t="shared" si="42"/>
        <v>238124</v>
      </c>
      <c r="K1454" s="283">
        <f t="shared" si="42"/>
        <v>280375</v>
      </c>
      <c r="L1454" s="283">
        <f t="shared" si="42"/>
        <v>269260</v>
      </c>
      <c r="M1454" s="283">
        <f t="shared" si="42"/>
        <v>302426</v>
      </c>
      <c r="N1454" s="283">
        <f t="shared" si="42"/>
        <v>396739</v>
      </c>
      <c r="O1454" s="283">
        <f t="shared" si="42"/>
        <v>451109</v>
      </c>
      <c r="P1454" s="423">
        <f t="shared" si="42"/>
        <v>2804833</v>
      </c>
    </row>
    <row r="1455" spans="1:17">
      <c r="A1455" s="870"/>
      <c r="B1455" s="733" t="s">
        <v>169</v>
      </c>
      <c r="C1455" s="356" t="s">
        <v>240</v>
      </c>
      <c r="D1455" s="449">
        <f>SUM(D1395,D1398,D1401)</f>
        <v>2</v>
      </c>
      <c r="E1455" s="449">
        <f t="shared" ref="E1455:O1456" si="43">SUM(E1395,E1398,E1401)</f>
        <v>7</v>
      </c>
      <c r="F1455" s="449">
        <f t="shared" si="43"/>
        <v>8</v>
      </c>
      <c r="G1455" s="449">
        <f t="shared" si="43"/>
        <v>6</v>
      </c>
      <c r="H1455" s="449">
        <f t="shared" si="43"/>
        <v>11</v>
      </c>
      <c r="I1455" s="449">
        <f t="shared" si="43"/>
        <v>17</v>
      </c>
      <c r="J1455" s="449">
        <f t="shared" si="43"/>
        <v>11</v>
      </c>
      <c r="K1455" s="449">
        <f t="shared" si="43"/>
        <v>4</v>
      </c>
      <c r="L1455" s="449">
        <f t="shared" si="43"/>
        <v>2</v>
      </c>
      <c r="M1455" s="449">
        <f t="shared" si="43"/>
        <v>1</v>
      </c>
      <c r="N1455" s="449">
        <f t="shared" si="43"/>
        <v>2</v>
      </c>
      <c r="O1455" s="449">
        <f t="shared" si="43"/>
        <v>2</v>
      </c>
      <c r="P1455" s="423">
        <f>SUM(D1455:O1455)</f>
        <v>73</v>
      </c>
    </row>
    <row r="1456" spans="1:17">
      <c r="A1456" s="870"/>
      <c r="B1456" s="733"/>
      <c r="C1456" s="356" t="s">
        <v>241</v>
      </c>
      <c r="D1456" s="449">
        <f>SUM(D1396,D1399,D1402)</f>
        <v>8</v>
      </c>
      <c r="E1456" s="449">
        <f t="shared" si="43"/>
        <v>7</v>
      </c>
      <c r="F1456" s="449">
        <f t="shared" si="43"/>
        <v>18</v>
      </c>
      <c r="G1456" s="449">
        <f t="shared" si="43"/>
        <v>20</v>
      </c>
      <c r="H1456" s="449">
        <f t="shared" si="43"/>
        <v>15</v>
      </c>
      <c r="I1456" s="449">
        <f t="shared" si="43"/>
        <v>34</v>
      </c>
      <c r="J1456" s="449">
        <f t="shared" si="43"/>
        <v>25</v>
      </c>
      <c r="K1456" s="449">
        <f t="shared" si="43"/>
        <v>10</v>
      </c>
      <c r="L1456" s="449">
        <f t="shared" si="43"/>
        <v>9</v>
      </c>
      <c r="M1456" s="449">
        <f t="shared" si="43"/>
        <v>12</v>
      </c>
      <c r="N1456" s="449">
        <f t="shared" si="43"/>
        <v>3</v>
      </c>
      <c r="O1456" s="449">
        <f t="shared" si="43"/>
        <v>11</v>
      </c>
      <c r="P1456" s="423">
        <f>SUM(D1456:O1456)</f>
        <v>172</v>
      </c>
      <c r="Q1456" s="236"/>
    </row>
    <row r="1457" spans="1:17">
      <c r="A1457" s="870"/>
      <c r="B1457" s="733"/>
      <c r="C1457" s="356" t="s">
        <v>128</v>
      </c>
      <c r="D1457" s="283">
        <f>SUM(D1455:D1456)</f>
        <v>10</v>
      </c>
      <c r="E1457" s="283">
        <f t="shared" ref="E1457:O1457" si="44">SUM(E1455:E1456)</f>
        <v>14</v>
      </c>
      <c r="F1457" s="283">
        <f t="shared" si="44"/>
        <v>26</v>
      </c>
      <c r="G1457" s="283">
        <f t="shared" si="44"/>
        <v>26</v>
      </c>
      <c r="H1457" s="283">
        <f t="shared" si="44"/>
        <v>26</v>
      </c>
      <c r="I1457" s="283">
        <f t="shared" si="44"/>
        <v>51</v>
      </c>
      <c r="J1457" s="283">
        <f t="shared" si="44"/>
        <v>36</v>
      </c>
      <c r="K1457" s="283">
        <f t="shared" si="44"/>
        <v>14</v>
      </c>
      <c r="L1457" s="283">
        <f t="shared" si="44"/>
        <v>11</v>
      </c>
      <c r="M1457" s="283">
        <f t="shared" si="44"/>
        <v>13</v>
      </c>
      <c r="N1457" s="283">
        <f t="shared" si="44"/>
        <v>5</v>
      </c>
      <c r="O1457" s="283">
        <f t="shared" si="44"/>
        <v>13</v>
      </c>
      <c r="P1457" s="423">
        <f>SUM(P1455:P1456)</f>
        <v>245</v>
      </c>
    </row>
    <row r="1458" spans="1:17">
      <c r="A1458" s="870"/>
      <c r="B1458" s="733" t="s">
        <v>168</v>
      </c>
      <c r="C1458" s="356" t="s">
        <v>240</v>
      </c>
      <c r="D1458" s="448">
        <f>SUM(D1377,D1386,D1389,D1392,D1404,D1407,D1410,D1416,D1419,D1422,D1428,D1431,D1425,D1413)</f>
        <v>308</v>
      </c>
      <c r="E1458" s="448">
        <f t="shared" ref="E1458:O1459" si="45">SUM(E1377,E1386,E1389,E1392,E1404,E1407,E1410,E1416,E1419,E1422,E1428,E1431,E1425,E1413)</f>
        <v>391</v>
      </c>
      <c r="F1458" s="448">
        <f t="shared" si="45"/>
        <v>518</v>
      </c>
      <c r="G1458" s="448">
        <f t="shared" si="45"/>
        <v>467</v>
      </c>
      <c r="H1458" s="448">
        <f t="shared" si="45"/>
        <v>241</v>
      </c>
      <c r="I1458" s="448">
        <f t="shared" si="45"/>
        <v>280</v>
      </c>
      <c r="J1458" s="448">
        <f t="shared" si="45"/>
        <v>452</v>
      </c>
      <c r="K1458" s="448">
        <f t="shared" si="45"/>
        <v>452</v>
      </c>
      <c r="L1458" s="448">
        <f t="shared" si="45"/>
        <v>591</v>
      </c>
      <c r="M1458" s="448">
        <f t="shared" si="45"/>
        <v>655</v>
      </c>
      <c r="N1458" s="448">
        <f t="shared" si="45"/>
        <v>827</v>
      </c>
      <c r="O1458" s="448">
        <f t="shared" si="45"/>
        <v>1066</v>
      </c>
      <c r="P1458" s="423">
        <f>SUM(D1458:O1458)</f>
        <v>6248</v>
      </c>
    </row>
    <row r="1459" spans="1:17">
      <c r="A1459" s="870"/>
      <c r="B1459" s="733"/>
      <c r="C1459" s="356" t="s">
        <v>241</v>
      </c>
      <c r="D1459" s="448">
        <f>SUM(D1378,D1387,D1390,D1393,D1405,D1408,D1411,D1417,D1420,D1423,D1429,D1432,D1426,D1414)</f>
        <v>311</v>
      </c>
      <c r="E1459" s="448">
        <f t="shared" si="45"/>
        <v>396</v>
      </c>
      <c r="F1459" s="448">
        <f t="shared" si="45"/>
        <v>450</v>
      </c>
      <c r="G1459" s="448">
        <f t="shared" si="45"/>
        <v>399</v>
      </c>
      <c r="H1459" s="448">
        <f t="shared" si="45"/>
        <v>393</v>
      </c>
      <c r="I1459" s="448">
        <f t="shared" si="45"/>
        <v>400</v>
      </c>
      <c r="J1459" s="448">
        <f t="shared" si="45"/>
        <v>564</v>
      </c>
      <c r="K1459" s="448">
        <f t="shared" si="45"/>
        <v>697</v>
      </c>
      <c r="L1459" s="448">
        <f t="shared" si="45"/>
        <v>646</v>
      </c>
      <c r="M1459" s="448">
        <f t="shared" si="45"/>
        <v>791</v>
      </c>
      <c r="N1459" s="448">
        <f t="shared" si="45"/>
        <v>928</v>
      </c>
      <c r="O1459" s="448">
        <f t="shared" si="45"/>
        <v>1206</v>
      </c>
      <c r="P1459" s="423">
        <f>SUM(D1459:O1459)</f>
        <v>7181</v>
      </c>
      <c r="Q1459" s="236"/>
    </row>
    <row r="1460" spans="1:17">
      <c r="A1460" s="870"/>
      <c r="B1460" s="733"/>
      <c r="C1460" s="356" t="s">
        <v>128</v>
      </c>
      <c r="D1460" s="283">
        <f>SUM(D1458:D1459)</f>
        <v>619</v>
      </c>
      <c r="E1460" s="283">
        <f t="shared" ref="E1460:O1460" si="46">SUM(E1458:E1459)</f>
        <v>787</v>
      </c>
      <c r="F1460" s="283">
        <f t="shared" si="46"/>
        <v>968</v>
      </c>
      <c r="G1460" s="283">
        <f t="shared" si="46"/>
        <v>866</v>
      </c>
      <c r="H1460" s="283">
        <f t="shared" si="46"/>
        <v>634</v>
      </c>
      <c r="I1460" s="283">
        <f t="shared" si="46"/>
        <v>680</v>
      </c>
      <c r="J1460" s="283">
        <f t="shared" si="46"/>
        <v>1016</v>
      </c>
      <c r="K1460" s="283">
        <f t="shared" si="46"/>
        <v>1149</v>
      </c>
      <c r="L1460" s="283">
        <f t="shared" si="46"/>
        <v>1237</v>
      </c>
      <c r="M1460" s="283">
        <f t="shared" si="46"/>
        <v>1446</v>
      </c>
      <c r="N1460" s="283">
        <f t="shared" si="46"/>
        <v>1755</v>
      </c>
      <c r="O1460" s="283">
        <f t="shared" si="46"/>
        <v>2272</v>
      </c>
      <c r="P1460" s="423">
        <f>SUM(P1458:P1459)</f>
        <v>13429</v>
      </c>
    </row>
    <row r="1461" spans="1:17">
      <c r="A1461" s="870"/>
      <c r="B1461" s="733" t="s">
        <v>167</v>
      </c>
      <c r="C1461" s="356" t="s">
        <v>240</v>
      </c>
      <c r="D1461" s="456">
        <f>SUM(D1380,D1383,D1434,D1437,D1440,D1443,D1446,D1449)</f>
        <v>408</v>
      </c>
      <c r="E1461" s="456">
        <f t="shared" ref="E1461:O1462" si="47">SUM(E1380,E1383,E1434,E1437,E1440,E1443,E1446,E1449)</f>
        <v>403</v>
      </c>
      <c r="F1461" s="456">
        <f t="shared" si="47"/>
        <v>590</v>
      </c>
      <c r="G1461" s="456">
        <f t="shared" si="47"/>
        <v>474</v>
      </c>
      <c r="H1461" s="456">
        <f t="shared" si="47"/>
        <v>579</v>
      </c>
      <c r="I1461" s="456">
        <f t="shared" si="47"/>
        <v>2360</v>
      </c>
      <c r="J1461" s="456">
        <f t="shared" si="47"/>
        <v>3446</v>
      </c>
      <c r="K1461" s="456">
        <f t="shared" si="47"/>
        <v>5076</v>
      </c>
      <c r="L1461" s="456">
        <f t="shared" si="47"/>
        <v>6928</v>
      </c>
      <c r="M1461" s="456">
        <f t="shared" si="47"/>
        <v>7592</v>
      </c>
      <c r="N1461" s="456">
        <f t="shared" si="47"/>
        <v>9938</v>
      </c>
      <c r="O1461" s="456">
        <f t="shared" si="47"/>
        <v>13651</v>
      </c>
      <c r="P1461" s="423">
        <f>SUM(D1461:O1461)</f>
        <v>51445</v>
      </c>
    </row>
    <row r="1462" spans="1:17">
      <c r="A1462" s="870"/>
      <c r="B1462" s="733"/>
      <c r="C1462" s="356" t="s">
        <v>241</v>
      </c>
      <c r="D1462" s="456">
        <f>SUM(D1381,D1384,D1435,D1438,D1441,D1444,D1447,D1450)</f>
        <v>399</v>
      </c>
      <c r="E1462" s="456">
        <f t="shared" si="47"/>
        <v>411</v>
      </c>
      <c r="F1462" s="456">
        <f t="shared" si="47"/>
        <v>551</v>
      </c>
      <c r="G1462" s="456">
        <f t="shared" si="47"/>
        <v>546</v>
      </c>
      <c r="H1462" s="456">
        <f t="shared" si="47"/>
        <v>586</v>
      </c>
      <c r="I1462" s="456">
        <f t="shared" si="47"/>
        <v>8910</v>
      </c>
      <c r="J1462" s="456">
        <f t="shared" si="47"/>
        <v>12136</v>
      </c>
      <c r="K1462" s="456">
        <f t="shared" si="47"/>
        <v>14427</v>
      </c>
      <c r="L1462" s="456">
        <f t="shared" si="47"/>
        <v>18006</v>
      </c>
      <c r="M1462" s="456">
        <f t="shared" si="47"/>
        <v>21274</v>
      </c>
      <c r="N1462" s="456">
        <f t="shared" si="47"/>
        <v>30052</v>
      </c>
      <c r="O1462" s="456">
        <f t="shared" si="47"/>
        <v>38470</v>
      </c>
      <c r="P1462" s="423">
        <f>SUM(D1462:O1462)</f>
        <v>145768</v>
      </c>
      <c r="Q1462" s="236"/>
    </row>
    <row r="1463" spans="1:17">
      <c r="A1463" s="871"/>
      <c r="B1463" s="734"/>
      <c r="C1463" s="357" t="s">
        <v>128</v>
      </c>
      <c r="D1463" s="444">
        <f>SUM(D1461:D1462)</f>
        <v>807</v>
      </c>
      <c r="E1463" s="444">
        <f t="shared" ref="E1463:O1463" si="48">SUM(E1461:E1462)</f>
        <v>814</v>
      </c>
      <c r="F1463" s="444">
        <f t="shared" si="48"/>
        <v>1141</v>
      </c>
      <c r="G1463" s="444">
        <f t="shared" si="48"/>
        <v>1020</v>
      </c>
      <c r="H1463" s="444">
        <f t="shared" si="48"/>
        <v>1165</v>
      </c>
      <c r="I1463" s="444">
        <f t="shared" si="48"/>
        <v>11270</v>
      </c>
      <c r="J1463" s="444">
        <f t="shared" si="48"/>
        <v>15582</v>
      </c>
      <c r="K1463" s="444">
        <f t="shared" si="48"/>
        <v>19503</v>
      </c>
      <c r="L1463" s="444">
        <f t="shared" si="48"/>
        <v>24934</v>
      </c>
      <c r="M1463" s="444">
        <f t="shared" si="48"/>
        <v>28866</v>
      </c>
      <c r="N1463" s="444">
        <f t="shared" si="48"/>
        <v>39990</v>
      </c>
      <c r="O1463" s="444">
        <f t="shared" si="48"/>
        <v>52121</v>
      </c>
      <c r="P1463" s="424">
        <f>SUM(P1461:P1462)</f>
        <v>197213</v>
      </c>
    </row>
    <row r="1465" spans="1:17">
      <c r="A1465" s="87"/>
      <c r="B1465" s="88"/>
      <c r="C1465" s="89"/>
      <c r="D1465" s="446"/>
      <c r="E1465" s="446"/>
      <c r="F1465" s="446"/>
      <c r="G1465" s="446"/>
      <c r="H1465" s="446"/>
      <c r="I1465" s="446"/>
      <c r="J1465" s="446"/>
      <c r="K1465" s="446"/>
      <c r="L1465" s="446"/>
      <c r="M1465" s="446"/>
      <c r="N1465" s="446"/>
      <c r="O1465" s="446"/>
      <c r="P1465" s="607"/>
    </row>
    <row r="1466" spans="1:17">
      <c r="A1466" s="186" t="s">
        <v>243</v>
      </c>
      <c r="B1466" s="48"/>
      <c r="C1466" s="48"/>
      <c r="P1466" s="608"/>
    </row>
    <row r="1467" spans="1:17">
      <c r="A1467" s="763" t="s">
        <v>244</v>
      </c>
      <c r="B1467" s="764"/>
      <c r="C1467" s="764"/>
      <c r="D1467" s="764"/>
      <c r="E1467" s="764"/>
      <c r="F1467" s="764"/>
      <c r="G1467" s="764"/>
      <c r="H1467" s="764"/>
      <c r="I1467" s="764"/>
      <c r="J1467" s="764"/>
      <c r="K1467" s="764"/>
      <c r="L1467" s="764"/>
      <c r="M1467" s="764"/>
      <c r="N1467" s="764"/>
      <c r="O1467" s="764"/>
      <c r="P1467" s="765"/>
    </row>
    <row r="1468" spans="1:17">
      <c r="A1468" s="509" t="s">
        <v>637</v>
      </c>
      <c r="B1468" s="592"/>
      <c r="C1468" s="592"/>
      <c r="P1468" s="608"/>
    </row>
    <row r="1469" spans="1:17">
      <c r="A1469" s="70"/>
      <c r="B1469" s="71"/>
      <c r="C1469" s="71"/>
      <c r="D1469" s="447"/>
      <c r="E1469" s="447"/>
      <c r="F1469" s="447"/>
      <c r="G1469" s="447"/>
      <c r="H1469" s="447"/>
      <c r="I1469" s="447"/>
      <c r="J1469" s="447"/>
      <c r="K1469" s="447"/>
      <c r="L1469" s="447"/>
      <c r="M1469" s="447"/>
      <c r="N1469" s="447"/>
      <c r="O1469" s="447"/>
      <c r="P1469" s="609"/>
    </row>
    <row r="1472" spans="1:17">
      <c r="D1472" s="278"/>
      <c r="E1472" s="278"/>
      <c r="F1472" s="278"/>
      <c r="G1472" s="278"/>
      <c r="H1472" s="278"/>
      <c r="I1472" s="278"/>
      <c r="J1472" s="278"/>
      <c r="K1472" s="278"/>
      <c r="L1472" s="278"/>
      <c r="M1472" s="278"/>
      <c r="N1472" s="278"/>
      <c r="O1472" s="278"/>
      <c r="P1472" s="278"/>
    </row>
    <row r="1473" spans="4:16">
      <c r="D1473" s="278"/>
      <c r="E1473" s="278"/>
      <c r="F1473" s="278"/>
      <c r="G1473" s="278"/>
      <c r="H1473" s="278"/>
      <c r="I1473" s="278"/>
      <c r="J1473" s="278"/>
      <c r="K1473" s="278"/>
      <c r="L1473" s="278"/>
      <c r="M1473" s="278"/>
      <c r="N1473" s="278"/>
      <c r="O1473" s="278"/>
      <c r="P1473" s="278"/>
    </row>
    <row r="1474" spans="4:16">
      <c r="D1474" s="278"/>
      <c r="E1474" s="278"/>
      <c r="F1474" s="278"/>
      <c r="G1474" s="278"/>
      <c r="H1474" s="278"/>
      <c r="I1474" s="278"/>
      <c r="J1474" s="278"/>
      <c r="K1474" s="278"/>
      <c r="L1474" s="278"/>
      <c r="M1474" s="278"/>
      <c r="N1474" s="278"/>
      <c r="O1474" s="278"/>
      <c r="P1474" s="278"/>
    </row>
  </sheetData>
  <mergeCells count="981">
    <mergeCell ref="A1467:P1467"/>
    <mergeCell ref="A10:P10"/>
    <mergeCell ref="A163:P163"/>
    <mergeCell ref="A316:P316"/>
    <mergeCell ref="A469:P469"/>
    <mergeCell ref="A622:P622"/>
    <mergeCell ref="A775:P775"/>
    <mergeCell ref="A917:P917"/>
    <mergeCell ref="A1057:P1057"/>
    <mergeCell ref="A1190:P1190"/>
    <mergeCell ref="A1326:P1326"/>
    <mergeCell ref="A1440:A1442"/>
    <mergeCell ref="B1440:B1442"/>
    <mergeCell ref="A1443:A1445"/>
    <mergeCell ref="B1443:B1445"/>
    <mergeCell ref="B1446:B1448"/>
    <mergeCell ref="A1449:A1451"/>
    <mergeCell ref="B1449:B1451"/>
    <mergeCell ref="A1452:A1463"/>
    <mergeCell ref="B1452:B1454"/>
    <mergeCell ref="B1455:B1457"/>
    <mergeCell ref="B1458:B1460"/>
    <mergeCell ref="B1461:B1463"/>
    <mergeCell ref="A1425:A1427"/>
    <mergeCell ref="B1425:B1427"/>
    <mergeCell ref="A1428:A1430"/>
    <mergeCell ref="B1428:B1430"/>
    <mergeCell ref="A1431:A1433"/>
    <mergeCell ref="B1431:B1433"/>
    <mergeCell ref="A1434:A1436"/>
    <mergeCell ref="B1434:B1436"/>
    <mergeCell ref="A1437:A1439"/>
    <mergeCell ref="B1437:B1439"/>
    <mergeCell ref="A1410:A1412"/>
    <mergeCell ref="B1410:B1412"/>
    <mergeCell ref="A1413:A1415"/>
    <mergeCell ref="B1413:B1415"/>
    <mergeCell ref="A1416:A1418"/>
    <mergeCell ref="B1416:B1418"/>
    <mergeCell ref="A1419:A1421"/>
    <mergeCell ref="B1419:B1421"/>
    <mergeCell ref="A1422:A1424"/>
    <mergeCell ref="B1422:B1424"/>
    <mergeCell ref="A1395:A1397"/>
    <mergeCell ref="B1395:B1397"/>
    <mergeCell ref="A1398:A1400"/>
    <mergeCell ref="B1398:B1400"/>
    <mergeCell ref="A1401:A1403"/>
    <mergeCell ref="B1401:B1403"/>
    <mergeCell ref="A1404:A1406"/>
    <mergeCell ref="B1404:B1406"/>
    <mergeCell ref="A1407:A1409"/>
    <mergeCell ref="B1407:B1409"/>
    <mergeCell ref="A1380:A1382"/>
    <mergeCell ref="B1380:B1382"/>
    <mergeCell ref="A1383:A1385"/>
    <mergeCell ref="B1383:B1385"/>
    <mergeCell ref="A1386:A1388"/>
    <mergeCell ref="B1386:B1388"/>
    <mergeCell ref="A1389:A1391"/>
    <mergeCell ref="B1389:B1391"/>
    <mergeCell ref="A1392:A1394"/>
    <mergeCell ref="B1392:B1394"/>
    <mergeCell ref="A1365:A1367"/>
    <mergeCell ref="B1365:B1367"/>
    <mergeCell ref="A1368:A1370"/>
    <mergeCell ref="B1368:B1370"/>
    <mergeCell ref="A1371:A1373"/>
    <mergeCell ref="B1371:B1373"/>
    <mergeCell ref="B1374:B1376"/>
    <mergeCell ref="A1377:A1379"/>
    <mergeCell ref="B1377:B1379"/>
    <mergeCell ref="A1350:A1352"/>
    <mergeCell ref="B1350:B1352"/>
    <mergeCell ref="A1353:A1355"/>
    <mergeCell ref="B1353:B1355"/>
    <mergeCell ref="A1356:A1358"/>
    <mergeCell ref="B1356:B1358"/>
    <mergeCell ref="A1359:A1361"/>
    <mergeCell ref="B1359:B1361"/>
    <mergeCell ref="A1362:A1364"/>
    <mergeCell ref="B1362:B1364"/>
    <mergeCell ref="A1335:A1337"/>
    <mergeCell ref="B1335:B1337"/>
    <mergeCell ref="A1338:A1340"/>
    <mergeCell ref="B1338:B1340"/>
    <mergeCell ref="A1341:A1343"/>
    <mergeCell ref="B1341:B1343"/>
    <mergeCell ref="A1344:A1346"/>
    <mergeCell ref="B1344:B1346"/>
    <mergeCell ref="A1347:A1349"/>
    <mergeCell ref="B1347:B1349"/>
    <mergeCell ref="D1327:P1327"/>
    <mergeCell ref="A1329:A1331"/>
    <mergeCell ref="B1329:B1331"/>
    <mergeCell ref="A1332:A1334"/>
    <mergeCell ref="B1332:B1334"/>
    <mergeCell ref="A1171:A1173"/>
    <mergeCell ref="B1171:B1173"/>
    <mergeCell ref="A1174:A1176"/>
    <mergeCell ref="B1174:B1176"/>
    <mergeCell ref="A1177:A1188"/>
    <mergeCell ref="B1177:B1179"/>
    <mergeCell ref="B1180:B1182"/>
    <mergeCell ref="B1183:B1185"/>
    <mergeCell ref="B1186:B1188"/>
    <mergeCell ref="B1310:B1312"/>
    <mergeCell ref="A1280:A1282"/>
    <mergeCell ref="B1280:B1282"/>
    <mergeCell ref="A1283:A1285"/>
    <mergeCell ref="B1283:B1285"/>
    <mergeCell ref="A1286:A1288"/>
    <mergeCell ref="B1286:B1288"/>
    <mergeCell ref="B1250:B1252"/>
    <mergeCell ref="A1253:A1255"/>
    <mergeCell ref="B1253:B1255"/>
    <mergeCell ref="A1162:A1164"/>
    <mergeCell ref="B1162:B1164"/>
    <mergeCell ref="A1165:A1167"/>
    <mergeCell ref="B1165:B1167"/>
    <mergeCell ref="A1168:A1170"/>
    <mergeCell ref="B1168:B1170"/>
    <mergeCell ref="A1327:A1328"/>
    <mergeCell ref="B1327:B1328"/>
    <mergeCell ref="C1327:C1328"/>
    <mergeCell ref="A1289:A1291"/>
    <mergeCell ref="B1289:B1291"/>
    <mergeCell ref="A1292:A1294"/>
    <mergeCell ref="B1292:B1294"/>
    <mergeCell ref="A1265:A1267"/>
    <mergeCell ref="B1265:B1267"/>
    <mergeCell ref="A1268:A1270"/>
    <mergeCell ref="B1268:B1270"/>
    <mergeCell ref="A1271:A1273"/>
    <mergeCell ref="B1271:B1273"/>
    <mergeCell ref="A1274:A1276"/>
    <mergeCell ref="B1274:B1276"/>
    <mergeCell ref="A1277:A1279"/>
    <mergeCell ref="B1277:B1279"/>
    <mergeCell ref="A1250:A1252"/>
    <mergeCell ref="A1147:A1149"/>
    <mergeCell ref="B1147:B1149"/>
    <mergeCell ref="A1150:A1152"/>
    <mergeCell ref="B1150:B1152"/>
    <mergeCell ref="A1153:A1155"/>
    <mergeCell ref="B1153:B1155"/>
    <mergeCell ref="A1156:A1158"/>
    <mergeCell ref="B1156:B1158"/>
    <mergeCell ref="A1159:A1161"/>
    <mergeCell ref="B1159:B1161"/>
    <mergeCell ref="A1132:A1134"/>
    <mergeCell ref="B1132:B1134"/>
    <mergeCell ref="A1135:A1137"/>
    <mergeCell ref="B1135:B1137"/>
    <mergeCell ref="A1138:A1140"/>
    <mergeCell ref="B1138:B1140"/>
    <mergeCell ref="A1141:A1143"/>
    <mergeCell ref="B1141:B1143"/>
    <mergeCell ref="A1144:A1146"/>
    <mergeCell ref="B1144:B1146"/>
    <mergeCell ref="A1117:A1119"/>
    <mergeCell ref="B1117:B1119"/>
    <mergeCell ref="A1120:A1122"/>
    <mergeCell ref="B1120:B1122"/>
    <mergeCell ref="A1123:A1125"/>
    <mergeCell ref="B1123:B1125"/>
    <mergeCell ref="A1126:A1128"/>
    <mergeCell ref="B1126:B1128"/>
    <mergeCell ref="A1129:A1131"/>
    <mergeCell ref="B1129:B1131"/>
    <mergeCell ref="A1102:A1104"/>
    <mergeCell ref="B1102:B1104"/>
    <mergeCell ref="A1105:A1107"/>
    <mergeCell ref="B1105:B1107"/>
    <mergeCell ref="A1108:A1110"/>
    <mergeCell ref="B1108:B1110"/>
    <mergeCell ref="A1111:A1113"/>
    <mergeCell ref="B1111:B1113"/>
    <mergeCell ref="A1114:A1116"/>
    <mergeCell ref="B1114:B1116"/>
    <mergeCell ref="B1087:B1089"/>
    <mergeCell ref="A1090:A1092"/>
    <mergeCell ref="B1090:B1092"/>
    <mergeCell ref="A1093:A1095"/>
    <mergeCell ref="B1093:B1095"/>
    <mergeCell ref="A1096:A1098"/>
    <mergeCell ref="B1096:B1098"/>
    <mergeCell ref="A1099:A1101"/>
    <mergeCell ref="B1099:B1101"/>
    <mergeCell ref="C1058:C1059"/>
    <mergeCell ref="D1058:P1058"/>
    <mergeCell ref="A1060:A1062"/>
    <mergeCell ref="B1060:B1062"/>
    <mergeCell ref="A1063:A1065"/>
    <mergeCell ref="B1063:B1065"/>
    <mergeCell ref="A1313:A1324"/>
    <mergeCell ref="B1313:B1315"/>
    <mergeCell ref="B1322:B1324"/>
    <mergeCell ref="B1319:B1321"/>
    <mergeCell ref="B1316:B1318"/>
    <mergeCell ref="A1295:A1297"/>
    <mergeCell ref="B1295:B1297"/>
    <mergeCell ref="A1298:A1300"/>
    <mergeCell ref="B1298:B1300"/>
    <mergeCell ref="A1301:A1303"/>
    <mergeCell ref="B1301:B1303"/>
    <mergeCell ref="A1304:A1306"/>
    <mergeCell ref="B1304:B1306"/>
    <mergeCell ref="A1307:A1309"/>
    <mergeCell ref="B1307:B1309"/>
    <mergeCell ref="A1310:A1312"/>
    <mergeCell ref="A1066:A1068"/>
    <mergeCell ref="B1066:B1068"/>
    <mergeCell ref="A1256:A1258"/>
    <mergeCell ref="B1256:B1258"/>
    <mergeCell ref="A1259:A1261"/>
    <mergeCell ref="B1259:B1261"/>
    <mergeCell ref="A1262:A1264"/>
    <mergeCell ref="B1262:B1264"/>
    <mergeCell ref="A1235:A1237"/>
    <mergeCell ref="B1235:B1237"/>
    <mergeCell ref="A1238:A1240"/>
    <mergeCell ref="B1238:B1240"/>
    <mergeCell ref="A1241:A1243"/>
    <mergeCell ref="B1241:B1243"/>
    <mergeCell ref="A1244:A1246"/>
    <mergeCell ref="B1244:B1246"/>
    <mergeCell ref="A1247:A1249"/>
    <mergeCell ref="B1247:B1249"/>
    <mergeCell ref="A1220:A1222"/>
    <mergeCell ref="B1220:B1222"/>
    <mergeCell ref="A1223:A1225"/>
    <mergeCell ref="B1223:B1225"/>
    <mergeCell ref="A1226:A1228"/>
    <mergeCell ref="B1226:B1228"/>
    <mergeCell ref="A1229:A1231"/>
    <mergeCell ref="B1229:B1231"/>
    <mergeCell ref="A1232:A1234"/>
    <mergeCell ref="B1232:B1234"/>
    <mergeCell ref="B1205:B1207"/>
    <mergeCell ref="A1208:A1210"/>
    <mergeCell ref="B1208:B1210"/>
    <mergeCell ref="A1211:A1213"/>
    <mergeCell ref="B1211:B1213"/>
    <mergeCell ref="A1214:A1216"/>
    <mergeCell ref="B1214:B1216"/>
    <mergeCell ref="A1217:A1219"/>
    <mergeCell ref="B1217:B1219"/>
    <mergeCell ref="A1205:A1207"/>
    <mergeCell ref="A920:A922"/>
    <mergeCell ref="B920:B922"/>
    <mergeCell ref="A923:A925"/>
    <mergeCell ref="B923:B925"/>
    <mergeCell ref="A926:A928"/>
    <mergeCell ref="B926:B928"/>
    <mergeCell ref="A929:A931"/>
    <mergeCell ref="B929:B931"/>
    <mergeCell ref="A932:A933"/>
    <mergeCell ref="B932:B933"/>
    <mergeCell ref="C918:C919"/>
    <mergeCell ref="D918:P918"/>
    <mergeCell ref="A895:A897"/>
    <mergeCell ref="B895:B897"/>
    <mergeCell ref="A898:A900"/>
    <mergeCell ref="B898:B900"/>
    <mergeCell ref="A886:A888"/>
    <mergeCell ref="B886:B888"/>
    <mergeCell ref="A889:A891"/>
    <mergeCell ref="B889:B891"/>
    <mergeCell ref="A892:A894"/>
    <mergeCell ref="B892:B894"/>
    <mergeCell ref="A901:A903"/>
    <mergeCell ref="B901:B903"/>
    <mergeCell ref="A904:A915"/>
    <mergeCell ref="B904:B906"/>
    <mergeCell ref="B907:B909"/>
    <mergeCell ref="B910:B912"/>
    <mergeCell ref="B913:B915"/>
    <mergeCell ref="A918:A919"/>
    <mergeCell ref="B918:B919"/>
    <mergeCell ref="A877:A879"/>
    <mergeCell ref="B877:B879"/>
    <mergeCell ref="A880:A882"/>
    <mergeCell ref="B880:B882"/>
    <mergeCell ref="A883:A885"/>
    <mergeCell ref="B883:B885"/>
    <mergeCell ref="A868:A870"/>
    <mergeCell ref="B868:B870"/>
    <mergeCell ref="A871:A873"/>
    <mergeCell ref="B871:B873"/>
    <mergeCell ref="A874:A876"/>
    <mergeCell ref="B874:B876"/>
    <mergeCell ref="A859:A861"/>
    <mergeCell ref="B859:B861"/>
    <mergeCell ref="A862:A864"/>
    <mergeCell ref="B862:B864"/>
    <mergeCell ref="A865:A867"/>
    <mergeCell ref="B865:B867"/>
    <mergeCell ref="A850:A852"/>
    <mergeCell ref="B850:B852"/>
    <mergeCell ref="A853:A855"/>
    <mergeCell ref="B853:B855"/>
    <mergeCell ref="A856:A858"/>
    <mergeCell ref="B856:B858"/>
    <mergeCell ref="A841:A843"/>
    <mergeCell ref="B841:B843"/>
    <mergeCell ref="A844:A846"/>
    <mergeCell ref="B844:B846"/>
    <mergeCell ref="A847:A849"/>
    <mergeCell ref="B847:B849"/>
    <mergeCell ref="A832:A834"/>
    <mergeCell ref="B832:B834"/>
    <mergeCell ref="A835:A837"/>
    <mergeCell ref="B835:B837"/>
    <mergeCell ref="A838:A840"/>
    <mergeCell ref="B838:B840"/>
    <mergeCell ref="A823:A825"/>
    <mergeCell ref="B823:B825"/>
    <mergeCell ref="A826:A828"/>
    <mergeCell ref="B826:B828"/>
    <mergeCell ref="A829:A831"/>
    <mergeCell ref="B829:B831"/>
    <mergeCell ref="A814:A816"/>
    <mergeCell ref="B814:B816"/>
    <mergeCell ref="A817:A819"/>
    <mergeCell ref="B817:B819"/>
    <mergeCell ref="A820:A822"/>
    <mergeCell ref="B820:B822"/>
    <mergeCell ref="B784:B786"/>
    <mergeCell ref="A805:A807"/>
    <mergeCell ref="B805:B807"/>
    <mergeCell ref="A808:A810"/>
    <mergeCell ref="B808:B810"/>
    <mergeCell ref="A811:A813"/>
    <mergeCell ref="B811:B813"/>
    <mergeCell ref="A799:A801"/>
    <mergeCell ref="B799:B801"/>
    <mergeCell ref="A802:A804"/>
    <mergeCell ref="B802:B804"/>
    <mergeCell ref="A1:E3"/>
    <mergeCell ref="A4:E5"/>
    <mergeCell ref="A7:E8"/>
    <mergeCell ref="A9:D9"/>
    <mergeCell ref="A16:A18"/>
    <mergeCell ref="B16:B18"/>
    <mergeCell ref="D11:P11"/>
    <mergeCell ref="A11:A12"/>
    <mergeCell ref="B11:B12"/>
    <mergeCell ref="C11:C12"/>
    <mergeCell ref="A13:A15"/>
    <mergeCell ref="B13:B15"/>
    <mergeCell ref="A22:A24"/>
    <mergeCell ref="B22:B24"/>
    <mergeCell ref="A19:A21"/>
    <mergeCell ref="B19:B21"/>
    <mergeCell ref="A25:A27"/>
    <mergeCell ref="B25:B27"/>
    <mergeCell ref="A28:A30"/>
    <mergeCell ref="B28:B30"/>
    <mergeCell ref="A31:A33"/>
    <mergeCell ref="B31:B33"/>
    <mergeCell ref="A34:A36"/>
    <mergeCell ref="B34:B36"/>
    <mergeCell ref="A37:A39"/>
    <mergeCell ref="B37:B39"/>
    <mergeCell ref="A40:A42"/>
    <mergeCell ref="B40:B42"/>
    <mergeCell ref="A43:A45"/>
    <mergeCell ref="B43:B45"/>
    <mergeCell ref="A46:A48"/>
    <mergeCell ref="B46:B48"/>
    <mergeCell ref="A49:A51"/>
    <mergeCell ref="B49:B51"/>
    <mergeCell ref="A52:A54"/>
    <mergeCell ref="B52:B54"/>
    <mergeCell ref="A55:A57"/>
    <mergeCell ref="B55:B57"/>
    <mergeCell ref="A58:A60"/>
    <mergeCell ref="B58:B60"/>
    <mergeCell ref="A61:A63"/>
    <mergeCell ref="B61:B63"/>
    <mergeCell ref="A64:A66"/>
    <mergeCell ref="B64:B66"/>
    <mergeCell ref="A67:A69"/>
    <mergeCell ref="B67:B69"/>
    <mergeCell ref="A70:A72"/>
    <mergeCell ref="B70:B72"/>
    <mergeCell ref="A73:A74"/>
    <mergeCell ref="B73:B74"/>
    <mergeCell ref="A75:A77"/>
    <mergeCell ref="B75:B77"/>
    <mergeCell ref="A78:A80"/>
    <mergeCell ref="B78:B80"/>
    <mergeCell ref="A81:A83"/>
    <mergeCell ref="B81:B83"/>
    <mergeCell ref="A84:A86"/>
    <mergeCell ref="B84:B86"/>
    <mergeCell ref="A87:A89"/>
    <mergeCell ref="B87:B89"/>
    <mergeCell ref="A90:A92"/>
    <mergeCell ref="B90:B92"/>
    <mergeCell ref="A93:A95"/>
    <mergeCell ref="B93:B95"/>
    <mergeCell ref="A96:A98"/>
    <mergeCell ref="B96:B98"/>
    <mergeCell ref="A99:A100"/>
    <mergeCell ref="B99:B100"/>
    <mergeCell ref="A101:A103"/>
    <mergeCell ref="B101:B103"/>
    <mergeCell ref="A104:A106"/>
    <mergeCell ref="B104:B106"/>
    <mergeCell ref="A107:A109"/>
    <mergeCell ref="B107:B109"/>
    <mergeCell ref="A110:A112"/>
    <mergeCell ref="B110:B112"/>
    <mergeCell ref="A113:A115"/>
    <mergeCell ref="B113:B115"/>
    <mergeCell ref="A116:A118"/>
    <mergeCell ref="B116:B118"/>
    <mergeCell ref="A119:A121"/>
    <mergeCell ref="B119:B121"/>
    <mergeCell ref="A122:A124"/>
    <mergeCell ref="B122:B124"/>
    <mergeCell ref="A125:A127"/>
    <mergeCell ref="B125:B127"/>
    <mergeCell ref="A128:A130"/>
    <mergeCell ref="B128:B130"/>
    <mergeCell ref="A131:A133"/>
    <mergeCell ref="B131:B133"/>
    <mergeCell ref="A134:A135"/>
    <mergeCell ref="B134:B135"/>
    <mergeCell ref="A136:A137"/>
    <mergeCell ref="B136:B137"/>
    <mergeCell ref="A138:A140"/>
    <mergeCell ref="B138:B140"/>
    <mergeCell ref="A141:A143"/>
    <mergeCell ref="B141:B143"/>
    <mergeCell ref="A144:A146"/>
    <mergeCell ref="B144:B146"/>
    <mergeCell ref="A147:A149"/>
    <mergeCell ref="B147:B149"/>
    <mergeCell ref="A150:A161"/>
    <mergeCell ref="B150:B152"/>
    <mergeCell ref="B153:B155"/>
    <mergeCell ref="B156:B158"/>
    <mergeCell ref="B159:B161"/>
    <mergeCell ref="A164:A165"/>
    <mergeCell ref="B164:B165"/>
    <mergeCell ref="C164:C165"/>
    <mergeCell ref="D164:P164"/>
    <mergeCell ref="A166:A168"/>
    <mergeCell ref="B166:B168"/>
    <mergeCell ref="A169:A171"/>
    <mergeCell ref="B169:B171"/>
    <mergeCell ref="A172:A174"/>
    <mergeCell ref="B172:B174"/>
    <mergeCell ref="A175:A177"/>
    <mergeCell ref="B175:B177"/>
    <mergeCell ref="A178:A180"/>
    <mergeCell ref="B178:B180"/>
    <mergeCell ref="A181:A183"/>
    <mergeCell ref="B181:B183"/>
    <mergeCell ref="A184:A186"/>
    <mergeCell ref="B184:B186"/>
    <mergeCell ref="A187:A189"/>
    <mergeCell ref="B187:B189"/>
    <mergeCell ref="A190:A192"/>
    <mergeCell ref="B190:B192"/>
    <mergeCell ref="A193:A195"/>
    <mergeCell ref="B193:B195"/>
    <mergeCell ref="A196:A198"/>
    <mergeCell ref="B196:B198"/>
    <mergeCell ref="A199:A201"/>
    <mergeCell ref="B199:B201"/>
    <mergeCell ref="A202:A204"/>
    <mergeCell ref="B202:B204"/>
    <mergeCell ref="A205:A207"/>
    <mergeCell ref="B205:B207"/>
    <mergeCell ref="A208:A210"/>
    <mergeCell ref="B208:B210"/>
    <mergeCell ref="A211:A213"/>
    <mergeCell ref="B211:B213"/>
    <mergeCell ref="A214:A216"/>
    <mergeCell ref="B214:B216"/>
    <mergeCell ref="A217:A219"/>
    <mergeCell ref="B217:B219"/>
    <mergeCell ref="A220:A222"/>
    <mergeCell ref="B220:B222"/>
    <mergeCell ref="A223:A225"/>
    <mergeCell ref="B223:B225"/>
    <mergeCell ref="A226:A227"/>
    <mergeCell ref="B226:B227"/>
    <mergeCell ref="A228:A230"/>
    <mergeCell ref="B228:B230"/>
    <mergeCell ref="A231:A233"/>
    <mergeCell ref="B231:B233"/>
    <mergeCell ref="A234:A236"/>
    <mergeCell ref="B234:B236"/>
    <mergeCell ref="A237:A239"/>
    <mergeCell ref="B237:B239"/>
    <mergeCell ref="A240:A242"/>
    <mergeCell ref="B240:B242"/>
    <mergeCell ref="A243:A245"/>
    <mergeCell ref="B243:B245"/>
    <mergeCell ref="A246:A248"/>
    <mergeCell ref="B246:B248"/>
    <mergeCell ref="A249:A251"/>
    <mergeCell ref="B249:B251"/>
    <mergeCell ref="A252:A253"/>
    <mergeCell ref="B252:B253"/>
    <mergeCell ref="A254:A256"/>
    <mergeCell ref="B254:B256"/>
    <mergeCell ref="A257:A259"/>
    <mergeCell ref="B257:B259"/>
    <mergeCell ref="A260:A262"/>
    <mergeCell ref="B260:B262"/>
    <mergeCell ref="A263:A265"/>
    <mergeCell ref="B263:B265"/>
    <mergeCell ref="A266:A268"/>
    <mergeCell ref="B266:B268"/>
    <mergeCell ref="A269:A271"/>
    <mergeCell ref="B269:B271"/>
    <mergeCell ref="A272:A274"/>
    <mergeCell ref="B272:B274"/>
    <mergeCell ref="A275:A277"/>
    <mergeCell ref="B275:B277"/>
    <mergeCell ref="A278:A280"/>
    <mergeCell ref="B278:B280"/>
    <mergeCell ref="A281:A283"/>
    <mergeCell ref="B281:B283"/>
    <mergeCell ref="A284:A286"/>
    <mergeCell ref="B284:B286"/>
    <mergeCell ref="A287:A288"/>
    <mergeCell ref="B287:B288"/>
    <mergeCell ref="A289:A290"/>
    <mergeCell ref="B289:B290"/>
    <mergeCell ref="A291:A293"/>
    <mergeCell ref="B291:B293"/>
    <mergeCell ref="A294:A296"/>
    <mergeCell ref="B294:B296"/>
    <mergeCell ref="A297:A299"/>
    <mergeCell ref="B297:B299"/>
    <mergeCell ref="A300:A302"/>
    <mergeCell ref="B300:B302"/>
    <mergeCell ref="A303:A314"/>
    <mergeCell ref="B303:B305"/>
    <mergeCell ref="B306:B308"/>
    <mergeCell ref="B309:B311"/>
    <mergeCell ref="B312:B314"/>
    <mergeCell ref="A317:A318"/>
    <mergeCell ref="B317:B318"/>
    <mergeCell ref="C317:C318"/>
    <mergeCell ref="D317:P317"/>
    <mergeCell ref="A319:A321"/>
    <mergeCell ref="B319:B321"/>
    <mergeCell ref="A322:A324"/>
    <mergeCell ref="B322:B324"/>
    <mergeCell ref="A325:A327"/>
    <mergeCell ref="B325:B327"/>
    <mergeCell ref="A328:A330"/>
    <mergeCell ref="B328:B330"/>
    <mergeCell ref="A331:A333"/>
    <mergeCell ref="B331:B333"/>
    <mergeCell ref="A334:A336"/>
    <mergeCell ref="B334:B336"/>
    <mergeCell ref="A337:A339"/>
    <mergeCell ref="B337:B339"/>
    <mergeCell ref="A340:A342"/>
    <mergeCell ref="B340:B342"/>
    <mergeCell ref="A343:A345"/>
    <mergeCell ref="B343:B345"/>
    <mergeCell ref="A346:A348"/>
    <mergeCell ref="B346:B348"/>
    <mergeCell ref="A349:A351"/>
    <mergeCell ref="B349:B351"/>
    <mergeCell ref="A352:A354"/>
    <mergeCell ref="B352:B354"/>
    <mergeCell ref="A355:A357"/>
    <mergeCell ref="B355:B357"/>
    <mergeCell ref="A358:A360"/>
    <mergeCell ref="B358:B360"/>
    <mergeCell ref="A361:A363"/>
    <mergeCell ref="B361:B363"/>
    <mergeCell ref="A364:A366"/>
    <mergeCell ref="B364:B366"/>
    <mergeCell ref="A367:A369"/>
    <mergeCell ref="B367:B369"/>
    <mergeCell ref="A370:A372"/>
    <mergeCell ref="B370:B372"/>
    <mergeCell ref="A373:A375"/>
    <mergeCell ref="B373:B375"/>
    <mergeCell ref="A376:A378"/>
    <mergeCell ref="B376:B378"/>
    <mergeCell ref="A379:A380"/>
    <mergeCell ref="B379:B380"/>
    <mergeCell ref="A381:A383"/>
    <mergeCell ref="B381:B383"/>
    <mergeCell ref="A384:A386"/>
    <mergeCell ref="B384:B386"/>
    <mergeCell ref="A387:A389"/>
    <mergeCell ref="B387:B389"/>
    <mergeCell ref="A390:A392"/>
    <mergeCell ref="B390:B392"/>
    <mergeCell ref="A393:A395"/>
    <mergeCell ref="B393:B395"/>
    <mergeCell ref="A396:A398"/>
    <mergeCell ref="B396:B398"/>
    <mergeCell ref="A399:A401"/>
    <mergeCell ref="B399:B401"/>
    <mergeCell ref="A402:A404"/>
    <mergeCell ref="B402:B404"/>
    <mergeCell ref="A405:A406"/>
    <mergeCell ref="B405:B406"/>
    <mergeCell ref="A407:A409"/>
    <mergeCell ref="B407:B409"/>
    <mergeCell ref="A410:A412"/>
    <mergeCell ref="B410:B412"/>
    <mergeCell ref="A413:A415"/>
    <mergeCell ref="B413:B415"/>
    <mergeCell ref="A416:A418"/>
    <mergeCell ref="B416:B418"/>
    <mergeCell ref="A419:A421"/>
    <mergeCell ref="B419:B421"/>
    <mergeCell ref="A422:A424"/>
    <mergeCell ref="B422:B424"/>
    <mergeCell ref="A425:A427"/>
    <mergeCell ref="B425:B427"/>
    <mergeCell ref="A428:A430"/>
    <mergeCell ref="B428:B430"/>
    <mergeCell ref="A431:A433"/>
    <mergeCell ref="B431:B433"/>
    <mergeCell ref="A434:A436"/>
    <mergeCell ref="B434:B436"/>
    <mergeCell ref="A437:A439"/>
    <mergeCell ref="B437:B439"/>
    <mergeCell ref="A440:A441"/>
    <mergeCell ref="B440:B441"/>
    <mergeCell ref="A442:A443"/>
    <mergeCell ref="B442:B443"/>
    <mergeCell ref="A444:A446"/>
    <mergeCell ref="B444:B446"/>
    <mergeCell ref="A447:A449"/>
    <mergeCell ref="B447:B449"/>
    <mergeCell ref="A450:A452"/>
    <mergeCell ref="B450:B452"/>
    <mergeCell ref="A453:A455"/>
    <mergeCell ref="B453:B455"/>
    <mergeCell ref="A456:A467"/>
    <mergeCell ref="B456:B458"/>
    <mergeCell ref="B459:B461"/>
    <mergeCell ref="B462:B464"/>
    <mergeCell ref="B465:B467"/>
    <mergeCell ref="A470:A471"/>
    <mergeCell ref="B470:B471"/>
    <mergeCell ref="C470:C471"/>
    <mergeCell ref="D470:P470"/>
    <mergeCell ref="A472:A474"/>
    <mergeCell ref="B472:B474"/>
    <mergeCell ref="A475:A477"/>
    <mergeCell ref="B475:B477"/>
    <mergeCell ref="A478:A480"/>
    <mergeCell ref="B478:B480"/>
    <mergeCell ref="A481:A483"/>
    <mergeCell ref="B481:B483"/>
    <mergeCell ref="A484:A486"/>
    <mergeCell ref="B484:B486"/>
    <mergeCell ref="A487:A489"/>
    <mergeCell ref="B487:B489"/>
    <mergeCell ref="A490:A492"/>
    <mergeCell ref="B490:B492"/>
    <mergeCell ref="A493:A495"/>
    <mergeCell ref="B493:B495"/>
    <mergeCell ref="A496:A498"/>
    <mergeCell ref="B496:B498"/>
    <mergeCell ref="A499:A501"/>
    <mergeCell ref="B499:B501"/>
    <mergeCell ref="A502:A504"/>
    <mergeCell ref="B502:B504"/>
    <mergeCell ref="A505:A507"/>
    <mergeCell ref="B505:B507"/>
    <mergeCell ref="A508:A510"/>
    <mergeCell ref="B508:B510"/>
    <mergeCell ref="A511:A513"/>
    <mergeCell ref="B511:B513"/>
    <mergeCell ref="A514:A516"/>
    <mergeCell ref="B514:B516"/>
    <mergeCell ref="A517:A519"/>
    <mergeCell ref="B517:B519"/>
    <mergeCell ref="A520:A522"/>
    <mergeCell ref="B520:B522"/>
    <mergeCell ref="A523:A525"/>
    <mergeCell ref="B523:B525"/>
    <mergeCell ref="A526:A528"/>
    <mergeCell ref="B526:B528"/>
    <mergeCell ref="A529:A531"/>
    <mergeCell ref="B529:B531"/>
    <mergeCell ref="A532:A533"/>
    <mergeCell ref="B532:B533"/>
    <mergeCell ref="A534:A536"/>
    <mergeCell ref="B534:B536"/>
    <mergeCell ref="A537:A539"/>
    <mergeCell ref="B537:B539"/>
    <mergeCell ref="A540:A542"/>
    <mergeCell ref="B540:B542"/>
    <mergeCell ref="A543:A545"/>
    <mergeCell ref="B543:B545"/>
    <mergeCell ref="A546:A548"/>
    <mergeCell ref="B546:B548"/>
    <mergeCell ref="A549:A551"/>
    <mergeCell ref="B549:B551"/>
    <mergeCell ref="A552:A554"/>
    <mergeCell ref="B552:B554"/>
    <mergeCell ref="A555:A557"/>
    <mergeCell ref="B555:B557"/>
    <mergeCell ref="A558:A559"/>
    <mergeCell ref="B558:B559"/>
    <mergeCell ref="A560:A562"/>
    <mergeCell ref="B560:B562"/>
    <mergeCell ref="A563:A565"/>
    <mergeCell ref="B563:B565"/>
    <mergeCell ref="A566:A568"/>
    <mergeCell ref="B566:B568"/>
    <mergeCell ref="A569:A571"/>
    <mergeCell ref="B569:B571"/>
    <mergeCell ref="A572:A574"/>
    <mergeCell ref="B572:B574"/>
    <mergeCell ref="A575:A577"/>
    <mergeCell ref="B575:B577"/>
    <mergeCell ref="A578:A580"/>
    <mergeCell ref="B578:B580"/>
    <mergeCell ref="A581:A583"/>
    <mergeCell ref="B581:B583"/>
    <mergeCell ref="A584:A586"/>
    <mergeCell ref="B584:B586"/>
    <mergeCell ref="A587:A589"/>
    <mergeCell ref="B587:B589"/>
    <mergeCell ref="A590:A592"/>
    <mergeCell ref="B590:B592"/>
    <mergeCell ref="A593:A594"/>
    <mergeCell ref="B593:B594"/>
    <mergeCell ref="A595:A596"/>
    <mergeCell ref="B595:B596"/>
    <mergeCell ref="A597:A599"/>
    <mergeCell ref="B597:B599"/>
    <mergeCell ref="A600:A602"/>
    <mergeCell ref="B600:B602"/>
    <mergeCell ref="A603:A605"/>
    <mergeCell ref="B603:B605"/>
    <mergeCell ref="A606:A608"/>
    <mergeCell ref="B606:B608"/>
    <mergeCell ref="A609:A620"/>
    <mergeCell ref="B609:B611"/>
    <mergeCell ref="B612:B614"/>
    <mergeCell ref="B615:B617"/>
    <mergeCell ref="B618:B620"/>
    <mergeCell ref="A623:A624"/>
    <mergeCell ref="B623:B624"/>
    <mergeCell ref="C623:C624"/>
    <mergeCell ref="D623:P623"/>
    <mergeCell ref="A625:A627"/>
    <mergeCell ref="B625:B627"/>
    <mergeCell ref="A628:A630"/>
    <mergeCell ref="B628:B630"/>
    <mergeCell ref="A631:A633"/>
    <mergeCell ref="B631:B633"/>
    <mergeCell ref="A634:A636"/>
    <mergeCell ref="B634:B636"/>
    <mergeCell ref="A637:A639"/>
    <mergeCell ref="B637:B639"/>
    <mergeCell ref="A640:A642"/>
    <mergeCell ref="B640:B642"/>
    <mergeCell ref="A643:A645"/>
    <mergeCell ref="B643:B645"/>
    <mergeCell ref="A646:A648"/>
    <mergeCell ref="B646:B648"/>
    <mergeCell ref="A649:A651"/>
    <mergeCell ref="B649:B651"/>
    <mergeCell ref="A652:A654"/>
    <mergeCell ref="B652:B654"/>
    <mergeCell ref="A655:A657"/>
    <mergeCell ref="B655:B657"/>
    <mergeCell ref="A658:A660"/>
    <mergeCell ref="B658:B660"/>
    <mergeCell ref="A661:A663"/>
    <mergeCell ref="B661:B663"/>
    <mergeCell ref="A664:A666"/>
    <mergeCell ref="B664:B666"/>
    <mergeCell ref="A667:A669"/>
    <mergeCell ref="B667:B669"/>
    <mergeCell ref="A670:A672"/>
    <mergeCell ref="B670:B672"/>
    <mergeCell ref="A673:A675"/>
    <mergeCell ref="B673:B675"/>
    <mergeCell ref="A676:A678"/>
    <mergeCell ref="B676:B678"/>
    <mergeCell ref="A679:A681"/>
    <mergeCell ref="B679:B681"/>
    <mergeCell ref="A682:A684"/>
    <mergeCell ref="B682:B684"/>
    <mergeCell ref="A685:A686"/>
    <mergeCell ref="B685:B686"/>
    <mergeCell ref="A687:A689"/>
    <mergeCell ref="B687:B689"/>
    <mergeCell ref="A690:A692"/>
    <mergeCell ref="B690:B692"/>
    <mergeCell ref="A693:A695"/>
    <mergeCell ref="B693:B695"/>
    <mergeCell ref="A696:A698"/>
    <mergeCell ref="B696:B698"/>
    <mergeCell ref="A699:A701"/>
    <mergeCell ref="B699:B701"/>
    <mergeCell ref="A702:A704"/>
    <mergeCell ref="B702:B704"/>
    <mergeCell ref="A705:A707"/>
    <mergeCell ref="B705:B707"/>
    <mergeCell ref="A708:A710"/>
    <mergeCell ref="B708:B710"/>
    <mergeCell ref="A711:A712"/>
    <mergeCell ref="B711:B712"/>
    <mergeCell ref="A713:A715"/>
    <mergeCell ref="B713:B715"/>
    <mergeCell ref="A716:A718"/>
    <mergeCell ref="B716:B718"/>
    <mergeCell ref="A719:A721"/>
    <mergeCell ref="B719:B721"/>
    <mergeCell ref="A722:A724"/>
    <mergeCell ref="B722:B724"/>
    <mergeCell ref="A725:A727"/>
    <mergeCell ref="B725:B727"/>
    <mergeCell ref="A728:A730"/>
    <mergeCell ref="B728:B730"/>
    <mergeCell ref="A731:A733"/>
    <mergeCell ref="B731:B733"/>
    <mergeCell ref="A734:A736"/>
    <mergeCell ref="B734:B736"/>
    <mergeCell ref="A750:A752"/>
    <mergeCell ref="B750:B752"/>
    <mergeCell ref="A753:A755"/>
    <mergeCell ref="B753:B755"/>
    <mergeCell ref="A756:A758"/>
    <mergeCell ref="B756:B758"/>
    <mergeCell ref="A776:A777"/>
    <mergeCell ref="B776:B777"/>
    <mergeCell ref="A737:A739"/>
    <mergeCell ref="B737:B739"/>
    <mergeCell ref="A740:A742"/>
    <mergeCell ref="B740:B742"/>
    <mergeCell ref="A743:A745"/>
    <mergeCell ref="B743:B745"/>
    <mergeCell ref="A746:A747"/>
    <mergeCell ref="B746:B747"/>
    <mergeCell ref="A748:A749"/>
    <mergeCell ref="B748:B749"/>
    <mergeCell ref="C776:C777"/>
    <mergeCell ref="D776:P776"/>
    <mergeCell ref="A759:A761"/>
    <mergeCell ref="B759:B761"/>
    <mergeCell ref="A762:A773"/>
    <mergeCell ref="B762:B764"/>
    <mergeCell ref="B765:B767"/>
    <mergeCell ref="A934:A936"/>
    <mergeCell ref="B934:B936"/>
    <mergeCell ref="B768:B770"/>
    <mergeCell ref="B771:B773"/>
    <mergeCell ref="A796:A798"/>
    <mergeCell ref="B796:B798"/>
    <mergeCell ref="A787:A789"/>
    <mergeCell ref="B787:B789"/>
    <mergeCell ref="A790:A792"/>
    <mergeCell ref="B790:B792"/>
    <mergeCell ref="A793:A795"/>
    <mergeCell ref="B793:B795"/>
    <mergeCell ref="A778:A780"/>
    <mergeCell ref="B778:B780"/>
    <mergeCell ref="A781:A783"/>
    <mergeCell ref="B781:B783"/>
    <mergeCell ref="A784:A786"/>
    <mergeCell ref="A937:A939"/>
    <mergeCell ref="B937:B939"/>
    <mergeCell ref="A940:A942"/>
    <mergeCell ref="B940:B942"/>
    <mergeCell ref="A943:A945"/>
    <mergeCell ref="B943:B945"/>
    <mergeCell ref="A946:A948"/>
    <mergeCell ref="B946:B948"/>
    <mergeCell ref="A949:A951"/>
    <mergeCell ref="B949:B951"/>
    <mergeCell ref="A952:A954"/>
    <mergeCell ref="B952:B954"/>
    <mergeCell ref="A955:A957"/>
    <mergeCell ref="B955:B957"/>
    <mergeCell ref="A958:A960"/>
    <mergeCell ref="B958:B960"/>
    <mergeCell ref="A961:A963"/>
    <mergeCell ref="B961:B963"/>
    <mergeCell ref="A964:A966"/>
    <mergeCell ref="B964:B966"/>
    <mergeCell ref="A967:A968"/>
    <mergeCell ref="B967:B968"/>
    <mergeCell ref="A969:A971"/>
    <mergeCell ref="B969:B971"/>
    <mergeCell ref="A972:A974"/>
    <mergeCell ref="B972:B974"/>
    <mergeCell ref="A975:A977"/>
    <mergeCell ref="B975:B977"/>
    <mergeCell ref="A978:A980"/>
    <mergeCell ref="B978:B980"/>
    <mergeCell ref="A981:A983"/>
    <mergeCell ref="B981:B983"/>
    <mergeCell ref="A984:A986"/>
    <mergeCell ref="B984:B986"/>
    <mergeCell ref="A987:A989"/>
    <mergeCell ref="B987:B989"/>
    <mergeCell ref="A990:A992"/>
    <mergeCell ref="B990:B992"/>
    <mergeCell ref="A993:A995"/>
    <mergeCell ref="B993:B995"/>
    <mergeCell ref="A996:A998"/>
    <mergeCell ref="B996:B998"/>
    <mergeCell ref="A999:A1001"/>
    <mergeCell ref="B999:B1001"/>
    <mergeCell ref="A1002:A1004"/>
    <mergeCell ref="B1002:B1004"/>
    <mergeCell ref="A1005:A1007"/>
    <mergeCell ref="B1005:B1007"/>
    <mergeCell ref="A1008:A1010"/>
    <mergeCell ref="B1008:B1010"/>
    <mergeCell ref="A1011:A1013"/>
    <mergeCell ref="B1011:B1013"/>
    <mergeCell ref="A1014:A1016"/>
    <mergeCell ref="B1014:B1016"/>
    <mergeCell ref="A1017:A1019"/>
    <mergeCell ref="B1017:B1019"/>
    <mergeCell ref="A1020:A1022"/>
    <mergeCell ref="B1020:B1022"/>
    <mergeCell ref="A1023:A1025"/>
    <mergeCell ref="B1023:B1025"/>
    <mergeCell ref="A1026:A1028"/>
    <mergeCell ref="B1026:B1028"/>
    <mergeCell ref="A1029:A1031"/>
    <mergeCell ref="B1029:B1031"/>
    <mergeCell ref="A1032:A1034"/>
    <mergeCell ref="B1032:B1034"/>
    <mergeCell ref="A1035:A1037"/>
    <mergeCell ref="B1035:B1037"/>
    <mergeCell ref="A1038:A1040"/>
    <mergeCell ref="B1038:B1040"/>
    <mergeCell ref="A1041:A1043"/>
    <mergeCell ref="B1041:B1043"/>
    <mergeCell ref="A1044:A1055"/>
    <mergeCell ref="B1044:B1046"/>
    <mergeCell ref="B1047:B1049"/>
    <mergeCell ref="B1050:B1052"/>
    <mergeCell ref="B1053:B1055"/>
    <mergeCell ref="A1191:A1192"/>
    <mergeCell ref="B1191:B1192"/>
    <mergeCell ref="A1058:A1059"/>
    <mergeCell ref="B1058:B1059"/>
    <mergeCell ref="A1069:A1071"/>
    <mergeCell ref="B1069:B1071"/>
    <mergeCell ref="A1072:A1074"/>
    <mergeCell ref="B1072:B1074"/>
    <mergeCell ref="A1075:A1077"/>
    <mergeCell ref="B1075:B1077"/>
    <mergeCell ref="A1078:A1080"/>
    <mergeCell ref="B1078:B1080"/>
    <mergeCell ref="A1081:A1083"/>
    <mergeCell ref="B1081:B1083"/>
    <mergeCell ref="A1084:A1086"/>
    <mergeCell ref="B1084:B1086"/>
    <mergeCell ref="A1087:A1089"/>
    <mergeCell ref="C1191:C1192"/>
    <mergeCell ref="D1191:P1191"/>
    <mergeCell ref="A1193:A1195"/>
    <mergeCell ref="B1193:B1195"/>
    <mergeCell ref="A1196:A1198"/>
    <mergeCell ref="B1196:B1198"/>
    <mergeCell ref="A1199:A1201"/>
    <mergeCell ref="B1199:B1201"/>
    <mergeCell ref="A1202:A1204"/>
    <mergeCell ref="B1202:B1204"/>
  </mergeCells>
  <hyperlinks>
    <hyperlink ref="P9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ignoredErrors>
    <ignoredError sqref="P1331:P1378 P1379:P1463" formula="1"/>
  </ignoredError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dimension ref="A1:G134"/>
  <sheetViews>
    <sheetView showGridLines="0" zoomScaleNormal="100" workbookViewId="0">
      <selection activeCell="F8" sqref="F8"/>
    </sheetView>
  </sheetViews>
  <sheetFormatPr baseColWidth="10" defaultColWidth="11.42578125" defaultRowHeight="12.75"/>
  <cols>
    <col min="1" max="1" width="39" customWidth="1"/>
    <col min="2" max="5" width="18.42578125" customWidth="1"/>
  </cols>
  <sheetData>
    <row r="1" spans="1:7" s="1" customFormat="1" ht="12">
      <c r="A1" s="702"/>
      <c r="B1" s="702"/>
      <c r="C1" s="702"/>
      <c r="D1" s="702"/>
      <c r="E1" s="702"/>
    </row>
    <row r="2" spans="1:7" s="1" customFormat="1" ht="12">
      <c r="A2" s="702"/>
      <c r="B2" s="702"/>
      <c r="C2" s="702"/>
      <c r="D2" s="702"/>
      <c r="E2" s="702"/>
    </row>
    <row r="3" spans="1:7" s="1" customFormat="1" ht="55.9" customHeight="1">
      <c r="A3" s="702"/>
      <c r="B3" s="702"/>
      <c r="C3" s="702"/>
      <c r="D3" s="702"/>
      <c r="E3" s="702"/>
    </row>
    <row r="4" spans="1:7" s="1" customFormat="1" ht="12" customHeight="1">
      <c r="A4" s="688" t="s">
        <v>102</v>
      </c>
      <c r="B4" s="688"/>
      <c r="C4" s="688"/>
      <c r="D4" s="688"/>
      <c r="E4" s="688"/>
    </row>
    <row r="5" spans="1:7" s="1" customFormat="1" ht="16.899999999999999" customHeight="1">
      <c r="A5" s="688"/>
      <c r="B5" s="688"/>
      <c r="C5" s="688"/>
      <c r="D5" s="688"/>
      <c r="E5" s="688"/>
    </row>
    <row r="6" spans="1:7" s="1" customFormat="1" ht="12"/>
    <row r="7" spans="1:7" s="1" customFormat="1" ht="19.5" customHeight="1">
      <c r="A7" s="691" t="s">
        <v>632</v>
      </c>
      <c r="B7" s="691"/>
      <c r="C7" s="691"/>
      <c r="D7" s="691"/>
      <c r="E7" s="691"/>
      <c r="F7" s="8"/>
      <c r="G7" s="8"/>
    </row>
    <row r="8" spans="1:7" s="1" customFormat="1" ht="12.75" customHeight="1">
      <c r="A8" s="691"/>
      <c r="B8" s="691"/>
      <c r="C8" s="691"/>
      <c r="D8" s="691"/>
      <c r="E8" s="691"/>
      <c r="F8" s="603" t="s">
        <v>103</v>
      </c>
      <c r="G8" s="8"/>
    </row>
    <row r="9" spans="1:7" s="1" customFormat="1" ht="12.75" customHeight="1">
      <c r="A9" s="771"/>
      <c r="B9" s="754"/>
      <c r="C9" s="754"/>
      <c r="D9" s="754"/>
      <c r="E9" s="8"/>
      <c r="F9" s="8"/>
      <c r="G9" s="8"/>
    </row>
    <row r="10" spans="1:7" s="8" customFormat="1" ht="12">
      <c r="A10" s="751">
        <v>2012</v>
      </c>
      <c r="B10" s="751"/>
      <c r="C10" s="751"/>
      <c r="D10" s="751"/>
      <c r="E10" s="751"/>
    </row>
    <row r="11" spans="1:7" s="8" customFormat="1" ht="12">
      <c r="A11" s="342" t="s">
        <v>245</v>
      </c>
      <c r="B11" s="314" t="s">
        <v>106</v>
      </c>
      <c r="C11" s="314" t="s">
        <v>107</v>
      </c>
      <c r="D11" s="314" t="s">
        <v>128</v>
      </c>
      <c r="E11" s="315" t="s">
        <v>109</v>
      </c>
    </row>
    <row r="12" spans="1:7" s="8" customFormat="1" ht="12">
      <c r="A12" s="329" t="s">
        <v>246</v>
      </c>
      <c r="B12" s="210">
        <v>751080</v>
      </c>
      <c r="C12" s="210">
        <v>742192</v>
      </c>
      <c r="D12" s="210">
        <v>1493272</v>
      </c>
      <c r="E12" s="340">
        <v>-8888.0000000091732</v>
      </c>
    </row>
    <row r="13" spans="1:7" s="8" customFormat="1" ht="12">
      <c r="A13" s="223" t="s">
        <v>247</v>
      </c>
      <c r="B13" s="201">
        <v>298547</v>
      </c>
      <c r="C13" s="201">
        <v>347125</v>
      </c>
      <c r="D13" s="201">
        <v>645672</v>
      </c>
      <c r="E13" s="202">
        <v>48577.999999999149</v>
      </c>
    </row>
    <row r="14" spans="1:7" s="8" customFormat="1" ht="12">
      <c r="A14" s="223" t="s">
        <v>248</v>
      </c>
      <c r="B14" s="201">
        <v>395667</v>
      </c>
      <c r="C14" s="201">
        <v>398443</v>
      </c>
      <c r="D14" s="201">
        <v>794110</v>
      </c>
      <c r="E14" s="202">
        <v>2775.9999999970805</v>
      </c>
    </row>
    <row r="15" spans="1:7" s="8" customFormat="1" ht="12">
      <c r="A15" s="223" t="s">
        <v>249</v>
      </c>
      <c r="B15" s="201">
        <v>1354</v>
      </c>
      <c r="C15" s="201">
        <v>518</v>
      </c>
      <c r="D15" s="201">
        <v>1872</v>
      </c>
      <c r="E15" s="202">
        <v>-836.0000000000008</v>
      </c>
    </row>
    <row r="16" spans="1:7" s="8" customFormat="1" ht="12">
      <c r="A16" s="223" t="s">
        <v>250</v>
      </c>
      <c r="B16" s="201">
        <v>14890</v>
      </c>
      <c r="C16" s="201">
        <v>4612</v>
      </c>
      <c r="D16" s="201">
        <v>19502</v>
      </c>
      <c r="E16" s="202">
        <v>-10278.000000000004</v>
      </c>
    </row>
    <row r="17" spans="1:5" s="8" customFormat="1" ht="12">
      <c r="A17" s="223" t="s">
        <v>251</v>
      </c>
      <c r="B17" s="201">
        <v>208045</v>
      </c>
      <c r="C17" s="201">
        <v>204557</v>
      </c>
      <c r="D17" s="201">
        <v>412602</v>
      </c>
      <c r="E17" s="202">
        <v>-3487.9999999990487</v>
      </c>
    </row>
    <row r="18" spans="1:5" s="8" customFormat="1" ht="12">
      <c r="A18" s="223" t="s">
        <v>252</v>
      </c>
      <c r="B18" s="201">
        <v>3669</v>
      </c>
      <c r="C18" s="201">
        <v>1442</v>
      </c>
      <c r="D18" s="201">
        <v>5111</v>
      </c>
      <c r="E18" s="202">
        <v>-2226.9999999999995</v>
      </c>
    </row>
    <row r="19" spans="1:5" s="8" customFormat="1" ht="12">
      <c r="A19" s="223" t="s">
        <v>253</v>
      </c>
      <c r="B19" s="201">
        <v>3</v>
      </c>
      <c r="C19" s="201">
        <v>0</v>
      </c>
      <c r="D19" s="201">
        <v>3</v>
      </c>
      <c r="E19" s="202">
        <v>-3</v>
      </c>
    </row>
    <row r="20" spans="1:5" s="8" customFormat="1" ht="12">
      <c r="A20" s="225" t="s">
        <v>254</v>
      </c>
      <c r="B20" s="203">
        <v>0</v>
      </c>
      <c r="C20" s="203">
        <v>0</v>
      </c>
      <c r="D20" s="203">
        <v>0</v>
      </c>
      <c r="E20" s="343"/>
    </row>
    <row r="21" spans="1:5" s="8" customFormat="1" ht="12"/>
    <row r="22" spans="1:5" s="8" customFormat="1" ht="12">
      <c r="A22" s="751">
        <v>2013</v>
      </c>
      <c r="B22" s="751"/>
      <c r="C22" s="751"/>
      <c r="D22" s="751"/>
      <c r="E22" s="751"/>
    </row>
    <row r="23" spans="1:5" s="8" customFormat="1" ht="12">
      <c r="A23" s="342" t="s">
        <v>245</v>
      </c>
      <c r="B23" s="314" t="s">
        <v>106</v>
      </c>
      <c r="C23" s="314" t="s">
        <v>107</v>
      </c>
      <c r="D23" s="314" t="s">
        <v>128</v>
      </c>
      <c r="E23" s="315" t="s">
        <v>109</v>
      </c>
    </row>
    <row r="24" spans="1:5" s="8" customFormat="1" ht="12">
      <c r="A24" s="329" t="s">
        <v>246</v>
      </c>
      <c r="B24" s="210">
        <v>813357</v>
      </c>
      <c r="C24" s="210">
        <v>809578</v>
      </c>
      <c r="D24" s="210">
        <v>1622935</v>
      </c>
      <c r="E24" s="340">
        <v>-3778.9999999961105</v>
      </c>
    </row>
    <row r="25" spans="1:5" s="8" customFormat="1" ht="12">
      <c r="A25" s="223" t="s">
        <v>247</v>
      </c>
      <c r="B25" s="201">
        <v>350338</v>
      </c>
      <c r="C25" s="201">
        <v>399786</v>
      </c>
      <c r="D25" s="201">
        <v>750124</v>
      </c>
      <c r="E25" s="202">
        <v>49447.99999999733</v>
      </c>
    </row>
    <row r="26" spans="1:5" s="8" customFormat="1" ht="12">
      <c r="A26" s="223" t="s">
        <v>248</v>
      </c>
      <c r="B26" s="201">
        <v>409323</v>
      </c>
      <c r="C26" s="201">
        <v>413431</v>
      </c>
      <c r="D26" s="201">
        <v>822754</v>
      </c>
      <c r="E26" s="202">
        <v>4107.9999999985521</v>
      </c>
    </row>
    <row r="27" spans="1:5" s="8" customFormat="1" ht="12">
      <c r="A27" s="223" t="s">
        <v>249</v>
      </c>
      <c r="B27" s="201">
        <v>1660</v>
      </c>
      <c r="C27" s="201">
        <v>594</v>
      </c>
      <c r="D27" s="201">
        <v>2254</v>
      </c>
      <c r="E27" s="202">
        <v>-1065.9999999999984</v>
      </c>
    </row>
    <row r="28" spans="1:5" s="8" customFormat="1" ht="12">
      <c r="A28" s="223" t="s">
        <v>250</v>
      </c>
      <c r="B28" s="201">
        <v>14876</v>
      </c>
      <c r="C28" s="201">
        <v>4913</v>
      </c>
      <c r="D28" s="201">
        <v>19789</v>
      </c>
      <c r="E28" s="202">
        <v>-9963.0000000000455</v>
      </c>
    </row>
    <row r="29" spans="1:5" s="8" customFormat="1" ht="12">
      <c r="A29" s="223" t="s">
        <v>251</v>
      </c>
      <c r="B29" s="201">
        <v>215229</v>
      </c>
      <c r="C29" s="201">
        <v>210209</v>
      </c>
      <c r="D29" s="201">
        <v>425438</v>
      </c>
      <c r="E29" s="202">
        <v>-5019.9999999986949</v>
      </c>
    </row>
    <row r="30" spans="1:5" s="8" customFormat="1" ht="12">
      <c r="A30" s="223" t="s">
        <v>252</v>
      </c>
      <c r="B30" s="201">
        <v>3570</v>
      </c>
      <c r="C30" s="201">
        <v>1521</v>
      </c>
      <c r="D30" s="201">
        <v>5091</v>
      </c>
      <c r="E30" s="202">
        <v>-2048.999999999995</v>
      </c>
    </row>
    <row r="31" spans="1:5" s="8" customFormat="1" ht="12">
      <c r="A31" s="223" t="s">
        <v>253</v>
      </c>
      <c r="B31" s="201">
        <v>1</v>
      </c>
      <c r="C31" s="201">
        <v>0</v>
      </c>
      <c r="D31" s="201">
        <v>1</v>
      </c>
      <c r="E31" s="202">
        <v>-1</v>
      </c>
    </row>
    <row r="32" spans="1:5" s="8" customFormat="1" ht="12">
      <c r="A32" s="225" t="s">
        <v>254</v>
      </c>
      <c r="B32" s="203">
        <v>127</v>
      </c>
      <c r="C32" s="203">
        <v>251</v>
      </c>
      <c r="D32" s="203">
        <v>378</v>
      </c>
      <c r="E32" s="337">
        <v>124</v>
      </c>
    </row>
    <row r="33" spans="1:5" s="8" customFormat="1" ht="12"/>
    <row r="34" spans="1:5" s="8" customFormat="1" ht="12">
      <c r="A34" s="751">
        <v>2014</v>
      </c>
      <c r="B34" s="751"/>
      <c r="C34" s="751"/>
      <c r="D34" s="751"/>
      <c r="E34" s="751"/>
    </row>
    <row r="35" spans="1:5" s="8" customFormat="1" ht="12">
      <c r="A35" s="342" t="s">
        <v>245</v>
      </c>
      <c r="B35" s="314" t="s">
        <v>106</v>
      </c>
      <c r="C35" s="314" t="s">
        <v>107</v>
      </c>
      <c r="D35" s="314" t="s">
        <v>128</v>
      </c>
      <c r="E35" s="315" t="s">
        <v>109</v>
      </c>
    </row>
    <row r="36" spans="1:5" s="8" customFormat="1" ht="12">
      <c r="A36" s="329" t="s">
        <v>246</v>
      </c>
      <c r="B36" s="210">
        <v>891259</v>
      </c>
      <c r="C36" s="210">
        <v>895136</v>
      </c>
      <c r="D36" s="210">
        <v>1786395</v>
      </c>
      <c r="E36" s="340">
        <v>3877.0000000404561</v>
      </c>
    </row>
    <row r="37" spans="1:5" s="8" customFormat="1" ht="12">
      <c r="A37" s="223" t="s">
        <v>247</v>
      </c>
      <c r="B37" s="201">
        <v>423880</v>
      </c>
      <c r="C37" s="201">
        <v>476295</v>
      </c>
      <c r="D37" s="201">
        <v>900175</v>
      </c>
      <c r="E37" s="202">
        <v>52415.000000004373</v>
      </c>
    </row>
    <row r="38" spans="1:5" s="8" customFormat="1" ht="12">
      <c r="A38" s="223" t="s">
        <v>248</v>
      </c>
      <c r="B38" s="201">
        <v>461373</v>
      </c>
      <c r="C38" s="201">
        <v>451647</v>
      </c>
      <c r="D38" s="201">
        <v>913020</v>
      </c>
      <c r="E38" s="202">
        <v>-9726.0000000057607</v>
      </c>
    </row>
    <row r="39" spans="1:5" s="8" customFormat="1" ht="12">
      <c r="A39" s="223" t="s">
        <v>249</v>
      </c>
      <c r="B39" s="201">
        <v>1394</v>
      </c>
      <c r="C39" s="201">
        <v>842</v>
      </c>
      <c r="D39" s="201">
        <v>2236</v>
      </c>
      <c r="E39" s="202">
        <v>-552.00000000000409</v>
      </c>
    </row>
    <row r="40" spans="1:5" s="8" customFormat="1" ht="12">
      <c r="A40" s="223" t="s">
        <v>250</v>
      </c>
      <c r="B40" s="201">
        <v>10800</v>
      </c>
      <c r="C40" s="201">
        <v>5285</v>
      </c>
      <c r="D40" s="201">
        <v>16085</v>
      </c>
      <c r="E40" s="202">
        <v>-5514.9999999999627</v>
      </c>
    </row>
    <row r="41" spans="1:5" s="8" customFormat="1" ht="12">
      <c r="A41" s="223" t="s">
        <v>251</v>
      </c>
      <c r="B41" s="201">
        <v>227543</v>
      </c>
      <c r="C41" s="201">
        <v>223241</v>
      </c>
      <c r="D41" s="201">
        <v>450784</v>
      </c>
      <c r="E41" s="202">
        <v>-4301.9999999997017</v>
      </c>
    </row>
    <row r="42" spans="1:5" s="8" customFormat="1" ht="12">
      <c r="A42" s="223" t="s">
        <v>252</v>
      </c>
      <c r="B42" s="201">
        <v>2172</v>
      </c>
      <c r="C42" s="201">
        <v>1342</v>
      </c>
      <c r="D42" s="201">
        <v>3514</v>
      </c>
      <c r="E42" s="202">
        <v>-830.00000000000227</v>
      </c>
    </row>
    <row r="43" spans="1:5" s="8" customFormat="1" ht="12">
      <c r="A43" s="223" t="s">
        <v>253</v>
      </c>
      <c r="B43" s="201">
        <v>0</v>
      </c>
      <c r="C43" s="201">
        <v>0</v>
      </c>
      <c r="D43" s="201">
        <v>0</v>
      </c>
      <c r="E43" s="335"/>
    </row>
    <row r="44" spans="1:5" s="8" customFormat="1" ht="12">
      <c r="A44" s="225" t="s">
        <v>254</v>
      </c>
      <c r="B44" s="203">
        <v>104</v>
      </c>
      <c r="C44" s="203">
        <v>100</v>
      </c>
      <c r="D44" s="203">
        <v>204</v>
      </c>
      <c r="E44" s="337">
        <v>-4</v>
      </c>
    </row>
    <row r="45" spans="1:5" s="8" customFormat="1" ht="12"/>
    <row r="46" spans="1:5" s="8" customFormat="1" ht="12">
      <c r="A46" s="751">
        <v>2015</v>
      </c>
      <c r="B46" s="751"/>
      <c r="C46" s="751"/>
      <c r="D46" s="751"/>
      <c r="E46" s="751"/>
    </row>
    <row r="47" spans="1:5" s="8" customFormat="1" ht="12">
      <c r="A47" s="342" t="s">
        <v>245</v>
      </c>
      <c r="B47" s="314" t="s">
        <v>106</v>
      </c>
      <c r="C47" s="314" t="s">
        <v>107</v>
      </c>
      <c r="D47" s="314" t="s">
        <v>128</v>
      </c>
      <c r="E47" s="315" t="s">
        <v>109</v>
      </c>
    </row>
    <row r="48" spans="1:5" s="8" customFormat="1" ht="12">
      <c r="A48" s="329" t="s">
        <v>246</v>
      </c>
      <c r="B48" s="210">
        <v>992468</v>
      </c>
      <c r="C48" s="210">
        <v>1000739</v>
      </c>
      <c r="D48" s="210">
        <v>1993207</v>
      </c>
      <c r="E48" s="340">
        <v>8271.0000000175096</v>
      </c>
    </row>
    <row r="49" spans="1:5" s="8" customFormat="1" ht="12">
      <c r="A49" s="223" t="s">
        <v>247</v>
      </c>
      <c r="B49" s="201">
        <v>528212</v>
      </c>
      <c r="C49" s="201">
        <v>580325</v>
      </c>
      <c r="D49" s="201">
        <v>1108537</v>
      </c>
      <c r="E49" s="202">
        <v>52112.999999999171</v>
      </c>
    </row>
    <row r="50" spans="1:5" s="8" customFormat="1" ht="12">
      <c r="A50" s="223" t="s">
        <v>248</v>
      </c>
      <c r="B50" s="201">
        <v>532538</v>
      </c>
      <c r="C50" s="201">
        <v>525732</v>
      </c>
      <c r="D50" s="201">
        <v>1058270</v>
      </c>
      <c r="E50" s="202">
        <v>-6806.0000000047394</v>
      </c>
    </row>
    <row r="51" spans="1:5" s="8" customFormat="1" ht="12">
      <c r="A51" s="223" t="s">
        <v>249</v>
      </c>
      <c r="B51" s="201">
        <v>1363</v>
      </c>
      <c r="C51" s="201">
        <v>874</v>
      </c>
      <c r="D51" s="201">
        <v>2237</v>
      </c>
      <c r="E51" s="202">
        <v>-489.00000000000085</v>
      </c>
    </row>
    <row r="52" spans="1:5" s="8" customFormat="1" ht="12">
      <c r="A52" s="223" t="s">
        <v>250</v>
      </c>
      <c r="B52" s="201">
        <v>11620</v>
      </c>
      <c r="C52" s="201">
        <v>6047</v>
      </c>
      <c r="D52" s="201">
        <v>17667</v>
      </c>
      <c r="E52" s="202">
        <v>-5572.9999999999809</v>
      </c>
    </row>
    <row r="53" spans="1:5" s="8" customFormat="1" ht="12">
      <c r="A53" s="223" t="s">
        <v>251</v>
      </c>
      <c r="B53" s="201">
        <v>281867</v>
      </c>
      <c r="C53" s="201">
        <v>271491</v>
      </c>
      <c r="D53" s="201">
        <v>553358</v>
      </c>
      <c r="E53" s="202">
        <v>-10375.999999998894</v>
      </c>
    </row>
    <row r="54" spans="1:5" s="8" customFormat="1" ht="12">
      <c r="A54" s="223" t="s">
        <v>252</v>
      </c>
      <c r="B54" s="201">
        <v>2179</v>
      </c>
      <c r="C54" s="201">
        <v>1584</v>
      </c>
      <c r="D54" s="201">
        <v>3763</v>
      </c>
      <c r="E54" s="202">
        <v>-595.00000000000102</v>
      </c>
    </row>
    <row r="55" spans="1:5" s="8" customFormat="1" ht="12">
      <c r="A55" s="223" t="s">
        <v>253</v>
      </c>
      <c r="B55" s="201">
        <v>0</v>
      </c>
      <c r="C55" s="201">
        <v>1</v>
      </c>
      <c r="D55" s="201">
        <v>1</v>
      </c>
      <c r="E55" s="202">
        <v>1</v>
      </c>
    </row>
    <row r="56" spans="1:5" s="8" customFormat="1" ht="12">
      <c r="A56" s="225" t="s">
        <v>254</v>
      </c>
      <c r="B56" s="203">
        <v>319</v>
      </c>
      <c r="C56" s="203">
        <v>326</v>
      </c>
      <c r="D56" s="203">
        <v>645</v>
      </c>
      <c r="E56" s="337">
        <v>7.000000000000016</v>
      </c>
    </row>
    <row r="57" spans="1:5" s="8" customFormat="1" ht="12"/>
    <row r="58" spans="1:5" s="8" customFormat="1" ht="12">
      <c r="A58" s="751">
        <v>2016</v>
      </c>
      <c r="B58" s="751"/>
      <c r="C58" s="751"/>
      <c r="D58" s="751"/>
      <c r="E58" s="751"/>
    </row>
    <row r="59" spans="1:5" s="8" customFormat="1" ht="12">
      <c r="A59" s="342" t="s">
        <v>245</v>
      </c>
      <c r="B59" s="314" t="s">
        <v>106</v>
      </c>
      <c r="C59" s="314" t="s">
        <v>107</v>
      </c>
      <c r="D59" s="314" t="s">
        <v>128</v>
      </c>
      <c r="E59" s="315" t="s">
        <v>109</v>
      </c>
    </row>
    <row r="60" spans="1:5" s="8" customFormat="1" ht="12">
      <c r="A60" s="329" t="s">
        <v>246</v>
      </c>
      <c r="B60" s="210">
        <v>1083345</v>
      </c>
      <c r="C60" s="210">
        <v>1141021</v>
      </c>
      <c r="D60" s="210">
        <v>2224366</v>
      </c>
      <c r="E60" s="340">
        <v>57675.999999973421</v>
      </c>
    </row>
    <row r="61" spans="1:5" s="8" customFormat="1" ht="12">
      <c r="A61" s="223" t="s">
        <v>247</v>
      </c>
      <c r="B61" s="201">
        <v>647063</v>
      </c>
      <c r="C61" s="201">
        <v>686150</v>
      </c>
      <c r="D61" s="201">
        <v>1333213</v>
      </c>
      <c r="E61" s="202">
        <v>39087.000000005683</v>
      </c>
    </row>
    <row r="62" spans="1:5" s="8" customFormat="1" ht="12">
      <c r="A62" s="223" t="s">
        <v>248</v>
      </c>
      <c r="B62" s="201">
        <v>591414</v>
      </c>
      <c r="C62" s="201">
        <v>569504</v>
      </c>
      <c r="D62" s="201">
        <v>1160918</v>
      </c>
      <c r="E62" s="202">
        <v>-21910.000000008247</v>
      </c>
    </row>
    <row r="63" spans="1:5" s="8" customFormat="1" ht="12">
      <c r="A63" s="223" t="s">
        <v>249</v>
      </c>
      <c r="B63" s="201">
        <v>1337</v>
      </c>
      <c r="C63" s="201">
        <v>960</v>
      </c>
      <c r="D63" s="201">
        <v>2297</v>
      </c>
      <c r="E63" s="202">
        <v>-377</v>
      </c>
    </row>
    <row r="64" spans="1:5" s="8" customFormat="1" ht="12">
      <c r="A64" s="223" t="s">
        <v>250</v>
      </c>
      <c r="B64" s="201">
        <v>10703</v>
      </c>
      <c r="C64" s="201">
        <v>5972</v>
      </c>
      <c r="D64" s="201">
        <v>16675</v>
      </c>
      <c r="E64" s="202">
        <v>-4730.9999999999527</v>
      </c>
    </row>
    <row r="65" spans="1:5" s="8" customFormat="1" ht="12">
      <c r="A65" s="223" t="s">
        <v>251</v>
      </c>
      <c r="B65" s="201">
        <v>299924</v>
      </c>
      <c r="C65" s="201">
        <v>293802</v>
      </c>
      <c r="D65" s="201">
        <v>593726</v>
      </c>
      <c r="E65" s="202">
        <v>-6122.0000000085738</v>
      </c>
    </row>
    <row r="66" spans="1:5" s="8" customFormat="1" ht="12">
      <c r="A66" s="223" t="s">
        <v>252</v>
      </c>
      <c r="B66" s="201">
        <v>2435</v>
      </c>
      <c r="C66" s="201">
        <v>1877</v>
      </c>
      <c r="D66" s="201">
        <v>4312</v>
      </c>
      <c r="E66" s="202">
        <v>-557.99999999999693</v>
      </c>
    </row>
    <row r="67" spans="1:5" s="8" customFormat="1" ht="12">
      <c r="A67" s="223" t="s">
        <v>253</v>
      </c>
      <c r="B67" s="201">
        <v>1</v>
      </c>
      <c r="C67" s="201">
        <v>0</v>
      </c>
      <c r="D67" s="201">
        <v>1</v>
      </c>
      <c r="E67" s="202">
        <v>-1</v>
      </c>
    </row>
    <row r="68" spans="1:5" s="8" customFormat="1" ht="12">
      <c r="A68" s="225" t="s">
        <v>254</v>
      </c>
      <c r="B68" s="203">
        <v>2</v>
      </c>
      <c r="C68" s="203">
        <v>6</v>
      </c>
      <c r="D68" s="203">
        <v>8</v>
      </c>
      <c r="E68" s="337">
        <v>4</v>
      </c>
    </row>
    <row r="69" spans="1:5" s="8" customFormat="1" ht="12"/>
    <row r="70" spans="1:5" s="8" customFormat="1" ht="12">
      <c r="A70" s="751">
        <v>2017</v>
      </c>
      <c r="B70" s="751"/>
      <c r="C70" s="751"/>
      <c r="D70" s="751"/>
      <c r="E70" s="751"/>
    </row>
    <row r="71" spans="1:5" s="8" customFormat="1" ht="12">
      <c r="A71" s="342" t="s">
        <v>245</v>
      </c>
      <c r="B71" s="314" t="s">
        <v>106</v>
      </c>
      <c r="C71" s="314" t="s">
        <v>107</v>
      </c>
      <c r="D71" s="314" t="s">
        <v>128</v>
      </c>
      <c r="E71" s="315" t="s">
        <v>109</v>
      </c>
    </row>
    <row r="72" spans="1:5" s="8" customFormat="1" ht="12">
      <c r="A72" s="158" t="s">
        <v>246</v>
      </c>
      <c r="B72" s="309">
        <v>1488631</v>
      </c>
      <c r="C72" s="309">
        <v>1653861</v>
      </c>
      <c r="D72" s="309">
        <v>3142492</v>
      </c>
      <c r="E72" s="310">
        <v>165230</v>
      </c>
    </row>
    <row r="73" spans="1:5" s="8" customFormat="1" ht="12">
      <c r="A73" s="341" t="s">
        <v>247</v>
      </c>
      <c r="B73" s="201">
        <v>732396</v>
      </c>
      <c r="C73" s="201">
        <v>766091</v>
      </c>
      <c r="D73" s="201">
        <v>1498487</v>
      </c>
      <c r="E73" s="224">
        <v>33695</v>
      </c>
    </row>
    <row r="74" spans="1:5" s="8" customFormat="1" ht="12">
      <c r="A74" s="341" t="s">
        <v>248</v>
      </c>
      <c r="B74" s="201">
        <v>616821</v>
      </c>
      <c r="C74" s="201">
        <v>593759</v>
      </c>
      <c r="D74" s="201">
        <v>1210580</v>
      </c>
      <c r="E74" s="224">
        <v>-23062</v>
      </c>
    </row>
    <row r="75" spans="1:5" s="8" customFormat="1" ht="12">
      <c r="A75" s="341" t="s">
        <v>249</v>
      </c>
      <c r="B75" s="201">
        <v>1244</v>
      </c>
      <c r="C75" s="201">
        <v>853</v>
      </c>
      <c r="D75" s="201">
        <v>2097</v>
      </c>
      <c r="E75" s="224">
        <v>-391</v>
      </c>
    </row>
    <row r="76" spans="1:5" s="8" customFormat="1" ht="12">
      <c r="A76" s="341" t="s">
        <v>250</v>
      </c>
      <c r="B76" s="201">
        <v>9532</v>
      </c>
      <c r="C76" s="201">
        <v>5519</v>
      </c>
      <c r="D76" s="201">
        <v>15051</v>
      </c>
      <c r="E76" s="224">
        <v>-4013</v>
      </c>
    </row>
    <row r="77" spans="1:5" s="8" customFormat="1" ht="12">
      <c r="A77" s="341" t="s">
        <v>251</v>
      </c>
      <c r="B77" s="201">
        <v>338723</v>
      </c>
      <c r="C77" s="201">
        <v>321823</v>
      </c>
      <c r="D77" s="201">
        <v>660546</v>
      </c>
      <c r="E77" s="224">
        <v>-16900</v>
      </c>
    </row>
    <row r="78" spans="1:5" s="8" customFormat="1" ht="12">
      <c r="A78" s="341" t="s">
        <v>252</v>
      </c>
      <c r="B78" s="201">
        <v>2403</v>
      </c>
      <c r="C78" s="201">
        <v>2187</v>
      </c>
      <c r="D78" s="201">
        <v>4590</v>
      </c>
      <c r="E78" s="224">
        <v>-216</v>
      </c>
    </row>
    <row r="79" spans="1:5" s="8" customFormat="1" ht="12">
      <c r="A79" s="341" t="s">
        <v>253</v>
      </c>
      <c r="B79" s="201">
        <v>5</v>
      </c>
      <c r="C79" s="201">
        <v>0</v>
      </c>
      <c r="D79" s="201">
        <v>5</v>
      </c>
      <c r="E79" s="224">
        <v>-5</v>
      </c>
    </row>
    <row r="80" spans="1:5">
      <c r="A80" s="279" t="s">
        <v>254</v>
      </c>
      <c r="B80" s="240">
        <v>726</v>
      </c>
      <c r="C80" s="240">
        <v>730</v>
      </c>
      <c r="D80" s="240">
        <v>1456</v>
      </c>
      <c r="E80" s="241">
        <v>4</v>
      </c>
    </row>
    <row r="81" spans="1:5">
      <c r="B81" s="195"/>
      <c r="C81" s="195"/>
      <c r="D81" s="195"/>
      <c r="E81" s="195"/>
    </row>
    <row r="82" spans="1:5">
      <c r="A82" s="751">
        <v>2018</v>
      </c>
      <c r="B82" s="751"/>
      <c r="C82" s="751"/>
      <c r="D82" s="751"/>
      <c r="E82" s="751"/>
    </row>
    <row r="83" spans="1:5">
      <c r="A83" s="342" t="s">
        <v>245</v>
      </c>
      <c r="B83" s="314" t="s">
        <v>106</v>
      </c>
      <c r="C83" s="314" t="s">
        <v>107</v>
      </c>
      <c r="D83" s="314" t="s">
        <v>128</v>
      </c>
      <c r="E83" s="315" t="s">
        <v>109</v>
      </c>
    </row>
    <row r="84" spans="1:5" ht="12.75" customHeight="1">
      <c r="A84" s="158" t="s">
        <v>246</v>
      </c>
      <c r="B84" s="309">
        <v>2155763</v>
      </c>
      <c r="C84" s="309">
        <v>2209389</v>
      </c>
      <c r="D84" s="309">
        <v>4365152</v>
      </c>
      <c r="E84" s="310">
        <f>+C84-B84</f>
        <v>53626</v>
      </c>
    </row>
    <row r="85" spans="1:5" ht="12.75" customHeight="1">
      <c r="A85" s="341" t="s">
        <v>247</v>
      </c>
      <c r="B85" s="201">
        <v>797582</v>
      </c>
      <c r="C85" s="201">
        <v>830226</v>
      </c>
      <c r="D85" s="201">
        <v>1627808</v>
      </c>
      <c r="E85" s="224">
        <f t="shared" ref="E85:E92" si="0">+C85-B85</f>
        <v>32644</v>
      </c>
    </row>
    <row r="86" spans="1:5" ht="12.75" customHeight="1">
      <c r="A86" s="341" t="s">
        <v>248</v>
      </c>
      <c r="B86" s="201">
        <v>756627</v>
      </c>
      <c r="C86" s="201">
        <v>735774</v>
      </c>
      <c r="D86" s="201">
        <v>1492401</v>
      </c>
      <c r="E86" s="224">
        <f t="shared" si="0"/>
        <v>-20853</v>
      </c>
    </row>
    <row r="87" spans="1:5" ht="12.75" customHeight="1">
      <c r="A87" s="341" t="s">
        <v>251</v>
      </c>
      <c r="B87" s="201">
        <v>376156</v>
      </c>
      <c r="C87" s="201">
        <v>363859</v>
      </c>
      <c r="D87" s="201">
        <v>740015</v>
      </c>
      <c r="E87" s="224">
        <f t="shared" si="0"/>
        <v>-12297</v>
      </c>
    </row>
    <row r="88" spans="1:5" ht="12.75" customHeight="1">
      <c r="A88" s="341" t="s">
        <v>250</v>
      </c>
      <c r="B88" s="201">
        <v>11041</v>
      </c>
      <c r="C88" s="201">
        <v>7944</v>
      </c>
      <c r="D88" s="201">
        <v>18985</v>
      </c>
      <c r="E88" s="224">
        <f t="shared" si="0"/>
        <v>-3097</v>
      </c>
    </row>
    <row r="89" spans="1:5" ht="12.75" customHeight="1">
      <c r="A89" s="341" t="s">
        <v>252</v>
      </c>
      <c r="B89" s="201">
        <v>3030</v>
      </c>
      <c r="C89" s="201">
        <v>3172</v>
      </c>
      <c r="D89" s="201">
        <v>6202</v>
      </c>
      <c r="E89" s="224">
        <f t="shared" si="0"/>
        <v>142</v>
      </c>
    </row>
    <row r="90" spans="1:5" ht="12.75" customHeight="1">
      <c r="A90" s="341" t="s">
        <v>249</v>
      </c>
      <c r="B90" s="201">
        <v>1166</v>
      </c>
      <c r="C90" s="201">
        <v>1260</v>
      </c>
      <c r="D90" s="201">
        <v>2426</v>
      </c>
      <c r="E90" s="224">
        <f t="shared" si="0"/>
        <v>94</v>
      </c>
    </row>
    <row r="91" spans="1:5" ht="12.75" customHeight="1">
      <c r="A91" s="341" t="s">
        <v>253</v>
      </c>
      <c r="B91" s="201">
        <v>1</v>
      </c>
      <c r="C91" s="201">
        <v>2</v>
      </c>
      <c r="D91" s="201">
        <v>3</v>
      </c>
      <c r="E91" s="224">
        <f t="shared" si="0"/>
        <v>1</v>
      </c>
    </row>
    <row r="92" spans="1:5" ht="12.75" customHeight="1">
      <c r="A92" s="279" t="s">
        <v>254</v>
      </c>
      <c r="B92" s="240">
        <v>0</v>
      </c>
      <c r="C92" s="240">
        <v>5</v>
      </c>
      <c r="D92" s="240">
        <v>5</v>
      </c>
      <c r="E92" s="307">
        <f t="shared" si="0"/>
        <v>5</v>
      </c>
    </row>
    <row r="93" spans="1:5" ht="12.75" customHeight="1">
      <c r="B93" s="195"/>
      <c r="C93" s="195"/>
      <c r="D93" s="195"/>
      <c r="E93" s="201"/>
    </row>
    <row r="94" spans="1:5" ht="12.75" customHeight="1">
      <c r="A94" s="751">
        <v>2019</v>
      </c>
      <c r="B94" s="751"/>
      <c r="C94" s="751"/>
      <c r="D94" s="751"/>
      <c r="E94" s="751"/>
    </row>
    <row r="95" spans="1:5" ht="12.75" customHeight="1">
      <c r="A95" s="342" t="s">
        <v>245</v>
      </c>
      <c r="B95" s="314" t="s">
        <v>106</v>
      </c>
      <c r="C95" s="314" t="s">
        <v>107</v>
      </c>
      <c r="D95" s="314" t="s">
        <v>128</v>
      </c>
      <c r="E95" s="315" t="s">
        <v>109</v>
      </c>
    </row>
    <row r="96" spans="1:5" ht="12.75" customHeight="1">
      <c r="A96" s="158" t="s">
        <v>246</v>
      </c>
      <c r="B96" s="309">
        <v>1830664</v>
      </c>
      <c r="C96" s="309">
        <v>1889336</v>
      </c>
      <c r="D96" s="309">
        <v>3720000</v>
      </c>
      <c r="E96" s="310">
        <f>+C96-B96</f>
        <v>58672</v>
      </c>
    </row>
    <row r="97" spans="1:5" ht="12.75" customHeight="1">
      <c r="A97" s="341" t="s">
        <v>247</v>
      </c>
      <c r="B97" s="201">
        <v>848991</v>
      </c>
      <c r="C97" s="201">
        <v>865818</v>
      </c>
      <c r="D97" s="201">
        <v>1714809</v>
      </c>
      <c r="E97" s="224">
        <f t="shared" ref="E97:E104" si="1">+C97-B97</f>
        <v>16827</v>
      </c>
    </row>
    <row r="98" spans="1:5" ht="12.75" customHeight="1">
      <c r="A98" s="341" t="s">
        <v>248</v>
      </c>
      <c r="B98" s="201">
        <v>869531</v>
      </c>
      <c r="C98" s="201">
        <v>827926</v>
      </c>
      <c r="D98" s="201">
        <v>1697457</v>
      </c>
      <c r="E98" s="224">
        <f t="shared" si="1"/>
        <v>-41605</v>
      </c>
    </row>
    <row r="99" spans="1:5" ht="12.75" customHeight="1">
      <c r="A99" s="341" t="s">
        <v>251</v>
      </c>
      <c r="B99" s="201">
        <v>426511</v>
      </c>
      <c r="C99" s="201">
        <v>404328</v>
      </c>
      <c r="D99" s="201">
        <v>830839</v>
      </c>
      <c r="E99" s="224">
        <f t="shared" si="1"/>
        <v>-22183</v>
      </c>
    </row>
    <row r="100" spans="1:5" ht="12.75" customHeight="1">
      <c r="A100" s="341" t="s">
        <v>250</v>
      </c>
      <c r="B100" s="201">
        <v>11631</v>
      </c>
      <c r="C100" s="201">
        <v>8320</v>
      </c>
      <c r="D100" s="201">
        <v>19951</v>
      </c>
      <c r="E100" s="224">
        <f t="shared" si="1"/>
        <v>-3311</v>
      </c>
    </row>
    <row r="101" spans="1:5" ht="12.75" customHeight="1">
      <c r="A101" s="341" t="s">
        <v>252</v>
      </c>
      <c r="B101" s="201">
        <v>3995</v>
      </c>
      <c r="C101" s="201">
        <v>3560</v>
      </c>
      <c r="D101" s="201">
        <v>7555</v>
      </c>
      <c r="E101" s="224">
        <f t="shared" si="1"/>
        <v>-435</v>
      </c>
    </row>
    <row r="102" spans="1:5" ht="12.75" customHeight="1">
      <c r="A102" s="341" t="s">
        <v>249</v>
      </c>
      <c r="B102" s="201">
        <v>1472</v>
      </c>
      <c r="C102" s="201">
        <v>1139</v>
      </c>
      <c r="D102" s="201">
        <v>2611</v>
      </c>
      <c r="E102" s="224">
        <f t="shared" si="1"/>
        <v>-333</v>
      </c>
    </row>
    <row r="103" spans="1:5" ht="12.75" customHeight="1">
      <c r="A103" s="341" t="s">
        <v>253</v>
      </c>
      <c r="B103" s="201">
        <v>0</v>
      </c>
      <c r="C103" s="201">
        <v>0</v>
      </c>
      <c r="D103" s="201">
        <v>0</v>
      </c>
      <c r="E103" s="224">
        <f t="shared" si="1"/>
        <v>0</v>
      </c>
    </row>
    <row r="104" spans="1:5" ht="12.75" customHeight="1">
      <c r="A104" s="279" t="s">
        <v>254</v>
      </c>
      <c r="B104" s="240">
        <v>1</v>
      </c>
      <c r="C104" s="240">
        <v>1</v>
      </c>
      <c r="D104" s="240">
        <v>2</v>
      </c>
      <c r="E104" s="307">
        <f t="shared" si="1"/>
        <v>0</v>
      </c>
    </row>
    <row r="106" spans="1:5">
      <c r="A106" s="751">
        <v>2020</v>
      </c>
      <c r="B106" s="751"/>
      <c r="C106" s="751"/>
      <c r="D106" s="751"/>
      <c r="E106" s="751"/>
    </row>
    <row r="107" spans="1:5">
      <c r="A107" s="342" t="s">
        <v>245</v>
      </c>
      <c r="B107" s="314" t="s">
        <v>106</v>
      </c>
      <c r="C107" s="314" t="s">
        <v>107</v>
      </c>
      <c r="D107" s="314" t="s">
        <v>128</v>
      </c>
      <c r="E107" s="315" t="s">
        <v>109</v>
      </c>
    </row>
    <row r="108" spans="1:5">
      <c r="A108" s="158" t="s">
        <v>507</v>
      </c>
      <c r="B108" s="309">
        <v>368080</v>
      </c>
      <c r="C108" s="309">
        <v>379437</v>
      </c>
      <c r="D108" s="309">
        <v>747517</v>
      </c>
      <c r="E108" s="310">
        <f>+C108-B108</f>
        <v>11357</v>
      </c>
    </row>
    <row r="109" spans="1:5">
      <c r="A109" s="341" t="s">
        <v>247</v>
      </c>
      <c r="B109" s="201">
        <v>233275</v>
      </c>
      <c r="C109" s="201">
        <v>229987</v>
      </c>
      <c r="D109" s="201">
        <v>463262</v>
      </c>
      <c r="E109" s="224">
        <f>+C109-B109</f>
        <v>-3288</v>
      </c>
    </row>
    <row r="110" spans="1:5">
      <c r="A110" s="341" t="s">
        <v>518</v>
      </c>
      <c r="B110" s="201">
        <v>305497</v>
      </c>
      <c r="C110" s="201">
        <v>281026</v>
      </c>
      <c r="D110" s="201">
        <v>586523</v>
      </c>
      <c r="E110" s="224">
        <f t="shared" ref="E110:E116" si="2">+C110-B110</f>
        <v>-24471</v>
      </c>
    </row>
    <row r="111" spans="1:5">
      <c r="A111" s="341" t="s">
        <v>251</v>
      </c>
      <c r="B111" s="201">
        <v>143147</v>
      </c>
      <c r="C111" s="201">
        <v>113669</v>
      </c>
      <c r="D111" s="201">
        <v>256816</v>
      </c>
      <c r="E111" s="224">
        <f t="shared" si="2"/>
        <v>-29478</v>
      </c>
    </row>
    <row r="112" spans="1:5">
      <c r="A112" s="341" t="s">
        <v>250</v>
      </c>
      <c r="B112" s="201">
        <v>3280</v>
      </c>
      <c r="C112" s="201">
        <v>2277</v>
      </c>
      <c r="D112" s="201">
        <v>5557</v>
      </c>
      <c r="E112" s="224">
        <f t="shared" si="2"/>
        <v>-1003</v>
      </c>
    </row>
    <row r="113" spans="1:5">
      <c r="A113" s="341" t="s">
        <v>508</v>
      </c>
      <c r="B113" s="201">
        <v>1408</v>
      </c>
      <c r="C113" s="201">
        <v>597</v>
      </c>
      <c r="D113" s="201">
        <v>2005</v>
      </c>
      <c r="E113" s="224">
        <f t="shared" si="2"/>
        <v>-811</v>
      </c>
    </row>
    <row r="114" spans="1:5">
      <c r="A114" s="341" t="s">
        <v>505</v>
      </c>
      <c r="B114" s="201">
        <v>478</v>
      </c>
      <c r="C114" s="201">
        <v>387</v>
      </c>
      <c r="D114" s="201">
        <v>865</v>
      </c>
      <c r="E114" s="224">
        <f t="shared" si="2"/>
        <v>-91</v>
      </c>
    </row>
    <row r="115" spans="1:5" ht="12.75" customHeight="1">
      <c r="A115" s="341" t="s">
        <v>253</v>
      </c>
      <c r="B115" s="201">
        <v>0</v>
      </c>
      <c r="C115" s="201">
        <v>0</v>
      </c>
      <c r="D115" s="201">
        <v>0</v>
      </c>
      <c r="E115" s="224">
        <f t="shared" si="2"/>
        <v>0</v>
      </c>
    </row>
    <row r="116" spans="1:5">
      <c r="A116" s="70" t="s">
        <v>503</v>
      </c>
      <c r="B116" s="212">
        <v>0</v>
      </c>
      <c r="C116" s="212">
        <v>3</v>
      </c>
      <c r="D116" s="212">
        <v>3</v>
      </c>
      <c r="E116" s="307">
        <f t="shared" si="2"/>
        <v>3</v>
      </c>
    </row>
    <row r="118" spans="1:5">
      <c r="A118" s="751">
        <v>2021</v>
      </c>
      <c r="B118" s="751"/>
      <c r="C118" s="751"/>
      <c r="D118" s="751"/>
      <c r="E118" s="751"/>
    </row>
    <row r="119" spans="1:5">
      <c r="A119" s="342" t="s">
        <v>245</v>
      </c>
      <c r="B119" s="314" t="s">
        <v>106</v>
      </c>
      <c r="C119" s="314" t="s">
        <v>107</v>
      </c>
      <c r="D119" s="314" t="s">
        <v>128</v>
      </c>
      <c r="E119" s="315" t="s">
        <v>109</v>
      </c>
    </row>
    <row r="120" spans="1:5">
      <c r="A120" s="158" t="s">
        <v>246</v>
      </c>
      <c r="B120" s="309">
        <v>319134</v>
      </c>
      <c r="C120" s="309">
        <v>436003</v>
      </c>
      <c r="D120" s="309">
        <f>SUM(B120:C120)</f>
        <v>755137</v>
      </c>
      <c r="E120" s="310">
        <f>C120-B120</f>
        <v>116869</v>
      </c>
    </row>
    <row r="121" spans="1:5">
      <c r="A121" s="341" t="s">
        <v>247</v>
      </c>
      <c r="B121" s="201">
        <v>401843</v>
      </c>
      <c r="C121" s="201">
        <v>343438</v>
      </c>
      <c r="D121" s="201">
        <f t="shared" ref="D121:D128" si="3">SUM(B121:C121)</f>
        <v>745281</v>
      </c>
      <c r="E121" s="224">
        <f t="shared" ref="E121:E128" si="4">C121-B121</f>
        <v>-58405</v>
      </c>
    </row>
    <row r="122" spans="1:5">
      <c r="A122" s="341" t="s">
        <v>248</v>
      </c>
      <c r="B122" s="201">
        <v>608998</v>
      </c>
      <c r="C122" s="201">
        <v>589778</v>
      </c>
      <c r="D122" s="201">
        <f t="shared" si="3"/>
        <v>1198776</v>
      </c>
      <c r="E122" s="224">
        <f t="shared" si="4"/>
        <v>-19220</v>
      </c>
    </row>
    <row r="123" spans="1:5">
      <c r="A123" s="341" t="s">
        <v>251</v>
      </c>
      <c r="B123" s="201">
        <v>142717</v>
      </c>
      <c r="C123" s="201">
        <v>156869</v>
      </c>
      <c r="D123" s="201">
        <f t="shared" si="3"/>
        <v>299586</v>
      </c>
      <c r="E123" s="224">
        <f t="shared" si="4"/>
        <v>14152</v>
      </c>
    </row>
    <row r="124" spans="1:5">
      <c r="A124" s="341" t="s">
        <v>250</v>
      </c>
      <c r="B124" s="201">
        <v>5811</v>
      </c>
      <c r="C124" s="201">
        <v>8534</v>
      </c>
      <c r="D124" s="201">
        <f t="shared" si="3"/>
        <v>14345</v>
      </c>
      <c r="E124" s="224">
        <f t="shared" si="4"/>
        <v>2723</v>
      </c>
    </row>
    <row r="125" spans="1:5">
      <c r="A125" s="341" t="s">
        <v>252</v>
      </c>
      <c r="B125" s="201">
        <v>193</v>
      </c>
      <c r="C125" s="201">
        <v>569</v>
      </c>
      <c r="D125" s="201">
        <f t="shared" si="3"/>
        <v>762</v>
      </c>
      <c r="E125" s="224">
        <f t="shared" si="4"/>
        <v>376</v>
      </c>
    </row>
    <row r="126" spans="1:5">
      <c r="A126" s="341" t="s">
        <v>249</v>
      </c>
      <c r="B126" s="201">
        <v>904</v>
      </c>
      <c r="C126" s="201">
        <v>907</v>
      </c>
      <c r="D126" s="201">
        <f t="shared" si="3"/>
        <v>1811</v>
      </c>
      <c r="E126" s="224">
        <f t="shared" si="4"/>
        <v>3</v>
      </c>
    </row>
    <row r="127" spans="1:5">
      <c r="A127" s="341" t="s">
        <v>253</v>
      </c>
      <c r="B127" s="201">
        <v>0</v>
      </c>
      <c r="C127" s="201">
        <v>0</v>
      </c>
      <c r="D127" s="201">
        <f t="shared" si="3"/>
        <v>0</v>
      </c>
      <c r="E127" s="224">
        <f t="shared" si="4"/>
        <v>0</v>
      </c>
    </row>
    <row r="128" spans="1:5">
      <c r="A128" s="279" t="s">
        <v>254</v>
      </c>
      <c r="B128" s="240">
        <v>8</v>
      </c>
      <c r="C128" s="240">
        <v>14</v>
      </c>
      <c r="D128" s="212">
        <f t="shared" si="3"/>
        <v>22</v>
      </c>
      <c r="E128" s="307">
        <f t="shared" si="4"/>
        <v>6</v>
      </c>
    </row>
    <row r="130" spans="1:5">
      <c r="A130" s="87"/>
      <c r="B130" s="88"/>
      <c r="C130" s="89"/>
      <c r="D130" s="89"/>
      <c r="E130" s="246"/>
    </row>
    <row r="131" spans="1:5">
      <c r="A131" s="186" t="s">
        <v>243</v>
      </c>
      <c r="B131" s="48"/>
      <c r="C131" s="48"/>
      <c r="D131" s="48"/>
      <c r="E131" s="218"/>
    </row>
    <row r="132" spans="1:5" ht="32.25" customHeight="1">
      <c r="A132" s="763" t="s">
        <v>244</v>
      </c>
      <c r="B132" s="764"/>
      <c r="C132" s="764"/>
      <c r="D132" s="764"/>
      <c r="E132" s="765"/>
    </row>
    <row r="133" spans="1:5">
      <c r="A133" s="685" t="s">
        <v>637</v>
      </c>
      <c r="B133" s="686"/>
      <c r="C133" s="686"/>
      <c r="D133" s="686"/>
      <c r="E133" s="687"/>
    </row>
    <row r="134" spans="1:5">
      <c r="A134" s="70"/>
      <c r="B134" s="71"/>
      <c r="C134" s="71"/>
      <c r="D134" s="71"/>
      <c r="E134" s="241"/>
    </row>
  </sheetData>
  <mergeCells count="16">
    <mergeCell ref="A1:E3"/>
    <mergeCell ref="A4:E5"/>
    <mergeCell ref="A7:E8"/>
    <mergeCell ref="A9:D9"/>
    <mergeCell ref="A10:E10"/>
    <mergeCell ref="A133:E133"/>
    <mergeCell ref="A22:E22"/>
    <mergeCell ref="A132:E132"/>
    <mergeCell ref="A34:E34"/>
    <mergeCell ref="A46:E46"/>
    <mergeCell ref="A58:E58"/>
    <mergeCell ref="A70:E70"/>
    <mergeCell ref="A106:E106"/>
    <mergeCell ref="A82:E82"/>
    <mergeCell ref="A94:E94"/>
    <mergeCell ref="A118:E118"/>
  </mergeCells>
  <hyperlinks>
    <hyperlink ref="F8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:H2382"/>
  <sheetViews>
    <sheetView showGridLines="0" zoomScale="80" zoomScaleNormal="80" workbookViewId="0">
      <selection activeCell="H5" sqref="H5"/>
    </sheetView>
  </sheetViews>
  <sheetFormatPr baseColWidth="10" defaultColWidth="11.42578125" defaultRowHeight="12.75"/>
  <cols>
    <col min="1" max="1" width="40.42578125" customWidth="1"/>
    <col min="2" max="2" width="32.140625" customWidth="1"/>
    <col min="3" max="5" width="18.42578125" customWidth="1"/>
  </cols>
  <sheetData>
    <row r="1" spans="1:8" s="1" customFormat="1" ht="12">
      <c r="A1" s="702"/>
      <c r="B1" s="702"/>
      <c r="C1" s="702"/>
      <c r="D1" s="702"/>
      <c r="E1" s="702"/>
    </row>
    <row r="2" spans="1:8" s="1" customFormat="1" ht="12">
      <c r="A2" s="702"/>
      <c r="B2" s="702"/>
      <c r="C2" s="702"/>
      <c r="D2" s="702"/>
      <c r="E2" s="702"/>
    </row>
    <row r="3" spans="1:8" s="1" customFormat="1" ht="55.9" customHeight="1">
      <c r="A3" s="702"/>
      <c r="B3" s="702"/>
      <c r="C3" s="702"/>
      <c r="D3" s="702"/>
      <c r="E3" s="702"/>
    </row>
    <row r="4" spans="1:8" s="1" customFormat="1" ht="12" customHeight="1">
      <c r="A4" s="688" t="s">
        <v>102</v>
      </c>
      <c r="B4" s="688"/>
      <c r="C4" s="688"/>
      <c r="D4" s="688"/>
      <c r="E4" s="688"/>
      <c r="F4" s="688"/>
    </row>
    <row r="5" spans="1:8" s="1" customFormat="1" ht="16.899999999999999" customHeight="1">
      <c r="A5" s="688"/>
      <c r="B5" s="688"/>
      <c r="C5" s="688"/>
      <c r="D5" s="688"/>
      <c r="E5" s="688"/>
      <c r="F5" s="688"/>
      <c r="H5" s="603" t="s">
        <v>103</v>
      </c>
    </row>
    <row r="6" spans="1:8" s="1" customFormat="1" ht="12"/>
    <row r="7" spans="1:8" s="1" customFormat="1" ht="15" customHeight="1">
      <c r="A7" s="779" t="s">
        <v>633</v>
      </c>
      <c r="B7" s="779"/>
      <c r="C7" s="779"/>
      <c r="D7" s="779"/>
      <c r="E7" s="779"/>
      <c r="F7" s="779"/>
      <c r="G7" s="8"/>
    </row>
    <row r="8" spans="1:8" s="1" customFormat="1" ht="12.75" customHeight="1">
      <c r="A8" s="779"/>
      <c r="B8" s="779"/>
      <c r="C8" s="779"/>
      <c r="D8" s="779"/>
      <c r="E8" s="779"/>
      <c r="F8" s="779"/>
      <c r="G8" s="8"/>
    </row>
    <row r="9" spans="1:8" s="1" customFormat="1" ht="12.75" customHeight="1">
      <c r="A9" s="771"/>
      <c r="B9" s="754"/>
      <c r="C9" s="754"/>
      <c r="D9" s="754"/>
      <c r="E9" s="8"/>
      <c r="F9" s="8"/>
      <c r="G9" s="8"/>
    </row>
    <row r="10" spans="1:8" s="8" customFormat="1" ht="12">
      <c r="A10" s="751">
        <v>2012</v>
      </c>
      <c r="B10" s="751"/>
      <c r="C10" s="751"/>
      <c r="D10" s="751"/>
      <c r="E10" s="751"/>
      <c r="F10" s="751"/>
    </row>
    <row r="11" spans="1:8" s="8" customFormat="1" ht="12">
      <c r="A11" s="330" t="s">
        <v>256</v>
      </c>
      <c r="B11" s="331" t="s">
        <v>245</v>
      </c>
      <c r="C11" s="331" t="s">
        <v>106</v>
      </c>
      <c r="D11" s="331" t="s">
        <v>107</v>
      </c>
      <c r="E11" s="331" t="s">
        <v>128</v>
      </c>
      <c r="F11" s="332" t="s">
        <v>109</v>
      </c>
    </row>
    <row r="12" spans="1:8" s="8" customFormat="1" ht="12">
      <c r="A12" s="221" t="s">
        <v>257</v>
      </c>
      <c r="B12" s="333" t="s">
        <v>254</v>
      </c>
      <c r="C12" s="199">
        <v>0</v>
      </c>
      <c r="D12" s="199">
        <v>0</v>
      </c>
      <c r="E12" s="199">
        <v>0</v>
      </c>
      <c r="F12" s="334">
        <v>0</v>
      </c>
    </row>
    <row r="13" spans="1:8" s="8" customFormat="1" ht="12">
      <c r="A13" s="223" t="s">
        <v>258</v>
      </c>
      <c r="B13" s="207" t="s">
        <v>250</v>
      </c>
      <c r="C13" s="201">
        <v>34</v>
      </c>
      <c r="D13" s="201">
        <v>9</v>
      </c>
      <c r="E13" s="201">
        <v>43</v>
      </c>
      <c r="F13" s="202">
        <v>-25</v>
      </c>
    </row>
    <row r="14" spans="1:8" s="8" customFormat="1" ht="12">
      <c r="A14" s="223" t="s">
        <v>259</v>
      </c>
      <c r="B14" s="207" t="s">
        <v>251</v>
      </c>
      <c r="C14" s="201">
        <v>7</v>
      </c>
      <c r="D14" s="201">
        <v>3</v>
      </c>
      <c r="E14" s="201">
        <v>10</v>
      </c>
      <c r="F14" s="202">
        <v>-4</v>
      </c>
    </row>
    <row r="15" spans="1:8" s="8" customFormat="1" ht="12">
      <c r="A15" s="223" t="s">
        <v>260</v>
      </c>
      <c r="B15" s="207" t="s">
        <v>251</v>
      </c>
      <c r="C15" s="201">
        <v>32237</v>
      </c>
      <c r="D15" s="201">
        <v>36605</v>
      </c>
      <c r="E15" s="201">
        <v>68842</v>
      </c>
      <c r="F15" s="202">
        <v>4367.9999999999673</v>
      </c>
    </row>
    <row r="16" spans="1:8" s="8" customFormat="1" ht="12">
      <c r="A16" s="223" t="s">
        <v>261</v>
      </c>
      <c r="B16" s="207" t="s">
        <v>251</v>
      </c>
      <c r="C16" s="201">
        <v>24</v>
      </c>
      <c r="D16" s="201">
        <v>13</v>
      </c>
      <c r="E16" s="201">
        <v>37</v>
      </c>
      <c r="F16" s="202">
        <v>-11</v>
      </c>
    </row>
    <row r="17" spans="1:6" s="8" customFormat="1" ht="12">
      <c r="A17" s="223" t="s">
        <v>262</v>
      </c>
      <c r="B17" s="207" t="s">
        <v>249</v>
      </c>
      <c r="C17" s="201">
        <v>13</v>
      </c>
      <c r="D17" s="201">
        <v>5</v>
      </c>
      <c r="E17" s="201">
        <v>18</v>
      </c>
      <c r="F17" s="202">
        <v>-8</v>
      </c>
    </row>
    <row r="18" spans="1:6" s="8" customFormat="1" ht="12.75" customHeight="1">
      <c r="A18" s="223" t="s">
        <v>263</v>
      </c>
      <c r="B18" s="207" t="s">
        <v>247</v>
      </c>
      <c r="C18" s="201">
        <v>34</v>
      </c>
      <c r="D18" s="201">
        <v>11</v>
      </c>
      <c r="E18" s="201">
        <v>45</v>
      </c>
      <c r="F18" s="202">
        <v>-23.000000000000004</v>
      </c>
    </row>
    <row r="19" spans="1:6" s="8" customFormat="1" ht="12.75" customHeight="1">
      <c r="A19" s="223" t="s">
        <v>264</v>
      </c>
      <c r="B19" s="207" t="s">
        <v>247</v>
      </c>
      <c r="C19" s="201">
        <v>1677</v>
      </c>
      <c r="D19" s="201">
        <v>1556</v>
      </c>
      <c r="E19" s="201">
        <v>3233</v>
      </c>
      <c r="F19" s="202">
        <v>-120.99999999999774</v>
      </c>
    </row>
    <row r="20" spans="1:6" s="8" customFormat="1" ht="12.75" customHeight="1">
      <c r="A20" s="223" t="s">
        <v>265</v>
      </c>
      <c r="B20" s="207" t="s">
        <v>250</v>
      </c>
      <c r="C20" s="201">
        <v>89</v>
      </c>
      <c r="D20" s="201">
        <v>37</v>
      </c>
      <c r="E20" s="201">
        <v>126</v>
      </c>
      <c r="F20" s="202">
        <v>-52</v>
      </c>
    </row>
    <row r="21" spans="1:6" s="8" customFormat="1" ht="12.75" customHeight="1">
      <c r="A21" s="223" t="s">
        <v>266</v>
      </c>
      <c r="B21" s="207" t="s">
        <v>249</v>
      </c>
      <c r="C21" s="201">
        <v>101</v>
      </c>
      <c r="D21" s="201">
        <v>38</v>
      </c>
      <c r="E21" s="201">
        <v>139</v>
      </c>
      <c r="F21" s="202">
        <v>-63</v>
      </c>
    </row>
    <row r="22" spans="1:6" s="8" customFormat="1" ht="12.75" customHeight="1">
      <c r="A22" s="223" t="s">
        <v>267</v>
      </c>
      <c r="B22" s="207" t="s">
        <v>246</v>
      </c>
      <c r="C22" s="201">
        <v>87029</v>
      </c>
      <c r="D22" s="201">
        <v>60510</v>
      </c>
      <c r="E22" s="201">
        <v>147539</v>
      </c>
      <c r="F22" s="202">
        <v>-26519.000000000062</v>
      </c>
    </row>
    <row r="23" spans="1:6" s="8" customFormat="1" ht="12.75" customHeight="1">
      <c r="A23" s="223" t="s">
        <v>268</v>
      </c>
      <c r="B23" s="207" t="s">
        <v>251</v>
      </c>
      <c r="C23" s="201">
        <v>7</v>
      </c>
      <c r="D23" s="201">
        <v>5</v>
      </c>
      <c r="E23" s="201">
        <v>12</v>
      </c>
      <c r="F23" s="202">
        <v>-2</v>
      </c>
    </row>
    <row r="24" spans="1:6" s="8" customFormat="1" ht="12.75" customHeight="1">
      <c r="A24" s="223" t="s">
        <v>269</v>
      </c>
      <c r="B24" s="207" t="s">
        <v>247</v>
      </c>
      <c r="C24" s="201">
        <v>12535</v>
      </c>
      <c r="D24" s="201">
        <v>11037</v>
      </c>
      <c r="E24" s="201">
        <v>23572</v>
      </c>
      <c r="F24" s="202">
        <v>-1497.9999999999388</v>
      </c>
    </row>
    <row r="25" spans="1:6" s="8" customFormat="1" ht="12.75" customHeight="1">
      <c r="A25" s="223" t="s">
        <v>270</v>
      </c>
      <c r="B25" s="207" t="s">
        <v>252</v>
      </c>
      <c r="C25" s="201">
        <v>3263</v>
      </c>
      <c r="D25" s="201">
        <v>1289</v>
      </c>
      <c r="E25" s="201">
        <v>4552</v>
      </c>
      <c r="F25" s="202">
        <v>-1973.9999999999973</v>
      </c>
    </row>
    <row r="26" spans="1:6" s="8" customFormat="1" ht="12.75" customHeight="1">
      <c r="A26" s="223" t="s">
        <v>271</v>
      </c>
      <c r="B26" s="207" t="s">
        <v>251</v>
      </c>
      <c r="C26" s="201">
        <v>1720</v>
      </c>
      <c r="D26" s="201">
        <v>454</v>
      </c>
      <c r="E26" s="201">
        <v>2174</v>
      </c>
      <c r="F26" s="202">
        <v>-1266.0000000000018</v>
      </c>
    </row>
    <row r="27" spans="1:6" s="8" customFormat="1" ht="12.75" customHeight="1">
      <c r="A27" s="223" t="s">
        <v>272</v>
      </c>
      <c r="B27" s="207" t="s">
        <v>250</v>
      </c>
      <c r="C27" s="201">
        <v>26</v>
      </c>
      <c r="D27" s="201">
        <v>7</v>
      </c>
      <c r="E27" s="201">
        <v>33</v>
      </c>
      <c r="F27" s="202">
        <v>-19</v>
      </c>
    </row>
    <row r="28" spans="1:6" s="8" customFormat="1" ht="12.75" customHeight="1">
      <c r="A28" s="223" t="s">
        <v>273</v>
      </c>
      <c r="B28" s="207" t="s">
        <v>247</v>
      </c>
      <c r="C28" s="201">
        <v>350</v>
      </c>
      <c r="D28" s="201">
        <v>152</v>
      </c>
      <c r="E28" s="201">
        <v>502</v>
      </c>
      <c r="F28" s="202">
        <v>-198.00000000000014</v>
      </c>
    </row>
    <row r="29" spans="1:6" s="8" customFormat="1" ht="12.75" customHeight="1">
      <c r="A29" s="223" t="s">
        <v>274</v>
      </c>
      <c r="B29" s="207" t="s">
        <v>250</v>
      </c>
      <c r="C29" s="201">
        <v>37</v>
      </c>
      <c r="D29" s="201">
        <v>18</v>
      </c>
      <c r="E29" s="201">
        <v>55</v>
      </c>
      <c r="F29" s="202">
        <v>-19.000000000000007</v>
      </c>
    </row>
    <row r="30" spans="1:6" s="8" customFormat="1" ht="12.75" customHeight="1">
      <c r="A30" s="223" t="s">
        <v>275</v>
      </c>
      <c r="B30" s="207" t="s">
        <v>250</v>
      </c>
      <c r="C30" s="201">
        <v>7</v>
      </c>
      <c r="D30" s="201">
        <v>2</v>
      </c>
      <c r="E30" s="201">
        <v>9</v>
      </c>
      <c r="F30" s="202">
        <v>-5</v>
      </c>
    </row>
    <row r="31" spans="1:6" s="8" customFormat="1" ht="12.75" customHeight="1">
      <c r="A31" s="223" t="s">
        <v>276</v>
      </c>
      <c r="B31" s="207" t="s">
        <v>247</v>
      </c>
      <c r="C31" s="201">
        <v>90</v>
      </c>
      <c r="D31" s="201">
        <v>30</v>
      </c>
      <c r="E31" s="201">
        <v>120</v>
      </c>
      <c r="F31" s="202">
        <v>-60</v>
      </c>
    </row>
    <row r="32" spans="1:6" s="8" customFormat="1" ht="12.75" customHeight="1">
      <c r="A32" s="223" t="s">
        <v>277</v>
      </c>
      <c r="B32" s="207" t="s">
        <v>251</v>
      </c>
      <c r="C32" s="201">
        <v>166</v>
      </c>
      <c r="D32" s="201">
        <v>101</v>
      </c>
      <c r="E32" s="201">
        <v>267</v>
      </c>
      <c r="F32" s="202">
        <v>-64.999999999999901</v>
      </c>
    </row>
    <row r="33" spans="1:6" s="8" customFormat="1" ht="12.75" customHeight="1">
      <c r="A33" s="223" t="s">
        <v>278</v>
      </c>
      <c r="B33" s="207" t="s">
        <v>251</v>
      </c>
      <c r="C33" s="201">
        <v>2868</v>
      </c>
      <c r="D33" s="201">
        <v>820</v>
      </c>
      <c r="E33" s="201">
        <v>3688</v>
      </c>
      <c r="F33" s="202">
        <v>-2047.9999999999959</v>
      </c>
    </row>
    <row r="34" spans="1:6" s="8" customFormat="1" ht="12.75" customHeight="1">
      <c r="A34" s="223" t="s">
        <v>279</v>
      </c>
      <c r="B34" s="207" t="s">
        <v>247</v>
      </c>
      <c r="C34" s="201">
        <v>106</v>
      </c>
      <c r="D34" s="201">
        <v>50</v>
      </c>
      <c r="E34" s="201">
        <v>156</v>
      </c>
      <c r="F34" s="202">
        <v>-56.000000000000007</v>
      </c>
    </row>
    <row r="35" spans="1:6" s="8" customFormat="1" ht="12.75" customHeight="1">
      <c r="A35" s="223" t="s">
        <v>280</v>
      </c>
      <c r="B35" s="207" t="s">
        <v>249</v>
      </c>
      <c r="C35" s="201">
        <v>19</v>
      </c>
      <c r="D35" s="201">
        <v>8</v>
      </c>
      <c r="E35" s="201">
        <v>27</v>
      </c>
      <c r="F35" s="202">
        <v>-11</v>
      </c>
    </row>
    <row r="36" spans="1:6" s="8" customFormat="1" ht="12.75" customHeight="1">
      <c r="A36" s="223" t="s">
        <v>281</v>
      </c>
      <c r="B36" s="207" t="s">
        <v>247</v>
      </c>
      <c r="C36" s="201">
        <v>33</v>
      </c>
      <c r="D36" s="201">
        <v>22</v>
      </c>
      <c r="E36" s="201">
        <v>55</v>
      </c>
      <c r="F36" s="202">
        <v>-11</v>
      </c>
    </row>
    <row r="37" spans="1:6" s="8" customFormat="1" ht="12.75" customHeight="1">
      <c r="A37" s="223" t="s">
        <v>282</v>
      </c>
      <c r="B37" s="207" t="s">
        <v>246</v>
      </c>
      <c r="C37" s="201">
        <v>8157</v>
      </c>
      <c r="D37" s="201">
        <v>5574</v>
      </c>
      <c r="E37" s="201">
        <v>13731</v>
      </c>
      <c r="F37" s="202">
        <v>-2583.0000000000114</v>
      </c>
    </row>
    <row r="38" spans="1:6" s="8" customFormat="1" ht="12.75" customHeight="1">
      <c r="A38" s="223" t="s">
        <v>283</v>
      </c>
      <c r="B38" s="207" t="s">
        <v>251</v>
      </c>
      <c r="C38" s="201">
        <v>8</v>
      </c>
      <c r="D38" s="201">
        <v>2</v>
      </c>
      <c r="E38" s="201">
        <v>10</v>
      </c>
      <c r="F38" s="202">
        <v>-6.0000000000000009</v>
      </c>
    </row>
    <row r="39" spans="1:6" s="8" customFormat="1" ht="12.75" customHeight="1">
      <c r="A39" s="223" t="s">
        <v>284</v>
      </c>
      <c r="B39" s="207" t="s">
        <v>249</v>
      </c>
      <c r="C39" s="201">
        <v>2</v>
      </c>
      <c r="D39" s="201">
        <v>1</v>
      </c>
      <c r="E39" s="201">
        <v>3</v>
      </c>
      <c r="F39" s="202">
        <v>-1</v>
      </c>
    </row>
    <row r="40" spans="1:6" s="8" customFormat="1" ht="12.75" customHeight="1">
      <c r="A40" s="223" t="s">
        <v>285</v>
      </c>
      <c r="B40" s="207" t="s">
        <v>246</v>
      </c>
      <c r="C40" s="201">
        <v>82524</v>
      </c>
      <c r="D40" s="201">
        <v>82253</v>
      </c>
      <c r="E40" s="201">
        <v>164777</v>
      </c>
      <c r="F40" s="202">
        <v>-270.9999999999485</v>
      </c>
    </row>
    <row r="41" spans="1:6" s="8" customFormat="1" ht="12.75" customHeight="1">
      <c r="A41" s="223" t="s">
        <v>286</v>
      </c>
      <c r="B41" s="207" t="s">
        <v>250</v>
      </c>
      <c r="C41" s="201">
        <v>5</v>
      </c>
      <c r="D41" s="201">
        <v>3</v>
      </c>
      <c r="E41" s="201">
        <v>8</v>
      </c>
      <c r="F41" s="202">
        <v>-2</v>
      </c>
    </row>
    <row r="42" spans="1:6" s="8" customFormat="1" ht="12.75" customHeight="1">
      <c r="A42" s="223" t="s">
        <v>287</v>
      </c>
      <c r="B42" s="207" t="s">
        <v>251</v>
      </c>
      <c r="C42" s="201">
        <v>67</v>
      </c>
      <c r="D42" s="201">
        <v>22</v>
      </c>
      <c r="E42" s="201">
        <v>89</v>
      </c>
      <c r="F42" s="202">
        <v>-45</v>
      </c>
    </row>
    <row r="43" spans="1:6" s="8" customFormat="1" ht="12.75" customHeight="1">
      <c r="A43" s="223" t="s">
        <v>288</v>
      </c>
      <c r="B43" s="207" t="s">
        <v>249</v>
      </c>
      <c r="C43" s="201">
        <v>8</v>
      </c>
      <c r="D43" s="201">
        <v>1</v>
      </c>
      <c r="E43" s="201">
        <v>9</v>
      </c>
      <c r="F43" s="202">
        <v>-7</v>
      </c>
    </row>
    <row r="44" spans="1:6" s="8" customFormat="1" ht="12.75" customHeight="1">
      <c r="A44" s="223" t="s">
        <v>289</v>
      </c>
      <c r="B44" s="207" t="s">
        <v>249</v>
      </c>
      <c r="C44" s="201">
        <v>5</v>
      </c>
      <c r="D44" s="201">
        <v>1</v>
      </c>
      <c r="E44" s="201">
        <v>6</v>
      </c>
      <c r="F44" s="202">
        <v>-4</v>
      </c>
    </row>
    <row r="45" spans="1:6" s="8" customFormat="1" ht="12.75" customHeight="1">
      <c r="A45" s="223" t="s">
        <v>290</v>
      </c>
      <c r="B45" s="207" t="s">
        <v>250</v>
      </c>
      <c r="C45" s="201">
        <v>1</v>
      </c>
      <c r="D45" s="201">
        <v>3</v>
      </c>
      <c r="E45" s="201">
        <v>4</v>
      </c>
      <c r="F45" s="202">
        <v>2</v>
      </c>
    </row>
    <row r="46" spans="1:6" s="8" customFormat="1" ht="12.75" customHeight="1">
      <c r="A46" s="223" t="s">
        <v>291</v>
      </c>
      <c r="B46" s="207" t="s">
        <v>249</v>
      </c>
      <c r="C46" s="201">
        <v>10</v>
      </c>
      <c r="D46" s="201">
        <v>8</v>
      </c>
      <c r="E46" s="201">
        <v>18</v>
      </c>
      <c r="F46" s="202">
        <v>-2</v>
      </c>
    </row>
    <row r="47" spans="1:6" s="8" customFormat="1" ht="12.75" customHeight="1">
      <c r="A47" s="223" t="s">
        <v>292</v>
      </c>
      <c r="B47" s="207" t="s">
        <v>247</v>
      </c>
      <c r="C47" s="201">
        <v>251</v>
      </c>
      <c r="D47" s="201">
        <v>204</v>
      </c>
      <c r="E47" s="201">
        <v>455</v>
      </c>
      <c r="F47" s="202">
        <v>-47.000000000000156</v>
      </c>
    </row>
    <row r="48" spans="1:6" s="8" customFormat="1" ht="12.75" customHeight="1">
      <c r="A48" s="223" t="s">
        <v>293</v>
      </c>
      <c r="B48" s="207" t="s">
        <v>250</v>
      </c>
      <c r="C48" s="201">
        <v>10</v>
      </c>
      <c r="D48" s="201">
        <v>6</v>
      </c>
      <c r="E48" s="201">
        <v>16</v>
      </c>
      <c r="F48" s="202">
        <v>-4</v>
      </c>
    </row>
    <row r="49" spans="1:6" s="8" customFormat="1" ht="12.75" customHeight="1">
      <c r="A49" s="223" t="s">
        <v>253</v>
      </c>
      <c r="B49" s="207" t="s">
        <v>253</v>
      </c>
      <c r="C49" s="201">
        <v>0</v>
      </c>
      <c r="D49" s="201">
        <v>0</v>
      </c>
      <c r="E49" s="201">
        <v>0</v>
      </c>
      <c r="F49" s="335"/>
    </row>
    <row r="50" spans="1:6" s="8" customFormat="1" ht="12.75" customHeight="1">
      <c r="A50" s="223" t="s">
        <v>294</v>
      </c>
      <c r="B50" s="207" t="s">
        <v>249</v>
      </c>
      <c r="C50" s="201">
        <v>21</v>
      </c>
      <c r="D50" s="201">
        <v>14</v>
      </c>
      <c r="E50" s="201">
        <v>35</v>
      </c>
      <c r="F50" s="202">
        <v>-7</v>
      </c>
    </row>
    <row r="51" spans="1:6" s="8" customFormat="1" ht="12.75" customHeight="1">
      <c r="A51" s="223" t="s">
        <v>295</v>
      </c>
      <c r="B51" s="207" t="s">
        <v>248</v>
      </c>
      <c r="C51" s="201">
        <v>36169</v>
      </c>
      <c r="D51" s="201">
        <v>29942</v>
      </c>
      <c r="E51" s="201">
        <v>66111</v>
      </c>
      <c r="F51" s="202">
        <v>-6227.0000000000728</v>
      </c>
    </row>
    <row r="52" spans="1:6" s="8" customFormat="1" ht="12.75" customHeight="1">
      <c r="A52" s="223" t="s">
        <v>296</v>
      </c>
      <c r="B52" s="207" t="s">
        <v>249</v>
      </c>
      <c r="C52" s="201">
        <v>3</v>
      </c>
      <c r="D52" s="201">
        <v>4</v>
      </c>
      <c r="E52" s="201">
        <v>7</v>
      </c>
      <c r="F52" s="202">
        <v>1</v>
      </c>
    </row>
    <row r="53" spans="1:6" s="8" customFormat="1" ht="12.75" customHeight="1">
      <c r="A53" s="223" t="s">
        <v>297</v>
      </c>
      <c r="B53" s="207" t="s">
        <v>249</v>
      </c>
      <c r="C53" s="201">
        <v>0</v>
      </c>
      <c r="D53" s="201">
        <v>4</v>
      </c>
      <c r="E53" s="201">
        <v>4</v>
      </c>
      <c r="F53" s="202">
        <v>4</v>
      </c>
    </row>
    <row r="54" spans="1:6" s="8" customFormat="1" ht="12.75" customHeight="1">
      <c r="A54" s="223" t="s">
        <v>298</v>
      </c>
      <c r="B54" s="207" t="s">
        <v>246</v>
      </c>
      <c r="C54" s="201">
        <v>0</v>
      </c>
      <c r="D54" s="201">
        <v>21</v>
      </c>
      <c r="E54" s="201">
        <v>21</v>
      </c>
      <c r="F54" s="202">
        <v>21</v>
      </c>
    </row>
    <row r="55" spans="1:6" s="8" customFormat="1" ht="12.75" customHeight="1">
      <c r="A55" s="223" t="s">
        <v>299</v>
      </c>
      <c r="B55" s="207" t="s">
        <v>249</v>
      </c>
      <c r="C55" s="201">
        <v>0</v>
      </c>
      <c r="D55" s="201">
        <v>0</v>
      </c>
      <c r="E55" s="201">
        <v>0</v>
      </c>
      <c r="F55" s="335"/>
    </row>
    <row r="56" spans="1:6" s="8" customFormat="1" ht="12.75" customHeight="1">
      <c r="A56" s="223" t="s">
        <v>300</v>
      </c>
      <c r="B56" s="207" t="s">
        <v>249</v>
      </c>
      <c r="C56" s="201">
        <v>0</v>
      </c>
      <c r="D56" s="201">
        <v>0</v>
      </c>
      <c r="E56" s="201">
        <v>0</v>
      </c>
      <c r="F56" s="335"/>
    </row>
    <row r="57" spans="1:6" s="8" customFormat="1" ht="12.75" customHeight="1">
      <c r="A57" s="223" t="s">
        <v>301</v>
      </c>
      <c r="B57" s="207" t="s">
        <v>253</v>
      </c>
      <c r="C57" s="201">
        <v>0</v>
      </c>
      <c r="D57" s="201">
        <v>0</v>
      </c>
      <c r="E57" s="201">
        <v>0</v>
      </c>
      <c r="F57" s="335"/>
    </row>
    <row r="58" spans="1:6" s="8" customFormat="1" ht="12.75" customHeight="1">
      <c r="A58" s="223" t="s">
        <v>302</v>
      </c>
      <c r="B58" s="207" t="s">
        <v>249</v>
      </c>
      <c r="C58" s="201">
        <v>37</v>
      </c>
      <c r="D58" s="201">
        <v>16</v>
      </c>
      <c r="E58" s="201">
        <v>53</v>
      </c>
      <c r="F58" s="202">
        <v>-21.000000000000007</v>
      </c>
    </row>
    <row r="59" spans="1:6" s="8" customFormat="1" ht="12.75" customHeight="1">
      <c r="A59" s="223" t="s">
        <v>303</v>
      </c>
      <c r="B59" s="207" t="s">
        <v>250</v>
      </c>
      <c r="C59" s="201">
        <v>1824</v>
      </c>
      <c r="D59" s="201">
        <v>532</v>
      </c>
      <c r="E59" s="201">
        <v>2356</v>
      </c>
      <c r="F59" s="202">
        <v>-1291.9999999999993</v>
      </c>
    </row>
    <row r="60" spans="1:6" s="8" customFormat="1" ht="12.75" customHeight="1">
      <c r="A60" s="223" t="s">
        <v>304</v>
      </c>
      <c r="B60" s="207" t="s">
        <v>246</v>
      </c>
      <c r="C60" s="201">
        <v>0</v>
      </c>
      <c r="D60" s="201">
        <v>0</v>
      </c>
      <c r="E60" s="201">
        <v>0</v>
      </c>
      <c r="F60" s="335"/>
    </row>
    <row r="61" spans="1:6" s="8" customFormat="1" ht="12.75" customHeight="1">
      <c r="A61" s="223" t="s">
        <v>305</v>
      </c>
      <c r="B61" s="207" t="s">
        <v>249</v>
      </c>
      <c r="C61" s="201">
        <v>17</v>
      </c>
      <c r="D61" s="201">
        <v>11</v>
      </c>
      <c r="E61" s="201">
        <v>28</v>
      </c>
      <c r="F61" s="202">
        <v>-6.0000000000000009</v>
      </c>
    </row>
    <row r="62" spans="1:6" s="8" customFormat="1" ht="12.75" customHeight="1">
      <c r="A62" s="223" t="s">
        <v>306</v>
      </c>
      <c r="B62" s="207" t="s">
        <v>247</v>
      </c>
      <c r="C62" s="201">
        <v>29311</v>
      </c>
      <c r="D62" s="201">
        <v>29368</v>
      </c>
      <c r="E62" s="201">
        <v>58679</v>
      </c>
      <c r="F62" s="202">
        <v>56.99999999987331</v>
      </c>
    </row>
    <row r="63" spans="1:6" s="8" customFormat="1" ht="12.75" customHeight="1">
      <c r="A63" s="223" t="s">
        <v>307</v>
      </c>
      <c r="B63" s="207" t="s">
        <v>251</v>
      </c>
      <c r="C63" s="201">
        <v>229</v>
      </c>
      <c r="D63" s="201">
        <v>45</v>
      </c>
      <c r="E63" s="201">
        <v>274</v>
      </c>
      <c r="F63" s="202">
        <v>-184.00000000000003</v>
      </c>
    </row>
    <row r="64" spans="1:6" s="8" customFormat="1" ht="12.75" customHeight="1">
      <c r="A64" s="223" t="s">
        <v>308</v>
      </c>
      <c r="B64" s="207" t="s">
        <v>247</v>
      </c>
      <c r="C64" s="201">
        <v>5571</v>
      </c>
      <c r="D64" s="201">
        <v>3625</v>
      </c>
      <c r="E64" s="201">
        <v>9196</v>
      </c>
      <c r="F64" s="202">
        <v>-1945.9999999999995</v>
      </c>
    </row>
    <row r="65" spans="1:6" s="8" customFormat="1" ht="12.75" customHeight="1">
      <c r="A65" s="223" t="s">
        <v>309</v>
      </c>
      <c r="B65" s="207" t="s">
        <v>247</v>
      </c>
      <c r="C65" s="201">
        <v>10707</v>
      </c>
      <c r="D65" s="201">
        <v>10567</v>
      </c>
      <c r="E65" s="201">
        <v>21274</v>
      </c>
      <c r="F65" s="202">
        <v>-139.99999999998965</v>
      </c>
    </row>
    <row r="66" spans="1:6" s="8" customFormat="1" ht="12.75" customHeight="1">
      <c r="A66" s="223" t="s">
        <v>310</v>
      </c>
      <c r="B66" s="207" t="s">
        <v>251</v>
      </c>
      <c r="C66" s="201">
        <v>440</v>
      </c>
      <c r="D66" s="201">
        <v>122</v>
      </c>
      <c r="E66" s="201">
        <v>562</v>
      </c>
      <c r="F66" s="202">
        <v>-318.00000000000006</v>
      </c>
    </row>
    <row r="67" spans="1:6" s="8" customFormat="1" ht="12.75" customHeight="1">
      <c r="A67" s="223" t="s">
        <v>311</v>
      </c>
      <c r="B67" s="207" t="s">
        <v>246</v>
      </c>
      <c r="C67" s="201">
        <v>76421</v>
      </c>
      <c r="D67" s="201">
        <v>73523</v>
      </c>
      <c r="E67" s="201">
        <v>149944</v>
      </c>
      <c r="F67" s="202">
        <v>-2898.0000000011</v>
      </c>
    </row>
    <row r="68" spans="1:6" s="8" customFormat="1" ht="12.75" customHeight="1">
      <c r="A68" s="223" t="s">
        <v>312</v>
      </c>
      <c r="B68" s="207" t="s">
        <v>250</v>
      </c>
      <c r="C68" s="201">
        <v>3545</v>
      </c>
      <c r="D68" s="201">
        <v>1259</v>
      </c>
      <c r="E68" s="201">
        <v>4804</v>
      </c>
      <c r="F68" s="202">
        <v>-2285.9999999999977</v>
      </c>
    </row>
    <row r="69" spans="1:6" s="8" customFormat="1" ht="12.75" customHeight="1">
      <c r="A69" s="223" t="s">
        <v>313</v>
      </c>
      <c r="B69" s="207" t="s">
        <v>250</v>
      </c>
      <c r="C69" s="201">
        <v>171</v>
      </c>
      <c r="D69" s="201">
        <v>102</v>
      </c>
      <c r="E69" s="201">
        <v>273</v>
      </c>
      <c r="F69" s="202">
        <v>-69</v>
      </c>
    </row>
    <row r="70" spans="1:6" s="8" customFormat="1" ht="12.75" customHeight="1">
      <c r="A70" s="223" t="s">
        <v>314</v>
      </c>
      <c r="B70" s="207" t="s">
        <v>251</v>
      </c>
      <c r="C70" s="201">
        <v>19</v>
      </c>
      <c r="D70" s="201">
        <v>12</v>
      </c>
      <c r="E70" s="201">
        <v>31</v>
      </c>
      <c r="F70" s="202">
        <v>-7</v>
      </c>
    </row>
    <row r="71" spans="1:6" s="8" customFormat="1" ht="12.75" customHeight="1">
      <c r="A71" s="223" t="s">
        <v>315</v>
      </c>
      <c r="B71" s="207" t="s">
        <v>251</v>
      </c>
      <c r="C71" s="201">
        <v>1153</v>
      </c>
      <c r="D71" s="201">
        <v>357</v>
      </c>
      <c r="E71" s="201">
        <v>1510</v>
      </c>
      <c r="F71" s="202">
        <v>-795.99999999999886</v>
      </c>
    </row>
    <row r="72" spans="1:6" s="8" customFormat="1" ht="12.75" customHeight="1">
      <c r="A72" s="223" t="s">
        <v>316</v>
      </c>
      <c r="B72" s="207" t="s">
        <v>249</v>
      </c>
      <c r="C72" s="201">
        <v>2</v>
      </c>
      <c r="D72" s="201">
        <v>1</v>
      </c>
      <c r="E72" s="201">
        <v>3</v>
      </c>
      <c r="F72" s="202">
        <v>-1</v>
      </c>
    </row>
    <row r="73" spans="1:6" s="8" customFormat="1" ht="12.75" customHeight="1">
      <c r="A73" s="223" t="s">
        <v>317</v>
      </c>
      <c r="B73" s="207" t="s">
        <v>247</v>
      </c>
      <c r="C73" s="201">
        <v>60</v>
      </c>
      <c r="D73" s="201">
        <v>37</v>
      </c>
      <c r="E73" s="201">
        <v>97</v>
      </c>
      <c r="F73" s="202">
        <v>-23</v>
      </c>
    </row>
    <row r="74" spans="1:6" s="8" customFormat="1" ht="12.75" customHeight="1">
      <c r="A74" s="223" t="s">
        <v>318</v>
      </c>
      <c r="B74" s="207" t="s">
        <v>246</v>
      </c>
      <c r="C74" s="201">
        <v>146613</v>
      </c>
      <c r="D74" s="201">
        <v>154558</v>
      </c>
      <c r="E74" s="201">
        <v>301171</v>
      </c>
      <c r="F74" s="202">
        <v>7945.0000000018781</v>
      </c>
    </row>
    <row r="75" spans="1:6" s="8" customFormat="1" ht="12.75" customHeight="1">
      <c r="A75" s="223" t="s">
        <v>319</v>
      </c>
      <c r="B75" s="207" t="s">
        <v>249</v>
      </c>
      <c r="C75" s="201">
        <v>194</v>
      </c>
      <c r="D75" s="201">
        <v>80</v>
      </c>
      <c r="E75" s="201">
        <v>274</v>
      </c>
      <c r="F75" s="202">
        <v>-114.00000000000018</v>
      </c>
    </row>
    <row r="76" spans="1:6" s="8" customFormat="1" ht="12.75" customHeight="1">
      <c r="A76" s="223" t="s">
        <v>320</v>
      </c>
      <c r="B76" s="207" t="s">
        <v>247</v>
      </c>
      <c r="C76" s="201">
        <v>15479</v>
      </c>
      <c r="D76" s="201">
        <v>17184</v>
      </c>
      <c r="E76" s="201">
        <v>32663</v>
      </c>
      <c r="F76" s="202">
        <v>1705.0000000000359</v>
      </c>
    </row>
    <row r="77" spans="1:6" s="8" customFormat="1" ht="12.75" customHeight="1">
      <c r="A77" s="223" t="s">
        <v>321</v>
      </c>
      <c r="B77" s="207" t="s">
        <v>250</v>
      </c>
      <c r="C77" s="201">
        <v>248</v>
      </c>
      <c r="D77" s="201">
        <v>49</v>
      </c>
      <c r="E77" s="201">
        <v>297</v>
      </c>
      <c r="F77" s="202">
        <v>-199</v>
      </c>
    </row>
    <row r="78" spans="1:6" s="8" customFormat="1" ht="12.75" customHeight="1">
      <c r="A78" s="223" t="s">
        <v>322</v>
      </c>
      <c r="B78" s="207" t="s">
        <v>251</v>
      </c>
      <c r="C78" s="201">
        <v>84808</v>
      </c>
      <c r="D78" s="201">
        <v>106139</v>
      </c>
      <c r="E78" s="201">
        <v>190947</v>
      </c>
      <c r="F78" s="202">
        <v>21330.999999998789</v>
      </c>
    </row>
    <row r="79" spans="1:6" s="8" customFormat="1" ht="12.75" customHeight="1">
      <c r="A79" s="223" t="s">
        <v>323</v>
      </c>
      <c r="B79" s="207" t="s">
        <v>249</v>
      </c>
      <c r="C79" s="201">
        <v>8</v>
      </c>
      <c r="D79" s="201">
        <v>4</v>
      </c>
      <c r="E79" s="201">
        <v>12</v>
      </c>
      <c r="F79" s="202">
        <v>-4</v>
      </c>
    </row>
    <row r="80" spans="1:6" s="8" customFormat="1" ht="12.75" customHeight="1">
      <c r="A80" s="223" t="s">
        <v>324</v>
      </c>
      <c r="B80" s="207" t="s">
        <v>251</v>
      </c>
      <c r="C80" s="201">
        <v>184</v>
      </c>
      <c r="D80" s="201">
        <v>55</v>
      </c>
      <c r="E80" s="201">
        <v>239</v>
      </c>
      <c r="F80" s="202">
        <v>-129.00000000000006</v>
      </c>
    </row>
    <row r="81" spans="1:6" s="8" customFormat="1" ht="12.75" customHeight="1">
      <c r="A81" s="223" t="s">
        <v>325</v>
      </c>
      <c r="B81" s="207" t="s">
        <v>251</v>
      </c>
      <c r="C81" s="201">
        <v>195</v>
      </c>
      <c r="D81" s="201">
        <v>75</v>
      </c>
      <c r="E81" s="201">
        <v>270</v>
      </c>
      <c r="F81" s="202">
        <v>-119.9999999999999</v>
      </c>
    </row>
    <row r="82" spans="1:6" s="8" customFormat="1" ht="12.75" customHeight="1">
      <c r="A82" s="223" t="s">
        <v>326</v>
      </c>
      <c r="B82" s="207" t="s">
        <v>248</v>
      </c>
      <c r="C82" s="201">
        <v>359490</v>
      </c>
      <c r="D82" s="201">
        <v>368500</v>
      </c>
      <c r="E82" s="201">
        <v>727990</v>
      </c>
      <c r="F82" s="202">
        <v>9010.0000000073051</v>
      </c>
    </row>
    <row r="83" spans="1:6" s="8" customFormat="1" ht="12.75" customHeight="1">
      <c r="A83" s="223" t="s">
        <v>327</v>
      </c>
      <c r="B83" s="207" t="s">
        <v>251</v>
      </c>
      <c r="C83" s="201">
        <v>98</v>
      </c>
      <c r="D83" s="201">
        <v>33</v>
      </c>
      <c r="E83" s="201">
        <v>131</v>
      </c>
      <c r="F83" s="202">
        <v>-65.000000000000014</v>
      </c>
    </row>
    <row r="84" spans="1:6" s="8" customFormat="1" ht="12.75" customHeight="1">
      <c r="A84" s="223" t="s">
        <v>328</v>
      </c>
      <c r="B84" s="207" t="s">
        <v>249</v>
      </c>
      <c r="C84" s="201">
        <v>18</v>
      </c>
      <c r="D84" s="201">
        <v>5</v>
      </c>
      <c r="E84" s="201">
        <v>23</v>
      </c>
      <c r="F84" s="202">
        <v>-13</v>
      </c>
    </row>
    <row r="85" spans="1:6" s="8" customFormat="1" ht="12.75" customHeight="1">
      <c r="A85" s="223" t="s">
        <v>329</v>
      </c>
      <c r="B85" s="207" t="s">
        <v>252</v>
      </c>
      <c r="C85" s="201">
        <v>1</v>
      </c>
      <c r="D85" s="201">
        <v>0</v>
      </c>
      <c r="E85" s="201">
        <v>1</v>
      </c>
      <c r="F85" s="202">
        <v>-1</v>
      </c>
    </row>
    <row r="86" spans="1:6" s="8" customFormat="1" ht="12.75" customHeight="1">
      <c r="A86" s="223" t="s">
        <v>330</v>
      </c>
      <c r="B86" s="207" t="s">
        <v>250</v>
      </c>
      <c r="C86" s="201">
        <v>866</v>
      </c>
      <c r="D86" s="201">
        <v>295</v>
      </c>
      <c r="E86" s="201">
        <v>1161</v>
      </c>
      <c r="F86" s="202">
        <v>-571</v>
      </c>
    </row>
    <row r="87" spans="1:6" s="8" customFormat="1" ht="12.75" customHeight="1">
      <c r="A87" s="223" t="s">
        <v>331</v>
      </c>
      <c r="B87" s="207" t="s">
        <v>251</v>
      </c>
      <c r="C87" s="201">
        <v>1487</v>
      </c>
      <c r="D87" s="201">
        <v>1063</v>
      </c>
      <c r="E87" s="201">
        <v>2550</v>
      </c>
      <c r="F87" s="202">
        <v>-424.00000000000296</v>
      </c>
    </row>
    <row r="88" spans="1:6" s="8" customFormat="1" ht="12.75" customHeight="1">
      <c r="A88" s="223" t="s">
        <v>332</v>
      </c>
      <c r="B88" s="207" t="s">
        <v>251</v>
      </c>
      <c r="C88" s="201">
        <v>30906</v>
      </c>
      <c r="D88" s="201">
        <v>41222</v>
      </c>
      <c r="E88" s="201">
        <v>72128</v>
      </c>
      <c r="F88" s="202">
        <v>10315.99999999988</v>
      </c>
    </row>
    <row r="89" spans="1:6" s="8" customFormat="1" ht="12.75" customHeight="1">
      <c r="A89" s="223" t="s">
        <v>333</v>
      </c>
      <c r="B89" s="207" t="s">
        <v>249</v>
      </c>
      <c r="C89" s="201">
        <v>9</v>
      </c>
      <c r="D89" s="201">
        <v>2</v>
      </c>
      <c r="E89" s="201">
        <v>11</v>
      </c>
      <c r="F89" s="202">
        <v>-7.0000000000000009</v>
      </c>
    </row>
    <row r="90" spans="1:6" s="8" customFormat="1" ht="12.75" customHeight="1">
      <c r="A90" s="223" t="s">
        <v>334</v>
      </c>
      <c r="B90" s="207" t="s">
        <v>249</v>
      </c>
      <c r="C90" s="201">
        <v>1</v>
      </c>
      <c r="D90" s="201">
        <v>4</v>
      </c>
      <c r="E90" s="201">
        <v>5</v>
      </c>
      <c r="F90" s="202">
        <v>3</v>
      </c>
    </row>
    <row r="91" spans="1:6" s="8" customFormat="1" ht="12.75" customHeight="1">
      <c r="A91" s="223" t="s">
        <v>335</v>
      </c>
      <c r="B91" s="207" t="s">
        <v>251</v>
      </c>
      <c r="C91" s="201">
        <v>27</v>
      </c>
      <c r="D91" s="201">
        <v>30</v>
      </c>
      <c r="E91" s="201">
        <v>57</v>
      </c>
      <c r="F91" s="202">
        <v>3</v>
      </c>
    </row>
    <row r="92" spans="1:6" s="8" customFormat="1" ht="12.75" customHeight="1">
      <c r="A92" s="223" t="s">
        <v>336</v>
      </c>
      <c r="B92" s="207" t="s">
        <v>249</v>
      </c>
      <c r="C92" s="201">
        <v>20</v>
      </c>
      <c r="D92" s="201">
        <v>9</v>
      </c>
      <c r="E92" s="201">
        <v>29</v>
      </c>
      <c r="F92" s="202">
        <v>-11.000000000000004</v>
      </c>
    </row>
    <row r="93" spans="1:6" s="8" customFormat="1" ht="12.75" customHeight="1">
      <c r="A93" s="223" t="s">
        <v>337</v>
      </c>
      <c r="B93" s="207" t="s">
        <v>251</v>
      </c>
      <c r="C93" s="201">
        <v>3</v>
      </c>
      <c r="D93" s="201">
        <v>1</v>
      </c>
      <c r="E93" s="201">
        <v>4</v>
      </c>
      <c r="F93" s="202">
        <v>-2</v>
      </c>
    </row>
    <row r="94" spans="1:6" s="8" customFormat="1" ht="12.75" customHeight="1">
      <c r="A94" s="223" t="s">
        <v>338</v>
      </c>
      <c r="B94" s="207" t="s">
        <v>247</v>
      </c>
      <c r="C94" s="201">
        <v>32</v>
      </c>
      <c r="D94" s="201">
        <v>35</v>
      </c>
      <c r="E94" s="201">
        <v>67</v>
      </c>
      <c r="F94" s="202">
        <v>3</v>
      </c>
    </row>
    <row r="95" spans="1:6" s="8" customFormat="1" ht="12.75" customHeight="1">
      <c r="A95" s="223" t="s">
        <v>339</v>
      </c>
      <c r="B95" s="207" t="s">
        <v>251</v>
      </c>
      <c r="C95" s="201">
        <v>383</v>
      </c>
      <c r="D95" s="201">
        <v>126</v>
      </c>
      <c r="E95" s="201">
        <v>509</v>
      </c>
      <c r="F95" s="202">
        <v>-257</v>
      </c>
    </row>
    <row r="96" spans="1:6" s="8" customFormat="1" ht="12.75" customHeight="1">
      <c r="A96" s="223" t="s">
        <v>340</v>
      </c>
      <c r="B96" s="207" t="s">
        <v>248</v>
      </c>
      <c r="C96" s="201">
        <v>2</v>
      </c>
      <c r="D96" s="201">
        <v>1</v>
      </c>
      <c r="E96" s="201">
        <v>3</v>
      </c>
      <c r="F96" s="202">
        <v>-1</v>
      </c>
    </row>
    <row r="97" spans="1:6" s="8" customFormat="1" ht="12.75" customHeight="1">
      <c r="A97" s="223" t="s">
        <v>341</v>
      </c>
      <c r="B97" s="207" t="s">
        <v>247</v>
      </c>
      <c r="C97" s="201">
        <v>8897</v>
      </c>
      <c r="D97" s="201">
        <v>3736</v>
      </c>
      <c r="E97" s="201">
        <v>12633</v>
      </c>
      <c r="F97" s="202">
        <v>-5160.9999999999936</v>
      </c>
    </row>
    <row r="98" spans="1:6" s="8" customFormat="1" ht="12.75" customHeight="1">
      <c r="A98" s="223" t="s">
        <v>342</v>
      </c>
      <c r="B98" s="207" t="s">
        <v>246</v>
      </c>
      <c r="C98" s="201">
        <v>111</v>
      </c>
      <c r="D98" s="201">
        <v>64</v>
      </c>
      <c r="E98" s="201">
        <v>175</v>
      </c>
      <c r="F98" s="202">
        <v>-47.000000000000021</v>
      </c>
    </row>
    <row r="99" spans="1:6" s="8" customFormat="1" ht="12.75" customHeight="1">
      <c r="A99" s="223" t="s">
        <v>343</v>
      </c>
      <c r="B99" s="207" t="s">
        <v>249</v>
      </c>
      <c r="C99" s="201">
        <v>7</v>
      </c>
      <c r="D99" s="201">
        <v>1</v>
      </c>
      <c r="E99" s="201">
        <v>8</v>
      </c>
      <c r="F99" s="202">
        <v>-6</v>
      </c>
    </row>
    <row r="100" spans="1:6" s="8" customFormat="1" ht="12.75" customHeight="1">
      <c r="A100" s="223" t="s">
        <v>344</v>
      </c>
      <c r="B100" s="207" t="s">
        <v>249</v>
      </c>
      <c r="C100" s="201">
        <v>6</v>
      </c>
      <c r="D100" s="201">
        <v>2</v>
      </c>
      <c r="E100" s="201">
        <v>8</v>
      </c>
      <c r="F100" s="202">
        <v>-4</v>
      </c>
    </row>
    <row r="101" spans="1:6" s="8" customFormat="1" ht="12.75" customHeight="1">
      <c r="A101" s="223" t="s">
        <v>345</v>
      </c>
      <c r="B101" s="207" t="s">
        <v>249</v>
      </c>
      <c r="C101" s="201">
        <v>1</v>
      </c>
      <c r="D101" s="201">
        <v>0</v>
      </c>
      <c r="E101" s="201">
        <v>1</v>
      </c>
      <c r="F101" s="202">
        <v>-1</v>
      </c>
    </row>
    <row r="102" spans="1:6" s="8" customFormat="1" ht="12.75" customHeight="1">
      <c r="A102" s="223" t="s">
        <v>346</v>
      </c>
      <c r="B102" s="207" t="s">
        <v>247</v>
      </c>
      <c r="C102" s="201">
        <v>18</v>
      </c>
      <c r="D102" s="201">
        <v>8</v>
      </c>
      <c r="E102" s="201">
        <v>26</v>
      </c>
      <c r="F102" s="202">
        <v>-10</v>
      </c>
    </row>
    <row r="103" spans="1:6" s="8" customFormat="1" ht="12.75" customHeight="1">
      <c r="A103" s="223" t="s">
        <v>347</v>
      </c>
      <c r="B103" s="207" t="s">
        <v>250</v>
      </c>
      <c r="C103" s="201">
        <v>0</v>
      </c>
      <c r="D103" s="201">
        <v>0</v>
      </c>
      <c r="E103" s="201">
        <v>0</v>
      </c>
      <c r="F103" s="335"/>
    </row>
    <row r="104" spans="1:6" s="8" customFormat="1" ht="12.75" customHeight="1">
      <c r="A104" s="223" t="s">
        <v>348</v>
      </c>
      <c r="B104" s="207" t="s">
        <v>246</v>
      </c>
      <c r="C104" s="201">
        <v>31</v>
      </c>
      <c r="D104" s="201">
        <v>7</v>
      </c>
      <c r="E104" s="201">
        <v>38</v>
      </c>
      <c r="F104" s="202">
        <v>-24</v>
      </c>
    </row>
    <row r="105" spans="1:6" s="8" customFormat="1" ht="12.75" customHeight="1">
      <c r="A105" s="223" t="s">
        <v>349</v>
      </c>
      <c r="B105" s="207" t="s">
        <v>247</v>
      </c>
      <c r="C105" s="201">
        <v>518</v>
      </c>
      <c r="D105" s="201">
        <v>309</v>
      </c>
      <c r="E105" s="201">
        <v>827</v>
      </c>
      <c r="F105" s="202">
        <v>-209.00000000000054</v>
      </c>
    </row>
    <row r="106" spans="1:6" s="8" customFormat="1" ht="12.75" customHeight="1">
      <c r="A106" s="223" t="s">
        <v>350</v>
      </c>
      <c r="B106" s="207" t="s">
        <v>247</v>
      </c>
      <c r="C106" s="201">
        <v>4295</v>
      </c>
      <c r="D106" s="201">
        <v>2150</v>
      </c>
      <c r="E106" s="201">
        <v>6445</v>
      </c>
      <c r="F106" s="202">
        <v>-2144.9999999999955</v>
      </c>
    </row>
    <row r="107" spans="1:6" s="8" customFormat="1" ht="12.75" customHeight="1">
      <c r="A107" s="223" t="s">
        <v>351</v>
      </c>
      <c r="B107" s="207" t="s">
        <v>250</v>
      </c>
      <c r="C107" s="201">
        <v>298</v>
      </c>
      <c r="D107" s="201">
        <v>59</v>
      </c>
      <c r="E107" s="201">
        <v>357</v>
      </c>
      <c r="F107" s="202">
        <v>-239</v>
      </c>
    </row>
    <row r="108" spans="1:6" s="8" customFormat="1" ht="12.75" customHeight="1">
      <c r="A108" s="223" t="s">
        <v>352</v>
      </c>
      <c r="B108" s="207" t="s">
        <v>251</v>
      </c>
      <c r="C108" s="201">
        <v>241</v>
      </c>
      <c r="D108" s="201">
        <v>70</v>
      </c>
      <c r="E108" s="201">
        <v>311</v>
      </c>
      <c r="F108" s="202">
        <v>-171</v>
      </c>
    </row>
    <row r="109" spans="1:6" s="8" customFormat="1" ht="12.75" customHeight="1">
      <c r="A109" s="223" t="s">
        <v>353</v>
      </c>
      <c r="B109" s="207" t="s">
        <v>250</v>
      </c>
      <c r="C109" s="201">
        <v>1108</v>
      </c>
      <c r="D109" s="201">
        <v>404</v>
      </c>
      <c r="E109" s="201">
        <v>1512</v>
      </c>
      <c r="F109" s="202">
        <v>-704.00000000000068</v>
      </c>
    </row>
    <row r="110" spans="1:6" s="8" customFormat="1" ht="12.75" customHeight="1">
      <c r="A110" s="223" t="s">
        <v>354</v>
      </c>
      <c r="B110" s="207" t="s">
        <v>250</v>
      </c>
      <c r="C110" s="201">
        <v>205</v>
      </c>
      <c r="D110" s="201">
        <v>59</v>
      </c>
      <c r="E110" s="201">
        <v>264</v>
      </c>
      <c r="F110" s="202">
        <v>-146</v>
      </c>
    </row>
    <row r="111" spans="1:6" s="8" customFormat="1" ht="12.75" customHeight="1">
      <c r="A111" s="223" t="s">
        <v>355</v>
      </c>
      <c r="B111" s="207" t="s">
        <v>250</v>
      </c>
      <c r="C111" s="201">
        <v>45</v>
      </c>
      <c r="D111" s="201">
        <v>5</v>
      </c>
      <c r="E111" s="201">
        <v>50</v>
      </c>
      <c r="F111" s="202">
        <v>-40</v>
      </c>
    </row>
    <row r="112" spans="1:6" s="8" customFormat="1" ht="12.75" customHeight="1">
      <c r="A112" s="223" t="s">
        <v>356</v>
      </c>
      <c r="B112" s="207" t="s">
        <v>250</v>
      </c>
      <c r="C112" s="201">
        <v>93</v>
      </c>
      <c r="D112" s="201">
        <v>22</v>
      </c>
      <c r="E112" s="201">
        <v>115</v>
      </c>
      <c r="F112" s="202">
        <v>-71</v>
      </c>
    </row>
    <row r="113" spans="1:6" s="8" customFormat="1" ht="12.75" customHeight="1">
      <c r="A113" s="223" t="s">
        <v>357</v>
      </c>
      <c r="B113" s="207" t="s">
        <v>251</v>
      </c>
      <c r="C113" s="201">
        <v>809</v>
      </c>
      <c r="D113" s="201">
        <v>266</v>
      </c>
      <c r="E113" s="201">
        <v>1075</v>
      </c>
      <c r="F113" s="202">
        <v>-543.00000000000068</v>
      </c>
    </row>
    <row r="114" spans="1:6" s="8" customFormat="1" ht="12.75" customHeight="1">
      <c r="A114" s="223" t="s">
        <v>358</v>
      </c>
      <c r="B114" s="207" t="s">
        <v>251</v>
      </c>
      <c r="C114" s="201">
        <v>63</v>
      </c>
      <c r="D114" s="201">
        <v>23</v>
      </c>
      <c r="E114" s="201">
        <v>86</v>
      </c>
      <c r="F114" s="202">
        <v>-40.000000000000007</v>
      </c>
    </row>
    <row r="115" spans="1:6" s="8" customFormat="1" ht="12.75" customHeight="1">
      <c r="A115" s="223" t="s">
        <v>359</v>
      </c>
      <c r="B115" s="207" t="s">
        <v>251</v>
      </c>
      <c r="C115" s="201">
        <v>145</v>
      </c>
      <c r="D115" s="201">
        <v>54</v>
      </c>
      <c r="E115" s="201">
        <v>199</v>
      </c>
      <c r="F115" s="202">
        <v>-91</v>
      </c>
    </row>
    <row r="116" spans="1:6" s="8" customFormat="1" ht="12.75" customHeight="1">
      <c r="A116" s="223" t="s">
        <v>360</v>
      </c>
      <c r="B116" s="207" t="s">
        <v>252</v>
      </c>
      <c r="C116" s="201">
        <v>0</v>
      </c>
      <c r="D116" s="201">
        <v>0</v>
      </c>
      <c r="E116" s="201">
        <v>0</v>
      </c>
      <c r="F116" s="335"/>
    </row>
    <row r="117" spans="1:6" s="8" customFormat="1" ht="12.75" customHeight="1">
      <c r="A117" s="223" t="s">
        <v>361</v>
      </c>
      <c r="B117" s="207" t="s">
        <v>250</v>
      </c>
      <c r="C117" s="201">
        <v>3234</v>
      </c>
      <c r="D117" s="201">
        <v>805</v>
      </c>
      <c r="E117" s="201">
        <v>4039</v>
      </c>
      <c r="F117" s="202">
        <v>-2429.0000000000041</v>
      </c>
    </row>
    <row r="118" spans="1:6" s="8" customFormat="1" ht="12.75" customHeight="1">
      <c r="A118" s="223" t="s">
        <v>362</v>
      </c>
      <c r="B118" s="207" t="s">
        <v>251</v>
      </c>
      <c r="C118" s="201">
        <v>14136</v>
      </c>
      <c r="D118" s="201">
        <v>4842</v>
      </c>
      <c r="E118" s="201">
        <v>18978</v>
      </c>
      <c r="F118" s="202">
        <v>-9294.0000000000673</v>
      </c>
    </row>
    <row r="119" spans="1:6" s="8" customFormat="1" ht="12.75" customHeight="1">
      <c r="A119" s="223" t="s">
        <v>363</v>
      </c>
      <c r="B119" s="207" t="s">
        <v>252</v>
      </c>
      <c r="C119" s="201">
        <v>0</v>
      </c>
      <c r="D119" s="201">
        <v>2</v>
      </c>
      <c r="E119" s="201">
        <v>2</v>
      </c>
      <c r="F119" s="202">
        <v>2</v>
      </c>
    </row>
    <row r="120" spans="1:6" s="8" customFormat="1" ht="12.75" customHeight="1">
      <c r="A120" s="223" t="s">
        <v>364</v>
      </c>
      <c r="B120" s="207" t="s">
        <v>252</v>
      </c>
      <c r="C120" s="201">
        <v>1</v>
      </c>
      <c r="D120" s="201">
        <v>0</v>
      </c>
      <c r="E120" s="201">
        <v>1</v>
      </c>
      <c r="F120" s="202">
        <v>-1</v>
      </c>
    </row>
    <row r="121" spans="1:6" s="8" customFormat="1" ht="12.75" customHeight="1">
      <c r="A121" s="223" t="s">
        <v>365</v>
      </c>
      <c r="B121" s="207" t="s">
        <v>251</v>
      </c>
      <c r="C121" s="201">
        <v>0</v>
      </c>
      <c r="D121" s="201">
        <v>1</v>
      </c>
      <c r="E121" s="201">
        <v>1</v>
      </c>
      <c r="F121" s="202">
        <v>1</v>
      </c>
    </row>
    <row r="122" spans="1:6" s="8" customFormat="1" ht="12.75" customHeight="1">
      <c r="A122" s="223" t="s">
        <v>367</v>
      </c>
      <c r="B122" s="207" t="s">
        <v>247</v>
      </c>
      <c r="C122" s="201">
        <v>557</v>
      </c>
      <c r="D122" s="201">
        <v>381</v>
      </c>
      <c r="E122" s="201">
        <v>938</v>
      </c>
      <c r="F122" s="202">
        <v>-175.99999999999966</v>
      </c>
    </row>
    <row r="123" spans="1:6" s="8" customFormat="1" ht="12.75" customHeight="1">
      <c r="A123" s="223" t="s">
        <v>368</v>
      </c>
      <c r="B123" s="207" t="s">
        <v>250</v>
      </c>
      <c r="C123" s="201">
        <v>0</v>
      </c>
      <c r="D123" s="201">
        <v>0</v>
      </c>
      <c r="E123" s="201">
        <v>0</v>
      </c>
      <c r="F123" s="335"/>
    </row>
    <row r="124" spans="1:6" s="8" customFormat="1" ht="12.75" customHeight="1">
      <c r="A124" s="223" t="s">
        <v>370</v>
      </c>
      <c r="B124" s="207" t="s">
        <v>252</v>
      </c>
      <c r="C124" s="201">
        <v>4</v>
      </c>
      <c r="D124" s="201">
        <v>1</v>
      </c>
      <c r="E124" s="201">
        <v>5</v>
      </c>
      <c r="F124" s="202">
        <v>-3</v>
      </c>
    </row>
    <row r="125" spans="1:6" s="8" customFormat="1" ht="12.75" customHeight="1">
      <c r="A125" s="223" t="s">
        <v>371</v>
      </c>
      <c r="B125" s="207" t="s">
        <v>250</v>
      </c>
      <c r="C125" s="201">
        <v>2005</v>
      </c>
      <c r="D125" s="201">
        <v>606</v>
      </c>
      <c r="E125" s="201">
        <v>2611</v>
      </c>
      <c r="F125" s="202">
        <v>-1398.9999999999986</v>
      </c>
    </row>
    <row r="126" spans="1:6" s="8" customFormat="1" ht="12.75" customHeight="1">
      <c r="A126" s="223" t="s">
        <v>372</v>
      </c>
      <c r="B126" s="207" t="s">
        <v>250</v>
      </c>
      <c r="C126" s="201">
        <v>41</v>
      </c>
      <c r="D126" s="201">
        <v>6</v>
      </c>
      <c r="E126" s="201">
        <v>47</v>
      </c>
      <c r="F126" s="202">
        <v>-35</v>
      </c>
    </row>
    <row r="127" spans="1:6" s="8" customFormat="1" ht="12.75" customHeight="1">
      <c r="A127" s="223" t="s">
        <v>373</v>
      </c>
      <c r="B127" s="207" t="s">
        <v>250</v>
      </c>
      <c r="C127" s="201">
        <v>22</v>
      </c>
      <c r="D127" s="201">
        <v>12</v>
      </c>
      <c r="E127" s="201">
        <v>34</v>
      </c>
      <c r="F127" s="202">
        <v>-10</v>
      </c>
    </row>
    <row r="128" spans="1:6" s="8" customFormat="1" ht="12.75" customHeight="1">
      <c r="A128" s="223" t="s">
        <v>374</v>
      </c>
      <c r="B128" s="207" t="s">
        <v>249</v>
      </c>
      <c r="C128" s="201">
        <v>64</v>
      </c>
      <c r="D128" s="201">
        <v>45</v>
      </c>
      <c r="E128" s="201">
        <v>109</v>
      </c>
      <c r="F128" s="202">
        <v>-19.000000000000018</v>
      </c>
    </row>
    <row r="129" spans="1:6" s="8" customFormat="1" ht="12.75" customHeight="1">
      <c r="A129" s="223" t="s">
        <v>375</v>
      </c>
      <c r="B129" s="207" t="s">
        <v>252</v>
      </c>
      <c r="C129" s="201">
        <v>1</v>
      </c>
      <c r="D129" s="201">
        <v>0</v>
      </c>
      <c r="E129" s="201">
        <v>1</v>
      </c>
      <c r="F129" s="202">
        <v>-1</v>
      </c>
    </row>
    <row r="130" spans="1:6" s="8" customFormat="1" ht="12.75" customHeight="1">
      <c r="A130" s="223" t="s">
        <v>376</v>
      </c>
      <c r="B130" s="207" t="s">
        <v>250</v>
      </c>
      <c r="C130" s="201">
        <v>2</v>
      </c>
      <c r="D130" s="201">
        <v>1</v>
      </c>
      <c r="E130" s="201">
        <v>3</v>
      </c>
      <c r="F130" s="202">
        <v>-1</v>
      </c>
    </row>
    <row r="131" spans="1:6" s="8" customFormat="1" ht="12.75" customHeight="1">
      <c r="A131" s="223" t="s">
        <v>377</v>
      </c>
      <c r="B131" s="207" t="s">
        <v>250</v>
      </c>
      <c r="C131" s="201">
        <v>22</v>
      </c>
      <c r="D131" s="201">
        <v>3</v>
      </c>
      <c r="E131" s="201">
        <v>25</v>
      </c>
      <c r="F131" s="202">
        <v>-19</v>
      </c>
    </row>
    <row r="132" spans="1:6" s="8" customFormat="1" ht="12.75" customHeight="1">
      <c r="A132" s="223" t="s">
        <v>378</v>
      </c>
      <c r="B132" s="207" t="s">
        <v>251</v>
      </c>
      <c r="C132" s="201">
        <v>17</v>
      </c>
      <c r="D132" s="201">
        <v>5</v>
      </c>
      <c r="E132" s="201">
        <v>22</v>
      </c>
      <c r="F132" s="202">
        <v>-12</v>
      </c>
    </row>
    <row r="133" spans="1:6" s="8" customFormat="1" ht="12.75" customHeight="1">
      <c r="A133" s="223" t="s">
        <v>379</v>
      </c>
      <c r="B133" s="207" t="s">
        <v>250</v>
      </c>
      <c r="C133" s="201">
        <v>0</v>
      </c>
      <c r="D133" s="201">
        <v>2</v>
      </c>
      <c r="E133" s="201">
        <v>2</v>
      </c>
      <c r="F133" s="202">
        <v>2</v>
      </c>
    </row>
    <row r="134" spans="1:6" s="8" customFormat="1" ht="12.75" customHeight="1">
      <c r="A134" s="223" t="s">
        <v>380</v>
      </c>
      <c r="B134" s="207" t="s">
        <v>249</v>
      </c>
      <c r="C134" s="201">
        <v>2</v>
      </c>
      <c r="D134" s="201">
        <v>1</v>
      </c>
      <c r="E134" s="201">
        <v>3</v>
      </c>
      <c r="F134" s="202">
        <v>-1</v>
      </c>
    </row>
    <row r="135" spans="1:6" s="8" customFormat="1" ht="12.75" customHeight="1">
      <c r="A135" s="223" t="s">
        <v>381</v>
      </c>
      <c r="B135" s="207" t="s">
        <v>251</v>
      </c>
      <c r="C135" s="201">
        <v>80</v>
      </c>
      <c r="D135" s="201">
        <v>16</v>
      </c>
      <c r="E135" s="201">
        <v>96</v>
      </c>
      <c r="F135" s="202">
        <v>-64</v>
      </c>
    </row>
    <row r="136" spans="1:6" s="8" customFormat="1" ht="12.75" customHeight="1">
      <c r="A136" s="223" t="s">
        <v>382</v>
      </c>
      <c r="B136" s="207" t="s">
        <v>251</v>
      </c>
      <c r="C136" s="201">
        <v>78</v>
      </c>
      <c r="D136" s="201">
        <v>28</v>
      </c>
      <c r="E136" s="201">
        <v>106</v>
      </c>
      <c r="F136" s="202">
        <v>-50</v>
      </c>
    </row>
    <row r="137" spans="1:6" s="8" customFormat="1" ht="12.75" customHeight="1">
      <c r="A137" s="223" t="s">
        <v>383</v>
      </c>
      <c r="B137" s="207" t="s">
        <v>250</v>
      </c>
      <c r="C137" s="201">
        <v>281</v>
      </c>
      <c r="D137" s="201">
        <v>77</v>
      </c>
      <c r="E137" s="201">
        <v>358</v>
      </c>
      <c r="F137" s="202">
        <v>-204.00000000000014</v>
      </c>
    </row>
    <row r="138" spans="1:6" s="8" customFormat="1" ht="12.75" customHeight="1">
      <c r="A138" s="223" t="s">
        <v>384</v>
      </c>
      <c r="B138" s="207" t="s">
        <v>249</v>
      </c>
      <c r="C138" s="201">
        <v>13</v>
      </c>
      <c r="D138" s="201">
        <v>1</v>
      </c>
      <c r="E138" s="201">
        <v>14</v>
      </c>
      <c r="F138" s="202">
        <v>-12</v>
      </c>
    </row>
    <row r="139" spans="1:6" s="8" customFormat="1" ht="12.75" customHeight="1">
      <c r="A139" s="223" t="s">
        <v>385</v>
      </c>
      <c r="B139" s="207" t="s">
        <v>249</v>
      </c>
      <c r="C139" s="201">
        <v>4</v>
      </c>
      <c r="D139" s="201">
        <v>3</v>
      </c>
      <c r="E139" s="201">
        <v>7</v>
      </c>
      <c r="F139" s="202">
        <v>-1</v>
      </c>
    </row>
    <row r="140" spans="1:6" s="8" customFormat="1" ht="12.75" customHeight="1">
      <c r="A140" s="223" t="s">
        <v>386</v>
      </c>
      <c r="B140" s="207" t="s">
        <v>251</v>
      </c>
      <c r="C140" s="201">
        <v>19</v>
      </c>
      <c r="D140" s="201">
        <v>6</v>
      </c>
      <c r="E140" s="201">
        <v>25</v>
      </c>
      <c r="F140" s="202">
        <v>-13</v>
      </c>
    </row>
    <row r="141" spans="1:6" s="8" customFormat="1" ht="12.75" customHeight="1">
      <c r="A141" s="223" t="s">
        <v>387</v>
      </c>
      <c r="B141" s="207" t="s">
        <v>251</v>
      </c>
      <c r="C141" s="201">
        <v>103</v>
      </c>
      <c r="D141" s="201">
        <v>39</v>
      </c>
      <c r="E141" s="201">
        <v>142</v>
      </c>
      <c r="F141" s="202">
        <v>-64</v>
      </c>
    </row>
    <row r="142" spans="1:6" s="8" customFormat="1" ht="12.75" customHeight="1">
      <c r="A142" s="223" t="s">
        <v>388</v>
      </c>
      <c r="B142" s="207" t="s">
        <v>250</v>
      </c>
      <c r="C142" s="201">
        <v>2</v>
      </c>
      <c r="D142" s="201">
        <v>0</v>
      </c>
      <c r="E142" s="201">
        <v>2</v>
      </c>
      <c r="F142" s="202">
        <v>-2</v>
      </c>
    </row>
    <row r="143" spans="1:6" s="8" customFormat="1" ht="12.75" customHeight="1">
      <c r="A143" s="223" t="s">
        <v>389</v>
      </c>
      <c r="B143" s="207" t="s">
        <v>251</v>
      </c>
      <c r="C143" s="201">
        <v>6</v>
      </c>
      <c r="D143" s="201">
        <v>2</v>
      </c>
      <c r="E143" s="201">
        <v>8</v>
      </c>
      <c r="F143" s="202">
        <v>-4</v>
      </c>
    </row>
    <row r="144" spans="1:6" s="8" customFormat="1" ht="12.75" customHeight="1">
      <c r="A144" s="223" t="s">
        <v>390</v>
      </c>
      <c r="B144" s="207" t="s">
        <v>249</v>
      </c>
      <c r="C144" s="201">
        <v>6</v>
      </c>
      <c r="D144" s="201">
        <v>8</v>
      </c>
      <c r="E144" s="201">
        <v>14</v>
      </c>
      <c r="F144" s="202">
        <v>2</v>
      </c>
    </row>
    <row r="145" spans="1:6" s="8" customFormat="1" ht="12.75" customHeight="1">
      <c r="A145" s="223" t="s">
        <v>391</v>
      </c>
      <c r="B145" s="207" t="s">
        <v>250</v>
      </c>
      <c r="C145" s="201">
        <v>191</v>
      </c>
      <c r="D145" s="201">
        <v>57</v>
      </c>
      <c r="E145" s="201">
        <v>248</v>
      </c>
      <c r="F145" s="202">
        <v>-134</v>
      </c>
    </row>
    <row r="146" spans="1:6" s="8" customFormat="1" ht="12.75" customHeight="1">
      <c r="A146" s="223" t="s">
        <v>392</v>
      </c>
      <c r="B146" s="207" t="s">
        <v>249</v>
      </c>
      <c r="C146" s="201">
        <v>5</v>
      </c>
      <c r="D146" s="201">
        <v>0</v>
      </c>
      <c r="E146" s="201">
        <v>5</v>
      </c>
      <c r="F146" s="202">
        <v>-5</v>
      </c>
    </row>
    <row r="147" spans="1:6" s="8" customFormat="1" ht="12.75" customHeight="1">
      <c r="A147" s="223" t="s">
        <v>393</v>
      </c>
      <c r="B147" s="207" t="s">
        <v>250</v>
      </c>
      <c r="C147" s="201">
        <v>0</v>
      </c>
      <c r="D147" s="201">
        <v>0</v>
      </c>
      <c r="E147" s="201">
        <v>0</v>
      </c>
      <c r="F147" s="335"/>
    </row>
    <row r="148" spans="1:6" s="8" customFormat="1" ht="12.75" customHeight="1">
      <c r="A148" s="223" t="s">
        <v>394</v>
      </c>
      <c r="B148" s="207" t="s">
        <v>249</v>
      </c>
      <c r="C148" s="201">
        <v>1</v>
      </c>
      <c r="D148" s="201">
        <v>0</v>
      </c>
      <c r="E148" s="201">
        <v>1</v>
      </c>
      <c r="F148" s="202">
        <v>-1</v>
      </c>
    </row>
    <row r="149" spans="1:6" s="8" customFormat="1" ht="12.75" customHeight="1">
      <c r="A149" s="223" t="s">
        <v>395</v>
      </c>
      <c r="B149" s="207" t="s">
        <v>251</v>
      </c>
      <c r="C149" s="201">
        <v>20</v>
      </c>
      <c r="D149" s="201">
        <v>13</v>
      </c>
      <c r="E149" s="201">
        <v>33</v>
      </c>
      <c r="F149" s="202">
        <v>-7.0000000000000018</v>
      </c>
    </row>
    <row r="150" spans="1:6" s="8" customFormat="1" ht="12.75" customHeight="1">
      <c r="A150" s="223" t="s">
        <v>396</v>
      </c>
      <c r="B150" s="207" t="s">
        <v>249</v>
      </c>
      <c r="C150" s="201">
        <v>53</v>
      </c>
      <c r="D150" s="201">
        <v>15</v>
      </c>
      <c r="E150" s="201">
        <v>68</v>
      </c>
      <c r="F150" s="202">
        <v>-38</v>
      </c>
    </row>
    <row r="151" spans="1:6" s="8" customFormat="1" ht="12.75" customHeight="1">
      <c r="A151" s="223" t="s">
        <v>397</v>
      </c>
      <c r="B151" s="207" t="s">
        <v>250</v>
      </c>
      <c r="C151" s="201">
        <v>0</v>
      </c>
      <c r="D151" s="201">
        <v>1</v>
      </c>
      <c r="E151" s="201">
        <v>1</v>
      </c>
      <c r="F151" s="202">
        <v>1</v>
      </c>
    </row>
    <row r="152" spans="1:6" s="8" customFormat="1" ht="12.75" customHeight="1">
      <c r="A152" s="223" t="s">
        <v>398</v>
      </c>
      <c r="B152" s="207" t="s">
        <v>249</v>
      </c>
      <c r="C152" s="201">
        <v>6</v>
      </c>
      <c r="D152" s="201">
        <v>1</v>
      </c>
      <c r="E152" s="201">
        <v>7</v>
      </c>
      <c r="F152" s="202">
        <v>-5</v>
      </c>
    </row>
    <row r="153" spans="1:6" s="8" customFormat="1" ht="12.75" customHeight="1">
      <c r="A153" s="223" t="s">
        <v>399</v>
      </c>
      <c r="B153" s="207" t="s">
        <v>249</v>
      </c>
      <c r="C153" s="201">
        <v>1</v>
      </c>
      <c r="D153" s="201">
        <v>5</v>
      </c>
      <c r="E153" s="201">
        <v>6</v>
      </c>
      <c r="F153" s="202">
        <v>4</v>
      </c>
    </row>
    <row r="154" spans="1:6" s="8" customFormat="1" ht="12.75" customHeight="1">
      <c r="A154" s="223" t="s">
        <v>400</v>
      </c>
      <c r="B154" s="207" t="s">
        <v>247</v>
      </c>
      <c r="C154" s="201">
        <v>26</v>
      </c>
      <c r="D154" s="201">
        <v>19</v>
      </c>
      <c r="E154" s="201">
        <v>45</v>
      </c>
      <c r="F154" s="202">
        <v>-7</v>
      </c>
    </row>
    <row r="155" spans="1:6" s="8" customFormat="1" ht="12.75" customHeight="1">
      <c r="A155" s="223" t="s">
        <v>590</v>
      </c>
      <c r="B155" s="207" t="s">
        <v>247</v>
      </c>
      <c r="C155" s="201">
        <v>87413</v>
      </c>
      <c r="D155" s="201">
        <v>83188</v>
      </c>
      <c r="E155" s="201">
        <v>170601</v>
      </c>
      <c r="F155" s="202">
        <v>-4225.0000000011687</v>
      </c>
    </row>
    <row r="156" spans="1:6" s="8" customFormat="1" ht="12.75" customHeight="1">
      <c r="A156" s="223" t="s">
        <v>402</v>
      </c>
      <c r="B156" s="207" t="s">
        <v>249</v>
      </c>
      <c r="C156" s="201">
        <v>1</v>
      </c>
      <c r="D156" s="201">
        <v>1</v>
      </c>
      <c r="E156" s="201">
        <v>2</v>
      </c>
      <c r="F156" s="202">
        <v>0</v>
      </c>
    </row>
    <row r="157" spans="1:6" s="8" customFormat="1" ht="12.75" customHeight="1">
      <c r="A157" s="223" t="s">
        <v>403</v>
      </c>
      <c r="B157" s="207" t="s">
        <v>251</v>
      </c>
      <c r="C157" s="201">
        <v>7</v>
      </c>
      <c r="D157" s="201">
        <v>1</v>
      </c>
      <c r="E157" s="201">
        <v>8</v>
      </c>
      <c r="F157" s="202">
        <v>-6</v>
      </c>
    </row>
    <row r="158" spans="1:6" s="8" customFormat="1" ht="12.75" customHeight="1">
      <c r="A158" s="223" t="s">
        <v>404</v>
      </c>
      <c r="B158" s="207" t="s">
        <v>251</v>
      </c>
      <c r="C158" s="201">
        <v>16</v>
      </c>
      <c r="D158" s="201">
        <v>16</v>
      </c>
      <c r="E158" s="201">
        <v>32</v>
      </c>
      <c r="F158" s="336">
        <v>1.3322676295501878E-15</v>
      </c>
    </row>
    <row r="159" spans="1:6" s="8" customFormat="1" ht="12.75" customHeight="1">
      <c r="A159" s="223" t="s">
        <v>405</v>
      </c>
      <c r="B159" s="207" t="s">
        <v>250</v>
      </c>
      <c r="C159" s="201">
        <v>3</v>
      </c>
      <c r="D159" s="201">
        <v>0</v>
      </c>
      <c r="E159" s="201">
        <v>3</v>
      </c>
      <c r="F159" s="202">
        <v>-3</v>
      </c>
    </row>
    <row r="160" spans="1:6" s="8" customFormat="1" ht="12.75" customHeight="1">
      <c r="A160" s="223" t="s">
        <v>406</v>
      </c>
      <c r="B160" s="207" t="s">
        <v>251</v>
      </c>
      <c r="C160" s="201">
        <v>4</v>
      </c>
      <c r="D160" s="201">
        <v>0</v>
      </c>
      <c r="E160" s="201">
        <v>4</v>
      </c>
      <c r="F160" s="202">
        <v>-4</v>
      </c>
    </row>
    <row r="161" spans="1:6" s="8" customFormat="1" ht="12.75" customHeight="1">
      <c r="A161" s="223" t="s">
        <v>407</v>
      </c>
      <c r="B161" s="207" t="s">
        <v>247</v>
      </c>
      <c r="C161" s="201">
        <v>4</v>
      </c>
      <c r="D161" s="201">
        <v>0</v>
      </c>
      <c r="E161" s="201">
        <v>4</v>
      </c>
      <c r="F161" s="202">
        <v>-4</v>
      </c>
    </row>
    <row r="162" spans="1:6" s="8" customFormat="1" ht="12.75" customHeight="1">
      <c r="A162" s="223" t="s">
        <v>408</v>
      </c>
      <c r="B162" s="207" t="s">
        <v>252</v>
      </c>
      <c r="C162" s="201">
        <v>0</v>
      </c>
      <c r="D162" s="201">
        <v>0</v>
      </c>
      <c r="E162" s="201">
        <v>0</v>
      </c>
      <c r="F162" s="335"/>
    </row>
    <row r="163" spans="1:6" s="8" customFormat="1" ht="12.75" customHeight="1">
      <c r="A163" s="223" t="s">
        <v>409</v>
      </c>
      <c r="B163" s="207" t="s">
        <v>249</v>
      </c>
      <c r="C163" s="201">
        <v>6</v>
      </c>
      <c r="D163" s="201">
        <v>5</v>
      </c>
      <c r="E163" s="201">
        <v>11</v>
      </c>
      <c r="F163" s="202">
        <v>-1.0000000000000002</v>
      </c>
    </row>
    <row r="164" spans="1:6" s="8" customFormat="1" ht="12.75" customHeight="1">
      <c r="A164" s="223" t="s">
        <v>410</v>
      </c>
      <c r="B164" s="207" t="s">
        <v>250</v>
      </c>
      <c r="C164" s="201">
        <v>7</v>
      </c>
      <c r="D164" s="201">
        <v>1</v>
      </c>
      <c r="E164" s="201">
        <v>8</v>
      </c>
      <c r="F164" s="202">
        <v>-6</v>
      </c>
    </row>
    <row r="165" spans="1:6" s="8" customFormat="1" ht="12.75" customHeight="1">
      <c r="A165" s="223" t="s">
        <v>411</v>
      </c>
      <c r="B165" s="207" t="s">
        <v>252</v>
      </c>
      <c r="C165" s="201">
        <v>0</v>
      </c>
      <c r="D165" s="201">
        <v>2</v>
      </c>
      <c r="E165" s="201">
        <v>2</v>
      </c>
      <c r="F165" s="202">
        <v>2</v>
      </c>
    </row>
    <row r="166" spans="1:6" s="8" customFormat="1" ht="12.75" customHeight="1">
      <c r="A166" s="223" t="s">
        <v>412</v>
      </c>
      <c r="B166" s="207" t="s">
        <v>249</v>
      </c>
      <c r="C166" s="201">
        <v>4</v>
      </c>
      <c r="D166" s="201">
        <v>0</v>
      </c>
      <c r="E166" s="201">
        <v>4</v>
      </c>
      <c r="F166" s="202">
        <v>-4</v>
      </c>
    </row>
    <row r="167" spans="1:6" s="8" customFormat="1" ht="12.75" customHeight="1">
      <c r="A167" s="223" t="s">
        <v>413</v>
      </c>
      <c r="B167" s="207" t="s">
        <v>250</v>
      </c>
      <c r="C167" s="201">
        <v>10</v>
      </c>
      <c r="D167" s="201">
        <v>4</v>
      </c>
      <c r="E167" s="201">
        <v>14</v>
      </c>
      <c r="F167" s="202">
        <v>-6</v>
      </c>
    </row>
    <row r="168" spans="1:6" s="8" customFormat="1" ht="12.75" customHeight="1">
      <c r="A168" s="223" t="s">
        <v>414</v>
      </c>
      <c r="B168" s="207" t="s">
        <v>247</v>
      </c>
      <c r="C168" s="201">
        <v>1890</v>
      </c>
      <c r="D168" s="201">
        <v>741</v>
      </c>
      <c r="E168" s="201">
        <v>2631</v>
      </c>
      <c r="F168" s="202">
        <v>-1149.0000000000005</v>
      </c>
    </row>
    <row r="169" spans="1:6" s="8" customFormat="1" ht="12.75" customHeight="1">
      <c r="A169" s="223" t="s">
        <v>415</v>
      </c>
      <c r="B169" s="207" t="s">
        <v>249</v>
      </c>
      <c r="C169" s="201">
        <v>59</v>
      </c>
      <c r="D169" s="201">
        <v>12</v>
      </c>
      <c r="E169" s="201">
        <v>71</v>
      </c>
      <c r="F169" s="202">
        <v>-47</v>
      </c>
    </row>
    <row r="170" spans="1:6" s="8" customFormat="1" ht="12.75" customHeight="1">
      <c r="A170" s="223" t="s">
        <v>416</v>
      </c>
      <c r="B170" s="207" t="s">
        <v>249</v>
      </c>
      <c r="C170" s="201">
        <v>2</v>
      </c>
      <c r="D170" s="201">
        <v>1</v>
      </c>
      <c r="E170" s="201">
        <v>3</v>
      </c>
      <c r="F170" s="202">
        <v>-1</v>
      </c>
    </row>
    <row r="171" spans="1:6" s="8" customFormat="1" ht="12.75" customHeight="1">
      <c r="A171" s="223" t="s">
        <v>417</v>
      </c>
      <c r="B171" s="207" t="s">
        <v>252</v>
      </c>
      <c r="C171" s="201">
        <v>0</v>
      </c>
      <c r="D171" s="201">
        <v>1</v>
      </c>
      <c r="E171" s="201">
        <v>1</v>
      </c>
      <c r="F171" s="202">
        <v>1</v>
      </c>
    </row>
    <row r="172" spans="1:6" s="8" customFormat="1" ht="12.75" customHeight="1">
      <c r="A172" s="223" t="s">
        <v>418</v>
      </c>
      <c r="B172" s="207" t="s">
        <v>251</v>
      </c>
      <c r="C172" s="201">
        <v>1365</v>
      </c>
      <c r="D172" s="201">
        <v>537</v>
      </c>
      <c r="E172" s="201">
        <v>1902</v>
      </c>
      <c r="F172" s="202">
        <v>-827.99999999999807</v>
      </c>
    </row>
    <row r="173" spans="1:6" s="8" customFormat="1" ht="12.75" customHeight="1">
      <c r="A173" s="223" t="s">
        <v>419</v>
      </c>
      <c r="B173" s="207" t="s">
        <v>252</v>
      </c>
      <c r="C173" s="201">
        <v>14</v>
      </c>
      <c r="D173" s="201">
        <v>4</v>
      </c>
      <c r="E173" s="201">
        <v>18</v>
      </c>
      <c r="F173" s="202">
        <v>-10</v>
      </c>
    </row>
    <row r="174" spans="1:6" s="8" customFormat="1" ht="12.75" customHeight="1">
      <c r="A174" s="223" t="s">
        <v>420</v>
      </c>
      <c r="B174" s="207" t="s">
        <v>252</v>
      </c>
      <c r="C174" s="201">
        <v>363</v>
      </c>
      <c r="D174" s="201">
        <v>128</v>
      </c>
      <c r="E174" s="201">
        <v>491</v>
      </c>
      <c r="F174" s="202">
        <v>-235.00000000000011</v>
      </c>
    </row>
    <row r="175" spans="1:6" s="8" customFormat="1" ht="12.75" customHeight="1">
      <c r="A175" s="223" t="s">
        <v>421</v>
      </c>
      <c r="B175" s="207" t="s">
        <v>250</v>
      </c>
      <c r="C175" s="201">
        <v>15</v>
      </c>
      <c r="D175" s="201">
        <v>25</v>
      </c>
      <c r="E175" s="201">
        <v>40</v>
      </c>
      <c r="F175" s="202">
        <v>10</v>
      </c>
    </row>
    <row r="176" spans="1:6" s="8" customFormat="1" ht="12.75" customHeight="1">
      <c r="A176" s="223" t="s">
        <v>422</v>
      </c>
      <c r="B176" s="207" t="s">
        <v>251</v>
      </c>
      <c r="C176" s="201">
        <v>6417</v>
      </c>
      <c r="D176" s="201">
        <v>2356</v>
      </c>
      <c r="E176" s="201">
        <v>8773</v>
      </c>
      <c r="F176" s="202">
        <v>-4061.0000000000109</v>
      </c>
    </row>
    <row r="177" spans="1:6" s="8" customFormat="1" ht="12.75" customHeight="1">
      <c r="A177" s="223" t="s">
        <v>423</v>
      </c>
      <c r="B177" s="207" t="s">
        <v>250</v>
      </c>
      <c r="C177" s="201">
        <v>41</v>
      </c>
      <c r="D177" s="201">
        <v>21</v>
      </c>
      <c r="E177" s="201">
        <v>62</v>
      </c>
      <c r="F177" s="202">
        <v>-20.000000000000004</v>
      </c>
    </row>
    <row r="178" spans="1:6" s="8" customFormat="1" ht="12.75" customHeight="1">
      <c r="A178" s="223" t="s">
        <v>424</v>
      </c>
      <c r="B178" s="207" t="s">
        <v>252</v>
      </c>
      <c r="C178" s="201">
        <v>0</v>
      </c>
      <c r="D178" s="201">
        <v>1</v>
      </c>
      <c r="E178" s="201">
        <v>1</v>
      </c>
      <c r="F178" s="202">
        <v>1</v>
      </c>
    </row>
    <row r="179" spans="1:6" s="8" customFormat="1" ht="12.75" customHeight="1">
      <c r="A179" s="223" t="s">
        <v>591</v>
      </c>
      <c r="B179" s="207" t="s">
        <v>247</v>
      </c>
      <c r="C179" s="201">
        <v>96481</v>
      </c>
      <c r="D179" s="201">
        <v>168473</v>
      </c>
      <c r="E179" s="201">
        <v>264954</v>
      </c>
      <c r="F179" s="202">
        <v>71991.999999999025</v>
      </c>
    </row>
    <row r="180" spans="1:6" s="8" customFormat="1" ht="12.75" customHeight="1">
      <c r="A180" s="223" t="s">
        <v>426</v>
      </c>
      <c r="B180" s="207" t="s">
        <v>252</v>
      </c>
      <c r="C180" s="201">
        <v>10</v>
      </c>
      <c r="D180" s="201">
        <v>7</v>
      </c>
      <c r="E180" s="201">
        <v>17</v>
      </c>
      <c r="F180" s="202">
        <v>-3</v>
      </c>
    </row>
    <row r="181" spans="1:6" s="8" customFormat="1" ht="12.75" customHeight="1">
      <c r="A181" s="223" t="s">
        <v>427</v>
      </c>
      <c r="B181" s="207" t="s">
        <v>246</v>
      </c>
      <c r="C181" s="201">
        <v>2762</v>
      </c>
      <c r="D181" s="201">
        <v>1029</v>
      </c>
      <c r="E181" s="201">
        <v>3791</v>
      </c>
      <c r="F181" s="202">
        <v>-1733.0000000000002</v>
      </c>
    </row>
    <row r="182" spans="1:6" s="8" customFormat="1" ht="12.75" customHeight="1">
      <c r="A182" s="223" t="s">
        <v>592</v>
      </c>
      <c r="B182" s="207" t="s">
        <v>246</v>
      </c>
      <c r="C182" s="201">
        <v>108296</v>
      </c>
      <c r="D182" s="201">
        <v>123277</v>
      </c>
      <c r="E182" s="201">
        <v>231573</v>
      </c>
      <c r="F182" s="202">
        <v>14981.000000000904</v>
      </c>
    </row>
    <row r="183" spans="1:6" s="8" customFormat="1" ht="12.75" customHeight="1">
      <c r="A183" s="223" t="s">
        <v>429</v>
      </c>
      <c r="B183" s="207" t="s">
        <v>250</v>
      </c>
      <c r="C183" s="201">
        <v>12</v>
      </c>
      <c r="D183" s="201">
        <v>5</v>
      </c>
      <c r="E183" s="201">
        <v>17</v>
      </c>
      <c r="F183" s="202">
        <v>-7</v>
      </c>
    </row>
    <row r="184" spans="1:6" s="8" customFormat="1" ht="12.75" customHeight="1">
      <c r="A184" s="223" t="s">
        <v>430</v>
      </c>
      <c r="B184" s="207" t="s">
        <v>251</v>
      </c>
      <c r="C184" s="201">
        <v>1065</v>
      </c>
      <c r="D184" s="201">
        <v>316</v>
      </c>
      <c r="E184" s="201">
        <v>1381</v>
      </c>
      <c r="F184" s="202">
        <v>-748.99999999999977</v>
      </c>
    </row>
    <row r="185" spans="1:6" s="8" customFormat="1" ht="12.75" customHeight="1">
      <c r="A185" s="223" t="s">
        <v>431</v>
      </c>
      <c r="B185" s="207" t="s">
        <v>251</v>
      </c>
      <c r="C185" s="201">
        <v>1776</v>
      </c>
      <c r="D185" s="201">
        <v>554</v>
      </c>
      <c r="E185" s="201">
        <v>2330</v>
      </c>
      <c r="F185" s="202">
        <v>-1221.9999999999982</v>
      </c>
    </row>
    <row r="186" spans="1:6" s="8" customFormat="1" ht="12.75" customHeight="1">
      <c r="A186" s="223" t="s">
        <v>432</v>
      </c>
      <c r="B186" s="207" t="s">
        <v>252</v>
      </c>
      <c r="C186" s="201">
        <v>2</v>
      </c>
      <c r="D186" s="201">
        <v>3</v>
      </c>
      <c r="E186" s="201">
        <v>5</v>
      </c>
      <c r="F186" s="202">
        <v>1</v>
      </c>
    </row>
    <row r="187" spans="1:6" s="8" customFormat="1" ht="12.75" customHeight="1">
      <c r="A187" s="223" t="s">
        <v>433</v>
      </c>
      <c r="B187" s="207" t="s">
        <v>247</v>
      </c>
      <c r="C187" s="201">
        <v>8554</v>
      </c>
      <c r="D187" s="201">
        <v>4136</v>
      </c>
      <c r="E187" s="201">
        <v>12690</v>
      </c>
      <c r="F187" s="202">
        <v>-4417.9999999999864</v>
      </c>
    </row>
    <row r="188" spans="1:6" s="8" customFormat="1" ht="12.75" customHeight="1">
      <c r="A188" s="223" t="s">
        <v>434</v>
      </c>
      <c r="B188" s="207" t="s">
        <v>250</v>
      </c>
      <c r="C188" s="201">
        <v>17</v>
      </c>
      <c r="D188" s="201">
        <v>4</v>
      </c>
      <c r="E188" s="201">
        <v>21</v>
      </c>
      <c r="F188" s="202">
        <v>-13</v>
      </c>
    </row>
    <row r="189" spans="1:6" s="8" customFormat="1" ht="12.75" customHeight="1">
      <c r="A189" s="223" t="s">
        <v>435</v>
      </c>
      <c r="B189" s="207" t="s">
        <v>251</v>
      </c>
      <c r="C189" s="201">
        <v>12350</v>
      </c>
      <c r="D189" s="201">
        <v>4120</v>
      </c>
      <c r="E189" s="201">
        <v>16470</v>
      </c>
      <c r="F189" s="202">
        <v>-8230.0000000000018</v>
      </c>
    </row>
    <row r="190" spans="1:6" s="8" customFormat="1" ht="12.75" customHeight="1">
      <c r="A190" s="223" t="s">
        <v>593</v>
      </c>
      <c r="B190" s="207" t="s">
        <v>247</v>
      </c>
      <c r="C190" s="201">
        <v>12011</v>
      </c>
      <c r="D190" s="201">
        <v>9236</v>
      </c>
      <c r="E190" s="201">
        <v>21247</v>
      </c>
      <c r="F190" s="202">
        <v>-2774.9999999999882</v>
      </c>
    </row>
    <row r="191" spans="1:6" s="8" customFormat="1" ht="12.75" customHeight="1">
      <c r="A191" s="223" t="s">
        <v>437</v>
      </c>
      <c r="B191" s="207" t="s">
        <v>249</v>
      </c>
      <c r="C191" s="201">
        <v>3</v>
      </c>
      <c r="D191" s="201">
        <v>0</v>
      </c>
      <c r="E191" s="201">
        <v>3</v>
      </c>
      <c r="F191" s="202">
        <v>-3</v>
      </c>
    </row>
    <row r="192" spans="1:6" s="8" customFormat="1" ht="12.75" customHeight="1">
      <c r="A192" s="223" t="s">
        <v>438</v>
      </c>
      <c r="B192" s="207" t="s">
        <v>250</v>
      </c>
      <c r="C192" s="201">
        <v>2</v>
      </c>
      <c r="D192" s="201">
        <v>1</v>
      </c>
      <c r="E192" s="201">
        <v>3</v>
      </c>
      <c r="F192" s="202">
        <v>-1</v>
      </c>
    </row>
    <row r="193" spans="1:6" s="8" customFormat="1" ht="12.75" customHeight="1">
      <c r="A193" s="223" t="s">
        <v>439</v>
      </c>
      <c r="B193" s="207" t="s">
        <v>251</v>
      </c>
      <c r="C193" s="201">
        <v>467</v>
      </c>
      <c r="D193" s="201">
        <v>139</v>
      </c>
      <c r="E193" s="201">
        <v>606</v>
      </c>
      <c r="F193" s="202">
        <v>-328</v>
      </c>
    </row>
    <row r="194" spans="1:6" s="8" customFormat="1" ht="12.75" customHeight="1">
      <c r="A194" s="223" t="s">
        <v>440</v>
      </c>
      <c r="B194" s="207" t="s">
        <v>251</v>
      </c>
      <c r="C194" s="201">
        <v>2033</v>
      </c>
      <c r="D194" s="201">
        <v>616</v>
      </c>
      <c r="E194" s="201">
        <v>2649</v>
      </c>
      <c r="F194" s="202">
        <v>-1417</v>
      </c>
    </row>
    <row r="195" spans="1:6" s="8" customFormat="1" ht="12.75" customHeight="1">
      <c r="A195" s="223" t="s">
        <v>441</v>
      </c>
      <c r="B195" s="207" t="s">
        <v>249</v>
      </c>
      <c r="C195" s="201">
        <v>5</v>
      </c>
      <c r="D195" s="201">
        <v>4</v>
      </c>
      <c r="E195" s="201">
        <v>9</v>
      </c>
      <c r="F195" s="202">
        <v>-1</v>
      </c>
    </row>
    <row r="196" spans="1:6" s="8" customFormat="1" ht="12.75" customHeight="1">
      <c r="A196" s="223" t="s">
        <v>442</v>
      </c>
      <c r="B196" s="207" t="s">
        <v>249</v>
      </c>
      <c r="C196" s="201">
        <v>1</v>
      </c>
      <c r="D196" s="201">
        <v>1</v>
      </c>
      <c r="E196" s="201">
        <v>2</v>
      </c>
      <c r="F196" s="202">
        <v>0</v>
      </c>
    </row>
    <row r="197" spans="1:6" s="8" customFormat="1" ht="12.75" customHeight="1">
      <c r="A197" s="223" t="s">
        <v>443</v>
      </c>
      <c r="B197" s="207" t="s">
        <v>248</v>
      </c>
      <c r="C197" s="201">
        <v>6</v>
      </c>
      <c r="D197" s="201">
        <v>0</v>
      </c>
      <c r="E197" s="201">
        <v>6</v>
      </c>
      <c r="F197" s="202">
        <v>-6</v>
      </c>
    </row>
    <row r="198" spans="1:6" s="8" customFormat="1" ht="12.75" customHeight="1">
      <c r="A198" s="223" t="s">
        <v>444</v>
      </c>
      <c r="B198" s="207" t="s">
        <v>247</v>
      </c>
      <c r="C198" s="201">
        <v>9</v>
      </c>
      <c r="D198" s="201">
        <v>6</v>
      </c>
      <c r="E198" s="201">
        <v>15</v>
      </c>
      <c r="F198" s="202">
        <v>-3.0000000000000013</v>
      </c>
    </row>
    <row r="199" spans="1:6" s="8" customFormat="1" ht="12.75" customHeight="1">
      <c r="A199" s="223" t="s">
        <v>445</v>
      </c>
      <c r="B199" s="207" t="s">
        <v>252</v>
      </c>
      <c r="C199" s="201">
        <v>2</v>
      </c>
      <c r="D199" s="201">
        <v>0</v>
      </c>
      <c r="E199" s="201">
        <v>2</v>
      </c>
      <c r="F199" s="202">
        <v>-2</v>
      </c>
    </row>
    <row r="200" spans="1:6" s="8" customFormat="1" ht="12.75" customHeight="1">
      <c r="A200" s="223" t="s">
        <v>446</v>
      </c>
      <c r="B200" s="207" t="s">
        <v>252</v>
      </c>
      <c r="C200" s="201">
        <v>0</v>
      </c>
      <c r="D200" s="201">
        <v>2</v>
      </c>
      <c r="E200" s="201">
        <v>2</v>
      </c>
      <c r="F200" s="202">
        <v>2</v>
      </c>
    </row>
    <row r="201" spans="1:6" s="8" customFormat="1" ht="12.75" customHeight="1">
      <c r="A201" s="223" t="s">
        <v>447</v>
      </c>
      <c r="B201" s="207" t="s">
        <v>251</v>
      </c>
      <c r="C201" s="201">
        <v>7</v>
      </c>
      <c r="D201" s="201">
        <v>3</v>
      </c>
      <c r="E201" s="201">
        <v>10</v>
      </c>
      <c r="F201" s="202">
        <v>-4</v>
      </c>
    </row>
    <row r="202" spans="1:6" s="8" customFormat="1" ht="12.75" customHeight="1">
      <c r="A202" s="223" t="s">
        <v>448</v>
      </c>
      <c r="B202" s="207" t="s">
        <v>247</v>
      </c>
      <c r="C202" s="201">
        <v>8</v>
      </c>
      <c r="D202" s="201">
        <v>16</v>
      </c>
      <c r="E202" s="201">
        <v>24</v>
      </c>
      <c r="F202" s="202">
        <v>8</v>
      </c>
    </row>
    <row r="203" spans="1:6" s="8" customFormat="1" ht="12.75" customHeight="1">
      <c r="A203" s="223" t="s">
        <v>449</v>
      </c>
      <c r="B203" s="207" t="s">
        <v>249</v>
      </c>
      <c r="C203" s="201">
        <v>1</v>
      </c>
      <c r="D203" s="201">
        <v>2</v>
      </c>
      <c r="E203" s="201">
        <v>3</v>
      </c>
      <c r="F203" s="202">
        <v>1</v>
      </c>
    </row>
    <row r="204" spans="1:6" s="8" customFormat="1" ht="12.75" customHeight="1">
      <c r="A204" s="223" t="s">
        <v>450</v>
      </c>
      <c r="B204" s="207" t="s">
        <v>247</v>
      </c>
      <c r="C204" s="201">
        <v>50</v>
      </c>
      <c r="D204" s="201">
        <v>42</v>
      </c>
      <c r="E204" s="201">
        <v>92</v>
      </c>
      <c r="F204" s="202">
        <v>-8</v>
      </c>
    </row>
    <row r="205" spans="1:6" s="8" customFormat="1" ht="12.75" customHeight="1">
      <c r="A205" s="223" t="s">
        <v>451</v>
      </c>
      <c r="B205" s="207" t="s">
        <v>251</v>
      </c>
      <c r="C205" s="201">
        <v>0</v>
      </c>
      <c r="D205" s="201">
        <v>2</v>
      </c>
      <c r="E205" s="201">
        <v>2</v>
      </c>
      <c r="F205" s="202">
        <v>2</v>
      </c>
    </row>
    <row r="206" spans="1:6" s="8" customFormat="1" ht="12.75" customHeight="1">
      <c r="A206" s="223" t="s">
        <v>452</v>
      </c>
      <c r="B206" s="207" t="s">
        <v>249</v>
      </c>
      <c r="C206" s="201">
        <v>0</v>
      </c>
      <c r="D206" s="201">
        <v>4</v>
      </c>
      <c r="E206" s="201">
        <v>4</v>
      </c>
      <c r="F206" s="202">
        <v>4</v>
      </c>
    </row>
    <row r="207" spans="1:6" s="8" customFormat="1" ht="12.75" customHeight="1">
      <c r="A207" s="223" t="s">
        <v>453</v>
      </c>
      <c r="B207" s="207" t="s">
        <v>249</v>
      </c>
      <c r="C207" s="201">
        <v>12</v>
      </c>
      <c r="D207" s="201">
        <v>2</v>
      </c>
      <c r="E207" s="201">
        <v>14</v>
      </c>
      <c r="F207" s="202">
        <v>-10</v>
      </c>
    </row>
    <row r="208" spans="1:6" s="8" customFormat="1" ht="12.75" customHeight="1">
      <c r="A208" s="223" t="s">
        <v>454</v>
      </c>
      <c r="B208" s="207" t="s">
        <v>251</v>
      </c>
      <c r="C208" s="201">
        <v>32</v>
      </c>
      <c r="D208" s="201">
        <v>9</v>
      </c>
      <c r="E208" s="201">
        <v>41</v>
      </c>
      <c r="F208" s="202">
        <v>-23.000000000000004</v>
      </c>
    </row>
    <row r="209" spans="1:6" s="8" customFormat="1" ht="12.75" customHeight="1">
      <c r="A209" s="223" t="s">
        <v>455</v>
      </c>
      <c r="B209" s="207" t="s">
        <v>251</v>
      </c>
      <c r="C209" s="201">
        <v>0</v>
      </c>
      <c r="D209" s="201">
        <v>0</v>
      </c>
      <c r="E209" s="201">
        <v>0</v>
      </c>
      <c r="F209" s="335"/>
    </row>
    <row r="210" spans="1:6" s="8" customFormat="1" ht="12.75" customHeight="1">
      <c r="A210" s="223" t="s">
        <v>456</v>
      </c>
      <c r="B210" s="207" t="s">
        <v>249</v>
      </c>
      <c r="C210" s="201">
        <v>0</v>
      </c>
      <c r="D210" s="201">
        <v>0</v>
      </c>
      <c r="E210" s="201">
        <v>0</v>
      </c>
      <c r="F210" s="335"/>
    </row>
    <row r="211" spans="1:6" s="8" customFormat="1" ht="12.75" customHeight="1">
      <c r="A211" s="223" t="s">
        <v>457</v>
      </c>
      <c r="B211" s="207" t="s">
        <v>249</v>
      </c>
      <c r="C211" s="201">
        <v>3</v>
      </c>
      <c r="D211" s="201">
        <v>1</v>
      </c>
      <c r="E211" s="201">
        <v>4</v>
      </c>
      <c r="F211" s="202">
        <v>-2</v>
      </c>
    </row>
    <row r="212" spans="1:6" s="8" customFormat="1" ht="12.75" customHeight="1">
      <c r="A212" s="223" t="s">
        <v>458</v>
      </c>
      <c r="B212" s="207" t="s">
        <v>250</v>
      </c>
      <c r="C212" s="201">
        <v>197</v>
      </c>
      <c r="D212" s="201">
        <v>67</v>
      </c>
      <c r="E212" s="201">
        <v>264</v>
      </c>
      <c r="F212" s="202">
        <v>-130</v>
      </c>
    </row>
    <row r="213" spans="1:6" s="8" customFormat="1" ht="12.75" customHeight="1">
      <c r="A213" s="223" t="s">
        <v>459</v>
      </c>
      <c r="B213" s="207" t="s">
        <v>250</v>
      </c>
      <c r="C213" s="201">
        <v>1</v>
      </c>
      <c r="D213" s="201">
        <v>0</v>
      </c>
      <c r="E213" s="201">
        <v>1</v>
      </c>
      <c r="F213" s="202">
        <v>-1</v>
      </c>
    </row>
    <row r="214" spans="1:6" s="8" customFormat="1" ht="12.75" customHeight="1">
      <c r="A214" s="223" t="s">
        <v>460</v>
      </c>
      <c r="B214" s="207" t="s">
        <v>249</v>
      </c>
      <c r="C214" s="201">
        <v>0</v>
      </c>
      <c r="D214" s="201">
        <v>0</v>
      </c>
      <c r="E214" s="201">
        <v>0</v>
      </c>
      <c r="F214" s="335"/>
    </row>
    <row r="215" spans="1:6" s="8" customFormat="1" ht="12.75" customHeight="1">
      <c r="A215" s="223" t="s">
        <v>461</v>
      </c>
      <c r="B215" s="207" t="s">
        <v>250</v>
      </c>
      <c r="C215" s="201">
        <v>10</v>
      </c>
      <c r="D215" s="201">
        <v>4</v>
      </c>
      <c r="E215" s="201">
        <v>14</v>
      </c>
      <c r="F215" s="202">
        <v>-6</v>
      </c>
    </row>
    <row r="216" spans="1:6" s="8" customFormat="1" ht="12.75" customHeight="1">
      <c r="A216" s="223" t="s">
        <v>462</v>
      </c>
      <c r="B216" s="207" t="s">
        <v>249</v>
      </c>
      <c r="C216" s="201">
        <v>458</v>
      </c>
      <c r="D216" s="201">
        <v>119</v>
      </c>
      <c r="E216" s="201">
        <v>577</v>
      </c>
      <c r="F216" s="202">
        <v>-339</v>
      </c>
    </row>
    <row r="217" spans="1:6" s="8" customFormat="1" ht="12.75" customHeight="1">
      <c r="A217" s="223" t="s">
        <v>463</v>
      </c>
      <c r="B217" s="207" t="s">
        <v>249</v>
      </c>
      <c r="C217" s="201">
        <v>8</v>
      </c>
      <c r="D217" s="201">
        <v>5</v>
      </c>
      <c r="E217" s="201">
        <v>13</v>
      </c>
      <c r="F217" s="202">
        <v>-3</v>
      </c>
    </row>
    <row r="218" spans="1:6" s="8" customFormat="1" ht="12.75" customHeight="1">
      <c r="A218" s="223" t="s">
        <v>464</v>
      </c>
      <c r="B218" s="207" t="s">
        <v>251</v>
      </c>
      <c r="C218" s="201">
        <v>2355</v>
      </c>
      <c r="D218" s="201">
        <v>775</v>
      </c>
      <c r="E218" s="201">
        <v>3130</v>
      </c>
      <c r="F218" s="202">
        <v>-1580.0000000000014</v>
      </c>
    </row>
    <row r="219" spans="1:6" s="8" customFormat="1" ht="12.75" customHeight="1">
      <c r="A219" s="223" t="s">
        <v>465</v>
      </c>
      <c r="B219" s="207" t="s">
        <v>251</v>
      </c>
      <c r="C219" s="201">
        <v>6606</v>
      </c>
      <c r="D219" s="201">
        <v>2220</v>
      </c>
      <c r="E219" s="201">
        <v>8826</v>
      </c>
      <c r="F219" s="202">
        <v>-4386.0000000000073</v>
      </c>
    </row>
    <row r="220" spans="1:6" s="8" customFormat="1" ht="12.75" customHeight="1">
      <c r="A220" s="223" t="s">
        <v>466</v>
      </c>
      <c r="B220" s="207" t="s">
        <v>246</v>
      </c>
      <c r="C220" s="201">
        <v>242</v>
      </c>
      <c r="D220" s="201">
        <v>106</v>
      </c>
      <c r="E220" s="201">
        <v>348</v>
      </c>
      <c r="F220" s="202">
        <v>-136</v>
      </c>
    </row>
    <row r="221" spans="1:6" s="8" customFormat="1" ht="12.75" customHeight="1">
      <c r="A221" s="223" t="s">
        <v>467</v>
      </c>
      <c r="B221" s="207" t="s">
        <v>249</v>
      </c>
      <c r="C221" s="201">
        <v>0</v>
      </c>
      <c r="D221" s="201">
        <v>0</v>
      </c>
      <c r="E221" s="201">
        <v>0</v>
      </c>
      <c r="F221" s="335"/>
    </row>
    <row r="222" spans="1:6" s="8" customFormat="1" ht="12.75" customHeight="1">
      <c r="A222" s="223" t="s">
        <v>468</v>
      </c>
      <c r="B222" s="207" t="s">
        <v>250</v>
      </c>
      <c r="C222" s="201">
        <v>0</v>
      </c>
      <c r="D222" s="201">
        <v>0</v>
      </c>
      <c r="E222" s="201">
        <v>0</v>
      </c>
      <c r="F222" s="335"/>
    </row>
    <row r="223" spans="1:6" s="8" customFormat="1" ht="12.75" customHeight="1">
      <c r="A223" s="223" t="s">
        <v>469</v>
      </c>
      <c r="B223" s="207" t="s">
        <v>250</v>
      </c>
      <c r="C223" s="201">
        <v>82</v>
      </c>
      <c r="D223" s="201">
        <v>21</v>
      </c>
      <c r="E223" s="201">
        <v>103</v>
      </c>
      <c r="F223" s="202">
        <v>-61</v>
      </c>
    </row>
    <row r="224" spans="1:6" s="8" customFormat="1" ht="12.75" customHeight="1">
      <c r="A224" s="223" t="s">
        <v>470</v>
      </c>
      <c r="B224" s="207" t="s">
        <v>250</v>
      </c>
      <c r="C224" s="201">
        <v>3</v>
      </c>
      <c r="D224" s="201">
        <v>0</v>
      </c>
      <c r="E224" s="201">
        <v>3</v>
      </c>
      <c r="F224" s="202">
        <v>-3</v>
      </c>
    </row>
    <row r="225" spans="1:6" s="8" customFormat="1" ht="12.75" customHeight="1">
      <c r="A225" s="223" t="s">
        <v>471</v>
      </c>
      <c r="B225" s="207" t="s">
        <v>253</v>
      </c>
      <c r="C225" s="201">
        <v>3</v>
      </c>
      <c r="D225" s="201">
        <v>0</v>
      </c>
      <c r="E225" s="201">
        <v>3</v>
      </c>
      <c r="F225" s="202">
        <v>-3</v>
      </c>
    </row>
    <row r="226" spans="1:6" s="8" customFormat="1" ht="12.75" customHeight="1">
      <c r="A226" s="223" t="s">
        <v>472</v>
      </c>
      <c r="B226" s="207" t="s">
        <v>249</v>
      </c>
      <c r="C226" s="201">
        <v>9</v>
      </c>
      <c r="D226" s="201">
        <v>2</v>
      </c>
      <c r="E226" s="201">
        <v>11</v>
      </c>
      <c r="F226" s="202">
        <v>-7.0000000000000009</v>
      </c>
    </row>
    <row r="227" spans="1:6" s="8" customFormat="1" ht="12.75" customHeight="1">
      <c r="A227" s="223" t="s">
        <v>473</v>
      </c>
      <c r="B227" s="207" t="s">
        <v>252</v>
      </c>
      <c r="C227" s="201">
        <v>0</v>
      </c>
      <c r="D227" s="201">
        <v>0</v>
      </c>
      <c r="E227" s="201">
        <v>0</v>
      </c>
      <c r="F227" s="335"/>
    </row>
    <row r="228" spans="1:6" s="8" customFormat="1" ht="12.75" customHeight="1">
      <c r="A228" s="223" t="s">
        <v>474</v>
      </c>
      <c r="B228" s="207" t="s">
        <v>249</v>
      </c>
      <c r="C228" s="201">
        <v>2</v>
      </c>
      <c r="D228" s="201">
        <v>0</v>
      </c>
      <c r="E228" s="201">
        <v>2</v>
      </c>
      <c r="F228" s="202">
        <v>-2</v>
      </c>
    </row>
    <row r="229" spans="1:6" s="8" customFormat="1" ht="12.75" customHeight="1">
      <c r="A229" s="223" t="s">
        <v>475</v>
      </c>
      <c r="B229" s="207" t="s">
        <v>252</v>
      </c>
      <c r="C229" s="201">
        <v>0</v>
      </c>
      <c r="D229" s="201">
        <v>0</v>
      </c>
      <c r="E229" s="201">
        <v>0</v>
      </c>
      <c r="F229" s="335"/>
    </row>
    <row r="230" spans="1:6" s="8" customFormat="1" ht="12.75" customHeight="1">
      <c r="A230" s="223" t="s">
        <v>477</v>
      </c>
      <c r="B230" s="207" t="s">
        <v>247</v>
      </c>
      <c r="C230" s="201">
        <v>1553</v>
      </c>
      <c r="D230" s="201">
        <v>781</v>
      </c>
      <c r="E230" s="201">
        <v>2334</v>
      </c>
      <c r="F230" s="202">
        <v>-772.00000000000239</v>
      </c>
    </row>
    <row r="231" spans="1:6" s="8" customFormat="1" ht="12.75" customHeight="1">
      <c r="A231" s="223" t="s">
        <v>478</v>
      </c>
      <c r="B231" s="207" t="s">
        <v>249</v>
      </c>
      <c r="C231" s="201">
        <v>22</v>
      </c>
      <c r="D231" s="201">
        <v>21</v>
      </c>
      <c r="E231" s="201">
        <v>43</v>
      </c>
      <c r="F231" s="202">
        <v>-1</v>
      </c>
    </row>
    <row r="232" spans="1:6" s="8" customFormat="1" ht="12.75" customHeight="1">
      <c r="A232" s="223" t="s">
        <v>479</v>
      </c>
      <c r="B232" s="207" t="s">
        <v>251</v>
      </c>
      <c r="C232" s="201">
        <v>575</v>
      </c>
      <c r="D232" s="201">
        <v>151</v>
      </c>
      <c r="E232" s="201">
        <v>726</v>
      </c>
      <c r="F232" s="202">
        <v>-424</v>
      </c>
    </row>
    <row r="233" spans="1:6" s="8" customFormat="1" ht="12.75" customHeight="1">
      <c r="A233" s="223" t="s">
        <v>480</v>
      </c>
      <c r="B233" s="207" t="s">
        <v>252</v>
      </c>
      <c r="C233" s="201">
        <v>0</v>
      </c>
      <c r="D233" s="201">
        <v>0</v>
      </c>
      <c r="E233" s="201">
        <v>0</v>
      </c>
      <c r="F233" s="335"/>
    </row>
    <row r="234" spans="1:6" s="8" customFormat="1" ht="12.75" customHeight="1">
      <c r="A234" s="223" t="s">
        <v>481</v>
      </c>
      <c r="B234" s="207" t="s">
        <v>250</v>
      </c>
      <c r="C234" s="201">
        <v>0</v>
      </c>
      <c r="D234" s="201">
        <v>0</v>
      </c>
      <c r="E234" s="201">
        <v>0</v>
      </c>
      <c r="F234" s="335"/>
    </row>
    <row r="235" spans="1:6" s="8" customFormat="1" ht="12.75" customHeight="1">
      <c r="A235" s="223" t="s">
        <v>482</v>
      </c>
      <c r="B235" s="207" t="s">
        <v>251</v>
      </c>
      <c r="C235" s="201">
        <v>207</v>
      </c>
      <c r="D235" s="201">
        <v>72</v>
      </c>
      <c r="E235" s="201">
        <v>279</v>
      </c>
      <c r="F235" s="202">
        <v>-135</v>
      </c>
    </row>
    <row r="236" spans="1:6" s="8" customFormat="1" ht="12.75" customHeight="1">
      <c r="A236" s="223" t="s">
        <v>483</v>
      </c>
      <c r="B236" s="207" t="s">
        <v>249</v>
      </c>
      <c r="C236" s="201">
        <v>13</v>
      </c>
      <c r="D236" s="201">
        <v>8</v>
      </c>
      <c r="E236" s="201">
        <v>21</v>
      </c>
      <c r="F236" s="202">
        <v>-5.0000000000000009</v>
      </c>
    </row>
    <row r="237" spans="1:6" s="8" customFormat="1" ht="12.75" customHeight="1">
      <c r="A237" s="223" t="s">
        <v>484</v>
      </c>
      <c r="B237" s="207" t="s">
        <v>250</v>
      </c>
      <c r="C237" s="201">
        <v>1</v>
      </c>
      <c r="D237" s="201">
        <v>0</v>
      </c>
      <c r="E237" s="201">
        <v>1</v>
      </c>
      <c r="F237" s="202">
        <v>-1</v>
      </c>
    </row>
    <row r="238" spans="1:6" s="8" customFormat="1" ht="12.75" customHeight="1">
      <c r="A238" s="223" t="s">
        <v>485</v>
      </c>
      <c r="B238" s="207" t="s">
        <v>246</v>
      </c>
      <c r="C238" s="201">
        <v>6143</v>
      </c>
      <c r="D238" s="201">
        <v>2481</v>
      </c>
      <c r="E238" s="201">
        <v>8624</v>
      </c>
      <c r="F238" s="202">
        <v>-3662.0000000000114</v>
      </c>
    </row>
    <row r="239" spans="1:6" s="8" customFormat="1" ht="12.75" customHeight="1">
      <c r="A239" s="223" t="s">
        <v>486</v>
      </c>
      <c r="B239" s="207" t="s">
        <v>250</v>
      </c>
      <c r="C239" s="201">
        <v>2</v>
      </c>
      <c r="D239" s="201">
        <v>0</v>
      </c>
      <c r="E239" s="201">
        <v>2</v>
      </c>
      <c r="F239" s="202">
        <v>-2</v>
      </c>
    </row>
    <row r="240" spans="1:6" s="8" customFormat="1" ht="12.75" customHeight="1">
      <c r="A240" s="223" t="s">
        <v>487</v>
      </c>
      <c r="B240" s="207" t="s">
        <v>252</v>
      </c>
      <c r="C240" s="201">
        <v>8</v>
      </c>
      <c r="D240" s="201">
        <v>2</v>
      </c>
      <c r="E240" s="201">
        <v>10</v>
      </c>
      <c r="F240" s="202">
        <v>-6.0000000000000009</v>
      </c>
    </row>
    <row r="241" spans="1:6" s="8" customFormat="1" ht="12.75" customHeight="1">
      <c r="A241" s="223" t="s">
        <v>488</v>
      </c>
      <c r="B241" s="207" t="s">
        <v>246</v>
      </c>
      <c r="C241" s="201">
        <v>232751</v>
      </c>
      <c r="D241" s="201">
        <v>238789</v>
      </c>
      <c r="E241" s="201">
        <v>471540</v>
      </c>
      <c r="F241" s="202">
        <v>6037.9999999983665</v>
      </c>
    </row>
    <row r="242" spans="1:6" s="8" customFormat="1" ht="12.75" customHeight="1">
      <c r="A242" s="223" t="s">
        <v>489</v>
      </c>
      <c r="B242" s="207" t="s">
        <v>250</v>
      </c>
      <c r="C242" s="201">
        <v>64</v>
      </c>
      <c r="D242" s="201">
        <v>14</v>
      </c>
      <c r="E242" s="201">
        <v>78</v>
      </c>
      <c r="F242" s="202">
        <v>-50.000000000000014</v>
      </c>
    </row>
    <row r="243" spans="1:6" s="8" customFormat="1" ht="12.75" customHeight="1">
      <c r="A243" s="223" t="s">
        <v>490</v>
      </c>
      <c r="B243" s="207" t="s">
        <v>247</v>
      </c>
      <c r="C243" s="201">
        <v>22</v>
      </c>
      <c r="D243" s="201">
        <v>20</v>
      </c>
      <c r="E243" s="201">
        <v>42</v>
      </c>
      <c r="F243" s="202">
        <v>-2</v>
      </c>
    </row>
    <row r="244" spans="1:6" s="8" customFormat="1" ht="12.75" customHeight="1">
      <c r="A244" s="223" t="s">
        <v>491</v>
      </c>
      <c r="B244" s="207" t="s">
        <v>247</v>
      </c>
      <c r="C244" s="201">
        <v>4</v>
      </c>
      <c r="D244" s="201">
        <v>5</v>
      </c>
      <c r="E244" s="201">
        <v>9</v>
      </c>
      <c r="F244" s="202">
        <v>1</v>
      </c>
    </row>
    <row r="245" spans="1:6" s="8" customFormat="1" ht="12.75" customHeight="1">
      <c r="A245" s="223" t="s">
        <v>492</v>
      </c>
      <c r="B245" s="207" t="s">
        <v>250</v>
      </c>
      <c r="C245" s="201">
        <v>7</v>
      </c>
      <c r="D245" s="201">
        <v>3</v>
      </c>
      <c r="E245" s="201">
        <v>10</v>
      </c>
      <c r="F245" s="202">
        <v>-4</v>
      </c>
    </row>
    <row r="246" spans="1:6" s="8" customFormat="1" ht="12.75" customHeight="1">
      <c r="A246" s="223" t="s">
        <v>493</v>
      </c>
      <c r="B246" s="207" t="s">
        <v>251</v>
      </c>
      <c r="C246" s="201">
        <v>2</v>
      </c>
      <c r="D246" s="201">
        <v>0</v>
      </c>
      <c r="E246" s="201">
        <v>2</v>
      </c>
      <c r="F246" s="202">
        <v>-2</v>
      </c>
    </row>
    <row r="247" spans="1:6" s="8" customFormat="1" ht="12.75" customHeight="1">
      <c r="A247" s="223" t="s">
        <v>494</v>
      </c>
      <c r="B247" s="207" t="s">
        <v>249</v>
      </c>
      <c r="C247" s="201">
        <v>9</v>
      </c>
      <c r="D247" s="201">
        <v>1</v>
      </c>
      <c r="E247" s="201">
        <v>10</v>
      </c>
      <c r="F247" s="202">
        <v>-8</v>
      </c>
    </row>
    <row r="248" spans="1:6" s="8" customFormat="1" ht="12.75" customHeight="1">
      <c r="A248" s="223" t="s">
        <v>495</v>
      </c>
      <c r="B248" s="207" t="s">
        <v>249</v>
      </c>
      <c r="C248" s="201">
        <v>15</v>
      </c>
      <c r="D248" s="201">
        <v>11</v>
      </c>
      <c r="E248" s="201">
        <v>26</v>
      </c>
      <c r="F248" s="202">
        <v>-4</v>
      </c>
    </row>
    <row r="249" spans="1:6" s="8" customFormat="1" ht="12.75" customHeight="1">
      <c r="A249" s="223" t="s">
        <v>496</v>
      </c>
      <c r="B249" s="207" t="s">
        <v>247</v>
      </c>
      <c r="C249" s="201">
        <v>0</v>
      </c>
      <c r="D249" s="201">
        <v>0</v>
      </c>
      <c r="E249" s="201">
        <v>0</v>
      </c>
      <c r="F249" s="335"/>
    </row>
    <row r="250" spans="1:6" s="8" customFormat="1" ht="12.75" customHeight="1">
      <c r="A250" s="223" t="s">
        <v>497</v>
      </c>
      <c r="B250" s="207" t="s">
        <v>247</v>
      </c>
      <c r="C250" s="201">
        <v>1</v>
      </c>
      <c r="D250" s="201">
        <v>0</v>
      </c>
      <c r="E250" s="201">
        <v>1</v>
      </c>
      <c r="F250" s="202">
        <v>-1</v>
      </c>
    </row>
    <row r="251" spans="1:6" s="8" customFormat="1" ht="12.75" customHeight="1">
      <c r="A251" s="223" t="s">
        <v>498</v>
      </c>
      <c r="B251" s="207" t="s">
        <v>249</v>
      </c>
      <c r="C251" s="201">
        <v>1</v>
      </c>
      <c r="D251" s="201">
        <v>0</v>
      </c>
      <c r="E251" s="201">
        <v>1</v>
      </c>
      <c r="F251" s="202">
        <v>-1</v>
      </c>
    </row>
    <row r="252" spans="1:6" s="8" customFormat="1" ht="12.75" customHeight="1">
      <c r="A252" s="223" t="s">
        <v>499</v>
      </c>
      <c r="B252" s="207" t="s">
        <v>250</v>
      </c>
      <c r="C252" s="201">
        <v>4</v>
      </c>
      <c r="D252" s="201">
        <v>1</v>
      </c>
      <c r="E252" s="201">
        <v>5</v>
      </c>
      <c r="F252" s="202">
        <v>-3</v>
      </c>
    </row>
    <row r="253" spans="1:6" s="8" customFormat="1" ht="12.75" customHeight="1">
      <c r="A253" s="223" t="s">
        <v>249</v>
      </c>
      <c r="B253" s="207" t="s">
        <v>249</v>
      </c>
      <c r="C253" s="201">
        <v>58</v>
      </c>
      <c r="D253" s="201">
        <v>18</v>
      </c>
      <c r="E253" s="201">
        <v>76</v>
      </c>
      <c r="F253" s="202">
        <v>-40</v>
      </c>
    </row>
    <row r="254" spans="1:6" s="8" customFormat="1" ht="12.75" customHeight="1">
      <c r="A254" s="223" t="s">
        <v>500</v>
      </c>
      <c r="B254" s="207" t="s">
        <v>251</v>
      </c>
      <c r="C254" s="201">
        <v>8</v>
      </c>
      <c r="D254" s="201">
        <v>0</v>
      </c>
      <c r="E254" s="201">
        <v>8</v>
      </c>
      <c r="F254" s="202">
        <v>-8</v>
      </c>
    </row>
    <row r="255" spans="1:6" s="8" customFormat="1" ht="12.75" customHeight="1">
      <c r="A255" s="223" t="s">
        <v>501</v>
      </c>
      <c r="B255" s="207" t="s">
        <v>254</v>
      </c>
      <c r="C255" s="201">
        <v>0</v>
      </c>
      <c r="D255" s="201">
        <v>0</v>
      </c>
      <c r="E255" s="201">
        <v>0</v>
      </c>
      <c r="F255" s="335"/>
    </row>
    <row r="256" spans="1:6" s="8" customFormat="1" ht="12.75" customHeight="1">
      <c r="A256" s="225" t="s">
        <v>502</v>
      </c>
      <c r="B256" s="311" t="s">
        <v>249</v>
      </c>
      <c r="C256" s="203">
        <v>5</v>
      </c>
      <c r="D256" s="203">
        <v>2</v>
      </c>
      <c r="E256" s="203">
        <v>7</v>
      </c>
      <c r="F256" s="337">
        <v>-3</v>
      </c>
    </row>
    <row r="257" spans="1:6" s="8" customFormat="1" ht="12"/>
    <row r="258" spans="1:6" s="8" customFormat="1" ht="12">
      <c r="A258" s="751">
        <v>2013</v>
      </c>
      <c r="B258" s="751"/>
      <c r="C258" s="751"/>
      <c r="D258" s="751"/>
      <c r="E258" s="751"/>
      <c r="F258" s="751"/>
    </row>
    <row r="259" spans="1:6" s="8" customFormat="1" ht="12">
      <c r="A259" s="328" t="s">
        <v>256</v>
      </c>
      <c r="B259" s="338" t="s">
        <v>245</v>
      </c>
      <c r="C259" s="338" t="s">
        <v>106</v>
      </c>
      <c r="D259" s="338" t="s">
        <v>107</v>
      </c>
      <c r="E259" s="338" t="s">
        <v>128</v>
      </c>
      <c r="F259" s="339" t="s">
        <v>109</v>
      </c>
    </row>
    <row r="260" spans="1:6" s="8" customFormat="1" ht="12">
      <c r="A260" s="329" t="s">
        <v>257</v>
      </c>
      <c r="B260" s="209" t="s">
        <v>254</v>
      </c>
      <c r="C260" s="210">
        <v>127</v>
      </c>
      <c r="D260" s="210">
        <v>251</v>
      </c>
      <c r="E260" s="210">
        <v>378</v>
      </c>
      <c r="F260" s="340">
        <v>124</v>
      </c>
    </row>
    <row r="261" spans="1:6" s="8" customFormat="1" ht="12">
      <c r="A261" s="223" t="s">
        <v>258</v>
      </c>
      <c r="B261" s="207" t="s">
        <v>250</v>
      </c>
      <c r="C261" s="201">
        <v>23</v>
      </c>
      <c r="D261" s="201">
        <v>22</v>
      </c>
      <c r="E261" s="201">
        <v>45</v>
      </c>
      <c r="F261" s="202">
        <v>-1.0000000000000007</v>
      </c>
    </row>
    <row r="262" spans="1:6" s="8" customFormat="1" ht="12">
      <c r="A262" s="223" t="s">
        <v>259</v>
      </c>
      <c r="B262" s="207" t="s">
        <v>251</v>
      </c>
      <c r="C262" s="201">
        <v>11</v>
      </c>
      <c r="D262" s="201">
        <v>10</v>
      </c>
      <c r="E262" s="201">
        <v>21</v>
      </c>
      <c r="F262" s="202">
        <v>-1</v>
      </c>
    </row>
    <row r="263" spans="1:6" s="8" customFormat="1" ht="12">
      <c r="A263" s="223" t="s">
        <v>260</v>
      </c>
      <c r="B263" s="207" t="s">
        <v>251</v>
      </c>
      <c r="C263" s="201">
        <v>37320</v>
      </c>
      <c r="D263" s="201">
        <v>45489</v>
      </c>
      <c r="E263" s="201">
        <v>82809</v>
      </c>
      <c r="F263" s="202">
        <v>8169.000000000161</v>
      </c>
    </row>
    <row r="264" spans="1:6" s="8" customFormat="1" ht="12">
      <c r="A264" s="223" t="s">
        <v>261</v>
      </c>
      <c r="B264" s="207" t="s">
        <v>251</v>
      </c>
      <c r="C264" s="201">
        <v>32</v>
      </c>
      <c r="D264" s="201">
        <v>9</v>
      </c>
      <c r="E264" s="201">
        <v>41</v>
      </c>
      <c r="F264" s="202">
        <v>-23.000000000000004</v>
      </c>
    </row>
    <row r="265" spans="1:6" s="8" customFormat="1" ht="12">
      <c r="A265" s="223" t="s">
        <v>262</v>
      </c>
      <c r="B265" s="207" t="s">
        <v>249</v>
      </c>
      <c r="C265" s="201">
        <v>32</v>
      </c>
      <c r="D265" s="201">
        <v>15</v>
      </c>
      <c r="E265" s="201">
        <v>47</v>
      </c>
      <c r="F265" s="202">
        <v>-17.000000000000004</v>
      </c>
    </row>
    <row r="266" spans="1:6" s="8" customFormat="1" ht="12">
      <c r="A266" s="223" t="s">
        <v>263</v>
      </c>
      <c r="B266" s="207" t="s">
        <v>247</v>
      </c>
      <c r="C266" s="201">
        <v>48</v>
      </c>
      <c r="D266" s="201">
        <v>140</v>
      </c>
      <c r="E266" s="201">
        <v>188</v>
      </c>
      <c r="F266" s="202">
        <v>92.000000000000028</v>
      </c>
    </row>
    <row r="267" spans="1:6" s="8" customFormat="1" ht="12">
      <c r="A267" s="223" t="s">
        <v>264</v>
      </c>
      <c r="B267" s="207" t="s">
        <v>247</v>
      </c>
      <c r="C267" s="201">
        <v>1604</v>
      </c>
      <c r="D267" s="201">
        <v>1145</v>
      </c>
      <c r="E267" s="201">
        <v>2749</v>
      </c>
      <c r="F267" s="202">
        <v>-459.00000000000063</v>
      </c>
    </row>
    <row r="268" spans="1:6" s="8" customFormat="1" ht="12">
      <c r="A268" s="223" t="s">
        <v>265</v>
      </c>
      <c r="B268" s="207" t="s">
        <v>250</v>
      </c>
      <c r="C268" s="201">
        <v>118</v>
      </c>
      <c r="D268" s="201">
        <v>33</v>
      </c>
      <c r="E268" s="201">
        <v>151</v>
      </c>
      <c r="F268" s="202">
        <v>-85</v>
      </c>
    </row>
    <row r="269" spans="1:6" s="8" customFormat="1" ht="12">
      <c r="A269" s="223" t="s">
        <v>266</v>
      </c>
      <c r="B269" s="207" t="s">
        <v>249</v>
      </c>
      <c r="C269" s="201">
        <v>84</v>
      </c>
      <c r="D269" s="201">
        <v>43</v>
      </c>
      <c r="E269" s="201">
        <v>127</v>
      </c>
      <c r="F269" s="202">
        <v>-41</v>
      </c>
    </row>
    <row r="270" spans="1:6" s="8" customFormat="1" ht="12">
      <c r="A270" s="223" t="s">
        <v>267</v>
      </c>
      <c r="B270" s="207" t="s">
        <v>246</v>
      </c>
      <c r="C270" s="201">
        <v>99586</v>
      </c>
      <c r="D270" s="201">
        <v>71972</v>
      </c>
      <c r="E270" s="201">
        <v>171558</v>
      </c>
      <c r="F270" s="202">
        <v>-27613.999999999756</v>
      </c>
    </row>
    <row r="271" spans="1:6" s="8" customFormat="1" ht="12">
      <c r="A271" s="223" t="s">
        <v>268</v>
      </c>
      <c r="B271" s="207" t="s">
        <v>251</v>
      </c>
      <c r="C271" s="201">
        <v>16</v>
      </c>
      <c r="D271" s="201">
        <v>1</v>
      </c>
      <c r="E271" s="201">
        <v>17</v>
      </c>
      <c r="F271" s="202">
        <v>-15</v>
      </c>
    </row>
    <row r="272" spans="1:6" s="8" customFormat="1" ht="12">
      <c r="A272" s="223" t="s">
        <v>269</v>
      </c>
      <c r="B272" s="207" t="s">
        <v>247</v>
      </c>
      <c r="C272" s="201">
        <v>20021</v>
      </c>
      <c r="D272" s="201">
        <v>12314</v>
      </c>
      <c r="E272" s="201">
        <v>32335</v>
      </c>
      <c r="F272" s="202">
        <v>-7707.0000000000437</v>
      </c>
    </row>
    <row r="273" spans="1:6" s="8" customFormat="1" ht="12">
      <c r="A273" s="223" t="s">
        <v>270</v>
      </c>
      <c r="B273" s="207" t="s">
        <v>252</v>
      </c>
      <c r="C273" s="201">
        <v>3179</v>
      </c>
      <c r="D273" s="201">
        <v>1348</v>
      </c>
      <c r="E273" s="201">
        <v>4527</v>
      </c>
      <c r="F273" s="202">
        <v>-1831.0000000000007</v>
      </c>
    </row>
    <row r="274" spans="1:6" s="8" customFormat="1" ht="12">
      <c r="A274" s="223" t="s">
        <v>271</v>
      </c>
      <c r="B274" s="207" t="s">
        <v>251</v>
      </c>
      <c r="C274" s="201">
        <v>1672</v>
      </c>
      <c r="D274" s="201">
        <v>536</v>
      </c>
      <c r="E274" s="201">
        <v>2208</v>
      </c>
      <c r="F274" s="202">
        <v>-1136.0000000000025</v>
      </c>
    </row>
    <row r="275" spans="1:6" s="8" customFormat="1" ht="12">
      <c r="A275" s="223" t="s">
        <v>272</v>
      </c>
      <c r="B275" s="207" t="s">
        <v>250</v>
      </c>
      <c r="C275" s="201">
        <v>31</v>
      </c>
      <c r="D275" s="201">
        <v>14</v>
      </c>
      <c r="E275" s="201">
        <v>45</v>
      </c>
      <c r="F275" s="202">
        <v>-17</v>
      </c>
    </row>
    <row r="276" spans="1:6" s="8" customFormat="1" ht="12">
      <c r="A276" s="223" t="s">
        <v>273</v>
      </c>
      <c r="B276" s="207" t="s">
        <v>247</v>
      </c>
      <c r="C276" s="201">
        <v>253</v>
      </c>
      <c r="D276" s="201">
        <v>148</v>
      </c>
      <c r="E276" s="201">
        <v>401</v>
      </c>
      <c r="F276" s="202">
        <v>-105.00000000000003</v>
      </c>
    </row>
    <row r="277" spans="1:6" s="8" customFormat="1" ht="12">
      <c r="A277" s="223" t="s">
        <v>274</v>
      </c>
      <c r="B277" s="207" t="s">
        <v>250</v>
      </c>
      <c r="C277" s="201">
        <v>32</v>
      </c>
      <c r="D277" s="201">
        <v>27</v>
      </c>
      <c r="E277" s="201">
        <v>59</v>
      </c>
      <c r="F277" s="202">
        <v>-5.0000000000000089</v>
      </c>
    </row>
    <row r="278" spans="1:6" s="8" customFormat="1" ht="12">
      <c r="A278" s="223" t="s">
        <v>275</v>
      </c>
      <c r="B278" s="207" t="s">
        <v>250</v>
      </c>
      <c r="C278" s="201">
        <v>7</v>
      </c>
      <c r="D278" s="201">
        <v>6</v>
      </c>
      <c r="E278" s="201">
        <v>13</v>
      </c>
      <c r="F278" s="202">
        <v>-1.0000000000000002</v>
      </c>
    </row>
    <row r="279" spans="1:6" s="8" customFormat="1" ht="12">
      <c r="A279" s="223" t="s">
        <v>276</v>
      </c>
      <c r="B279" s="207" t="s">
        <v>247</v>
      </c>
      <c r="C279" s="201">
        <v>145</v>
      </c>
      <c r="D279" s="201">
        <v>54</v>
      </c>
      <c r="E279" s="201">
        <v>199</v>
      </c>
      <c r="F279" s="202">
        <v>-91</v>
      </c>
    </row>
    <row r="280" spans="1:6" s="8" customFormat="1" ht="12">
      <c r="A280" s="223" t="s">
        <v>277</v>
      </c>
      <c r="B280" s="207" t="s">
        <v>251</v>
      </c>
      <c r="C280" s="201">
        <v>183</v>
      </c>
      <c r="D280" s="201">
        <v>121</v>
      </c>
      <c r="E280" s="201">
        <v>304</v>
      </c>
      <c r="F280" s="202">
        <v>-62.000000000000021</v>
      </c>
    </row>
    <row r="281" spans="1:6" s="8" customFormat="1" ht="12">
      <c r="A281" s="223" t="s">
        <v>278</v>
      </c>
      <c r="B281" s="207" t="s">
        <v>251</v>
      </c>
      <c r="C281" s="201">
        <v>3107</v>
      </c>
      <c r="D281" s="201">
        <v>1020</v>
      </c>
      <c r="E281" s="201">
        <v>4127</v>
      </c>
      <c r="F281" s="202">
        <v>-2087.0000000000009</v>
      </c>
    </row>
    <row r="282" spans="1:6" s="8" customFormat="1" ht="12">
      <c r="A282" s="223" t="s">
        <v>279</v>
      </c>
      <c r="B282" s="207" t="s">
        <v>247</v>
      </c>
      <c r="C282" s="201">
        <v>221</v>
      </c>
      <c r="D282" s="201">
        <v>73</v>
      </c>
      <c r="E282" s="201">
        <v>294</v>
      </c>
      <c r="F282" s="202">
        <v>-148.00000000000003</v>
      </c>
    </row>
    <row r="283" spans="1:6" s="8" customFormat="1" ht="12">
      <c r="A283" s="223" t="s">
        <v>280</v>
      </c>
      <c r="B283" s="207" t="s">
        <v>249</v>
      </c>
      <c r="C283" s="201">
        <v>20</v>
      </c>
      <c r="D283" s="201">
        <v>7</v>
      </c>
      <c r="E283" s="201">
        <v>27</v>
      </c>
      <c r="F283" s="202">
        <v>-13.000000000000002</v>
      </c>
    </row>
    <row r="284" spans="1:6" s="8" customFormat="1" ht="12">
      <c r="A284" s="223" t="s">
        <v>281</v>
      </c>
      <c r="B284" s="207" t="s">
        <v>247</v>
      </c>
      <c r="C284" s="201">
        <v>110</v>
      </c>
      <c r="D284" s="201">
        <v>42</v>
      </c>
      <c r="E284" s="201">
        <v>152</v>
      </c>
      <c r="F284" s="202">
        <v>-68</v>
      </c>
    </row>
    <row r="285" spans="1:6" s="8" customFormat="1" ht="12">
      <c r="A285" s="223" t="s">
        <v>282</v>
      </c>
      <c r="B285" s="207" t="s">
        <v>246</v>
      </c>
      <c r="C285" s="201">
        <v>11279</v>
      </c>
      <c r="D285" s="201">
        <v>8882</v>
      </c>
      <c r="E285" s="201">
        <v>20161</v>
      </c>
      <c r="F285" s="202">
        <v>-2396.9999999999809</v>
      </c>
    </row>
    <row r="286" spans="1:6" s="8" customFormat="1" ht="12">
      <c r="A286" s="223" t="s">
        <v>283</v>
      </c>
      <c r="B286" s="207" t="s">
        <v>251</v>
      </c>
      <c r="C286" s="201">
        <v>20</v>
      </c>
      <c r="D286" s="201">
        <v>2</v>
      </c>
      <c r="E286" s="201">
        <v>22</v>
      </c>
      <c r="F286" s="202">
        <v>-18</v>
      </c>
    </row>
    <row r="287" spans="1:6" s="8" customFormat="1" ht="12">
      <c r="A287" s="223" t="s">
        <v>284</v>
      </c>
      <c r="B287" s="207" t="s">
        <v>249</v>
      </c>
      <c r="C287" s="201">
        <v>10</v>
      </c>
      <c r="D287" s="201">
        <v>2</v>
      </c>
      <c r="E287" s="201">
        <v>12</v>
      </c>
      <c r="F287" s="202">
        <v>-8</v>
      </c>
    </row>
    <row r="288" spans="1:6" s="8" customFormat="1" ht="12">
      <c r="A288" s="223" t="s">
        <v>285</v>
      </c>
      <c r="B288" s="207" t="s">
        <v>246</v>
      </c>
      <c r="C288" s="201">
        <v>88950</v>
      </c>
      <c r="D288" s="201">
        <v>89527</v>
      </c>
      <c r="E288" s="201">
        <v>178477</v>
      </c>
      <c r="F288" s="202">
        <v>576.99999999975432</v>
      </c>
    </row>
    <row r="289" spans="1:6" s="8" customFormat="1" ht="12">
      <c r="A289" s="223" t="s">
        <v>286</v>
      </c>
      <c r="B289" s="207" t="s">
        <v>250</v>
      </c>
      <c r="C289" s="201">
        <v>7</v>
      </c>
      <c r="D289" s="201">
        <v>3</v>
      </c>
      <c r="E289" s="201">
        <v>10</v>
      </c>
      <c r="F289" s="202">
        <v>-4</v>
      </c>
    </row>
    <row r="290" spans="1:6" s="8" customFormat="1" ht="12">
      <c r="A290" s="223" t="s">
        <v>287</v>
      </c>
      <c r="B290" s="207" t="s">
        <v>251</v>
      </c>
      <c r="C290" s="201">
        <v>94</v>
      </c>
      <c r="D290" s="201">
        <v>35</v>
      </c>
      <c r="E290" s="201">
        <v>129</v>
      </c>
      <c r="F290" s="202">
        <v>-59.000000000000021</v>
      </c>
    </row>
    <row r="291" spans="1:6" s="8" customFormat="1" ht="12">
      <c r="A291" s="223" t="s">
        <v>288</v>
      </c>
      <c r="B291" s="207" t="s">
        <v>249</v>
      </c>
      <c r="C291" s="201">
        <v>19</v>
      </c>
      <c r="D291" s="201">
        <v>4</v>
      </c>
      <c r="E291" s="201">
        <v>23</v>
      </c>
      <c r="F291" s="202">
        <v>-15</v>
      </c>
    </row>
    <row r="292" spans="1:6" s="8" customFormat="1" ht="12">
      <c r="A292" s="223" t="s">
        <v>289</v>
      </c>
      <c r="B292" s="207" t="s">
        <v>249</v>
      </c>
      <c r="C292" s="201">
        <v>5</v>
      </c>
      <c r="D292" s="201">
        <v>2</v>
      </c>
      <c r="E292" s="201">
        <v>7</v>
      </c>
      <c r="F292" s="202">
        <v>-3</v>
      </c>
    </row>
    <row r="293" spans="1:6" s="8" customFormat="1" ht="12">
      <c r="A293" s="223" t="s">
        <v>290</v>
      </c>
      <c r="B293" s="207" t="s">
        <v>250</v>
      </c>
      <c r="C293" s="201">
        <v>1</v>
      </c>
      <c r="D293" s="201">
        <v>1</v>
      </c>
      <c r="E293" s="201">
        <v>2</v>
      </c>
      <c r="F293" s="202">
        <v>0</v>
      </c>
    </row>
    <row r="294" spans="1:6" s="8" customFormat="1" ht="12">
      <c r="A294" s="223" t="s">
        <v>291</v>
      </c>
      <c r="B294" s="207" t="s">
        <v>249</v>
      </c>
      <c r="C294" s="201">
        <v>15</v>
      </c>
      <c r="D294" s="201">
        <v>8</v>
      </c>
      <c r="E294" s="201">
        <v>23</v>
      </c>
      <c r="F294" s="202">
        <v>-7</v>
      </c>
    </row>
    <row r="295" spans="1:6" s="8" customFormat="1" ht="12">
      <c r="A295" s="223" t="s">
        <v>292</v>
      </c>
      <c r="B295" s="207" t="s">
        <v>247</v>
      </c>
      <c r="C295" s="201">
        <v>304</v>
      </c>
      <c r="D295" s="201">
        <v>240</v>
      </c>
      <c r="E295" s="201">
        <v>544</v>
      </c>
      <c r="F295" s="202">
        <v>-63.999999999999943</v>
      </c>
    </row>
    <row r="296" spans="1:6" s="8" customFormat="1" ht="12">
      <c r="A296" s="223" t="s">
        <v>293</v>
      </c>
      <c r="B296" s="207" t="s">
        <v>250</v>
      </c>
      <c r="C296" s="201">
        <v>8</v>
      </c>
      <c r="D296" s="201">
        <v>3</v>
      </c>
      <c r="E296" s="201">
        <v>11</v>
      </c>
      <c r="F296" s="202">
        <v>-5</v>
      </c>
    </row>
    <row r="297" spans="1:6" s="8" customFormat="1" ht="12">
      <c r="A297" s="223" t="s">
        <v>253</v>
      </c>
      <c r="B297" s="207" t="s">
        <v>253</v>
      </c>
      <c r="C297" s="201">
        <v>0</v>
      </c>
      <c r="D297" s="201">
        <v>0</v>
      </c>
      <c r="E297" s="201">
        <v>0</v>
      </c>
      <c r="F297" s="335"/>
    </row>
    <row r="298" spans="1:6" s="8" customFormat="1" ht="12">
      <c r="A298" s="223" t="s">
        <v>294</v>
      </c>
      <c r="B298" s="207" t="s">
        <v>249</v>
      </c>
      <c r="C298" s="201">
        <v>18</v>
      </c>
      <c r="D298" s="201">
        <v>2</v>
      </c>
      <c r="E298" s="201">
        <v>20</v>
      </c>
      <c r="F298" s="202">
        <v>-16</v>
      </c>
    </row>
    <row r="299" spans="1:6" s="8" customFormat="1" ht="12">
      <c r="A299" s="223" t="s">
        <v>295</v>
      </c>
      <c r="B299" s="207" t="s">
        <v>248</v>
      </c>
      <c r="C299" s="201">
        <v>31598</v>
      </c>
      <c r="D299" s="201">
        <v>25447</v>
      </c>
      <c r="E299" s="201">
        <v>57045</v>
      </c>
      <c r="F299" s="202">
        <v>-6150.9999999997481</v>
      </c>
    </row>
    <row r="300" spans="1:6" s="8" customFormat="1" ht="12">
      <c r="A300" s="223" t="s">
        <v>296</v>
      </c>
      <c r="B300" s="207" t="s">
        <v>249</v>
      </c>
      <c r="C300" s="201">
        <v>7</v>
      </c>
      <c r="D300" s="201">
        <v>4</v>
      </c>
      <c r="E300" s="201">
        <v>11</v>
      </c>
      <c r="F300" s="202">
        <v>-3.0000000000000004</v>
      </c>
    </row>
    <row r="301" spans="1:6" s="8" customFormat="1" ht="12">
      <c r="A301" s="223" t="s">
        <v>297</v>
      </c>
      <c r="B301" s="207" t="s">
        <v>249</v>
      </c>
      <c r="C301" s="201">
        <v>0</v>
      </c>
      <c r="D301" s="201">
        <v>0</v>
      </c>
      <c r="E301" s="201">
        <v>0</v>
      </c>
      <c r="F301" s="335"/>
    </row>
    <row r="302" spans="1:6" s="8" customFormat="1" ht="12">
      <c r="A302" s="223" t="s">
        <v>298</v>
      </c>
      <c r="B302" s="207" t="s">
        <v>246</v>
      </c>
      <c r="C302" s="201">
        <v>15</v>
      </c>
      <c r="D302" s="201">
        <v>682</v>
      </c>
      <c r="E302" s="201">
        <v>697</v>
      </c>
      <c r="F302" s="202">
        <v>666.99999999999977</v>
      </c>
    </row>
    <row r="303" spans="1:6" s="8" customFormat="1" ht="12">
      <c r="A303" s="223" t="s">
        <v>299</v>
      </c>
      <c r="B303" s="207" t="s">
        <v>249</v>
      </c>
      <c r="C303" s="201">
        <v>0</v>
      </c>
      <c r="D303" s="201">
        <v>0</v>
      </c>
      <c r="E303" s="201">
        <v>0</v>
      </c>
      <c r="F303" s="335"/>
    </row>
    <row r="304" spans="1:6" s="8" customFormat="1" ht="12">
      <c r="A304" s="223" t="s">
        <v>300</v>
      </c>
      <c r="B304" s="207" t="s">
        <v>249</v>
      </c>
      <c r="C304" s="201">
        <v>1</v>
      </c>
      <c r="D304" s="201">
        <v>0</v>
      </c>
      <c r="E304" s="201">
        <v>1</v>
      </c>
      <c r="F304" s="202">
        <v>-1</v>
      </c>
    </row>
    <row r="305" spans="1:6" s="8" customFormat="1" ht="12">
      <c r="A305" s="223" t="s">
        <v>301</v>
      </c>
      <c r="B305" s="207" t="s">
        <v>253</v>
      </c>
      <c r="C305" s="201">
        <v>0</v>
      </c>
      <c r="D305" s="201">
        <v>0</v>
      </c>
      <c r="E305" s="201">
        <v>0</v>
      </c>
      <c r="F305" s="335"/>
    </row>
    <row r="306" spans="1:6" s="8" customFormat="1" ht="12">
      <c r="A306" s="223" t="s">
        <v>302</v>
      </c>
      <c r="B306" s="207" t="s">
        <v>249</v>
      </c>
      <c r="C306" s="201">
        <v>26</v>
      </c>
      <c r="D306" s="201">
        <v>10</v>
      </c>
      <c r="E306" s="201">
        <v>36</v>
      </c>
      <c r="F306" s="202">
        <v>-16</v>
      </c>
    </row>
    <row r="307" spans="1:6" s="8" customFormat="1" ht="12">
      <c r="A307" s="223" t="s">
        <v>303</v>
      </c>
      <c r="B307" s="207" t="s">
        <v>250</v>
      </c>
      <c r="C307" s="201">
        <v>1624</v>
      </c>
      <c r="D307" s="201">
        <v>479</v>
      </c>
      <c r="E307" s="201">
        <v>2103</v>
      </c>
      <c r="F307" s="202">
        <v>-1144.9999999999991</v>
      </c>
    </row>
    <row r="308" spans="1:6" s="8" customFormat="1" ht="12">
      <c r="A308" s="223" t="s">
        <v>304</v>
      </c>
      <c r="B308" s="207" t="s">
        <v>246</v>
      </c>
      <c r="C308" s="201">
        <v>0</v>
      </c>
      <c r="D308" s="201">
        <v>0</v>
      </c>
      <c r="E308" s="201">
        <v>0</v>
      </c>
      <c r="F308" s="335"/>
    </row>
    <row r="309" spans="1:6" s="8" customFormat="1" ht="12">
      <c r="A309" s="223" t="s">
        <v>305</v>
      </c>
      <c r="B309" s="207" t="s">
        <v>249</v>
      </c>
      <c r="C309" s="201">
        <v>73</v>
      </c>
      <c r="D309" s="201">
        <v>47</v>
      </c>
      <c r="E309" s="201">
        <v>120</v>
      </c>
      <c r="F309" s="202">
        <v>-26</v>
      </c>
    </row>
    <row r="310" spans="1:6" s="8" customFormat="1" ht="12">
      <c r="A310" s="223" t="s">
        <v>306</v>
      </c>
      <c r="B310" s="207" t="s">
        <v>247</v>
      </c>
      <c r="C310" s="201">
        <v>30964</v>
      </c>
      <c r="D310" s="201">
        <v>30517</v>
      </c>
      <c r="E310" s="201">
        <v>61481</v>
      </c>
      <c r="F310" s="202">
        <v>-447.00000000011261</v>
      </c>
    </row>
    <row r="311" spans="1:6" s="8" customFormat="1" ht="12">
      <c r="A311" s="223" t="s">
        <v>307</v>
      </c>
      <c r="B311" s="207" t="s">
        <v>251</v>
      </c>
      <c r="C311" s="201">
        <v>186</v>
      </c>
      <c r="D311" s="201">
        <v>67</v>
      </c>
      <c r="E311" s="201">
        <v>253</v>
      </c>
      <c r="F311" s="202">
        <v>-118.99999999999989</v>
      </c>
    </row>
    <row r="312" spans="1:6" s="8" customFormat="1" ht="12">
      <c r="A312" s="223" t="s">
        <v>308</v>
      </c>
      <c r="B312" s="207" t="s">
        <v>247</v>
      </c>
      <c r="C312" s="201">
        <v>7136</v>
      </c>
      <c r="D312" s="201">
        <v>5187</v>
      </c>
      <c r="E312" s="201">
        <v>12323</v>
      </c>
      <c r="F312" s="202">
        <v>-1949.0000000000139</v>
      </c>
    </row>
    <row r="313" spans="1:6" s="8" customFormat="1" ht="12">
      <c r="A313" s="223" t="s">
        <v>309</v>
      </c>
      <c r="B313" s="207" t="s">
        <v>247</v>
      </c>
      <c r="C313" s="201">
        <v>11402</v>
      </c>
      <c r="D313" s="201">
        <v>11559</v>
      </c>
      <c r="E313" s="201">
        <v>22961</v>
      </c>
      <c r="F313" s="202">
        <v>156.9999999999778</v>
      </c>
    </row>
    <row r="314" spans="1:6" s="8" customFormat="1" ht="12">
      <c r="A314" s="223" t="s">
        <v>310</v>
      </c>
      <c r="B314" s="207" t="s">
        <v>251</v>
      </c>
      <c r="C314" s="201">
        <v>504</v>
      </c>
      <c r="D314" s="201">
        <v>161</v>
      </c>
      <c r="E314" s="201">
        <v>665</v>
      </c>
      <c r="F314" s="202">
        <v>-343</v>
      </c>
    </row>
    <row r="315" spans="1:6" s="8" customFormat="1" ht="12">
      <c r="A315" s="223" t="s">
        <v>311</v>
      </c>
      <c r="B315" s="207" t="s">
        <v>246</v>
      </c>
      <c r="C315" s="201">
        <v>90154</v>
      </c>
      <c r="D315" s="201">
        <v>87099</v>
      </c>
      <c r="E315" s="201">
        <v>177253</v>
      </c>
      <c r="F315" s="202">
        <v>-3054.999999997789</v>
      </c>
    </row>
    <row r="316" spans="1:6" s="8" customFormat="1" ht="12">
      <c r="A316" s="223" t="s">
        <v>312</v>
      </c>
      <c r="B316" s="207" t="s">
        <v>250</v>
      </c>
      <c r="C316" s="201">
        <v>3766</v>
      </c>
      <c r="D316" s="201">
        <v>1275</v>
      </c>
      <c r="E316" s="201">
        <v>5041</v>
      </c>
      <c r="F316" s="202">
        <v>-2491</v>
      </c>
    </row>
    <row r="317" spans="1:6" s="8" customFormat="1" ht="12">
      <c r="A317" s="223" t="s">
        <v>313</v>
      </c>
      <c r="B317" s="207" t="s">
        <v>250</v>
      </c>
      <c r="C317" s="201">
        <v>317</v>
      </c>
      <c r="D317" s="201">
        <v>151</v>
      </c>
      <c r="E317" s="201">
        <v>468</v>
      </c>
      <c r="F317" s="202">
        <v>-166.00000000000017</v>
      </c>
    </row>
    <row r="318" spans="1:6" s="8" customFormat="1" ht="12">
      <c r="A318" s="223" t="s">
        <v>314</v>
      </c>
      <c r="B318" s="207" t="s">
        <v>251</v>
      </c>
      <c r="C318" s="201">
        <v>32</v>
      </c>
      <c r="D318" s="201">
        <v>9</v>
      </c>
      <c r="E318" s="201">
        <v>41</v>
      </c>
      <c r="F318" s="202">
        <v>-23.000000000000004</v>
      </c>
    </row>
    <row r="319" spans="1:6" s="8" customFormat="1" ht="12">
      <c r="A319" s="223" t="s">
        <v>315</v>
      </c>
      <c r="B319" s="207" t="s">
        <v>251</v>
      </c>
      <c r="C319" s="201">
        <v>1097</v>
      </c>
      <c r="D319" s="201">
        <v>380</v>
      </c>
      <c r="E319" s="201">
        <v>1477</v>
      </c>
      <c r="F319" s="202">
        <v>-716.99999999999977</v>
      </c>
    </row>
    <row r="320" spans="1:6" s="8" customFormat="1" ht="12">
      <c r="A320" s="223" t="s">
        <v>316</v>
      </c>
      <c r="B320" s="207" t="s">
        <v>249</v>
      </c>
      <c r="C320" s="201">
        <v>2</v>
      </c>
      <c r="D320" s="201">
        <v>3</v>
      </c>
      <c r="E320" s="201">
        <v>5</v>
      </c>
      <c r="F320" s="202">
        <v>1</v>
      </c>
    </row>
    <row r="321" spans="1:6" s="8" customFormat="1" ht="12">
      <c r="A321" s="223" t="s">
        <v>317</v>
      </c>
      <c r="B321" s="207" t="s">
        <v>247</v>
      </c>
      <c r="C321" s="201">
        <v>45</v>
      </c>
      <c r="D321" s="201">
        <v>18</v>
      </c>
      <c r="E321" s="201">
        <v>63</v>
      </c>
      <c r="F321" s="202">
        <v>-27</v>
      </c>
    </row>
    <row r="322" spans="1:6" s="8" customFormat="1" ht="12">
      <c r="A322" s="223" t="s">
        <v>318</v>
      </c>
      <c r="B322" s="207" t="s">
        <v>246</v>
      </c>
      <c r="C322" s="201">
        <v>157924</v>
      </c>
      <c r="D322" s="201">
        <v>166757</v>
      </c>
      <c r="E322" s="201">
        <v>324681</v>
      </c>
      <c r="F322" s="202">
        <v>8832.9999999970278</v>
      </c>
    </row>
    <row r="323" spans="1:6" s="8" customFormat="1" ht="12">
      <c r="A323" s="223" t="s">
        <v>319</v>
      </c>
      <c r="B323" s="207" t="s">
        <v>249</v>
      </c>
      <c r="C323" s="201">
        <v>136</v>
      </c>
      <c r="D323" s="201">
        <v>42</v>
      </c>
      <c r="E323" s="201">
        <v>178</v>
      </c>
      <c r="F323" s="202">
        <v>-94.000000000000028</v>
      </c>
    </row>
    <row r="324" spans="1:6" s="8" customFormat="1" ht="12">
      <c r="A324" s="223" t="s">
        <v>320</v>
      </c>
      <c r="B324" s="207" t="s">
        <v>247</v>
      </c>
      <c r="C324" s="201">
        <v>25149</v>
      </c>
      <c r="D324" s="201">
        <v>27758</v>
      </c>
      <c r="E324" s="201">
        <v>52907</v>
      </c>
      <c r="F324" s="202">
        <v>2609.0000000001469</v>
      </c>
    </row>
    <row r="325" spans="1:6" s="8" customFormat="1" ht="12">
      <c r="A325" s="223" t="s">
        <v>321</v>
      </c>
      <c r="B325" s="207" t="s">
        <v>250</v>
      </c>
      <c r="C325" s="201">
        <v>321</v>
      </c>
      <c r="D325" s="201">
        <v>67</v>
      </c>
      <c r="E325" s="201">
        <v>388</v>
      </c>
      <c r="F325" s="202">
        <v>-254.00000000000009</v>
      </c>
    </row>
    <row r="326" spans="1:6" s="8" customFormat="1" ht="12">
      <c r="A326" s="223" t="s">
        <v>322</v>
      </c>
      <c r="B326" s="207" t="s">
        <v>251</v>
      </c>
      <c r="C326" s="201">
        <v>85891</v>
      </c>
      <c r="D326" s="201">
        <v>104969</v>
      </c>
      <c r="E326" s="201">
        <v>190860</v>
      </c>
      <c r="F326" s="202">
        <v>19078.00000000064</v>
      </c>
    </row>
    <row r="327" spans="1:6" s="8" customFormat="1" ht="12">
      <c r="A327" s="223" t="s">
        <v>323</v>
      </c>
      <c r="B327" s="207" t="s">
        <v>249</v>
      </c>
      <c r="C327" s="201">
        <v>10</v>
      </c>
      <c r="D327" s="201">
        <v>6</v>
      </c>
      <c r="E327" s="201">
        <v>16</v>
      </c>
      <c r="F327" s="202">
        <v>-4</v>
      </c>
    </row>
    <row r="328" spans="1:6" s="8" customFormat="1" ht="12">
      <c r="A328" s="223" t="s">
        <v>324</v>
      </c>
      <c r="B328" s="207" t="s">
        <v>251</v>
      </c>
      <c r="C328" s="201">
        <v>180</v>
      </c>
      <c r="D328" s="201">
        <v>75</v>
      </c>
      <c r="E328" s="201">
        <v>255</v>
      </c>
      <c r="F328" s="202">
        <v>-104.99999999999994</v>
      </c>
    </row>
    <row r="329" spans="1:6" s="8" customFormat="1" ht="12">
      <c r="A329" s="223" t="s">
        <v>325</v>
      </c>
      <c r="B329" s="207" t="s">
        <v>251</v>
      </c>
      <c r="C329" s="201">
        <v>179</v>
      </c>
      <c r="D329" s="201">
        <v>62</v>
      </c>
      <c r="E329" s="201">
        <v>241</v>
      </c>
      <c r="F329" s="202">
        <v>-117.00000000000006</v>
      </c>
    </row>
    <row r="330" spans="1:6" s="8" customFormat="1" ht="12">
      <c r="A330" s="223" t="s">
        <v>326</v>
      </c>
      <c r="B330" s="207" t="s">
        <v>248</v>
      </c>
      <c r="C330" s="201">
        <v>377723</v>
      </c>
      <c r="D330" s="201">
        <v>387984</v>
      </c>
      <c r="E330" s="201">
        <v>765707</v>
      </c>
      <c r="F330" s="202">
        <v>10261.000000007458</v>
      </c>
    </row>
    <row r="331" spans="1:6" s="8" customFormat="1" ht="12">
      <c r="A331" s="223" t="s">
        <v>327</v>
      </c>
      <c r="B331" s="207" t="s">
        <v>251</v>
      </c>
      <c r="C331" s="201">
        <v>101</v>
      </c>
      <c r="D331" s="201">
        <v>35</v>
      </c>
      <c r="E331" s="201">
        <v>136</v>
      </c>
      <c r="F331" s="202">
        <v>-66</v>
      </c>
    </row>
    <row r="332" spans="1:6" s="8" customFormat="1" ht="12">
      <c r="A332" s="223" t="s">
        <v>328</v>
      </c>
      <c r="B332" s="207" t="s">
        <v>249</v>
      </c>
      <c r="C332" s="201">
        <v>18</v>
      </c>
      <c r="D332" s="201">
        <v>11</v>
      </c>
      <c r="E332" s="201">
        <v>29</v>
      </c>
      <c r="F332" s="202">
        <v>-7</v>
      </c>
    </row>
    <row r="333" spans="1:6" s="8" customFormat="1" ht="12">
      <c r="A333" s="223" t="s">
        <v>329</v>
      </c>
      <c r="B333" s="207" t="s">
        <v>252</v>
      </c>
      <c r="C333" s="201">
        <v>6</v>
      </c>
      <c r="D333" s="201">
        <v>3</v>
      </c>
      <c r="E333" s="201">
        <v>9</v>
      </c>
      <c r="F333" s="202">
        <v>-3.0000000000000004</v>
      </c>
    </row>
    <row r="334" spans="1:6" s="8" customFormat="1" ht="12">
      <c r="A334" s="223" t="s">
        <v>330</v>
      </c>
      <c r="B334" s="207" t="s">
        <v>250</v>
      </c>
      <c r="C334" s="201">
        <v>726</v>
      </c>
      <c r="D334" s="201">
        <v>251</v>
      </c>
      <c r="E334" s="201">
        <v>977</v>
      </c>
      <c r="F334" s="202">
        <v>-474.99999999999983</v>
      </c>
    </row>
    <row r="335" spans="1:6" s="8" customFormat="1" ht="12">
      <c r="A335" s="223" t="s">
        <v>331</v>
      </c>
      <c r="B335" s="207" t="s">
        <v>251</v>
      </c>
      <c r="C335" s="201">
        <v>525</v>
      </c>
      <c r="D335" s="201">
        <v>192</v>
      </c>
      <c r="E335" s="201">
        <v>717</v>
      </c>
      <c r="F335" s="202">
        <v>-333.00000000000028</v>
      </c>
    </row>
    <row r="336" spans="1:6" s="8" customFormat="1" ht="12">
      <c r="A336" s="223" t="s">
        <v>332</v>
      </c>
      <c r="B336" s="207" t="s">
        <v>251</v>
      </c>
      <c r="C336" s="201">
        <v>30024</v>
      </c>
      <c r="D336" s="201">
        <v>38589</v>
      </c>
      <c r="E336" s="201">
        <v>68613</v>
      </c>
      <c r="F336" s="202">
        <v>8564.9999999999691</v>
      </c>
    </row>
    <row r="337" spans="1:6" s="8" customFormat="1" ht="12">
      <c r="A337" s="223" t="s">
        <v>333</v>
      </c>
      <c r="B337" s="207" t="s">
        <v>249</v>
      </c>
      <c r="C337" s="201">
        <v>11</v>
      </c>
      <c r="D337" s="201">
        <v>6</v>
      </c>
      <c r="E337" s="201">
        <v>17</v>
      </c>
      <c r="F337" s="202">
        <v>-5</v>
      </c>
    </row>
    <row r="338" spans="1:6" s="8" customFormat="1" ht="12">
      <c r="A338" s="223" t="s">
        <v>334</v>
      </c>
      <c r="B338" s="207" t="s">
        <v>249</v>
      </c>
      <c r="C338" s="201">
        <v>1</v>
      </c>
      <c r="D338" s="201">
        <v>1</v>
      </c>
      <c r="E338" s="201">
        <v>2</v>
      </c>
      <c r="F338" s="202">
        <v>0</v>
      </c>
    </row>
    <row r="339" spans="1:6" s="8" customFormat="1" ht="12">
      <c r="A339" s="223" t="s">
        <v>335</v>
      </c>
      <c r="B339" s="207" t="s">
        <v>251</v>
      </c>
      <c r="C339" s="201">
        <v>10</v>
      </c>
      <c r="D339" s="201">
        <v>3</v>
      </c>
      <c r="E339" s="201">
        <v>13</v>
      </c>
      <c r="F339" s="202">
        <v>-7</v>
      </c>
    </row>
    <row r="340" spans="1:6" s="8" customFormat="1" ht="12">
      <c r="A340" s="223" t="s">
        <v>336</v>
      </c>
      <c r="B340" s="207" t="s">
        <v>249</v>
      </c>
      <c r="C340" s="201">
        <v>12</v>
      </c>
      <c r="D340" s="201">
        <v>8</v>
      </c>
      <c r="E340" s="201">
        <v>20</v>
      </c>
      <c r="F340" s="202">
        <v>-4</v>
      </c>
    </row>
    <row r="341" spans="1:6" s="8" customFormat="1" ht="12">
      <c r="A341" s="223" t="s">
        <v>337</v>
      </c>
      <c r="B341" s="207" t="s">
        <v>251</v>
      </c>
      <c r="C341" s="201">
        <v>3</v>
      </c>
      <c r="D341" s="201">
        <v>30</v>
      </c>
      <c r="E341" s="201">
        <v>33</v>
      </c>
      <c r="F341" s="202">
        <v>27.000000000000007</v>
      </c>
    </row>
    <row r="342" spans="1:6" s="8" customFormat="1" ht="12">
      <c r="A342" s="223" t="s">
        <v>338</v>
      </c>
      <c r="B342" s="207" t="s">
        <v>247</v>
      </c>
      <c r="C342" s="201">
        <v>18</v>
      </c>
      <c r="D342" s="201">
        <v>8</v>
      </c>
      <c r="E342" s="201">
        <v>26</v>
      </c>
      <c r="F342" s="202">
        <v>-10</v>
      </c>
    </row>
    <row r="343" spans="1:6" s="8" customFormat="1" ht="12">
      <c r="A343" s="223" t="s">
        <v>339</v>
      </c>
      <c r="B343" s="207" t="s">
        <v>251</v>
      </c>
      <c r="C343" s="201">
        <v>335</v>
      </c>
      <c r="D343" s="201">
        <v>129</v>
      </c>
      <c r="E343" s="201">
        <v>464</v>
      </c>
      <c r="F343" s="202">
        <v>-205.9999999999998</v>
      </c>
    </row>
    <row r="344" spans="1:6" s="8" customFormat="1" ht="12">
      <c r="A344" s="223" t="s">
        <v>340</v>
      </c>
      <c r="B344" s="207" t="s">
        <v>248</v>
      </c>
      <c r="C344" s="201">
        <v>0</v>
      </c>
      <c r="D344" s="201">
        <v>0</v>
      </c>
      <c r="E344" s="201">
        <v>0</v>
      </c>
      <c r="F344" s="335"/>
    </row>
    <row r="345" spans="1:6" s="8" customFormat="1" ht="12">
      <c r="A345" s="223" t="s">
        <v>341</v>
      </c>
      <c r="B345" s="207" t="s">
        <v>247</v>
      </c>
      <c r="C345" s="201">
        <v>10518</v>
      </c>
      <c r="D345" s="201">
        <v>5338</v>
      </c>
      <c r="E345" s="201">
        <v>15856</v>
      </c>
      <c r="F345" s="202">
        <v>-5180.00000000001</v>
      </c>
    </row>
    <row r="346" spans="1:6" s="8" customFormat="1" ht="12">
      <c r="A346" s="223" t="s">
        <v>342</v>
      </c>
      <c r="B346" s="207" t="s">
        <v>246</v>
      </c>
      <c r="C346" s="201">
        <v>131</v>
      </c>
      <c r="D346" s="201">
        <v>60</v>
      </c>
      <c r="E346" s="201">
        <v>191</v>
      </c>
      <c r="F346" s="202">
        <v>-71.000000000000014</v>
      </c>
    </row>
    <row r="347" spans="1:6" s="8" customFormat="1" ht="12">
      <c r="A347" s="223" t="s">
        <v>343</v>
      </c>
      <c r="B347" s="207" t="s">
        <v>249</v>
      </c>
      <c r="C347" s="201">
        <v>4</v>
      </c>
      <c r="D347" s="201">
        <v>2</v>
      </c>
      <c r="E347" s="201">
        <v>6</v>
      </c>
      <c r="F347" s="202">
        <v>-2</v>
      </c>
    </row>
    <row r="348" spans="1:6" s="8" customFormat="1" ht="12">
      <c r="A348" s="223" t="s">
        <v>344</v>
      </c>
      <c r="B348" s="207" t="s">
        <v>249</v>
      </c>
      <c r="C348" s="201">
        <v>5</v>
      </c>
      <c r="D348" s="201">
        <v>3</v>
      </c>
      <c r="E348" s="201">
        <v>8</v>
      </c>
      <c r="F348" s="202">
        <v>-2</v>
      </c>
    </row>
    <row r="349" spans="1:6" s="8" customFormat="1" ht="12">
      <c r="A349" s="223" t="s">
        <v>345</v>
      </c>
      <c r="B349" s="207" t="s">
        <v>249</v>
      </c>
      <c r="C349" s="201">
        <v>2</v>
      </c>
      <c r="D349" s="201">
        <v>0</v>
      </c>
      <c r="E349" s="201">
        <v>2</v>
      </c>
      <c r="F349" s="202">
        <v>-2</v>
      </c>
    </row>
    <row r="350" spans="1:6" s="8" customFormat="1" ht="12">
      <c r="A350" s="223" t="s">
        <v>346</v>
      </c>
      <c r="B350" s="207" t="s">
        <v>247</v>
      </c>
      <c r="C350" s="201">
        <v>20</v>
      </c>
      <c r="D350" s="201">
        <v>34</v>
      </c>
      <c r="E350" s="201">
        <v>54</v>
      </c>
      <c r="F350" s="202">
        <v>14</v>
      </c>
    </row>
    <row r="351" spans="1:6" s="8" customFormat="1" ht="12">
      <c r="A351" s="223" t="s">
        <v>347</v>
      </c>
      <c r="B351" s="207" t="s">
        <v>250</v>
      </c>
      <c r="C351" s="201">
        <v>0</v>
      </c>
      <c r="D351" s="201">
        <v>0</v>
      </c>
      <c r="E351" s="201">
        <v>0</v>
      </c>
      <c r="F351" s="335"/>
    </row>
    <row r="352" spans="1:6" s="8" customFormat="1" ht="12">
      <c r="A352" s="223" t="s">
        <v>348</v>
      </c>
      <c r="B352" s="207" t="s">
        <v>246</v>
      </c>
      <c r="C352" s="201">
        <v>16</v>
      </c>
      <c r="D352" s="201">
        <v>13</v>
      </c>
      <c r="E352" s="201">
        <v>29</v>
      </c>
      <c r="F352" s="202">
        <v>-3</v>
      </c>
    </row>
    <row r="353" spans="1:6" s="8" customFormat="1" ht="12">
      <c r="A353" s="223" t="s">
        <v>349</v>
      </c>
      <c r="B353" s="207" t="s">
        <v>247</v>
      </c>
      <c r="C353" s="201">
        <v>414</v>
      </c>
      <c r="D353" s="201">
        <v>314</v>
      </c>
      <c r="E353" s="201">
        <v>728</v>
      </c>
      <c r="F353" s="202">
        <v>-100</v>
      </c>
    </row>
    <row r="354" spans="1:6" s="8" customFormat="1" ht="12">
      <c r="A354" s="223" t="s">
        <v>350</v>
      </c>
      <c r="B354" s="207" t="s">
        <v>247</v>
      </c>
      <c r="C354" s="201">
        <v>6169</v>
      </c>
      <c r="D354" s="201">
        <v>2112</v>
      </c>
      <c r="E354" s="201">
        <v>8281</v>
      </c>
      <c r="F354" s="202">
        <v>-4057.0000000000055</v>
      </c>
    </row>
    <row r="355" spans="1:6" s="8" customFormat="1" ht="12">
      <c r="A355" s="223" t="s">
        <v>351</v>
      </c>
      <c r="B355" s="207" t="s">
        <v>250</v>
      </c>
      <c r="C355" s="201">
        <v>370</v>
      </c>
      <c r="D355" s="201">
        <v>56</v>
      </c>
      <c r="E355" s="201">
        <v>426</v>
      </c>
      <c r="F355" s="202">
        <v>-313.99999999999983</v>
      </c>
    </row>
    <row r="356" spans="1:6" s="8" customFormat="1" ht="12">
      <c r="A356" s="223" t="s">
        <v>352</v>
      </c>
      <c r="B356" s="207" t="s">
        <v>251</v>
      </c>
      <c r="C356" s="201">
        <v>372</v>
      </c>
      <c r="D356" s="201">
        <v>114</v>
      </c>
      <c r="E356" s="201">
        <v>486</v>
      </c>
      <c r="F356" s="202">
        <v>-257.99999999999977</v>
      </c>
    </row>
    <row r="357" spans="1:6" s="8" customFormat="1" ht="12">
      <c r="A357" s="223" t="s">
        <v>353</v>
      </c>
      <c r="B357" s="207" t="s">
        <v>250</v>
      </c>
      <c r="C357" s="201">
        <v>1159</v>
      </c>
      <c r="D357" s="201">
        <v>453</v>
      </c>
      <c r="E357" s="201">
        <v>1612</v>
      </c>
      <c r="F357" s="202">
        <v>-706.00000000000034</v>
      </c>
    </row>
    <row r="358" spans="1:6" s="8" customFormat="1" ht="12">
      <c r="A358" s="223" t="s">
        <v>354</v>
      </c>
      <c r="B358" s="207" t="s">
        <v>250</v>
      </c>
      <c r="C358" s="201">
        <v>213</v>
      </c>
      <c r="D358" s="201">
        <v>68</v>
      </c>
      <c r="E358" s="201">
        <v>281</v>
      </c>
      <c r="F358" s="202">
        <v>-145.00000000000003</v>
      </c>
    </row>
    <row r="359" spans="1:6" s="8" customFormat="1" ht="12">
      <c r="A359" s="223" t="s">
        <v>355</v>
      </c>
      <c r="B359" s="207" t="s">
        <v>250</v>
      </c>
      <c r="C359" s="201">
        <v>53</v>
      </c>
      <c r="D359" s="201">
        <v>8</v>
      </c>
      <c r="E359" s="201">
        <v>61</v>
      </c>
      <c r="F359" s="202">
        <v>-45</v>
      </c>
    </row>
    <row r="360" spans="1:6" s="8" customFormat="1" ht="12">
      <c r="A360" s="223" t="s">
        <v>356</v>
      </c>
      <c r="B360" s="207" t="s">
        <v>250</v>
      </c>
      <c r="C360" s="201">
        <v>97</v>
      </c>
      <c r="D360" s="201">
        <v>36</v>
      </c>
      <c r="E360" s="201">
        <v>133</v>
      </c>
      <c r="F360" s="202">
        <v>-61.000000000000021</v>
      </c>
    </row>
    <row r="361" spans="1:6" s="8" customFormat="1" ht="12">
      <c r="A361" s="223" t="s">
        <v>357</v>
      </c>
      <c r="B361" s="207" t="s">
        <v>251</v>
      </c>
      <c r="C361" s="201">
        <v>815</v>
      </c>
      <c r="D361" s="201">
        <v>291</v>
      </c>
      <c r="E361" s="201">
        <v>1106</v>
      </c>
      <c r="F361" s="202">
        <v>-524.00000000000011</v>
      </c>
    </row>
    <row r="362" spans="1:6" s="8" customFormat="1" ht="12">
      <c r="A362" s="223" t="s">
        <v>358</v>
      </c>
      <c r="B362" s="207" t="s">
        <v>251</v>
      </c>
      <c r="C362" s="201">
        <v>55</v>
      </c>
      <c r="D362" s="201">
        <v>14</v>
      </c>
      <c r="E362" s="201">
        <v>69</v>
      </c>
      <c r="F362" s="202">
        <v>-41</v>
      </c>
    </row>
    <row r="363" spans="1:6" s="8" customFormat="1" ht="12">
      <c r="A363" s="223" t="s">
        <v>359</v>
      </c>
      <c r="B363" s="207" t="s">
        <v>251</v>
      </c>
      <c r="C363" s="201">
        <v>132</v>
      </c>
      <c r="D363" s="201">
        <v>73</v>
      </c>
      <c r="E363" s="201">
        <v>205</v>
      </c>
      <c r="F363" s="202">
        <v>-59.000000000000064</v>
      </c>
    </row>
    <row r="364" spans="1:6" s="8" customFormat="1" ht="12">
      <c r="A364" s="223" t="s">
        <v>360</v>
      </c>
      <c r="B364" s="207" t="s">
        <v>252</v>
      </c>
      <c r="C364" s="201">
        <v>1</v>
      </c>
      <c r="D364" s="201">
        <v>0</v>
      </c>
      <c r="E364" s="201">
        <v>1</v>
      </c>
      <c r="F364" s="202">
        <v>-1</v>
      </c>
    </row>
    <row r="365" spans="1:6" s="8" customFormat="1" ht="12">
      <c r="A365" s="223" t="s">
        <v>361</v>
      </c>
      <c r="B365" s="207" t="s">
        <v>250</v>
      </c>
      <c r="C365" s="201">
        <v>2811</v>
      </c>
      <c r="D365" s="201">
        <v>855</v>
      </c>
      <c r="E365" s="201">
        <v>3666</v>
      </c>
      <c r="F365" s="202">
        <v>-1956.0000000000018</v>
      </c>
    </row>
    <row r="366" spans="1:6" s="8" customFormat="1" ht="12">
      <c r="A366" s="223" t="s">
        <v>362</v>
      </c>
      <c r="B366" s="207" t="s">
        <v>251</v>
      </c>
      <c r="C366" s="201">
        <v>13018</v>
      </c>
      <c r="D366" s="201">
        <v>4501</v>
      </c>
      <c r="E366" s="201">
        <v>17519</v>
      </c>
      <c r="F366" s="202">
        <v>-8517</v>
      </c>
    </row>
    <row r="367" spans="1:6" s="8" customFormat="1" ht="12">
      <c r="A367" s="223" t="s">
        <v>363</v>
      </c>
      <c r="B367" s="207" t="s">
        <v>252</v>
      </c>
      <c r="C367" s="201">
        <v>0</v>
      </c>
      <c r="D367" s="201">
        <v>1</v>
      </c>
      <c r="E367" s="201">
        <v>1</v>
      </c>
      <c r="F367" s="202">
        <v>1</v>
      </c>
    </row>
    <row r="368" spans="1:6" s="8" customFormat="1" ht="12">
      <c r="A368" s="223" t="s">
        <v>364</v>
      </c>
      <c r="B368" s="207" t="s">
        <v>252</v>
      </c>
      <c r="C368" s="201">
        <v>0</v>
      </c>
      <c r="D368" s="201">
        <v>0</v>
      </c>
      <c r="E368" s="201">
        <v>0</v>
      </c>
      <c r="F368" s="335"/>
    </row>
    <row r="369" spans="1:6" s="8" customFormat="1" ht="12">
      <c r="A369" s="223" t="s">
        <v>365</v>
      </c>
      <c r="B369" s="207" t="s">
        <v>251</v>
      </c>
      <c r="C369" s="201">
        <v>1</v>
      </c>
      <c r="D369" s="201">
        <v>0</v>
      </c>
      <c r="E369" s="201">
        <v>1</v>
      </c>
      <c r="F369" s="202">
        <v>-1</v>
      </c>
    </row>
    <row r="370" spans="1:6" s="8" customFormat="1" ht="12">
      <c r="A370" s="223" t="s">
        <v>367</v>
      </c>
      <c r="B370" s="207" t="s">
        <v>247</v>
      </c>
      <c r="C370" s="201">
        <v>761</v>
      </c>
      <c r="D370" s="201">
        <v>369</v>
      </c>
      <c r="E370" s="201">
        <v>1130</v>
      </c>
      <c r="F370" s="202">
        <v>-392</v>
      </c>
    </row>
    <row r="371" spans="1:6" s="8" customFormat="1" ht="12">
      <c r="A371" s="223" t="s">
        <v>368</v>
      </c>
      <c r="B371" s="207" t="s">
        <v>250</v>
      </c>
      <c r="C371" s="201">
        <v>1</v>
      </c>
      <c r="D371" s="201">
        <v>0</v>
      </c>
      <c r="E371" s="201">
        <v>1</v>
      </c>
      <c r="F371" s="202">
        <v>-1</v>
      </c>
    </row>
    <row r="372" spans="1:6" s="8" customFormat="1" ht="12">
      <c r="A372" s="223" t="s">
        <v>370</v>
      </c>
      <c r="B372" s="207" t="s">
        <v>252</v>
      </c>
      <c r="C372" s="201">
        <v>0</v>
      </c>
      <c r="D372" s="201">
        <v>0</v>
      </c>
      <c r="E372" s="201">
        <v>0</v>
      </c>
      <c r="F372" s="335"/>
    </row>
    <row r="373" spans="1:6" s="8" customFormat="1" ht="12">
      <c r="A373" s="223" t="s">
        <v>371</v>
      </c>
      <c r="B373" s="207" t="s">
        <v>250</v>
      </c>
      <c r="C373" s="201">
        <v>1913</v>
      </c>
      <c r="D373" s="201">
        <v>586</v>
      </c>
      <c r="E373" s="201">
        <v>2499</v>
      </c>
      <c r="F373" s="202">
        <v>-1326.9999999999995</v>
      </c>
    </row>
    <row r="374" spans="1:6" s="8" customFormat="1" ht="12">
      <c r="A374" s="223" t="s">
        <v>372</v>
      </c>
      <c r="B374" s="207" t="s">
        <v>250</v>
      </c>
      <c r="C374" s="201">
        <v>46</v>
      </c>
      <c r="D374" s="201">
        <v>7</v>
      </c>
      <c r="E374" s="201">
        <v>53</v>
      </c>
      <c r="F374" s="202">
        <v>-39</v>
      </c>
    </row>
    <row r="375" spans="1:6" s="8" customFormat="1" ht="12">
      <c r="A375" s="223" t="s">
        <v>373</v>
      </c>
      <c r="B375" s="207" t="s">
        <v>250</v>
      </c>
      <c r="C375" s="201">
        <v>30</v>
      </c>
      <c r="D375" s="201">
        <v>8</v>
      </c>
      <c r="E375" s="201">
        <v>38</v>
      </c>
      <c r="F375" s="202">
        <v>-22</v>
      </c>
    </row>
    <row r="376" spans="1:6" s="8" customFormat="1" ht="12">
      <c r="A376" s="223" t="s">
        <v>374</v>
      </c>
      <c r="B376" s="207" t="s">
        <v>249</v>
      </c>
      <c r="C376" s="201">
        <v>83</v>
      </c>
      <c r="D376" s="201">
        <v>29</v>
      </c>
      <c r="E376" s="201">
        <v>112</v>
      </c>
      <c r="F376" s="202">
        <v>-54</v>
      </c>
    </row>
    <row r="377" spans="1:6" s="8" customFormat="1" ht="12">
      <c r="A377" s="223" t="s">
        <v>375</v>
      </c>
      <c r="B377" s="207" t="s">
        <v>252</v>
      </c>
      <c r="C377" s="201">
        <v>0</v>
      </c>
      <c r="D377" s="201">
        <v>0</v>
      </c>
      <c r="E377" s="201">
        <v>0</v>
      </c>
      <c r="F377" s="335"/>
    </row>
    <row r="378" spans="1:6" s="8" customFormat="1" ht="12">
      <c r="A378" s="223" t="s">
        <v>376</v>
      </c>
      <c r="B378" s="207" t="s">
        <v>250</v>
      </c>
      <c r="C378" s="201">
        <v>8</v>
      </c>
      <c r="D378" s="201">
        <v>3</v>
      </c>
      <c r="E378" s="201">
        <v>11</v>
      </c>
      <c r="F378" s="202">
        <v>-5</v>
      </c>
    </row>
    <row r="379" spans="1:6" s="8" customFormat="1" ht="12">
      <c r="A379" s="223" t="s">
        <v>377</v>
      </c>
      <c r="B379" s="207" t="s">
        <v>250</v>
      </c>
      <c r="C379" s="201">
        <v>12</v>
      </c>
      <c r="D379" s="201">
        <v>5</v>
      </c>
      <c r="E379" s="201">
        <v>17</v>
      </c>
      <c r="F379" s="202">
        <v>-7</v>
      </c>
    </row>
    <row r="380" spans="1:6" s="8" customFormat="1" ht="12">
      <c r="A380" s="223" t="s">
        <v>378</v>
      </c>
      <c r="B380" s="207" t="s">
        <v>251</v>
      </c>
      <c r="C380" s="201">
        <v>6</v>
      </c>
      <c r="D380" s="201">
        <v>0</v>
      </c>
      <c r="E380" s="201">
        <v>6</v>
      </c>
      <c r="F380" s="202">
        <v>-6</v>
      </c>
    </row>
    <row r="381" spans="1:6" s="8" customFormat="1" ht="12">
      <c r="A381" s="223" t="s">
        <v>379</v>
      </c>
      <c r="B381" s="207" t="s">
        <v>250</v>
      </c>
      <c r="C381" s="201">
        <v>4</v>
      </c>
      <c r="D381" s="201">
        <v>2</v>
      </c>
      <c r="E381" s="201">
        <v>6</v>
      </c>
      <c r="F381" s="202">
        <v>-2</v>
      </c>
    </row>
    <row r="382" spans="1:6" s="8" customFormat="1" ht="12">
      <c r="A382" s="223" t="s">
        <v>380</v>
      </c>
      <c r="B382" s="207" t="s">
        <v>249</v>
      </c>
      <c r="C382" s="201">
        <v>7</v>
      </c>
      <c r="D382" s="201">
        <v>3</v>
      </c>
      <c r="E382" s="201">
        <v>10</v>
      </c>
      <c r="F382" s="202">
        <v>-4</v>
      </c>
    </row>
    <row r="383" spans="1:6" s="8" customFormat="1" ht="12">
      <c r="A383" s="223" t="s">
        <v>381</v>
      </c>
      <c r="B383" s="207" t="s">
        <v>251</v>
      </c>
      <c r="C383" s="201">
        <v>122</v>
      </c>
      <c r="D383" s="201">
        <v>26</v>
      </c>
      <c r="E383" s="201">
        <v>148</v>
      </c>
      <c r="F383" s="202">
        <v>-96.000000000000028</v>
      </c>
    </row>
    <row r="384" spans="1:6" s="8" customFormat="1" ht="12">
      <c r="A384" s="223" t="s">
        <v>382</v>
      </c>
      <c r="B384" s="207" t="s">
        <v>251</v>
      </c>
      <c r="C384" s="201">
        <v>109</v>
      </c>
      <c r="D384" s="201">
        <v>21</v>
      </c>
      <c r="E384" s="201">
        <v>130</v>
      </c>
      <c r="F384" s="202">
        <v>-88</v>
      </c>
    </row>
    <row r="385" spans="1:6" s="8" customFormat="1" ht="12">
      <c r="A385" s="223" t="s">
        <v>383</v>
      </c>
      <c r="B385" s="207" t="s">
        <v>250</v>
      </c>
      <c r="C385" s="201">
        <v>281</v>
      </c>
      <c r="D385" s="201">
        <v>78</v>
      </c>
      <c r="E385" s="201">
        <v>359</v>
      </c>
      <c r="F385" s="202">
        <v>-203.00000000000011</v>
      </c>
    </row>
    <row r="386" spans="1:6" s="8" customFormat="1" ht="12">
      <c r="A386" s="223" t="s">
        <v>384</v>
      </c>
      <c r="B386" s="207" t="s">
        <v>249</v>
      </c>
      <c r="C386" s="201">
        <v>5</v>
      </c>
      <c r="D386" s="201">
        <v>0</v>
      </c>
      <c r="E386" s="201">
        <v>5</v>
      </c>
      <c r="F386" s="202">
        <v>-5</v>
      </c>
    </row>
    <row r="387" spans="1:6" s="8" customFormat="1" ht="12">
      <c r="A387" s="223" t="s">
        <v>385</v>
      </c>
      <c r="B387" s="207" t="s">
        <v>249</v>
      </c>
      <c r="C387" s="201">
        <v>10</v>
      </c>
      <c r="D387" s="201">
        <v>2</v>
      </c>
      <c r="E387" s="201">
        <v>12</v>
      </c>
      <c r="F387" s="202">
        <v>-8</v>
      </c>
    </row>
    <row r="388" spans="1:6" s="8" customFormat="1" ht="12">
      <c r="A388" s="223" t="s">
        <v>386</v>
      </c>
      <c r="B388" s="207" t="s">
        <v>251</v>
      </c>
      <c r="C388" s="201">
        <v>19</v>
      </c>
      <c r="D388" s="201">
        <v>11</v>
      </c>
      <c r="E388" s="201">
        <v>30</v>
      </c>
      <c r="F388" s="202">
        <v>-8</v>
      </c>
    </row>
    <row r="389" spans="1:6" s="8" customFormat="1" ht="12">
      <c r="A389" s="223" t="s">
        <v>387</v>
      </c>
      <c r="B389" s="207" t="s">
        <v>251</v>
      </c>
      <c r="C389" s="201">
        <v>119</v>
      </c>
      <c r="D389" s="201">
        <v>31</v>
      </c>
      <c r="E389" s="201">
        <v>150</v>
      </c>
      <c r="F389" s="202">
        <v>-88</v>
      </c>
    </row>
    <row r="390" spans="1:6" s="8" customFormat="1" ht="12">
      <c r="A390" s="223" t="s">
        <v>388</v>
      </c>
      <c r="B390" s="207" t="s">
        <v>250</v>
      </c>
      <c r="C390" s="201">
        <v>7</v>
      </c>
      <c r="D390" s="201">
        <v>1</v>
      </c>
      <c r="E390" s="201">
        <v>8</v>
      </c>
      <c r="F390" s="202">
        <v>-6</v>
      </c>
    </row>
    <row r="391" spans="1:6" s="8" customFormat="1" ht="12">
      <c r="A391" s="223" t="s">
        <v>389</v>
      </c>
      <c r="B391" s="207" t="s">
        <v>251</v>
      </c>
      <c r="C391" s="201">
        <v>18</v>
      </c>
      <c r="D391" s="201">
        <v>5</v>
      </c>
      <c r="E391" s="201">
        <v>23</v>
      </c>
      <c r="F391" s="202">
        <v>-13</v>
      </c>
    </row>
    <row r="392" spans="1:6" s="8" customFormat="1" ht="12">
      <c r="A392" s="223" t="s">
        <v>390</v>
      </c>
      <c r="B392" s="207" t="s">
        <v>249</v>
      </c>
      <c r="C392" s="201">
        <v>12</v>
      </c>
      <c r="D392" s="201">
        <v>0</v>
      </c>
      <c r="E392" s="201">
        <v>12</v>
      </c>
      <c r="F392" s="202">
        <v>-12</v>
      </c>
    </row>
    <row r="393" spans="1:6" s="8" customFormat="1" ht="12">
      <c r="A393" s="223" t="s">
        <v>391</v>
      </c>
      <c r="B393" s="207" t="s">
        <v>250</v>
      </c>
      <c r="C393" s="201">
        <v>173</v>
      </c>
      <c r="D393" s="201">
        <v>66</v>
      </c>
      <c r="E393" s="201">
        <v>239</v>
      </c>
      <c r="F393" s="202">
        <v>-107.00000000000003</v>
      </c>
    </row>
    <row r="394" spans="1:6" s="8" customFormat="1" ht="12">
      <c r="A394" s="223" t="s">
        <v>392</v>
      </c>
      <c r="B394" s="207" t="s">
        <v>249</v>
      </c>
      <c r="C394" s="201">
        <v>7</v>
      </c>
      <c r="D394" s="201">
        <v>4</v>
      </c>
      <c r="E394" s="201">
        <v>11</v>
      </c>
      <c r="F394" s="202">
        <v>-3.0000000000000004</v>
      </c>
    </row>
    <row r="395" spans="1:6" s="8" customFormat="1" ht="12">
      <c r="A395" s="223" t="s">
        <v>393</v>
      </c>
      <c r="B395" s="207" t="s">
        <v>250</v>
      </c>
      <c r="C395" s="201">
        <v>0</v>
      </c>
      <c r="D395" s="201">
        <v>1</v>
      </c>
      <c r="E395" s="201">
        <v>1</v>
      </c>
      <c r="F395" s="202">
        <v>1</v>
      </c>
    </row>
    <row r="396" spans="1:6" s="8" customFormat="1" ht="12">
      <c r="A396" s="223" t="s">
        <v>394</v>
      </c>
      <c r="B396" s="207" t="s">
        <v>249</v>
      </c>
      <c r="C396" s="201">
        <v>7</v>
      </c>
      <c r="D396" s="201">
        <v>2</v>
      </c>
      <c r="E396" s="201">
        <v>9</v>
      </c>
      <c r="F396" s="202">
        <v>-5</v>
      </c>
    </row>
    <row r="397" spans="1:6" s="8" customFormat="1" ht="12">
      <c r="A397" s="223" t="s">
        <v>395</v>
      </c>
      <c r="B397" s="207" t="s">
        <v>251</v>
      </c>
      <c r="C397" s="201">
        <v>23</v>
      </c>
      <c r="D397" s="201">
        <v>4</v>
      </c>
      <c r="E397" s="201">
        <v>27</v>
      </c>
      <c r="F397" s="202">
        <v>-19</v>
      </c>
    </row>
    <row r="398" spans="1:6" s="8" customFormat="1" ht="12">
      <c r="A398" s="223" t="s">
        <v>396</v>
      </c>
      <c r="B398" s="207" t="s">
        <v>249</v>
      </c>
      <c r="C398" s="201">
        <v>87</v>
      </c>
      <c r="D398" s="201">
        <v>15</v>
      </c>
      <c r="E398" s="201">
        <v>102</v>
      </c>
      <c r="F398" s="202">
        <v>-72</v>
      </c>
    </row>
    <row r="399" spans="1:6" s="8" customFormat="1" ht="12">
      <c r="A399" s="223" t="s">
        <v>397</v>
      </c>
      <c r="B399" s="207" t="s">
        <v>250</v>
      </c>
      <c r="C399" s="201">
        <v>1</v>
      </c>
      <c r="D399" s="201">
        <v>0</v>
      </c>
      <c r="E399" s="201">
        <v>1</v>
      </c>
      <c r="F399" s="202">
        <v>-1</v>
      </c>
    </row>
    <row r="400" spans="1:6" s="8" customFormat="1" ht="12">
      <c r="A400" s="223" t="s">
        <v>398</v>
      </c>
      <c r="B400" s="207" t="s">
        <v>249</v>
      </c>
      <c r="C400" s="201">
        <v>2</v>
      </c>
      <c r="D400" s="201">
        <v>1</v>
      </c>
      <c r="E400" s="201">
        <v>3</v>
      </c>
      <c r="F400" s="202">
        <v>-1</v>
      </c>
    </row>
    <row r="401" spans="1:6" s="8" customFormat="1" ht="12">
      <c r="A401" s="223" t="s">
        <v>399</v>
      </c>
      <c r="B401" s="207" t="s">
        <v>249</v>
      </c>
      <c r="C401" s="201">
        <v>1</v>
      </c>
      <c r="D401" s="201">
        <v>0</v>
      </c>
      <c r="E401" s="201">
        <v>1</v>
      </c>
      <c r="F401" s="202">
        <v>-1</v>
      </c>
    </row>
    <row r="402" spans="1:6" s="8" customFormat="1" ht="12">
      <c r="A402" s="223" t="s">
        <v>400</v>
      </c>
      <c r="B402" s="207" t="s">
        <v>247</v>
      </c>
      <c r="C402" s="201">
        <v>21</v>
      </c>
      <c r="D402" s="201">
        <v>16</v>
      </c>
      <c r="E402" s="201">
        <v>37</v>
      </c>
      <c r="F402" s="202">
        <v>-5</v>
      </c>
    </row>
    <row r="403" spans="1:6" s="8" customFormat="1" ht="12">
      <c r="A403" s="223" t="s">
        <v>590</v>
      </c>
      <c r="B403" s="207" t="s">
        <v>247</v>
      </c>
      <c r="C403" s="201">
        <v>102002</v>
      </c>
      <c r="D403" s="201">
        <v>97859</v>
      </c>
      <c r="E403" s="201">
        <v>199861</v>
      </c>
      <c r="F403" s="202">
        <v>-4143.0000000005139</v>
      </c>
    </row>
    <row r="404" spans="1:6" s="8" customFormat="1" ht="12">
      <c r="A404" s="223" t="s">
        <v>402</v>
      </c>
      <c r="B404" s="207" t="s">
        <v>249</v>
      </c>
      <c r="C404" s="201">
        <v>2</v>
      </c>
      <c r="D404" s="201">
        <v>0</v>
      </c>
      <c r="E404" s="201">
        <v>2</v>
      </c>
      <c r="F404" s="202">
        <v>-2</v>
      </c>
    </row>
    <row r="405" spans="1:6" s="8" customFormat="1" ht="12">
      <c r="A405" s="223" t="s">
        <v>403</v>
      </c>
      <c r="B405" s="207" t="s">
        <v>251</v>
      </c>
      <c r="C405" s="201">
        <v>20</v>
      </c>
      <c r="D405" s="201">
        <v>8</v>
      </c>
      <c r="E405" s="201">
        <v>28</v>
      </c>
      <c r="F405" s="202">
        <v>-12.000000000000002</v>
      </c>
    </row>
    <row r="406" spans="1:6" s="8" customFormat="1" ht="12">
      <c r="A406" s="223" t="s">
        <v>404</v>
      </c>
      <c r="B406" s="207" t="s">
        <v>251</v>
      </c>
      <c r="C406" s="201">
        <v>30</v>
      </c>
      <c r="D406" s="201">
        <v>14</v>
      </c>
      <c r="E406" s="201">
        <v>44</v>
      </c>
      <c r="F406" s="202">
        <v>-16</v>
      </c>
    </row>
    <row r="407" spans="1:6" s="8" customFormat="1" ht="12">
      <c r="A407" s="223" t="s">
        <v>405</v>
      </c>
      <c r="B407" s="207" t="s">
        <v>250</v>
      </c>
      <c r="C407" s="201">
        <v>20</v>
      </c>
      <c r="D407" s="201">
        <v>6</v>
      </c>
      <c r="E407" s="201">
        <v>26</v>
      </c>
      <c r="F407" s="202">
        <v>-14.000000000000002</v>
      </c>
    </row>
    <row r="408" spans="1:6" s="8" customFormat="1" ht="12">
      <c r="A408" s="223" t="s">
        <v>406</v>
      </c>
      <c r="B408" s="207" t="s">
        <v>251</v>
      </c>
      <c r="C408" s="201">
        <v>17</v>
      </c>
      <c r="D408" s="201">
        <v>5</v>
      </c>
      <c r="E408" s="201">
        <v>22</v>
      </c>
      <c r="F408" s="202">
        <v>-12</v>
      </c>
    </row>
    <row r="409" spans="1:6" s="8" customFormat="1" ht="12">
      <c r="A409" s="223" t="s">
        <v>407</v>
      </c>
      <c r="B409" s="207" t="s">
        <v>247</v>
      </c>
      <c r="C409" s="201">
        <v>0</v>
      </c>
      <c r="D409" s="201">
        <v>1</v>
      </c>
      <c r="E409" s="201">
        <v>1</v>
      </c>
      <c r="F409" s="202">
        <v>1</v>
      </c>
    </row>
    <row r="410" spans="1:6" s="8" customFormat="1" ht="12">
      <c r="A410" s="223" t="s">
        <v>408</v>
      </c>
      <c r="B410" s="207" t="s">
        <v>252</v>
      </c>
      <c r="C410" s="201">
        <v>1</v>
      </c>
      <c r="D410" s="201">
        <v>1</v>
      </c>
      <c r="E410" s="201">
        <v>2</v>
      </c>
      <c r="F410" s="202">
        <v>0</v>
      </c>
    </row>
    <row r="411" spans="1:6" s="8" customFormat="1" ht="12">
      <c r="A411" s="223" t="s">
        <v>409</v>
      </c>
      <c r="B411" s="207" t="s">
        <v>249</v>
      </c>
      <c r="C411" s="201">
        <v>9</v>
      </c>
      <c r="D411" s="201">
        <v>8</v>
      </c>
      <c r="E411" s="201">
        <v>17</v>
      </c>
      <c r="F411" s="202">
        <v>-1.0000000000000013</v>
      </c>
    </row>
    <row r="412" spans="1:6" s="8" customFormat="1" ht="12">
      <c r="A412" s="223" t="s">
        <v>410</v>
      </c>
      <c r="B412" s="207" t="s">
        <v>250</v>
      </c>
      <c r="C412" s="201">
        <v>13</v>
      </c>
      <c r="D412" s="201">
        <v>24</v>
      </c>
      <c r="E412" s="201">
        <v>37</v>
      </c>
      <c r="F412" s="202">
        <v>11</v>
      </c>
    </row>
    <row r="413" spans="1:6" s="8" customFormat="1" ht="12">
      <c r="A413" s="223" t="s">
        <v>411</v>
      </c>
      <c r="B413" s="207" t="s">
        <v>252</v>
      </c>
      <c r="C413" s="201">
        <v>2</v>
      </c>
      <c r="D413" s="201">
        <v>0</v>
      </c>
      <c r="E413" s="201">
        <v>2</v>
      </c>
      <c r="F413" s="202">
        <v>-2</v>
      </c>
    </row>
    <row r="414" spans="1:6" s="8" customFormat="1" ht="12">
      <c r="A414" s="223" t="s">
        <v>412</v>
      </c>
      <c r="B414" s="207" t="s">
        <v>249</v>
      </c>
      <c r="C414" s="201">
        <v>4</v>
      </c>
      <c r="D414" s="201">
        <v>2</v>
      </c>
      <c r="E414" s="201">
        <v>6</v>
      </c>
      <c r="F414" s="202">
        <v>-2</v>
      </c>
    </row>
    <row r="415" spans="1:6" s="8" customFormat="1" ht="12">
      <c r="A415" s="223" t="s">
        <v>413</v>
      </c>
      <c r="B415" s="207" t="s">
        <v>250</v>
      </c>
      <c r="C415" s="201">
        <v>19</v>
      </c>
      <c r="D415" s="201">
        <v>1</v>
      </c>
      <c r="E415" s="201">
        <v>20</v>
      </c>
      <c r="F415" s="202">
        <v>-18</v>
      </c>
    </row>
    <row r="416" spans="1:6" s="8" customFormat="1" ht="12">
      <c r="A416" s="223" t="s">
        <v>414</v>
      </c>
      <c r="B416" s="207" t="s">
        <v>247</v>
      </c>
      <c r="C416" s="201">
        <v>2175</v>
      </c>
      <c r="D416" s="201">
        <v>770</v>
      </c>
      <c r="E416" s="201">
        <v>2945</v>
      </c>
      <c r="F416" s="202">
        <v>-1404.9999999999989</v>
      </c>
    </row>
    <row r="417" spans="1:6" s="8" customFormat="1" ht="12">
      <c r="A417" s="223" t="s">
        <v>415</v>
      </c>
      <c r="B417" s="207" t="s">
        <v>249</v>
      </c>
      <c r="C417" s="201">
        <v>68</v>
      </c>
      <c r="D417" s="201">
        <v>17</v>
      </c>
      <c r="E417" s="201">
        <v>85</v>
      </c>
      <c r="F417" s="202">
        <v>-51</v>
      </c>
    </row>
    <row r="418" spans="1:6" s="8" customFormat="1" ht="12">
      <c r="A418" s="223" t="s">
        <v>416</v>
      </c>
      <c r="B418" s="207" t="s">
        <v>249</v>
      </c>
      <c r="C418" s="201">
        <v>1</v>
      </c>
      <c r="D418" s="201">
        <v>0</v>
      </c>
      <c r="E418" s="201">
        <v>1</v>
      </c>
      <c r="F418" s="202">
        <v>-1</v>
      </c>
    </row>
    <row r="419" spans="1:6" s="8" customFormat="1" ht="12">
      <c r="A419" s="223" t="s">
        <v>417</v>
      </c>
      <c r="B419" s="207" t="s">
        <v>252</v>
      </c>
      <c r="C419" s="201">
        <v>0</v>
      </c>
      <c r="D419" s="201">
        <v>0</v>
      </c>
      <c r="E419" s="201">
        <v>0</v>
      </c>
      <c r="F419" s="335"/>
    </row>
    <row r="420" spans="1:6" s="8" customFormat="1" ht="12">
      <c r="A420" s="223" t="s">
        <v>418</v>
      </c>
      <c r="B420" s="207" t="s">
        <v>251</v>
      </c>
      <c r="C420" s="201">
        <v>1515</v>
      </c>
      <c r="D420" s="201">
        <v>526</v>
      </c>
      <c r="E420" s="201">
        <v>2041</v>
      </c>
      <c r="F420" s="202">
        <v>-989.00000000000284</v>
      </c>
    </row>
    <row r="421" spans="1:6" s="8" customFormat="1" ht="12">
      <c r="A421" s="223" t="s">
        <v>419</v>
      </c>
      <c r="B421" s="207" t="s">
        <v>252</v>
      </c>
      <c r="C421" s="201">
        <v>11</v>
      </c>
      <c r="D421" s="201">
        <v>7</v>
      </c>
      <c r="E421" s="201">
        <v>18</v>
      </c>
      <c r="F421" s="202">
        <v>-4</v>
      </c>
    </row>
    <row r="422" spans="1:6" s="8" customFormat="1" ht="12">
      <c r="A422" s="223" t="s">
        <v>420</v>
      </c>
      <c r="B422" s="207" t="s">
        <v>252</v>
      </c>
      <c r="C422" s="201">
        <v>351</v>
      </c>
      <c r="D422" s="201">
        <v>140</v>
      </c>
      <c r="E422" s="201">
        <v>491</v>
      </c>
      <c r="F422" s="202">
        <v>-211</v>
      </c>
    </row>
    <row r="423" spans="1:6" s="8" customFormat="1" ht="12">
      <c r="A423" s="223" t="s">
        <v>421</v>
      </c>
      <c r="B423" s="207" t="s">
        <v>250</v>
      </c>
      <c r="C423" s="201">
        <v>31</v>
      </c>
      <c r="D423" s="201">
        <v>15</v>
      </c>
      <c r="E423" s="201">
        <v>46</v>
      </c>
      <c r="F423" s="202">
        <v>-16</v>
      </c>
    </row>
    <row r="424" spans="1:6" s="8" customFormat="1" ht="12">
      <c r="A424" s="223" t="s">
        <v>422</v>
      </c>
      <c r="B424" s="207" t="s">
        <v>251</v>
      </c>
      <c r="C424" s="201">
        <v>7165</v>
      </c>
      <c r="D424" s="201">
        <v>2565</v>
      </c>
      <c r="E424" s="201">
        <v>9730</v>
      </c>
      <c r="F424" s="202">
        <v>-4599.99999999999</v>
      </c>
    </row>
    <row r="425" spans="1:6" s="8" customFormat="1" ht="12">
      <c r="A425" s="223" t="s">
        <v>423</v>
      </c>
      <c r="B425" s="207" t="s">
        <v>250</v>
      </c>
      <c r="C425" s="201">
        <v>31</v>
      </c>
      <c r="D425" s="201">
        <v>13</v>
      </c>
      <c r="E425" s="201">
        <v>44</v>
      </c>
      <c r="F425" s="202">
        <v>-18</v>
      </c>
    </row>
    <row r="426" spans="1:6" s="8" customFormat="1" ht="12">
      <c r="A426" s="223" t="s">
        <v>424</v>
      </c>
      <c r="B426" s="207" t="s">
        <v>252</v>
      </c>
      <c r="C426" s="201">
        <v>1</v>
      </c>
      <c r="D426" s="201">
        <v>3</v>
      </c>
      <c r="E426" s="201">
        <v>4</v>
      </c>
      <c r="F426" s="202">
        <v>2</v>
      </c>
    </row>
    <row r="427" spans="1:6" s="8" customFormat="1" ht="12">
      <c r="A427" s="223" t="s">
        <v>591</v>
      </c>
      <c r="B427" s="207" t="s">
        <v>247</v>
      </c>
      <c r="C427" s="201">
        <v>103629</v>
      </c>
      <c r="D427" s="201">
        <v>184955</v>
      </c>
      <c r="E427" s="201">
        <v>288584</v>
      </c>
      <c r="F427" s="202">
        <v>81325.99999999869</v>
      </c>
    </row>
    <row r="428" spans="1:6" s="8" customFormat="1" ht="12">
      <c r="A428" s="223" t="s">
        <v>426</v>
      </c>
      <c r="B428" s="207" t="s">
        <v>252</v>
      </c>
      <c r="C428" s="201">
        <v>6</v>
      </c>
      <c r="D428" s="201">
        <v>10</v>
      </c>
      <c r="E428" s="201">
        <v>16</v>
      </c>
      <c r="F428" s="202">
        <v>4</v>
      </c>
    </row>
    <row r="429" spans="1:6" s="8" customFormat="1" ht="12">
      <c r="A429" s="223" t="s">
        <v>427</v>
      </c>
      <c r="B429" s="207" t="s">
        <v>246</v>
      </c>
      <c r="C429" s="201">
        <v>3522</v>
      </c>
      <c r="D429" s="201">
        <v>1513</v>
      </c>
      <c r="E429" s="201">
        <v>5035</v>
      </c>
      <c r="F429" s="202">
        <v>-2009.0000000000057</v>
      </c>
    </row>
    <row r="430" spans="1:6" s="8" customFormat="1" ht="12">
      <c r="A430" s="223" t="s">
        <v>592</v>
      </c>
      <c r="B430" s="207" t="s">
        <v>246</v>
      </c>
      <c r="C430" s="201">
        <v>124361</v>
      </c>
      <c r="D430" s="201">
        <v>146484</v>
      </c>
      <c r="E430" s="201">
        <v>270845</v>
      </c>
      <c r="F430" s="202">
        <v>22122.999999999865</v>
      </c>
    </row>
    <row r="431" spans="1:6" s="8" customFormat="1" ht="12">
      <c r="A431" s="223" t="s">
        <v>429</v>
      </c>
      <c r="B431" s="207" t="s">
        <v>250</v>
      </c>
      <c r="C431" s="201">
        <v>21</v>
      </c>
      <c r="D431" s="201">
        <v>7</v>
      </c>
      <c r="E431" s="201">
        <v>28</v>
      </c>
      <c r="F431" s="202">
        <v>-14</v>
      </c>
    </row>
    <row r="432" spans="1:6" s="8" customFormat="1" ht="12">
      <c r="A432" s="223" t="s">
        <v>430</v>
      </c>
      <c r="B432" s="207" t="s">
        <v>251</v>
      </c>
      <c r="C432" s="201">
        <v>951</v>
      </c>
      <c r="D432" s="201">
        <v>327</v>
      </c>
      <c r="E432" s="201">
        <v>1278</v>
      </c>
      <c r="F432" s="202">
        <v>-624.0000000000008</v>
      </c>
    </row>
    <row r="433" spans="1:6" s="8" customFormat="1" ht="12">
      <c r="A433" s="223" t="s">
        <v>431</v>
      </c>
      <c r="B433" s="207" t="s">
        <v>251</v>
      </c>
      <c r="C433" s="201">
        <v>2582</v>
      </c>
      <c r="D433" s="201">
        <v>948</v>
      </c>
      <c r="E433" s="201">
        <v>3530</v>
      </c>
      <c r="F433" s="202">
        <v>-1634.0000000000014</v>
      </c>
    </row>
    <row r="434" spans="1:6" s="8" customFormat="1" ht="12">
      <c r="A434" s="223" t="s">
        <v>432</v>
      </c>
      <c r="B434" s="207" t="s">
        <v>252</v>
      </c>
      <c r="C434" s="201">
        <v>7</v>
      </c>
      <c r="D434" s="201">
        <v>1</v>
      </c>
      <c r="E434" s="201">
        <v>8</v>
      </c>
      <c r="F434" s="202">
        <v>-6</v>
      </c>
    </row>
    <row r="435" spans="1:6" s="8" customFormat="1" ht="12">
      <c r="A435" s="223" t="s">
        <v>433</v>
      </c>
      <c r="B435" s="207" t="s">
        <v>247</v>
      </c>
      <c r="C435" s="201">
        <v>10575</v>
      </c>
      <c r="D435" s="201">
        <v>6166</v>
      </c>
      <c r="E435" s="201">
        <v>16741</v>
      </c>
      <c r="F435" s="202">
        <v>-4409.00000000004</v>
      </c>
    </row>
    <row r="436" spans="1:6" s="8" customFormat="1" ht="12">
      <c r="A436" s="223" t="s">
        <v>434</v>
      </c>
      <c r="B436" s="207" t="s">
        <v>250</v>
      </c>
      <c r="C436" s="201">
        <v>91</v>
      </c>
      <c r="D436" s="201">
        <v>133</v>
      </c>
      <c r="E436" s="201">
        <v>224</v>
      </c>
      <c r="F436" s="202">
        <v>42</v>
      </c>
    </row>
    <row r="437" spans="1:6" s="8" customFormat="1" ht="12">
      <c r="A437" s="223" t="s">
        <v>435</v>
      </c>
      <c r="B437" s="207" t="s">
        <v>251</v>
      </c>
      <c r="C437" s="201">
        <v>13216</v>
      </c>
      <c r="D437" s="201">
        <v>4295</v>
      </c>
      <c r="E437" s="201">
        <v>17511</v>
      </c>
      <c r="F437" s="202">
        <v>-8921.0000000000309</v>
      </c>
    </row>
    <row r="438" spans="1:6" s="8" customFormat="1" ht="12">
      <c r="A438" s="223" t="s">
        <v>593</v>
      </c>
      <c r="B438" s="207" t="s">
        <v>247</v>
      </c>
      <c r="C438" s="201">
        <v>15024</v>
      </c>
      <c r="D438" s="201">
        <v>12054</v>
      </c>
      <c r="E438" s="201">
        <v>27078</v>
      </c>
      <c r="F438" s="202">
        <v>-2969.9999999998927</v>
      </c>
    </row>
    <row r="439" spans="1:6" s="8" customFormat="1" ht="12">
      <c r="A439" s="223" t="s">
        <v>437</v>
      </c>
      <c r="B439" s="207" t="s">
        <v>249</v>
      </c>
      <c r="C439" s="201">
        <v>4</v>
      </c>
      <c r="D439" s="201">
        <v>1</v>
      </c>
      <c r="E439" s="201">
        <v>5</v>
      </c>
      <c r="F439" s="202">
        <v>-3</v>
      </c>
    </row>
    <row r="440" spans="1:6" s="8" customFormat="1" ht="12">
      <c r="A440" s="223" t="s">
        <v>438</v>
      </c>
      <c r="B440" s="207" t="s">
        <v>250</v>
      </c>
      <c r="C440" s="201">
        <v>15</v>
      </c>
      <c r="D440" s="201">
        <v>7</v>
      </c>
      <c r="E440" s="201">
        <v>22</v>
      </c>
      <c r="F440" s="202">
        <v>-8</v>
      </c>
    </row>
    <row r="441" spans="1:6" s="8" customFormat="1" ht="12">
      <c r="A441" s="223" t="s">
        <v>439</v>
      </c>
      <c r="B441" s="207" t="s">
        <v>251</v>
      </c>
      <c r="C441" s="201">
        <v>358</v>
      </c>
      <c r="D441" s="201">
        <v>148</v>
      </c>
      <c r="E441" s="201">
        <v>506</v>
      </c>
      <c r="F441" s="202">
        <v>-210</v>
      </c>
    </row>
    <row r="442" spans="1:6" s="8" customFormat="1" ht="12">
      <c r="A442" s="223" t="s">
        <v>440</v>
      </c>
      <c r="B442" s="207" t="s">
        <v>251</v>
      </c>
      <c r="C442" s="201">
        <v>2200</v>
      </c>
      <c r="D442" s="201">
        <v>641</v>
      </c>
      <c r="E442" s="201">
        <v>2841</v>
      </c>
      <c r="F442" s="202">
        <v>-1559.0000000000016</v>
      </c>
    </row>
    <row r="443" spans="1:6" s="8" customFormat="1" ht="12">
      <c r="A443" s="223" t="s">
        <v>441</v>
      </c>
      <c r="B443" s="207" t="s">
        <v>249</v>
      </c>
      <c r="C443" s="201">
        <v>5</v>
      </c>
      <c r="D443" s="201">
        <v>4</v>
      </c>
      <c r="E443" s="201">
        <v>9</v>
      </c>
      <c r="F443" s="202">
        <v>-1</v>
      </c>
    </row>
    <row r="444" spans="1:6" s="8" customFormat="1" ht="12">
      <c r="A444" s="223" t="s">
        <v>442</v>
      </c>
      <c r="B444" s="207" t="s">
        <v>249</v>
      </c>
      <c r="C444" s="201">
        <v>1</v>
      </c>
      <c r="D444" s="201">
        <v>1</v>
      </c>
      <c r="E444" s="201">
        <v>2</v>
      </c>
      <c r="F444" s="202">
        <v>0</v>
      </c>
    </row>
    <row r="445" spans="1:6" s="8" customFormat="1" ht="12">
      <c r="A445" s="223" t="s">
        <v>443</v>
      </c>
      <c r="B445" s="207" t="s">
        <v>248</v>
      </c>
      <c r="C445" s="201">
        <v>2</v>
      </c>
      <c r="D445" s="201">
        <v>0</v>
      </c>
      <c r="E445" s="201">
        <v>2</v>
      </c>
      <c r="F445" s="202">
        <v>-2</v>
      </c>
    </row>
    <row r="446" spans="1:6" s="8" customFormat="1" ht="12">
      <c r="A446" s="223" t="s">
        <v>444</v>
      </c>
      <c r="B446" s="207" t="s">
        <v>247</v>
      </c>
      <c r="C446" s="201">
        <v>22</v>
      </c>
      <c r="D446" s="201">
        <v>22</v>
      </c>
      <c r="E446" s="201">
        <v>44</v>
      </c>
      <c r="F446" s="336">
        <v>4.7323256424647298E-15</v>
      </c>
    </row>
    <row r="447" spans="1:6" s="8" customFormat="1" ht="12">
      <c r="A447" s="223" t="s">
        <v>445</v>
      </c>
      <c r="B447" s="207" t="s">
        <v>252</v>
      </c>
      <c r="C447" s="201">
        <v>0</v>
      </c>
      <c r="D447" s="201">
        <v>0</v>
      </c>
      <c r="E447" s="201">
        <v>0</v>
      </c>
      <c r="F447" s="335"/>
    </row>
    <row r="448" spans="1:6" s="8" customFormat="1" ht="12">
      <c r="A448" s="223" t="s">
        <v>446</v>
      </c>
      <c r="B448" s="207" t="s">
        <v>252</v>
      </c>
      <c r="C448" s="201">
        <v>1</v>
      </c>
      <c r="D448" s="201">
        <v>1</v>
      </c>
      <c r="E448" s="201">
        <v>2</v>
      </c>
      <c r="F448" s="202">
        <v>0</v>
      </c>
    </row>
    <row r="449" spans="1:6" s="8" customFormat="1" ht="12">
      <c r="A449" s="223" t="s">
        <v>447</v>
      </c>
      <c r="B449" s="207" t="s">
        <v>251</v>
      </c>
      <c r="C449" s="201">
        <v>14</v>
      </c>
      <c r="D449" s="201">
        <v>2</v>
      </c>
      <c r="E449" s="201">
        <v>16</v>
      </c>
      <c r="F449" s="202">
        <v>-12</v>
      </c>
    </row>
    <row r="450" spans="1:6" s="8" customFormat="1" ht="12">
      <c r="A450" s="223" t="s">
        <v>448</v>
      </c>
      <c r="B450" s="207" t="s">
        <v>247</v>
      </c>
      <c r="C450" s="201">
        <v>14</v>
      </c>
      <c r="D450" s="201">
        <v>20</v>
      </c>
      <c r="E450" s="201">
        <v>34</v>
      </c>
      <c r="F450" s="202">
        <v>6</v>
      </c>
    </row>
    <row r="451" spans="1:6" s="8" customFormat="1" ht="12">
      <c r="A451" s="223" t="s">
        <v>449</v>
      </c>
      <c r="B451" s="207" t="s">
        <v>249</v>
      </c>
      <c r="C451" s="201">
        <v>0</v>
      </c>
      <c r="D451" s="201">
        <v>2</v>
      </c>
      <c r="E451" s="201">
        <v>2</v>
      </c>
      <c r="F451" s="202">
        <v>2</v>
      </c>
    </row>
    <row r="452" spans="1:6" s="8" customFormat="1" ht="12">
      <c r="A452" s="223" t="s">
        <v>450</v>
      </c>
      <c r="B452" s="207" t="s">
        <v>247</v>
      </c>
      <c r="C452" s="201">
        <v>39</v>
      </c>
      <c r="D452" s="201">
        <v>25</v>
      </c>
      <c r="E452" s="201">
        <v>64</v>
      </c>
      <c r="F452" s="202">
        <v>-14</v>
      </c>
    </row>
    <row r="453" spans="1:6" s="8" customFormat="1" ht="12">
      <c r="A453" s="223" t="s">
        <v>451</v>
      </c>
      <c r="B453" s="207" t="s">
        <v>251</v>
      </c>
      <c r="C453" s="201">
        <v>1</v>
      </c>
      <c r="D453" s="201">
        <v>1</v>
      </c>
      <c r="E453" s="201">
        <v>2</v>
      </c>
      <c r="F453" s="202">
        <v>0</v>
      </c>
    </row>
    <row r="454" spans="1:6" s="8" customFormat="1" ht="12">
      <c r="A454" s="223" t="s">
        <v>452</v>
      </c>
      <c r="B454" s="207" t="s">
        <v>249</v>
      </c>
      <c r="C454" s="201">
        <v>0</v>
      </c>
      <c r="D454" s="201">
        <v>1</v>
      </c>
      <c r="E454" s="201">
        <v>1</v>
      </c>
      <c r="F454" s="202">
        <v>1</v>
      </c>
    </row>
    <row r="455" spans="1:6" s="8" customFormat="1" ht="12">
      <c r="A455" s="223" t="s">
        <v>453</v>
      </c>
      <c r="B455" s="207" t="s">
        <v>249</v>
      </c>
      <c r="C455" s="201">
        <v>30</v>
      </c>
      <c r="D455" s="201">
        <v>10</v>
      </c>
      <c r="E455" s="201">
        <v>40</v>
      </c>
      <c r="F455" s="202">
        <v>-20</v>
      </c>
    </row>
    <row r="456" spans="1:6" s="8" customFormat="1" ht="12">
      <c r="A456" s="223" t="s">
        <v>454</v>
      </c>
      <c r="B456" s="207" t="s">
        <v>251</v>
      </c>
      <c r="C456" s="201">
        <v>64</v>
      </c>
      <c r="D456" s="201">
        <v>11</v>
      </c>
      <c r="E456" s="201">
        <v>75</v>
      </c>
      <c r="F456" s="202">
        <v>-53.000000000000007</v>
      </c>
    </row>
    <row r="457" spans="1:6" s="8" customFormat="1" ht="12">
      <c r="A457" s="223" t="s">
        <v>455</v>
      </c>
      <c r="B457" s="207" t="s">
        <v>251</v>
      </c>
      <c r="C457" s="201">
        <v>0</v>
      </c>
      <c r="D457" s="201">
        <v>0</v>
      </c>
      <c r="E457" s="201">
        <v>0</v>
      </c>
      <c r="F457" s="335"/>
    </row>
    <row r="458" spans="1:6" s="8" customFormat="1" ht="12">
      <c r="A458" s="223" t="s">
        <v>456</v>
      </c>
      <c r="B458" s="207" t="s">
        <v>249</v>
      </c>
      <c r="C458" s="201">
        <v>0</v>
      </c>
      <c r="D458" s="201">
        <v>0</v>
      </c>
      <c r="E458" s="201">
        <v>0</v>
      </c>
      <c r="F458" s="335"/>
    </row>
    <row r="459" spans="1:6" s="8" customFormat="1" ht="12">
      <c r="A459" s="223" t="s">
        <v>457</v>
      </c>
      <c r="B459" s="207" t="s">
        <v>249</v>
      </c>
      <c r="C459" s="201">
        <v>0</v>
      </c>
      <c r="D459" s="201">
        <v>2</v>
      </c>
      <c r="E459" s="201">
        <v>2</v>
      </c>
      <c r="F459" s="202">
        <v>2</v>
      </c>
    </row>
    <row r="460" spans="1:6" s="8" customFormat="1" ht="12">
      <c r="A460" s="223" t="s">
        <v>458</v>
      </c>
      <c r="B460" s="207" t="s">
        <v>250</v>
      </c>
      <c r="C460" s="201">
        <v>250</v>
      </c>
      <c r="D460" s="201">
        <v>54</v>
      </c>
      <c r="E460" s="201">
        <v>304</v>
      </c>
      <c r="F460" s="202">
        <v>-196.00000000000006</v>
      </c>
    </row>
    <row r="461" spans="1:6" s="8" customFormat="1" ht="12">
      <c r="A461" s="223" t="s">
        <v>459</v>
      </c>
      <c r="B461" s="207" t="s">
        <v>250</v>
      </c>
      <c r="C461" s="201">
        <v>3</v>
      </c>
      <c r="D461" s="201">
        <v>2</v>
      </c>
      <c r="E461" s="201">
        <v>5</v>
      </c>
      <c r="F461" s="202">
        <v>-1</v>
      </c>
    </row>
    <row r="462" spans="1:6" s="8" customFormat="1" ht="12">
      <c r="A462" s="223" t="s">
        <v>460</v>
      </c>
      <c r="B462" s="207" t="s">
        <v>249</v>
      </c>
      <c r="C462" s="201">
        <v>0</v>
      </c>
      <c r="D462" s="201">
        <v>0</v>
      </c>
      <c r="E462" s="201">
        <v>0</v>
      </c>
      <c r="F462" s="335"/>
    </row>
    <row r="463" spans="1:6" s="8" customFormat="1" ht="12">
      <c r="A463" s="223" t="s">
        <v>461</v>
      </c>
      <c r="B463" s="207" t="s">
        <v>250</v>
      </c>
      <c r="C463" s="201">
        <v>13</v>
      </c>
      <c r="D463" s="201">
        <v>8</v>
      </c>
      <c r="E463" s="201">
        <v>21</v>
      </c>
      <c r="F463" s="202">
        <v>-5.0000000000000009</v>
      </c>
    </row>
    <row r="464" spans="1:6" s="8" customFormat="1" ht="12">
      <c r="A464" s="223" t="s">
        <v>462</v>
      </c>
      <c r="B464" s="207" t="s">
        <v>249</v>
      </c>
      <c r="C464" s="201">
        <v>594</v>
      </c>
      <c r="D464" s="201">
        <v>198</v>
      </c>
      <c r="E464" s="201">
        <v>792</v>
      </c>
      <c r="F464" s="202">
        <v>-396.00000000000028</v>
      </c>
    </row>
    <row r="465" spans="1:6" s="8" customFormat="1" ht="12">
      <c r="A465" s="223" t="s">
        <v>463</v>
      </c>
      <c r="B465" s="207" t="s">
        <v>249</v>
      </c>
      <c r="C465" s="201">
        <v>19</v>
      </c>
      <c r="D465" s="201">
        <v>10</v>
      </c>
      <c r="E465" s="201">
        <v>29</v>
      </c>
      <c r="F465" s="202">
        <v>-9</v>
      </c>
    </row>
    <row r="466" spans="1:6" s="8" customFormat="1" ht="12">
      <c r="A466" s="223" t="s">
        <v>464</v>
      </c>
      <c r="B466" s="207" t="s">
        <v>251</v>
      </c>
      <c r="C466" s="201">
        <v>2482</v>
      </c>
      <c r="D466" s="201">
        <v>919</v>
      </c>
      <c r="E466" s="201">
        <v>3401</v>
      </c>
      <c r="F466" s="202">
        <v>-1562.9999999999989</v>
      </c>
    </row>
    <row r="467" spans="1:6" s="8" customFormat="1" ht="12">
      <c r="A467" s="223" t="s">
        <v>465</v>
      </c>
      <c r="B467" s="207" t="s">
        <v>251</v>
      </c>
      <c r="C467" s="201">
        <v>7218</v>
      </c>
      <c r="D467" s="201">
        <v>2479</v>
      </c>
      <c r="E467" s="201">
        <v>9697</v>
      </c>
      <c r="F467" s="202">
        <v>-4739.0000000000109</v>
      </c>
    </row>
    <row r="468" spans="1:6" s="8" customFormat="1" ht="12">
      <c r="A468" s="223" t="s">
        <v>466</v>
      </c>
      <c r="B468" s="207" t="s">
        <v>246</v>
      </c>
      <c r="C468" s="201">
        <v>324</v>
      </c>
      <c r="D468" s="201">
        <v>191</v>
      </c>
      <c r="E468" s="201">
        <v>515</v>
      </c>
      <c r="F468" s="202">
        <v>-132.99999999999989</v>
      </c>
    </row>
    <row r="469" spans="1:6" s="8" customFormat="1" ht="12">
      <c r="A469" s="223" t="s">
        <v>467</v>
      </c>
      <c r="B469" s="207" t="s">
        <v>249</v>
      </c>
      <c r="C469" s="201">
        <v>1</v>
      </c>
      <c r="D469" s="201">
        <v>2</v>
      </c>
      <c r="E469" s="201">
        <v>3</v>
      </c>
      <c r="F469" s="202">
        <v>1</v>
      </c>
    </row>
    <row r="470" spans="1:6" s="8" customFormat="1" ht="12">
      <c r="A470" s="223" t="s">
        <v>468</v>
      </c>
      <c r="B470" s="207" t="s">
        <v>250</v>
      </c>
      <c r="C470" s="201">
        <v>2</v>
      </c>
      <c r="D470" s="201">
        <v>1</v>
      </c>
      <c r="E470" s="201">
        <v>3</v>
      </c>
      <c r="F470" s="202">
        <v>-1</v>
      </c>
    </row>
    <row r="471" spans="1:6" s="8" customFormat="1" ht="12">
      <c r="A471" s="223" t="s">
        <v>469</v>
      </c>
      <c r="B471" s="207" t="s">
        <v>250</v>
      </c>
      <c r="C471" s="201">
        <v>132</v>
      </c>
      <c r="D471" s="201">
        <v>51</v>
      </c>
      <c r="E471" s="201">
        <v>183</v>
      </c>
      <c r="F471" s="202">
        <v>-81.000000000000057</v>
      </c>
    </row>
    <row r="472" spans="1:6" s="8" customFormat="1" ht="12">
      <c r="A472" s="223" t="s">
        <v>470</v>
      </c>
      <c r="B472" s="207" t="s">
        <v>250</v>
      </c>
      <c r="C472" s="201">
        <v>0</v>
      </c>
      <c r="D472" s="201">
        <v>0</v>
      </c>
      <c r="E472" s="201">
        <v>0</v>
      </c>
      <c r="F472" s="335"/>
    </row>
    <row r="473" spans="1:6" s="8" customFormat="1" ht="12">
      <c r="A473" s="223" t="s">
        <v>471</v>
      </c>
      <c r="B473" s="207" t="s">
        <v>253</v>
      </c>
      <c r="C473" s="201">
        <v>1</v>
      </c>
      <c r="D473" s="201">
        <v>0</v>
      </c>
      <c r="E473" s="201">
        <v>1</v>
      </c>
      <c r="F473" s="202">
        <v>-1</v>
      </c>
    </row>
    <row r="474" spans="1:6" s="8" customFormat="1" ht="12">
      <c r="A474" s="223" t="s">
        <v>472</v>
      </c>
      <c r="B474" s="207" t="s">
        <v>249</v>
      </c>
      <c r="C474" s="201">
        <v>9</v>
      </c>
      <c r="D474" s="201">
        <v>3</v>
      </c>
      <c r="E474" s="201">
        <v>12</v>
      </c>
      <c r="F474" s="202">
        <v>-6.0000000000000018</v>
      </c>
    </row>
    <row r="475" spans="1:6" s="8" customFormat="1" ht="12">
      <c r="A475" s="223" t="s">
        <v>473</v>
      </c>
      <c r="B475" s="207" t="s">
        <v>252</v>
      </c>
      <c r="C475" s="201">
        <v>0</v>
      </c>
      <c r="D475" s="201">
        <v>0</v>
      </c>
      <c r="E475" s="201">
        <v>0</v>
      </c>
      <c r="F475" s="335"/>
    </row>
    <row r="476" spans="1:6" s="8" customFormat="1" ht="12">
      <c r="A476" s="223" t="s">
        <v>474</v>
      </c>
      <c r="B476" s="207" t="s">
        <v>249</v>
      </c>
      <c r="C476" s="201">
        <v>4</v>
      </c>
      <c r="D476" s="201">
        <v>0</v>
      </c>
      <c r="E476" s="201">
        <v>4</v>
      </c>
      <c r="F476" s="202">
        <v>-4</v>
      </c>
    </row>
    <row r="477" spans="1:6" s="8" customFormat="1" ht="12">
      <c r="A477" s="223" t="s">
        <v>475</v>
      </c>
      <c r="B477" s="207" t="s">
        <v>252</v>
      </c>
      <c r="C477" s="201">
        <v>0</v>
      </c>
      <c r="D477" s="201">
        <v>1</v>
      </c>
      <c r="E477" s="201">
        <v>1</v>
      </c>
      <c r="F477" s="202">
        <v>1</v>
      </c>
    </row>
    <row r="478" spans="1:6" s="8" customFormat="1" ht="12">
      <c r="A478" s="223" t="s">
        <v>477</v>
      </c>
      <c r="B478" s="207" t="s">
        <v>247</v>
      </c>
      <c r="C478" s="201">
        <v>1499</v>
      </c>
      <c r="D478" s="201">
        <v>483</v>
      </c>
      <c r="E478" s="201">
        <v>1982</v>
      </c>
      <c r="F478" s="202">
        <v>-1016.0000000000015</v>
      </c>
    </row>
    <row r="479" spans="1:6" s="8" customFormat="1" ht="12">
      <c r="A479" s="223" t="s">
        <v>478</v>
      </c>
      <c r="B479" s="207" t="s">
        <v>249</v>
      </c>
      <c r="C479" s="201">
        <v>38</v>
      </c>
      <c r="D479" s="201">
        <v>14</v>
      </c>
      <c r="E479" s="201">
        <v>52</v>
      </c>
      <c r="F479" s="202">
        <v>-24</v>
      </c>
    </row>
    <row r="480" spans="1:6" s="8" customFormat="1" ht="12">
      <c r="A480" s="223" t="s">
        <v>479</v>
      </c>
      <c r="B480" s="207" t="s">
        <v>251</v>
      </c>
      <c r="C480" s="201">
        <v>667</v>
      </c>
      <c r="D480" s="201">
        <v>199</v>
      </c>
      <c r="E480" s="201">
        <v>866</v>
      </c>
      <c r="F480" s="202">
        <v>-468.00000000000006</v>
      </c>
    </row>
    <row r="481" spans="1:6" s="8" customFormat="1" ht="12">
      <c r="A481" s="223" t="s">
        <v>480</v>
      </c>
      <c r="B481" s="207" t="s">
        <v>252</v>
      </c>
      <c r="C481" s="201">
        <v>0</v>
      </c>
      <c r="D481" s="201">
        <v>0</v>
      </c>
      <c r="E481" s="201">
        <v>0</v>
      </c>
      <c r="F481" s="335"/>
    </row>
    <row r="482" spans="1:6" s="8" customFormat="1" ht="12">
      <c r="A482" s="223" t="s">
        <v>481</v>
      </c>
      <c r="B482" s="207" t="s">
        <v>250</v>
      </c>
      <c r="C482" s="201">
        <v>3</v>
      </c>
      <c r="D482" s="201">
        <v>1</v>
      </c>
      <c r="E482" s="201">
        <v>4</v>
      </c>
      <c r="F482" s="202">
        <v>-2</v>
      </c>
    </row>
    <row r="483" spans="1:6" s="8" customFormat="1" ht="12">
      <c r="A483" s="223" t="s">
        <v>482</v>
      </c>
      <c r="B483" s="207" t="s">
        <v>251</v>
      </c>
      <c r="C483" s="201">
        <v>394</v>
      </c>
      <c r="D483" s="201">
        <v>105</v>
      </c>
      <c r="E483" s="201">
        <v>499</v>
      </c>
      <c r="F483" s="202">
        <v>-289</v>
      </c>
    </row>
    <row r="484" spans="1:6" s="8" customFormat="1" ht="12">
      <c r="A484" s="223" t="s">
        <v>483</v>
      </c>
      <c r="B484" s="207" t="s">
        <v>249</v>
      </c>
      <c r="C484" s="201">
        <v>40</v>
      </c>
      <c r="D484" s="201">
        <v>17</v>
      </c>
      <c r="E484" s="201">
        <v>57</v>
      </c>
      <c r="F484" s="202">
        <v>-23</v>
      </c>
    </row>
    <row r="485" spans="1:6" s="8" customFormat="1" ht="12">
      <c r="A485" s="223" t="s">
        <v>484</v>
      </c>
      <c r="B485" s="207" t="s">
        <v>250</v>
      </c>
      <c r="C485" s="201">
        <v>1</v>
      </c>
      <c r="D485" s="201">
        <v>1</v>
      </c>
      <c r="E485" s="201">
        <v>2</v>
      </c>
      <c r="F485" s="202">
        <v>0</v>
      </c>
    </row>
    <row r="486" spans="1:6" s="8" customFormat="1" ht="12">
      <c r="A486" s="223" t="s">
        <v>485</v>
      </c>
      <c r="B486" s="207" t="s">
        <v>246</v>
      </c>
      <c r="C486" s="201">
        <v>6097</v>
      </c>
      <c r="D486" s="201">
        <v>3158</v>
      </c>
      <c r="E486" s="201">
        <v>9255</v>
      </c>
      <c r="F486" s="202">
        <v>-2939</v>
      </c>
    </row>
    <row r="487" spans="1:6" s="8" customFormat="1" ht="12">
      <c r="A487" s="223" t="s">
        <v>486</v>
      </c>
      <c r="B487" s="207" t="s">
        <v>250</v>
      </c>
      <c r="C487" s="201">
        <v>1</v>
      </c>
      <c r="D487" s="201">
        <v>0</v>
      </c>
      <c r="E487" s="201">
        <v>1</v>
      </c>
      <c r="F487" s="202">
        <v>-1</v>
      </c>
    </row>
    <row r="488" spans="1:6" s="8" customFormat="1" ht="12">
      <c r="A488" s="223" t="s">
        <v>487</v>
      </c>
      <c r="B488" s="207" t="s">
        <v>252</v>
      </c>
      <c r="C488" s="201">
        <v>4</v>
      </c>
      <c r="D488" s="201">
        <v>5</v>
      </c>
      <c r="E488" s="201">
        <v>9</v>
      </c>
      <c r="F488" s="202">
        <v>1</v>
      </c>
    </row>
    <row r="489" spans="1:6" s="8" customFormat="1" ht="12">
      <c r="A489" s="223" t="s">
        <v>488</v>
      </c>
      <c r="B489" s="207" t="s">
        <v>246</v>
      </c>
      <c r="C489" s="201">
        <v>230998</v>
      </c>
      <c r="D489" s="201">
        <v>233240</v>
      </c>
      <c r="E489" s="201">
        <v>464238</v>
      </c>
      <c r="F489" s="202">
        <v>2241.9999999979523</v>
      </c>
    </row>
    <row r="490" spans="1:6" s="8" customFormat="1" ht="12">
      <c r="A490" s="223" t="s">
        <v>489</v>
      </c>
      <c r="B490" s="207" t="s">
        <v>250</v>
      </c>
      <c r="C490" s="201">
        <v>66</v>
      </c>
      <c r="D490" s="201">
        <v>23</v>
      </c>
      <c r="E490" s="201">
        <v>89</v>
      </c>
      <c r="F490" s="202">
        <v>-43</v>
      </c>
    </row>
    <row r="491" spans="1:6" s="8" customFormat="1" ht="12">
      <c r="A491" s="223" t="s">
        <v>490</v>
      </c>
      <c r="B491" s="207" t="s">
        <v>247</v>
      </c>
      <c r="C491" s="201">
        <v>18</v>
      </c>
      <c r="D491" s="201">
        <v>43</v>
      </c>
      <c r="E491" s="201">
        <v>61</v>
      </c>
      <c r="F491" s="202">
        <v>25</v>
      </c>
    </row>
    <row r="492" spans="1:6" s="8" customFormat="1" ht="12">
      <c r="A492" s="223" t="s">
        <v>491</v>
      </c>
      <c r="B492" s="207" t="s">
        <v>247</v>
      </c>
      <c r="C492" s="201">
        <v>12</v>
      </c>
      <c r="D492" s="201">
        <v>1</v>
      </c>
      <c r="E492" s="201">
        <v>13</v>
      </c>
      <c r="F492" s="202">
        <v>-11</v>
      </c>
    </row>
    <row r="493" spans="1:6" s="8" customFormat="1" ht="12">
      <c r="A493" s="223" t="s">
        <v>492</v>
      </c>
      <c r="B493" s="207" t="s">
        <v>250</v>
      </c>
      <c r="C493" s="201">
        <v>2</v>
      </c>
      <c r="D493" s="201">
        <v>1</v>
      </c>
      <c r="E493" s="201">
        <v>3</v>
      </c>
      <c r="F493" s="202">
        <v>-1</v>
      </c>
    </row>
    <row r="494" spans="1:6" s="8" customFormat="1" ht="12">
      <c r="A494" s="223" t="s">
        <v>493</v>
      </c>
      <c r="B494" s="207" t="s">
        <v>251</v>
      </c>
      <c r="C494" s="201">
        <v>0</v>
      </c>
      <c r="D494" s="201">
        <v>0</v>
      </c>
      <c r="E494" s="201">
        <v>0</v>
      </c>
      <c r="F494" s="335"/>
    </row>
    <row r="495" spans="1:6" s="8" customFormat="1" ht="12">
      <c r="A495" s="223" t="s">
        <v>494</v>
      </c>
      <c r="B495" s="207" t="s">
        <v>249</v>
      </c>
      <c r="C495" s="201">
        <v>14</v>
      </c>
      <c r="D495" s="201">
        <v>6</v>
      </c>
      <c r="E495" s="201">
        <v>20</v>
      </c>
      <c r="F495" s="202">
        <v>-8</v>
      </c>
    </row>
    <row r="496" spans="1:6" s="8" customFormat="1" ht="12">
      <c r="A496" s="223" t="s">
        <v>495</v>
      </c>
      <c r="B496" s="207" t="s">
        <v>249</v>
      </c>
      <c r="C496" s="201">
        <v>12</v>
      </c>
      <c r="D496" s="201">
        <v>8</v>
      </c>
      <c r="E496" s="201">
        <v>20</v>
      </c>
      <c r="F496" s="202">
        <v>-4</v>
      </c>
    </row>
    <row r="497" spans="1:6" s="8" customFormat="1" ht="12">
      <c r="A497" s="223" t="s">
        <v>496</v>
      </c>
      <c r="B497" s="207" t="s">
        <v>247</v>
      </c>
      <c r="C497" s="201">
        <v>0</v>
      </c>
      <c r="D497" s="201">
        <v>1</v>
      </c>
      <c r="E497" s="201">
        <v>1</v>
      </c>
      <c r="F497" s="202">
        <v>1</v>
      </c>
    </row>
    <row r="498" spans="1:6" s="8" customFormat="1" ht="12">
      <c r="A498" s="223" t="s">
        <v>497</v>
      </c>
      <c r="B498" s="207" t="s">
        <v>247</v>
      </c>
      <c r="C498" s="201">
        <v>6</v>
      </c>
      <c r="D498" s="201">
        <v>0</v>
      </c>
      <c r="E498" s="201">
        <v>6</v>
      </c>
      <c r="F498" s="202">
        <v>-6</v>
      </c>
    </row>
    <row r="499" spans="1:6" s="8" customFormat="1" ht="12">
      <c r="A499" s="223" t="s">
        <v>498</v>
      </c>
      <c r="B499" s="207" t="s">
        <v>249</v>
      </c>
      <c r="C499" s="201">
        <v>1</v>
      </c>
      <c r="D499" s="201">
        <v>0</v>
      </c>
      <c r="E499" s="201">
        <v>1</v>
      </c>
      <c r="F499" s="202">
        <v>-1</v>
      </c>
    </row>
    <row r="500" spans="1:6" s="8" customFormat="1" ht="12">
      <c r="A500" s="223" t="s">
        <v>499</v>
      </c>
      <c r="B500" s="207" t="s">
        <v>250</v>
      </c>
      <c r="C500" s="201">
        <v>2</v>
      </c>
      <c r="D500" s="201">
        <v>0</v>
      </c>
      <c r="E500" s="201">
        <v>2</v>
      </c>
      <c r="F500" s="202">
        <v>-2</v>
      </c>
    </row>
    <row r="501" spans="1:6" s="8" customFormat="1" ht="12">
      <c r="A501" s="223" t="s">
        <v>249</v>
      </c>
      <c r="B501" s="207" t="s">
        <v>249</v>
      </c>
      <c r="C501" s="201">
        <v>58</v>
      </c>
      <c r="D501" s="201">
        <v>4</v>
      </c>
      <c r="E501" s="201">
        <v>62</v>
      </c>
      <c r="F501" s="202">
        <v>-54</v>
      </c>
    </row>
    <row r="502" spans="1:6" s="8" customFormat="1" ht="12">
      <c r="A502" s="223" t="s">
        <v>500</v>
      </c>
      <c r="B502" s="207" t="s">
        <v>251</v>
      </c>
      <c r="C502" s="201">
        <v>4</v>
      </c>
      <c r="D502" s="201">
        <v>1</v>
      </c>
      <c r="E502" s="201">
        <v>5</v>
      </c>
      <c r="F502" s="202">
        <v>-3</v>
      </c>
    </row>
    <row r="503" spans="1:6" s="8" customFormat="1" ht="12">
      <c r="A503" s="223" t="s">
        <v>501</v>
      </c>
      <c r="B503" s="207" t="s">
        <v>254</v>
      </c>
      <c r="C503" s="201">
        <v>0</v>
      </c>
      <c r="D503" s="201">
        <v>0</v>
      </c>
      <c r="E503" s="201">
        <v>0</v>
      </c>
      <c r="F503" s="335"/>
    </row>
    <row r="504" spans="1:6" s="8" customFormat="1" ht="12">
      <c r="A504" s="225" t="s">
        <v>502</v>
      </c>
      <c r="B504" s="311" t="s">
        <v>249</v>
      </c>
      <c r="C504" s="203">
        <v>14</v>
      </c>
      <c r="D504" s="203">
        <v>2</v>
      </c>
      <c r="E504" s="203">
        <v>16</v>
      </c>
      <c r="F504" s="337">
        <v>-12</v>
      </c>
    </row>
    <row r="505" spans="1:6" s="8" customFormat="1" ht="12"/>
    <row r="506" spans="1:6" s="8" customFormat="1" ht="12">
      <c r="A506" s="751">
        <v>2014</v>
      </c>
      <c r="B506" s="751"/>
      <c r="C506" s="751"/>
      <c r="D506" s="751"/>
      <c r="E506" s="751"/>
      <c r="F506" s="751"/>
    </row>
    <row r="507" spans="1:6" s="8" customFormat="1" ht="12">
      <c r="A507" s="328" t="s">
        <v>256</v>
      </c>
      <c r="B507" s="338" t="s">
        <v>245</v>
      </c>
      <c r="C507" s="338" t="s">
        <v>106</v>
      </c>
      <c r="D507" s="338" t="s">
        <v>107</v>
      </c>
      <c r="E507" s="338" t="s">
        <v>128</v>
      </c>
      <c r="F507" s="339" t="s">
        <v>109</v>
      </c>
    </row>
    <row r="508" spans="1:6" s="8" customFormat="1" ht="12">
      <c r="A508" s="329" t="s">
        <v>257</v>
      </c>
      <c r="B508" s="209" t="s">
        <v>254</v>
      </c>
      <c r="C508" s="210">
        <v>104</v>
      </c>
      <c r="D508" s="210">
        <v>100</v>
      </c>
      <c r="E508" s="210">
        <v>204</v>
      </c>
      <c r="F508" s="340">
        <v>-4</v>
      </c>
    </row>
    <row r="509" spans="1:6" s="8" customFormat="1" ht="12">
      <c r="A509" s="223" t="s">
        <v>258</v>
      </c>
      <c r="B509" s="207" t="s">
        <v>250</v>
      </c>
      <c r="C509" s="201">
        <v>12</v>
      </c>
      <c r="D509" s="201">
        <v>22</v>
      </c>
      <c r="E509" s="201">
        <v>34</v>
      </c>
      <c r="F509" s="202">
        <v>10</v>
      </c>
    </row>
    <row r="510" spans="1:6" s="8" customFormat="1" ht="12">
      <c r="A510" s="223" t="s">
        <v>259</v>
      </c>
      <c r="B510" s="207" t="s">
        <v>251</v>
      </c>
      <c r="C510" s="201">
        <v>27</v>
      </c>
      <c r="D510" s="201">
        <v>6</v>
      </c>
      <c r="E510" s="201">
        <v>33</v>
      </c>
      <c r="F510" s="202">
        <v>-21</v>
      </c>
    </row>
    <row r="511" spans="1:6" s="8" customFormat="1" ht="12">
      <c r="A511" s="223" t="s">
        <v>260</v>
      </c>
      <c r="B511" s="207" t="s">
        <v>251</v>
      </c>
      <c r="C511" s="201">
        <v>43355</v>
      </c>
      <c r="D511" s="201">
        <v>44530</v>
      </c>
      <c r="E511" s="201">
        <v>87885</v>
      </c>
      <c r="F511" s="202">
        <v>1175.0000000000584</v>
      </c>
    </row>
    <row r="512" spans="1:6" s="8" customFormat="1" ht="12">
      <c r="A512" s="223" t="s">
        <v>261</v>
      </c>
      <c r="B512" s="207" t="s">
        <v>251</v>
      </c>
      <c r="C512" s="201">
        <v>10</v>
      </c>
      <c r="D512" s="201">
        <v>6</v>
      </c>
      <c r="E512" s="201">
        <v>16</v>
      </c>
      <c r="F512" s="202">
        <v>-4</v>
      </c>
    </row>
    <row r="513" spans="1:6" s="8" customFormat="1" ht="12">
      <c r="A513" s="223" t="s">
        <v>262</v>
      </c>
      <c r="B513" s="207" t="s">
        <v>249</v>
      </c>
      <c r="C513" s="201">
        <v>18</v>
      </c>
      <c r="D513" s="201">
        <v>17</v>
      </c>
      <c r="E513" s="201">
        <v>35</v>
      </c>
      <c r="F513" s="202">
        <v>-1</v>
      </c>
    </row>
    <row r="514" spans="1:6" s="8" customFormat="1" ht="12">
      <c r="A514" s="223" t="s">
        <v>263</v>
      </c>
      <c r="B514" s="207" t="s">
        <v>247</v>
      </c>
      <c r="C514" s="201">
        <v>40</v>
      </c>
      <c r="D514" s="201">
        <v>37</v>
      </c>
      <c r="E514" s="201">
        <v>77</v>
      </c>
      <c r="F514" s="202">
        <v>-3</v>
      </c>
    </row>
    <row r="515" spans="1:6" s="8" customFormat="1" ht="12">
      <c r="A515" s="223" t="s">
        <v>264</v>
      </c>
      <c r="B515" s="207" t="s">
        <v>247</v>
      </c>
      <c r="C515" s="201">
        <v>1477</v>
      </c>
      <c r="D515" s="201">
        <v>1269</v>
      </c>
      <c r="E515" s="201">
        <v>2746</v>
      </c>
      <c r="F515" s="202">
        <v>-208.00000000000264</v>
      </c>
    </row>
    <row r="516" spans="1:6" s="8" customFormat="1" ht="12">
      <c r="A516" s="223" t="s">
        <v>265</v>
      </c>
      <c r="B516" s="207" t="s">
        <v>250</v>
      </c>
      <c r="C516" s="201">
        <v>57</v>
      </c>
      <c r="D516" s="201">
        <v>31</v>
      </c>
      <c r="E516" s="201">
        <v>88</v>
      </c>
      <c r="F516" s="202">
        <v>-26</v>
      </c>
    </row>
    <row r="517" spans="1:6" s="8" customFormat="1" ht="12">
      <c r="A517" s="223" t="s">
        <v>266</v>
      </c>
      <c r="B517" s="207" t="s">
        <v>249</v>
      </c>
      <c r="C517" s="201">
        <v>69</v>
      </c>
      <c r="D517" s="201">
        <v>75</v>
      </c>
      <c r="E517" s="201">
        <v>144</v>
      </c>
      <c r="F517" s="202">
        <v>6.0000000000000115</v>
      </c>
    </row>
    <row r="518" spans="1:6" s="8" customFormat="1" ht="12">
      <c r="A518" s="223" t="s">
        <v>267</v>
      </c>
      <c r="B518" s="207" t="s">
        <v>246</v>
      </c>
      <c r="C518" s="201">
        <v>86384</v>
      </c>
      <c r="D518" s="201">
        <v>67716</v>
      </c>
      <c r="E518" s="201">
        <v>154100</v>
      </c>
      <c r="F518" s="202">
        <v>-18667.999999997857</v>
      </c>
    </row>
    <row r="519" spans="1:6" s="8" customFormat="1" ht="12">
      <c r="A519" s="223" t="s">
        <v>268</v>
      </c>
      <c r="B519" s="207" t="s">
        <v>251</v>
      </c>
      <c r="C519" s="201">
        <v>10</v>
      </c>
      <c r="D519" s="201">
        <v>1</v>
      </c>
      <c r="E519" s="201">
        <v>11</v>
      </c>
      <c r="F519" s="202">
        <v>-9</v>
      </c>
    </row>
    <row r="520" spans="1:6" s="8" customFormat="1" ht="12">
      <c r="A520" s="223" t="s">
        <v>269</v>
      </c>
      <c r="B520" s="207" t="s">
        <v>247</v>
      </c>
      <c r="C520" s="201">
        <v>27127</v>
      </c>
      <c r="D520" s="201">
        <v>16141</v>
      </c>
      <c r="E520" s="201">
        <v>43268</v>
      </c>
      <c r="F520" s="202">
        <v>-10985.999999999874</v>
      </c>
    </row>
    <row r="521" spans="1:6" s="8" customFormat="1" ht="12">
      <c r="A521" s="223" t="s">
        <v>270</v>
      </c>
      <c r="B521" s="207" t="s">
        <v>252</v>
      </c>
      <c r="C521" s="201">
        <v>1929</v>
      </c>
      <c r="D521" s="201">
        <v>1174</v>
      </c>
      <c r="E521" s="201">
        <v>3103</v>
      </c>
      <c r="F521" s="202">
        <v>-754.99999999999784</v>
      </c>
    </row>
    <row r="522" spans="1:6" s="8" customFormat="1" ht="12">
      <c r="A522" s="223" t="s">
        <v>271</v>
      </c>
      <c r="B522" s="207" t="s">
        <v>251</v>
      </c>
      <c r="C522" s="201">
        <v>1220</v>
      </c>
      <c r="D522" s="201">
        <v>565</v>
      </c>
      <c r="E522" s="201">
        <v>1785</v>
      </c>
      <c r="F522" s="202">
        <v>-655.00000000000011</v>
      </c>
    </row>
    <row r="523" spans="1:6" s="8" customFormat="1" ht="12">
      <c r="A523" s="223" t="s">
        <v>272</v>
      </c>
      <c r="B523" s="207" t="s">
        <v>250</v>
      </c>
      <c r="C523" s="201">
        <v>6</v>
      </c>
      <c r="D523" s="201">
        <v>9</v>
      </c>
      <c r="E523" s="201">
        <v>15</v>
      </c>
      <c r="F523" s="202">
        <v>3</v>
      </c>
    </row>
    <row r="524" spans="1:6" s="8" customFormat="1" ht="12">
      <c r="A524" s="223" t="s">
        <v>273</v>
      </c>
      <c r="B524" s="207" t="s">
        <v>247</v>
      </c>
      <c r="C524" s="201">
        <v>238</v>
      </c>
      <c r="D524" s="201">
        <v>190</v>
      </c>
      <c r="E524" s="201">
        <v>428</v>
      </c>
      <c r="F524" s="202">
        <v>-47.999999999999908</v>
      </c>
    </row>
    <row r="525" spans="1:6" s="8" customFormat="1" ht="12">
      <c r="A525" s="223" t="s">
        <v>274</v>
      </c>
      <c r="B525" s="207" t="s">
        <v>250</v>
      </c>
      <c r="C525" s="201">
        <v>19</v>
      </c>
      <c r="D525" s="201">
        <v>22</v>
      </c>
      <c r="E525" s="201">
        <v>41</v>
      </c>
      <c r="F525" s="202">
        <v>3.0000000000000004</v>
      </c>
    </row>
    <row r="526" spans="1:6" s="8" customFormat="1" ht="12">
      <c r="A526" s="223" t="s">
        <v>275</v>
      </c>
      <c r="B526" s="207" t="s">
        <v>250</v>
      </c>
      <c r="C526" s="201">
        <v>6</v>
      </c>
      <c r="D526" s="201">
        <v>4</v>
      </c>
      <c r="E526" s="201">
        <v>10</v>
      </c>
      <c r="F526" s="202">
        <v>-2</v>
      </c>
    </row>
    <row r="527" spans="1:6" s="8" customFormat="1" ht="12">
      <c r="A527" s="223" t="s">
        <v>276</v>
      </c>
      <c r="B527" s="207" t="s">
        <v>247</v>
      </c>
      <c r="C527" s="201">
        <v>82</v>
      </c>
      <c r="D527" s="201">
        <v>42</v>
      </c>
      <c r="E527" s="201">
        <v>124</v>
      </c>
      <c r="F527" s="202">
        <v>-40</v>
      </c>
    </row>
    <row r="528" spans="1:6" s="8" customFormat="1" ht="12">
      <c r="A528" s="223" t="s">
        <v>277</v>
      </c>
      <c r="B528" s="207" t="s">
        <v>251</v>
      </c>
      <c r="C528" s="201">
        <v>52</v>
      </c>
      <c r="D528" s="201">
        <v>34</v>
      </c>
      <c r="E528" s="201">
        <v>86</v>
      </c>
      <c r="F528" s="202">
        <v>-18</v>
      </c>
    </row>
    <row r="529" spans="1:6" s="8" customFormat="1" ht="12">
      <c r="A529" s="223" t="s">
        <v>278</v>
      </c>
      <c r="B529" s="207" t="s">
        <v>251</v>
      </c>
      <c r="C529" s="201">
        <v>2257</v>
      </c>
      <c r="D529" s="201">
        <v>1038</v>
      </c>
      <c r="E529" s="201">
        <v>3295</v>
      </c>
      <c r="F529" s="202">
        <v>-1218.9999999999984</v>
      </c>
    </row>
    <row r="530" spans="1:6" s="8" customFormat="1" ht="12">
      <c r="A530" s="223" t="s">
        <v>279</v>
      </c>
      <c r="B530" s="207" t="s">
        <v>247</v>
      </c>
      <c r="C530" s="201">
        <v>130</v>
      </c>
      <c r="D530" s="201">
        <v>59</v>
      </c>
      <c r="E530" s="201">
        <v>189</v>
      </c>
      <c r="F530" s="202">
        <v>-71</v>
      </c>
    </row>
    <row r="531" spans="1:6" s="8" customFormat="1" ht="12">
      <c r="A531" s="223" t="s">
        <v>280</v>
      </c>
      <c r="B531" s="207" t="s">
        <v>249</v>
      </c>
      <c r="C531" s="201">
        <v>20</v>
      </c>
      <c r="D531" s="201">
        <v>9</v>
      </c>
      <c r="E531" s="201">
        <v>29</v>
      </c>
      <c r="F531" s="202">
        <v>-11.000000000000004</v>
      </c>
    </row>
    <row r="532" spans="1:6" s="8" customFormat="1" ht="12">
      <c r="A532" s="223" t="s">
        <v>281</v>
      </c>
      <c r="B532" s="207" t="s">
        <v>247</v>
      </c>
      <c r="C532" s="201">
        <v>24</v>
      </c>
      <c r="D532" s="201">
        <v>16</v>
      </c>
      <c r="E532" s="201">
        <v>40</v>
      </c>
      <c r="F532" s="202">
        <v>-8.0000000000000018</v>
      </c>
    </row>
    <row r="533" spans="1:6" s="8" customFormat="1" ht="12">
      <c r="A533" s="223" t="s">
        <v>282</v>
      </c>
      <c r="B533" s="207" t="s">
        <v>246</v>
      </c>
      <c r="C533" s="201">
        <v>11706</v>
      </c>
      <c r="D533" s="201">
        <v>10701</v>
      </c>
      <c r="E533" s="201">
        <v>22407</v>
      </c>
      <c r="F533" s="202">
        <v>-1005.0000000000491</v>
      </c>
    </row>
    <row r="534" spans="1:6" s="8" customFormat="1" ht="12">
      <c r="A534" s="223" t="s">
        <v>283</v>
      </c>
      <c r="B534" s="207" t="s">
        <v>251</v>
      </c>
      <c r="C534" s="201">
        <v>5</v>
      </c>
      <c r="D534" s="201">
        <v>2</v>
      </c>
      <c r="E534" s="201">
        <v>7</v>
      </c>
      <c r="F534" s="202">
        <v>-3</v>
      </c>
    </row>
    <row r="535" spans="1:6" s="8" customFormat="1" ht="12">
      <c r="A535" s="223" t="s">
        <v>284</v>
      </c>
      <c r="B535" s="207" t="s">
        <v>249</v>
      </c>
      <c r="C535" s="201">
        <v>5</v>
      </c>
      <c r="D535" s="201">
        <v>6</v>
      </c>
      <c r="E535" s="201">
        <v>11</v>
      </c>
      <c r="F535" s="202">
        <v>1</v>
      </c>
    </row>
    <row r="536" spans="1:6" s="8" customFormat="1" ht="12">
      <c r="A536" s="223" t="s">
        <v>285</v>
      </c>
      <c r="B536" s="207" t="s">
        <v>246</v>
      </c>
      <c r="C536" s="201">
        <v>117869</v>
      </c>
      <c r="D536" s="201">
        <v>107253</v>
      </c>
      <c r="E536" s="201">
        <v>225122</v>
      </c>
      <c r="F536" s="202">
        <v>-10615.999999999052</v>
      </c>
    </row>
    <row r="537" spans="1:6" s="8" customFormat="1" ht="12">
      <c r="A537" s="223" t="s">
        <v>286</v>
      </c>
      <c r="B537" s="207" t="s">
        <v>250</v>
      </c>
      <c r="C537" s="201">
        <v>3</v>
      </c>
      <c r="D537" s="201">
        <v>10</v>
      </c>
      <c r="E537" s="201">
        <v>13</v>
      </c>
      <c r="F537" s="202">
        <v>7</v>
      </c>
    </row>
    <row r="538" spans="1:6" s="8" customFormat="1" ht="12">
      <c r="A538" s="223" t="s">
        <v>287</v>
      </c>
      <c r="B538" s="207" t="s">
        <v>251</v>
      </c>
      <c r="C538" s="201">
        <v>111</v>
      </c>
      <c r="D538" s="201">
        <v>50</v>
      </c>
      <c r="E538" s="201">
        <v>161</v>
      </c>
      <c r="F538" s="202">
        <v>-61.000000000000007</v>
      </c>
    </row>
    <row r="539" spans="1:6" s="8" customFormat="1" ht="12">
      <c r="A539" s="223" t="s">
        <v>288</v>
      </c>
      <c r="B539" s="207" t="s">
        <v>249</v>
      </c>
      <c r="C539" s="201">
        <v>6</v>
      </c>
      <c r="D539" s="201">
        <v>9</v>
      </c>
      <c r="E539" s="201">
        <v>15</v>
      </c>
      <c r="F539" s="202">
        <v>3</v>
      </c>
    </row>
    <row r="540" spans="1:6" s="8" customFormat="1" ht="12">
      <c r="A540" s="223" t="s">
        <v>289</v>
      </c>
      <c r="B540" s="207" t="s">
        <v>249</v>
      </c>
      <c r="C540" s="201">
        <v>8</v>
      </c>
      <c r="D540" s="201">
        <v>2</v>
      </c>
      <c r="E540" s="201">
        <v>10</v>
      </c>
      <c r="F540" s="202">
        <v>-6.0000000000000009</v>
      </c>
    </row>
    <row r="541" spans="1:6" s="8" customFormat="1" ht="12">
      <c r="A541" s="223" t="s">
        <v>290</v>
      </c>
      <c r="B541" s="207" t="s">
        <v>250</v>
      </c>
      <c r="C541" s="201">
        <v>3</v>
      </c>
      <c r="D541" s="201">
        <v>2</v>
      </c>
      <c r="E541" s="201">
        <v>5</v>
      </c>
      <c r="F541" s="202">
        <v>-1</v>
      </c>
    </row>
    <row r="542" spans="1:6" s="8" customFormat="1" ht="12">
      <c r="A542" s="223" t="s">
        <v>291</v>
      </c>
      <c r="B542" s="207" t="s">
        <v>249</v>
      </c>
      <c r="C542" s="201">
        <v>7</v>
      </c>
      <c r="D542" s="201">
        <v>26</v>
      </c>
      <c r="E542" s="201">
        <v>33</v>
      </c>
      <c r="F542" s="202">
        <v>19</v>
      </c>
    </row>
    <row r="543" spans="1:6" s="8" customFormat="1" ht="12">
      <c r="A543" s="223" t="s">
        <v>292</v>
      </c>
      <c r="B543" s="207" t="s">
        <v>247</v>
      </c>
      <c r="C543" s="201">
        <v>186</v>
      </c>
      <c r="D543" s="201">
        <v>215</v>
      </c>
      <c r="E543" s="201">
        <v>401</v>
      </c>
      <c r="F543" s="202">
        <v>29.000000000000124</v>
      </c>
    </row>
    <row r="544" spans="1:6" s="8" customFormat="1" ht="12">
      <c r="A544" s="223" t="s">
        <v>293</v>
      </c>
      <c r="B544" s="207" t="s">
        <v>250</v>
      </c>
      <c r="C544" s="201">
        <v>8</v>
      </c>
      <c r="D544" s="201">
        <v>3</v>
      </c>
      <c r="E544" s="201">
        <v>11</v>
      </c>
      <c r="F544" s="202">
        <v>-5</v>
      </c>
    </row>
    <row r="545" spans="1:6" s="8" customFormat="1" ht="12">
      <c r="A545" s="223" t="s">
        <v>253</v>
      </c>
      <c r="B545" s="207" t="s">
        <v>253</v>
      </c>
      <c r="C545" s="201">
        <v>0</v>
      </c>
      <c r="D545" s="201">
        <v>0</v>
      </c>
      <c r="E545" s="201">
        <v>0</v>
      </c>
      <c r="F545" s="335"/>
    </row>
    <row r="546" spans="1:6" s="8" customFormat="1" ht="12">
      <c r="A546" s="223" t="s">
        <v>294</v>
      </c>
      <c r="B546" s="207" t="s">
        <v>249</v>
      </c>
      <c r="C546" s="201">
        <v>30</v>
      </c>
      <c r="D546" s="201">
        <v>9</v>
      </c>
      <c r="E546" s="201">
        <v>39</v>
      </c>
      <c r="F546" s="202">
        <v>-21</v>
      </c>
    </row>
    <row r="547" spans="1:6" s="8" customFormat="1" ht="12">
      <c r="A547" s="223" t="s">
        <v>295</v>
      </c>
      <c r="B547" s="207" t="s">
        <v>248</v>
      </c>
      <c r="C547" s="201">
        <v>30287</v>
      </c>
      <c r="D547" s="201">
        <v>26808</v>
      </c>
      <c r="E547" s="201">
        <v>57095</v>
      </c>
      <c r="F547" s="202">
        <v>-3479.0000000002647</v>
      </c>
    </row>
    <row r="548" spans="1:6" s="8" customFormat="1" ht="12">
      <c r="A548" s="223" t="s">
        <v>296</v>
      </c>
      <c r="B548" s="207" t="s">
        <v>249</v>
      </c>
      <c r="C548" s="201">
        <v>8</v>
      </c>
      <c r="D548" s="201">
        <v>3</v>
      </c>
      <c r="E548" s="201">
        <v>11</v>
      </c>
      <c r="F548" s="202">
        <v>-5</v>
      </c>
    </row>
    <row r="549" spans="1:6" s="8" customFormat="1" ht="12">
      <c r="A549" s="223" t="s">
        <v>297</v>
      </c>
      <c r="B549" s="207" t="s">
        <v>249</v>
      </c>
      <c r="C549" s="201">
        <v>0</v>
      </c>
      <c r="D549" s="201">
        <v>0</v>
      </c>
      <c r="E549" s="201">
        <v>0</v>
      </c>
      <c r="F549" s="335"/>
    </row>
    <row r="550" spans="1:6" s="8" customFormat="1" ht="12">
      <c r="A550" s="223" t="s">
        <v>298</v>
      </c>
      <c r="B550" s="207" t="s">
        <v>246</v>
      </c>
      <c r="C550" s="201">
        <v>182</v>
      </c>
      <c r="D550" s="201">
        <v>292</v>
      </c>
      <c r="E550" s="201">
        <v>474</v>
      </c>
      <c r="F550" s="202">
        <v>110.00000000000006</v>
      </c>
    </row>
    <row r="551" spans="1:6" s="8" customFormat="1" ht="12">
      <c r="A551" s="223" t="s">
        <v>299</v>
      </c>
      <c r="B551" s="207" t="s">
        <v>249</v>
      </c>
      <c r="C551" s="201">
        <v>0</v>
      </c>
      <c r="D551" s="201">
        <v>0</v>
      </c>
      <c r="E551" s="201">
        <v>0</v>
      </c>
      <c r="F551" s="335"/>
    </row>
    <row r="552" spans="1:6" s="8" customFormat="1" ht="12">
      <c r="A552" s="223" t="s">
        <v>300</v>
      </c>
      <c r="B552" s="207" t="s">
        <v>249</v>
      </c>
      <c r="C552" s="201">
        <v>1</v>
      </c>
      <c r="D552" s="201">
        <v>2</v>
      </c>
      <c r="E552" s="201">
        <v>3</v>
      </c>
      <c r="F552" s="202">
        <v>1</v>
      </c>
    </row>
    <row r="553" spans="1:6" s="8" customFormat="1" ht="12">
      <c r="A553" s="223" t="s">
        <v>301</v>
      </c>
      <c r="B553" s="207" t="s">
        <v>253</v>
      </c>
      <c r="C553" s="201">
        <v>0</v>
      </c>
      <c r="D553" s="201">
        <v>0</v>
      </c>
      <c r="E553" s="201">
        <v>0</v>
      </c>
      <c r="F553" s="335"/>
    </row>
    <row r="554" spans="1:6" s="8" customFormat="1" ht="12">
      <c r="A554" s="223" t="s">
        <v>302</v>
      </c>
      <c r="B554" s="207" t="s">
        <v>249</v>
      </c>
      <c r="C554" s="201">
        <v>11</v>
      </c>
      <c r="D554" s="201">
        <v>2</v>
      </c>
      <c r="E554" s="201">
        <v>13</v>
      </c>
      <c r="F554" s="202">
        <v>-9</v>
      </c>
    </row>
    <row r="555" spans="1:6" s="8" customFormat="1" ht="12">
      <c r="A555" s="223" t="s">
        <v>303</v>
      </c>
      <c r="B555" s="207" t="s">
        <v>250</v>
      </c>
      <c r="C555" s="201">
        <v>929</v>
      </c>
      <c r="D555" s="201">
        <v>433</v>
      </c>
      <c r="E555" s="201">
        <v>1362</v>
      </c>
      <c r="F555" s="202">
        <v>-495.99999999999909</v>
      </c>
    </row>
    <row r="556" spans="1:6" s="8" customFormat="1" ht="12">
      <c r="A556" s="223" t="s">
        <v>304</v>
      </c>
      <c r="B556" s="207" t="s">
        <v>246</v>
      </c>
      <c r="C556" s="201">
        <v>0</v>
      </c>
      <c r="D556" s="201">
        <v>0</v>
      </c>
      <c r="E556" s="201">
        <v>0</v>
      </c>
      <c r="F556" s="335"/>
    </row>
    <row r="557" spans="1:6" s="8" customFormat="1" ht="12">
      <c r="A557" s="223" t="s">
        <v>305</v>
      </c>
      <c r="B557" s="207" t="s">
        <v>249</v>
      </c>
      <c r="C557" s="201">
        <v>98</v>
      </c>
      <c r="D557" s="201">
        <v>87</v>
      </c>
      <c r="E557" s="201">
        <v>185</v>
      </c>
      <c r="F557" s="202">
        <v>-11.000000000000012</v>
      </c>
    </row>
    <row r="558" spans="1:6" s="8" customFormat="1" ht="12">
      <c r="A558" s="223" t="s">
        <v>306</v>
      </c>
      <c r="B558" s="207" t="s">
        <v>247</v>
      </c>
      <c r="C558" s="201">
        <v>29721</v>
      </c>
      <c r="D558" s="201">
        <v>26551</v>
      </c>
      <c r="E558" s="201">
        <v>56272</v>
      </c>
      <c r="F558" s="202">
        <v>-3170.0000000001364</v>
      </c>
    </row>
    <row r="559" spans="1:6" s="8" customFormat="1" ht="12">
      <c r="A559" s="223" t="s">
        <v>307</v>
      </c>
      <c r="B559" s="207" t="s">
        <v>251</v>
      </c>
      <c r="C559" s="201">
        <v>210</v>
      </c>
      <c r="D559" s="201">
        <v>129</v>
      </c>
      <c r="E559" s="201">
        <v>339</v>
      </c>
      <c r="F559" s="202">
        <v>-81.000000000000028</v>
      </c>
    </row>
    <row r="560" spans="1:6" s="8" customFormat="1" ht="12">
      <c r="A560" s="223" t="s">
        <v>308</v>
      </c>
      <c r="B560" s="207" t="s">
        <v>247</v>
      </c>
      <c r="C560" s="201">
        <v>8138</v>
      </c>
      <c r="D560" s="201">
        <v>7249</v>
      </c>
      <c r="E560" s="201">
        <v>15387</v>
      </c>
      <c r="F560" s="202">
        <v>-888.999999999995</v>
      </c>
    </row>
    <row r="561" spans="1:6" s="8" customFormat="1" ht="12">
      <c r="A561" s="223" t="s">
        <v>309</v>
      </c>
      <c r="B561" s="207" t="s">
        <v>247</v>
      </c>
      <c r="C561" s="201">
        <v>11508</v>
      </c>
      <c r="D561" s="201">
        <v>12267</v>
      </c>
      <c r="E561" s="201">
        <v>23775</v>
      </c>
      <c r="F561" s="202">
        <v>758.99999999996339</v>
      </c>
    </row>
    <row r="562" spans="1:6" s="8" customFormat="1" ht="12">
      <c r="A562" s="223" t="s">
        <v>310</v>
      </c>
      <c r="B562" s="207" t="s">
        <v>251</v>
      </c>
      <c r="C562" s="201">
        <v>287</v>
      </c>
      <c r="D562" s="201">
        <v>154</v>
      </c>
      <c r="E562" s="201">
        <v>441</v>
      </c>
      <c r="F562" s="202">
        <v>-133.00000000000009</v>
      </c>
    </row>
    <row r="563" spans="1:6" s="8" customFormat="1" ht="12">
      <c r="A563" s="223" t="s">
        <v>311</v>
      </c>
      <c r="B563" s="207" t="s">
        <v>246</v>
      </c>
      <c r="C563" s="201">
        <v>103326</v>
      </c>
      <c r="D563" s="201">
        <v>98246</v>
      </c>
      <c r="E563" s="201">
        <v>201572</v>
      </c>
      <c r="F563" s="202">
        <v>-5079.9999999994443</v>
      </c>
    </row>
    <row r="564" spans="1:6" s="8" customFormat="1" ht="12">
      <c r="A564" s="223" t="s">
        <v>312</v>
      </c>
      <c r="B564" s="207" t="s">
        <v>250</v>
      </c>
      <c r="C564" s="201">
        <v>3180</v>
      </c>
      <c r="D564" s="201">
        <v>1501</v>
      </c>
      <c r="E564" s="201">
        <v>4681</v>
      </c>
      <c r="F564" s="202">
        <v>-1678.9999999999982</v>
      </c>
    </row>
    <row r="565" spans="1:6" s="8" customFormat="1" ht="12">
      <c r="A565" s="223" t="s">
        <v>313</v>
      </c>
      <c r="B565" s="207" t="s">
        <v>250</v>
      </c>
      <c r="C565" s="201">
        <v>132</v>
      </c>
      <c r="D565" s="201">
        <v>94</v>
      </c>
      <c r="E565" s="201">
        <v>226</v>
      </c>
      <c r="F565" s="202">
        <v>-38.000000000000071</v>
      </c>
    </row>
    <row r="566" spans="1:6" s="8" customFormat="1" ht="12">
      <c r="A566" s="223" t="s">
        <v>314</v>
      </c>
      <c r="B566" s="207" t="s">
        <v>251</v>
      </c>
      <c r="C566" s="201">
        <v>20</v>
      </c>
      <c r="D566" s="201">
        <v>8</v>
      </c>
      <c r="E566" s="201">
        <v>28</v>
      </c>
      <c r="F566" s="202">
        <v>-12.000000000000002</v>
      </c>
    </row>
    <row r="567" spans="1:6" s="8" customFormat="1" ht="12">
      <c r="A567" s="223" t="s">
        <v>315</v>
      </c>
      <c r="B567" s="207" t="s">
        <v>251</v>
      </c>
      <c r="C567" s="201">
        <v>862</v>
      </c>
      <c r="D567" s="201">
        <v>323</v>
      </c>
      <c r="E567" s="201">
        <v>1185</v>
      </c>
      <c r="F567" s="202">
        <v>-539.00000000000057</v>
      </c>
    </row>
    <row r="568" spans="1:6" s="8" customFormat="1" ht="12">
      <c r="A568" s="223" t="s">
        <v>316</v>
      </c>
      <c r="B568" s="207" t="s">
        <v>249</v>
      </c>
      <c r="C568" s="201">
        <v>0</v>
      </c>
      <c r="D568" s="201">
        <v>0</v>
      </c>
      <c r="E568" s="201">
        <v>0</v>
      </c>
      <c r="F568" s="335"/>
    </row>
    <row r="569" spans="1:6" s="8" customFormat="1" ht="12">
      <c r="A569" s="223" t="s">
        <v>317</v>
      </c>
      <c r="B569" s="207" t="s">
        <v>247</v>
      </c>
      <c r="C569" s="201">
        <v>15</v>
      </c>
      <c r="D569" s="201">
        <v>13</v>
      </c>
      <c r="E569" s="201">
        <v>28</v>
      </c>
      <c r="F569" s="202">
        <v>-2.0000000000000009</v>
      </c>
    </row>
    <row r="570" spans="1:6" s="8" customFormat="1" ht="12">
      <c r="A570" s="223" t="s">
        <v>318</v>
      </c>
      <c r="B570" s="207" t="s">
        <v>246</v>
      </c>
      <c r="C570" s="201">
        <v>181401</v>
      </c>
      <c r="D570" s="201">
        <v>189499</v>
      </c>
      <c r="E570" s="201">
        <v>370900</v>
      </c>
      <c r="F570" s="202">
        <v>8097.9999999999827</v>
      </c>
    </row>
    <row r="571" spans="1:6" s="8" customFormat="1" ht="12">
      <c r="A571" s="223" t="s">
        <v>319</v>
      </c>
      <c r="B571" s="207" t="s">
        <v>249</v>
      </c>
      <c r="C571" s="201">
        <v>126</v>
      </c>
      <c r="D571" s="201">
        <v>56</v>
      </c>
      <c r="E571" s="201">
        <v>182</v>
      </c>
      <c r="F571" s="202">
        <v>-70.000000000000043</v>
      </c>
    </row>
    <row r="572" spans="1:6" s="8" customFormat="1" ht="12">
      <c r="A572" s="223" t="s">
        <v>320</v>
      </c>
      <c r="B572" s="207" t="s">
        <v>247</v>
      </c>
      <c r="C572" s="201">
        <v>28916</v>
      </c>
      <c r="D572" s="201">
        <v>29650</v>
      </c>
      <c r="E572" s="201">
        <v>58566</v>
      </c>
      <c r="F572" s="202">
        <v>734.00000000027489</v>
      </c>
    </row>
    <row r="573" spans="1:6" s="8" customFormat="1" ht="12">
      <c r="A573" s="223" t="s">
        <v>321</v>
      </c>
      <c r="B573" s="207" t="s">
        <v>250</v>
      </c>
      <c r="C573" s="201">
        <v>278</v>
      </c>
      <c r="D573" s="201">
        <v>78</v>
      </c>
      <c r="E573" s="201">
        <v>356</v>
      </c>
      <c r="F573" s="202">
        <v>-200</v>
      </c>
    </row>
    <row r="574" spans="1:6" s="8" customFormat="1" ht="12">
      <c r="A574" s="223" t="s">
        <v>322</v>
      </c>
      <c r="B574" s="207" t="s">
        <v>251</v>
      </c>
      <c r="C574" s="201">
        <v>97158</v>
      </c>
      <c r="D574" s="201">
        <v>105308</v>
      </c>
      <c r="E574" s="201">
        <v>202466</v>
      </c>
      <c r="F574" s="202">
        <v>8150.0000000001082</v>
      </c>
    </row>
    <row r="575" spans="1:6" s="8" customFormat="1" ht="12">
      <c r="A575" s="223" t="s">
        <v>323</v>
      </c>
      <c r="B575" s="207" t="s">
        <v>249</v>
      </c>
      <c r="C575" s="201">
        <v>9</v>
      </c>
      <c r="D575" s="201">
        <v>5</v>
      </c>
      <c r="E575" s="201">
        <v>14</v>
      </c>
      <c r="F575" s="202">
        <v>-4.0000000000000018</v>
      </c>
    </row>
    <row r="576" spans="1:6" s="8" customFormat="1" ht="12">
      <c r="A576" s="223" t="s">
        <v>324</v>
      </c>
      <c r="B576" s="207" t="s">
        <v>251</v>
      </c>
      <c r="C576" s="201">
        <v>70</v>
      </c>
      <c r="D576" s="201">
        <v>60</v>
      </c>
      <c r="E576" s="201">
        <v>130</v>
      </c>
      <c r="F576" s="202">
        <v>-10.000000000000004</v>
      </c>
    </row>
    <row r="577" spans="1:6" s="8" customFormat="1" ht="12">
      <c r="A577" s="223" t="s">
        <v>325</v>
      </c>
      <c r="B577" s="207" t="s">
        <v>251</v>
      </c>
      <c r="C577" s="201">
        <v>99</v>
      </c>
      <c r="D577" s="201">
        <v>61</v>
      </c>
      <c r="E577" s="201">
        <v>160</v>
      </c>
      <c r="F577" s="202">
        <v>-38.000000000000014</v>
      </c>
    </row>
    <row r="578" spans="1:6" s="8" customFormat="1" ht="12">
      <c r="A578" s="223" t="s">
        <v>326</v>
      </c>
      <c r="B578" s="207" t="s">
        <v>248</v>
      </c>
      <c r="C578" s="201">
        <v>431084</v>
      </c>
      <c r="D578" s="201">
        <v>424839</v>
      </c>
      <c r="E578" s="201">
        <v>855923</v>
      </c>
      <c r="F578" s="202">
        <v>-6245.0000000074078</v>
      </c>
    </row>
    <row r="579" spans="1:6" s="8" customFormat="1" ht="12">
      <c r="A579" s="223" t="s">
        <v>327</v>
      </c>
      <c r="B579" s="207" t="s">
        <v>251</v>
      </c>
      <c r="C579" s="201">
        <v>37</v>
      </c>
      <c r="D579" s="201">
        <v>35</v>
      </c>
      <c r="E579" s="201">
        <v>72</v>
      </c>
      <c r="F579" s="202">
        <v>-2.0000000000000107</v>
      </c>
    </row>
    <row r="580" spans="1:6" s="8" customFormat="1" ht="12">
      <c r="A580" s="223" t="s">
        <v>328</v>
      </c>
      <c r="B580" s="207" t="s">
        <v>249</v>
      </c>
      <c r="C580" s="201">
        <v>25</v>
      </c>
      <c r="D580" s="201">
        <v>12</v>
      </c>
      <c r="E580" s="201">
        <v>37</v>
      </c>
      <c r="F580" s="202">
        <v>-13</v>
      </c>
    </row>
    <row r="581" spans="1:6" s="8" customFormat="1" ht="12">
      <c r="A581" s="223" t="s">
        <v>329</v>
      </c>
      <c r="B581" s="207" t="s">
        <v>252</v>
      </c>
      <c r="C581" s="201">
        <v>4</v>
      </c>
      <c r="D581" s="201">
        <v>6</v>
      </c>
      <c r="E581" s="201">
        <v>10</v>
      </c>
      <c r="F581" s="202">
        <v>2</v>
      </c>
    </row>
    <row r="582" spans="1:6" s="8" customFormat="1" ht="12">
      <c r="A582" s="223" t="s">
        <v>330</v>
      </c>
      <c r="B582" s="207" t="s">
        <v>250</v>
      </c>
      <c r="C582" s="201">
        <v>528</v>
      </c>
      <c r="D582" s="201">
        <v>282</v>
      </c>
      <c r="E582" s="201">
        <v>810</v>
      </c>
      <c r="F582" s="202">
        <v>-246.00000000000068</v>
      </c>
    </row>
    <row r="583" spans="1:6" s="8" customFormat="1" ht="12">
      <c r="A583" s="223" t="s">
        <v>331</v>
      </c>
      <c r="B583" s="207" t="s">
        <v>251</v>
      </c>
      <c r="C583" s="201">
        <v>399</v>
      </c>
      <c r="D583" s="201">
        <v>196</v>
      </c>
      <c r="E583" s="201">
        <v>595</v>
      </c>
      <c r="F583" s="202">
        <v>-203.00000000000003</v>
      </c>
    </row>
    <row r="584" spans="1:6" s="8" customFormat="1" ht="12">
      <c r="A584" s="223" t="s">
        <v>332</v>
      </c>
      <c r="B584" s="207" t="s">
        <v>251</v>
      </c>
      <c r="C584" s="201">
        <v>34418</v>
      </c>
      <c r="D584" s="201">
        <v>40245</v>
      </c>
      <c r="E584" s="201">
        <v>74663</v>
      </c>
      <c r="F584" s="202">
        <v>5827.0000000002401</v>
      </c>
    </row>
    <row r="585" spans="1:6" s="8" customFormat="1" ht="12">
      <c r="A585" s="223" t="s">
        <v>333</v>
      </c>
      <c r="B585" s="207" t="s">
        <v>249</v>
      </c>
      <c r="C585" s="201">
        <v>4</v>
      </c>
      <c r="D585" s="201">
        <v>2</v>
      </c>
      <c r="E585" s="201">
        <v>6</v>
      </c>
      <c r="F585" s="202">
        <v>-2</v>
      </c>
    </row>
    <row r="586" spans="1:6" s="8" customFormat="1" ht="12">
      <c r="A586" s="223" t="s">
        <v>334</v>
      </c>
      <c r="B586" s="207" t="s">
        <v>249</v>
      </c>
      <c r="C586" s="201">
        <v>10</v>
      </c>
      <c r="D586" s="201">
        <v>1</v>
      </c>
      <c r="E586" s="201">
        <v>11</v>
      </c>
      <c r="F586" s="202">
        <v>-9</v>
      </c>
    </row>
    <row r="587" spans="1:6" s="8" customFormat="1" ht="12">
      <c r="A587" s="223" t="s">
        <v>335</v>
      </c>
      <c r="B587" s="207" t="s">
        <v>251</v>
      </c>
      <c r="C587" s="201">
        <v>26</v>
      </c>
      <c r="D587" s="201">
        <v>11</v>
      </c>
      <c r="E587" s="201">
        <v>37</v>
      </c>
      <c r="F587" s="202">
        <v>-15</v>
      </c>
    </row>
    <row r="588" spans="1:6" s="8" customFormat="1" ht="12">
      <c r="A588" s="223" t="s">
        <v>336</v>
      </c>
      <c r="B588" s="207" t="s">
        <v>249</v>
      </c>
      <c r="C588" s="201">
        <v>63</v>
      </c>
      <c r="D588" s="201">
        <v>37</v>
      </c>
      <c r="E588" s="201">
        <v>100</v>
      </c>
      <c r="F588" s="202">
        <v>-26.000000000000007</v>
      </c>
    </row>
    <row r="589" spans="1:6" s="8" customFormat="1" ht="12">
      <c r="A589" s="223" t="s">
        <v>337</v>
      </c>
      <c r="B589" s="207" t="s">
        <v>251</v>
      </c>
      <c r="C589" s="201">
        <v>0</v>
      </c>
      <c r="D589" s="201">
        <v>0</v>
      </c>
      <c r="E589" s="201">
        <v>0</v>
      </c>
      <c r="F589" s="335"/>
    </row>
    <row r="590" spans="1:6" s="8" customFormat="1" ht="12">
      <c r="A590" s="223" t="s">
        <v>338</v>
      </c>
      <c r="B590" s="207" t="s">
        <v>247</v>
      </c>
      <c r="C590" s="201">
        <v>17</v>
      </c>
      <c r="D590" s="201">
        <v>12</v>
      </c>
      <c r="E590" s="201">
        <v>29</v>
      </c>
      <c r="F590" s="202">
        <v>-5.0000000000000009</v>
      </c>
    </row>
    <row r="591" spans="1:6" s="8" customFormat="1" ht="12">
      <c r="A591" s="223" t="s">
        <v>339</v>
      </c>
      <c r="B591" s="207" t="s">
        <v>251</v>
      </c>
      <c r="C591" s="201">
        <v>283</v>
      </c>
      <c r="D591" s="201">
        <v>123</v>
      </c>
      <c r="E591" s="201">
        <v>406</v>
      </c>
      <c r="F591" s="202">
        <v>-160</v>
      </c>
    </row>
    <row r="592" spans="1:6" s="8" customFormat="1" ht="12">
      <c r="A592" s="223" t="s">
        <v>340</v>
      </c>
      <c r="B592" s="207" t="s">
        <v>248</v>
      </c>
      <c r="C592" s="201">
        <v>0</v>
      </c>
      <c r="D592" s="201">
        <v>0</v>
      </c>
      <c r="E592" s="201">
        <v>0</v>
      </c>
      <c r="F592" s="335"/>
    </row>
    <row r="593" spans="1:6" s="8" customFormat="1" ht="12">
      <c r="A593" s="223" t="s">
        <v>341</v>
      </c>
      <c r="B593" s="207" t="s">
        <v>247</v>
      </c>
      <c r="C593" s="201">
        <v>11596</v>
      </c>
      <c r="D593" s="201">
        <v>8542</v>
      </c>
      <c r="E593" s="201">
        <v>20138</v>
      </c>
      <c r="F593" s="202">
        <v>-3053.9999999999545</v>
      </c>
    </row>
    <row r="594" spans="1:6" s="8" customFormat="1" ht="12">
      <c r="A594" s="223" t="s">
        <v>342</v>
      </c>
      <c r="B594" s="207" t="s">
        <v>246</v>
      </c>
      <c r="C594" s="201">
        <v>109</v>
      </c>
      <c r="D594" s="201">
        <v>56</v>
      </c>
      <c r="E594" s="201">
        <v>165</v>
      </c>
      <c r="F594" s="202">
        <v>-53</v>
      </c>
    </row>
    <row r="595" spans="1:6" s="8" customFormat="1" ht="12">
      <c r="A595" s="223" t="s">
        <v>343</v>
      </c>
      <c r="B595" s="207" t="s">
        <v>249</v>
      </c>
      <c r="C595" s="201">
        <v>5</v>
      </c>
      <c r="D595" s="201">
        <v>4</v>
      </c>
      <c r="E595" s="201">
        <v>9</v>
      </c>
      <c r="F595" s="202">
        <v>-1</v>
      </c>
    </row>
    <row r="596" spans="1:6" s="8" customFormat="1" ht="12">
      <c r="A596" s="223" t="s">
        <v>344</v>
      </c>
      <c r="B596" s="207" t="s">
        <v>249</v>
      </c>
      <c r="C596" s="201">
        <v>8</v>
      </c>
      <c r="D596" s="201">
        <v>5</v>
      </c>
      <c r="E596" s="201">
        <v>13</v>
      </c>
      <c r="F596" s="202">
        <v>-3</v>
      </c>
    </row>
    <row r="597" spans="1:6" s="8" customFormat="1" ht="12">
      <c r="A597" s="223" t="s">
        <v>345</v>
      </c>
      <c r="B597" s="207" t="s">
        <v>249</v>
      </c>
      <c r="C597" s="201">
        <v>2</v>
      </c>
      <c r="D597" s="201">
        <v>0</v>
      </c>
      <c r="E597" s="201">
        <v>2</v>
      </c>
      <c r="F597" s="202">
        <v>-2</v>
      </c>
    </row>
    <row r="598" spans="1:6" s="8" customFormat="1" ht="12">
      <c r="A598" s="223" t="s">
        <v>346</v>
      </c>
      <c r="B598" s="207" t="s">
        <v>247</v>
      </c>
      <c r="C598" s="201">
        <v>45</v>
      </c>
      <c r="D598" s="201">
        <v>43</v>
      </c>
      <c r="E598" s="201">
        <v>88</v>
      </c>
      <c r="F598" s="202">
        <v>-2.0000000000000067</v>
      </c>
    </row>
    <row r="599" spans="1:6" s="8" customFormat="1" ht="12">
      <c r="A599" s="223" t="s">
        <v>347</v>
      </c>
      <c r="B599" s="207" t="s">
        <v>250</v>
      </c>
      <c r="C599" s="201">
        <v>0</v>
      </c>
      <c r="D599" s="201">
        <v>0</v>
      </c>
      <c r="E599" s="201">
        <v>0</v>
      </c>
      <c r="F599" s="335"/>
    </row>
    <row r="600" spans="1:6" s="8" customFormat="1" ht="12">
      <c r="A600" s="223" t="s">
        <v>348</v>
      </c>
      <c r="B600" s="207" t="s">
        <v>246</v>
      </c>
      <c r="C600" s="201">
        <v>30</v>
      </c>
      <c r="D600" s="201">
        <v>14</v>
      </c>
      <c r="E600" s="201">
        <v>44</v>
      </c>
      <c r="F600" s="202">
        <v>-16</v>
      </c>
    </row>
    <row r="601" spans="1:6" s="8" customFormat="1" ht="12">
      <c r="A601" s="223" t="s">
        <v>349</v>
      </c>
      <c r="B601" s="207" t="s">
        <v>247</v>
      </c>
      <c r="C601" s="201">
        <v>363</v>
      </c>
      <c r="D601" s="201">
        <v>252</v>
      </c>
      <c r="E601" s="201">
        <v>615</v>
      </c>
      <c r="F601" s="202">
        <v>-110.99999999999987</v>
      </c>
    </row>
    <row r="602" spans="1:6" s="8" customFormat="1" ht="12">
      <c r="A602" s="223" t="s">
        <v>350</v>
      </c>
      <c r="B602" s="207" t="s">
        <v>247</v>
      </c>
      <c r="C602" s="201">
        <v>6812</v>
      </c>
      <c r="D602" s="201">
        <v>2226</v>
      </c>
      <c r="E602" s="201">
        <v>9038</v>
      </c>
      <c r="F602" s="202">
        <v>-4586.0000000000018</v>
      </c>
    </row>
    <row r="603" spans="1:6" s="8" customFormat="1" ht="12">
      <c r="A603" s="223" t="s">
        <v>351</v>
      </c>
      <c r="B603" s="207" t="s">
        <v>250</v>
      </c>
      <c r="C603" s="201">
        <v>310</v>
      </c>
      <c r="D603" s="201">
        <v>89</v>
      </c>
      <c r="E603" s="201">
        <v>399</v>
      </c>
      <c r="F603" s="202">
        <v>-221.00000000000006</v>
      </c>
    </row>
    <row r="604" spans="1:6" s="8" customFormat="1" ht="12">
      <c r="A604" s="223" t="s">
        <v>352</v>
      </c>
      <c r="B604" s="207" t="s">
        <v>251</v>
      </c>
      <c r="C604" s="201">
        <v>153</v>
      </c>
      <c r="D604" s="201">
        <v>88</v>
      </c>
      <c r="E604" s="201">
        <v>241</v>
      </c>
      <c r="F604" s="202">
        <v>-64.999999999999943</v>
      </c>
    </row>
    <row r="605" spans="1:6" s="8" customFormat="1" ht="12">
      <c r="A605" s="223" t="s">
        <v>353</v>
      </c>
      <c r="B605" s="207" t="s">
        <v>250</v>
      </c>
      <c r="C605" s="201">
        <v>765</v>
      </c>
      <c r="D605" s="201">
        <v>403</v>
      </c>
      <c r="E605" s="201">
        <v>1168</v>
      </c>
      <c r="F605" s="202">
        <v>-361.9999999999992</v>
      </c>
    </row>
    <row r="606" spans="1:6" s="8" customFormat="1" ht="12">
      <c r="A606" s="223" t="s">
        <v>354</v>
      </c>
      <c r="B606" s="207" t="s">
        <v>250</v>
      </c>
      <c r="C606" s="201">
        <v>104</v>
      </c>
      <c r="D606" s="201">
        <v>76</v>
      </c>
      <c r="E606" s="201">
        <v>180</v>
      </c>
      <c r="F606" s="202">
        <v>-28</v>
      </c>
    </row>
    <row r="607" spans="1:6" s="8" customFormat="1" ht="12">
      <c r="A607" s="223" t="s">
        <v>355</v>
      </c>
      <c r="B607" s="207" t="s">
        <v>250</v>
      </c>
      <c r="C607" s="201">
        <v>20</v>
      </c>
      <c r="D607" s="201">
        <v>4</v>
      </c>
      <c r="E607" s="201">
        <v>24</v>
      </c>
      <c r="F607" s="202">
        <v>-16</v>
      </c>
    </row>
    <row r="608" spans="1:6" s="8" customFormat="1" ht="12">
      <c r="A608" s="223" t="s">
        <v>356</v>
      </c>
      <c r="B608" s="207" t="s">
        <v>250</v>
      </c>
      <c r="C608" s="201">
        <v>59</v>
      </c>
      <c r="D608" s="201">
        <v>15</v>
      </c>
      <c r="E608" s="201">
        <v>74</v>
      </c>
      <c r="F608" s="202">
        <v>-44</v>
      </c>
    </row>
    <row r="609" spans="1:6" s="8" customFormat="1" ht="12">
      <c r="A609" s="223" t="s">
        <v>357</v>
      </c>
      <c r="B609" s="207" t="s">
        <v>251</v>
      </c>
      <c r="C609" s="201">
        <v>556</v>
      </c>
      <c r="D609" s="201">
        <v>239</v>
      </c>
      <c r="E609" s="201">
        <v>795</v>
      </c>
      <c r="F609" s="202">
        <v>-317</v>
      </c>
    </row>
    <row r="610" spans="1:6" s="8" customFormat="1" ht="12">
      <c r="A610" s="223" t="s">
        <v>358</v>
      </c>
      <c r="B610" s="207" t="s">
        <v>251</v>
      </c>
      <c r="C610" s="201">
        <v>29</v>
      </c>
      <c r="D610" s="201">
        <v>10</v>
      </c>
      <c r="E610" s="201">
        <v>39</v>
      </c>
      <c r="F610" s="202">
        <v>-19</v>
      </c>
    </row>
    <row r="611" spans="1:6" s="8" customFormat="1" ht="12">
      <c r="A611" s="223" t="s">
        <v>359</v>
      </c>
      <c r="B611" s="207" t="s">
        <v>251</v>
      </c>
      <c r="C611" s="201">
        <v>0</v>
      </c>
      <c r="D611" s="201">
        <v>0</v>
      </c>
      <c r="E611" s="201">
        <v>0</v>
      </c>
      <c r="F611" s="335"/>
    </row>
    <row r="612" spans="1:6" s="8" customFormat="1" ht="12">
      <c r="A612" s="223" t="s">
        <v>360</v>
      </c>
      <c r="B612" s="207" t="s">
        <v>252</v>
      </c>
      <c r="C612" s="201">
        <v>0</v>
      </c>
      <c r="D612" s="201">
        <v>0</v>
      </c>
      <c r="E612" s="201">
        <v>0</v>
      </c>
      <c r="F612" s="335"/>
    </row>
    <row r="613" spans="1:6" s="8" customFormat="1" ht="12">
      <c r="A613" s="223" t="s">
        <v>361</v>
      </c>
      <c r="B613" s="207" t="s">
        <v>250</v>
      </c>
      <c r="C613" s="201">
        <v>2338</v>
      </c>
      <c r="D613" s="201">
        <v>997</v>
      </c>
      <c r="E613" s="201">
        <v>3335</v>
      </c>
      <c r="F613" s="202">
        <v>-1341.000000000003</v>
      </c>
    </row>
    <row r="614" spans="1:6" s="8" customFormat="1" ht="12">
      <c r="A614" s="223" t="s">
        <v>362</v>
      </c>
      <c r="B614" s="207" t="s">
        <v>251</v>
      </c>
      <c r="C614" s="201">
        <v>10043</v>
      </c>
      <c r="D614" s="201">
        <v>4710</v>
      </c>
      <c r="E614" s="201">
        <v>14753</v>
      </c>
      <c r="F614" s="202">
        <v>-5332.9999999999809</v>
      </c>
    </row>
    <row r="615" spans="1:6" s="8" customFormat="1" ht="12">
      <c r="A615" s="223" t="s">
        <v>363</v>
      </c>
      <c r="B615" s="207" t="s">
        <v>252</v>
      </c>
      <c r="C615" s="201">
        <v>0</v>
      </c>
      <c r="D615" s="201">
        <v>0</v>
      </c>
      <c r="E615" s="201">
        <v>0</v>
      </c>
      <c r="F615" s="335"/>
    </row>
    <row r="616" spans="1:6" s="8" customFormat="1" ht="12">
      <c r="A616" s="223" t="s">
        <v>364</v>
      </c>
      <c r="B616" s="207" t="s">
        <v>252</v>
      </c>
      <c r="C616" s="201">
        <v>1</v>
      </c>
      <c r="D616" s="201">
        <v>0</v>
      </c>
      <c r="E616" s="201">
        <v>1</v>
      </c>
      <c r="F616" s="202">
        <v>-1</v>
      </c>
    </row>
    <row r="617" spans="1:6" s="8" customFormat="1" ht="12">
      <c r="A617" s="223" t="s">
        <v>365</v>
      </c>
      <c r="B617" s="207" t="s">
        <v>251</v>
      </c>
      <c r="C617" s="201">
        <v>0</v>
      </c>
      <c r="D617" s="201">
        <v>0</v>
      </c>
      <c r="E617" s="201">
        <v>0</v>
      </c>
      <c r="F617" s="335"/>
    </row>
    <row r="618" spans="1:6" s="8" customFormat="1" ht="12">
      <c r="A618" s="223" t="s">
        <v>367</v>
      </c>
      <c r="B618" s="207" t="s">
        <v>247</v>
      </c>
      <c r="C618" s="201">
        <v>574</v>
      </c>
      <c r="D618" s="201">
        <v>375</v>
      </c>
      <c r="E618" s="201">
        <v>949</v>
      </c>
      <c r="F618" s="202">
        <v>-199.00000000000009</v>
      </c>
    </row>
    <row r="619" spans="1:6" s="8" customFormat="1" ht="12">
      <c r="A619" s="223" t="s">
        <v>368</v>
      </c>
      <c r="B619" s="207" t="s">
        <v>250</v>
      </c>
      <c r="C619" s="201">
        <v>0</v>
      </c>
      <c r="D619" s="201">
        <v>0</v>
      </c>
      <c r="E619" s="201">
        <v>0</v>
      </c>
      <c r="F619" s="335"/>
    </row>
    <row r="620" spans="1:6" s="8" customFormat="1" ht="12">
      <c r="A620" s="223" t="s">
        <v>370</v>
      </c>
      <c r="B620" s="207" t="s">
        <v>252</v>
      </c>
      <c r="C620" s="201">
        <v>0</v>
      </c>
      <c r="D620" s="201">
        <v>0</v>
      </c>
      <c r="E620" s="201">
        <v>0</v>
      </c>
      <c r="F620" s="335"/>
    </row>
    <row r="621" spans="1:6" s="8" customFormat="1" ht="12">
      <c r="A621" s="223" t="s">
        <v>371</v>
      </c>
      <c r="B621" s="207" t="s">
        <v>250</v>
      </c>
      <c r="C621" s="201">
        <v>1099</v>
      </c>
      <c r="D621" s="201">
        <v>819</v>
      </c>
      <c r="E621" s="201">
        <v>1918</v>
      </c>
      <c r="F621" s="202">
        <v>-280.00000000000182</v>
      </c>
    </row>
    <row r="622" spans="1:6" s="8" customFormat="1" ht="12">
      <c r="A622" s="223" t="s">
        <v>372</v>
      </c>
      <c r="B622" s="207" t="s">
        <v>250</v>
      </c>
      <c r="C622" s="201">
        <v>48</v>
      </c>
      <c r="D622" s="201">
        <v>11</v>
      </c>
      <c r="E622" s="201">
        <v>59</v>
      </c>
      <c r="F622" s="202">
        <v>-37</v>
      </c>
    </row>
    <row r="623" spans="1:6" s="8" customFormat="1" ht="12">
      <c r="A623" s="223" t="s">
        <v>373</v>
      </c>
      <c r="B623" s="207" t="s">
        <v>250</v>
      </c>
      <c r="C623" s="201">
        <v>22</v>
      </c>
      <c r="D623" s="201">
        <v>14</v>
      </c>
      <c r="E623" s="201">
        <v>36</v>
      </c>
      <c r="F623" s="202">
        <v>-8</v>
      </c>
    </row>
    <row r="624" spans="1:6" s="8" customFormat="1" ht="12">
      <c r="A624" s="223" t="s">
        <v>374</v>
      </c>
      <c r="B624" s="207" t="s">
        <v>249</v>
      </c>
      <c r="C624" s="201">
        <v>121</v>
      </c>
      <c r="D624" s="201">
        <v>80</v>
      </c>
      <c r="E624" s="201">
        <v>201</v>
      </c>
      <c r="F624" s="202">
        <v>-41.000000000000014</v>
      </c>
    </row>
    <row r="625" spans="1:6" s="8" customFormat="1" ht="12">
      <c r="A625" s="223" t="s">
        <v>375</v>
      </c>
      <c r="B625" s="207" t="s">
        <v>252</v>
      </c>
      <c r="C625" s="201">
        <v>3</v>
      </c>
      <c r="D625" s="201">
        <v>2</v>
      </c>
      <c r="E625" s="201">
        <v>5</v>
      </c>
      <c r="F625" s="202">
        <v>-1</v>
      </c>
    </row>
    <row r="626" spans="1:6" s="8" customFormat="1" ht="12">
      <c r="A626" s="223" t="s">
        <v>376</v>
      </c>
      <c r="B626" s="207" t="s">
        <v>250</v>
      </c>
      <c r="C626" s="201">
        <v>2</v>
      </c>
      <c r="D626" s="201">
        <v>5</v>
      </c>
      <c r="E626" s="201">
        <v>7</v>
      </c>
      <c r="F626" s="202">
        <v>3</v>
      </c>
    </row>
    <row r="627" spans="1:6" s="8" customFormat="1" ht="12">
      <c r="A627" s="223" t="s">
        <v>377</v>
      </c>
      <c r="B627" s="207" t="s">
        <v>250</v>
      </c>
      <c r="C627" s="201">
        <v>15</v>
      </c>
      <c r="D627" s="201">
        <v>5</v>
      </c>
      <c r="E627" s="201">
        <v>20</v>
      </c>
      <c r="F627" s="202">
        <v>-10</v>
      </c>
    </row>
    <row r="628" spans="1:6" s="8" customFormat="1" ht="12">
      <c r="A628" s="223" t="s">
        <v>378</v>
      </c>
      <c r="B628" s="207" t="s">
        <v>251</v>
      </c>
      <c r="C628" s="201">
        <v>3</v>
      </c>
      <c r="D628" s="201">
        <v>3</v>
      </c>
      <c r="E628" s="201">
        <v>6</v>
      </c>
      <c r="F628" s="202">
        <v>0</v>
      </c>
    </row>
    <row r="629" spans="1:6" s="8" customFormat="1" ht="12">
      <c r="A629" s="223" t="s">
        <v>379</v>
      </c>
      <c r="B629" s="207" t="s">
        <v>250</v>
      </c>
      <c r="C629" s="201">
        <v>5</v>
      </c>
      <c r="D629" s="201">
        <v>7</v>
      </c>
      <c r="E629" s="201">
        <v>12</v>
      </c>
      <c r="F629" s="202">
        <v>2</v>
      </c>
    </row>
    <row r="630" spans="1:6" s="8" customFormat="1" ht="12">
      <c r="A630" s="223" t="s">
        <v>380</v>
      </c>
      <c r="B630" s="207" t="s">
        <v>249</v>
      </c>
      <c r="C630" s="201">
        <v>1</v>
      </c>
      <c r="D630" s="201">
        <v>1</v>
      </c>
      <c r="E630" s="201">
        <v>2</v>
      </c>
      <c r="F630" s="202">
        <v>0</v>
      </c>
    </row>
    <row r="631" spans="1:6" s="8" customFormat="1" ht="12">
      <c r="A631" s="223" t="s">
        <v>381</v>
      </c>
      <c r="B631" s="207" t="s">
        <v>251</v>
      </c>
      <c r="C631" s="201">
        <v>47</v>
      </c>
      <c r="D631" s="201">
        <v>27</v>
      </c>
      <c r="E631" s="201">
        <v>74</v>
      </c>
      <c r="F631" s="202">
        <v>-20.000000000000011</v>
      </c>
    </row>
    <row r="632" spans="1:6" s="8" customFormat="1" ht="12">
      <c r="A632" s="223" t="s">
        <v>382</v>
      </c>
      <c r="B632" s="207" t="s">
        <v>251</v>
      </c>
      <c r="C632" s="201">
        <v>45</v>
      </c>
      <c r="D632" s="201">
        <v>30</v>
      </c>
      <c r="E632" s="201">
        <v>75</v>
      </c>
      <c r="F632" s="202">
        <v>-15.000000000000004</v>
      </c>
    </row>
    <row r="633" spans="1:6" s="8" customFormat="1" ht="12">
      <c r="A633" s="223" t="s">
        <v>383</v>
      </c>
      <c r="B633" s="207" t="s">
        <v>250</v>
      </c>
      <c r="C633" s="201">
        <v>277</v>
      </c>
      <c r="D633" s="201">
        <v>94</v>
      </c>
      <c r="E633" s="201">
        <v>371</v>
      </c>
      <c r="F633" s="202">
        <v>-183.0000000000002</v>
      </c>
    </row>
    <row r="634" spans="1:6" s="8" customFormat="1" ht="12">
      <c r="A634" s="223" t="s">
        <v>384</v>
      </c>
      <c r="B634" s="207" t="s">
        <v>249</v>
      </c>
      <c r="C634" s="201">
        <v>18</v>
      </c>
      <c r="D634" s="201">
        <v>0</v>
      </c>
      <c r="E634" s="201">
        <v>18</v>
      </c>
      <c r="F634" s="202">
        <v>-18</v>
      </c>
    </row>
    <row r="635" spans="1:6" s="8" customFormat="1" ht="12">
      <c r="A635" s="223" t="s">
        <v>385</v>
      </c>
      <c r="B635" s="207" t="s">
        <v>249</v>
      </c>
      <c r="C635" s="201">
        <v>9</v>
      </c>
      <c r="D635" s="201">
        <v>2</v>
      </c>
      <c r="E635" s="201">
        <v>11</v>
      </c>
      <c r="F635" s="202">
        <v>-7.0000000000000009</v>
      </c>
    </row>
    <row r="636" spans="1:6" s="8" customFormat="1" ht="12">
      <c r="A636" s="223" t="s">
        <v>386</v>
      </c>
      <c r="B636" s="207" t="s">
        <v>251</v>
      </c>
      <c r="C636" s="201">
        <v>7</v>
      </c>
      <c r="D636" s="201">
        <v>5</v>
      </c>
      <c r="E636" s="201">
        <v>12</v>
      </c>
      <c r="F636" s="202">
        <v>-2</v>
      </c>
    </row>
    <row r="637" spans="1:6" s="8" customFormat="1" ht="12">
      <c r="A637" s="223" t="s">
        <v>387</v>
      </c>
      <c r="B637" s="207" t="s">
        <v>251</v>
      </c>
      <c r="C637" s="201">
        <v>96</v>
      </c>
      <c r="D637" s="201">
        <v>34</v>
      </c>
      <c r="E637" s="201">
        <v>130</v>
      </c>
      <c r="F637" s="202">
        <v>-62</v>
      </c>
    </row>
    <row r="638" spans="1:6" s="8" customFormat="1" ht="12">
      <c r="A638" s="223" t="s">
        <v>388</v>
      </c>
      <c r="B638" s="207" t="s">
        <v>250</v>
      </c>
      <c r="C638" s="201">
        <v>0</v>
      </c>
      <c r="D638" s="201">
        <v>1</v>
      </c>
      <c r="E638" s="201">
        <v>1</v>
      </c>
      <c r="F638" s="202">
        <v>1</v>
      </c>
    </row>
    <row r="639" spans="1:6" s="8" customFormat="1" ht="12">
      <c r="A639" s="223" t="s">
        <v>389</v>
      </c>
      <c r="B639" s="207" t="s">
        <v>251</v>
      </c>
      <c r="C639" s="201">
        <v>11</v>
      </c>
      <c r="D639" s="201">
        <v>0</v>
      </c>
      <c r="E639" s="201">
        <v>11</v>
      </c>
      <c r="F639" s="202">
        <v>-11</v>
      </c>
    </row>
    <row r="640" spans="1:6" s="8" customFormat="1" ht="12">
      <c r="A640" s="223" t="s">
        <v>390</v>
      </c>
      <c r="B640" s="207" t="s">
        <v>249</v>
      </c>
      <c r="C640" s="201">
        <v>5</v>
      </c>
      <c r="D640" s="201">
        <v>2</v>
      </c>
      <c r="E640" s="201">
        <v>7</v>
      </c>
      <c r="F640" s="202">
        <v>-3</v>
      </c>
    </row>
    <row r="641" spans="1:6" s="8" customFormat="1" ht="12">
      <c r="A641" s="223" t="s">
        <v>391</v>
      </c>
      <c r="B641" s="207" t="s">
        <v>250</v>
      </c>
      <c r="C641" s="201">
        <v>105</v>
      </c>
      <c r="D641" s="201">
        <v>59</v>
      </c>
      <c r="E641" s="201">
        <v>164</v>
      </c>
      <c r="F641" s="202">
        <v>-46.000000000000021</v>
      </c>
    </row>
    <row r="642" spans="1:6" s="8" customFormat="1" ht="12">
      <c r="A642" s="223" t="s">
        <v>392</v>
      </c>
      <c r="B642" s="207" t="s">
        <v>249</v>
      </c>
      <c r="C642" s="201">
        <v>3</v>
      </c>
      <c r="D642" s="201">
        <v>1</v>
      </c>
      <c r="E642" s="201">
        <v>4</v>
      </c>
      <c r="F642" s="202">
        <v>-2</v>
      </c>
    </row>
    <row r="643" spans="1:6" s="8" customFormat="1" ht="12">
      <c r="A643" s="223" t="s">
        <v>393</v>
      </c>
      <c r="B643" s="207" t="s">
        <v>250</v>
      </c>
      <c r="C643" s="201">
        <v>0</v>
      </c>
      <c r="D643" s="201">
        <v>0</v>
      </c>
      <c r="E643" s="201">
        <v>0</v>
      </c>
      <c r="F643" s="335"/>
    </row>
    <row r="644" spans="1:6" s="8" customFormat="1" ht="12">
      <c r="A644" s="223" t="s">
        <v>394</v>
      </c>
      <c r="B644" s="207" t="s">
        <v>249</v>
      </c>
      <c r="C644" s="201">
        <v>10</v>
      </c>
      <c r="D644" s="201">
        <v>3</v>
      </c>
      <c r="E644" s="201">
        <v>13</v>
      </c>
      <c r="F644" s="202">
        <v>-7</v>
      </c>
    </row>
    <row r="645" spans="1:6" s="8" customFormat="1" ht="12">
      <c r="A645" s="223" t="s">
        <v>395</v>
      </c>
      <c r="B645" s="207" t="s">
        <v>251</v>
      </c>
      <c r="C645" s="201">
        <v>22</v>
      </c>
      <c r="D645" s="201">
        <v>14</v>
      </c>
      <c r="E645" s="201">
        <v>36</v>
      </c>
      <c r="F645" s="202">
        <v>-8</v>
      </c>
    </row>
    <row r="646" spans="1:6" s="8" customFormat="1" ht="12">
      <c r="A646" s="223" t="s">
        <v>396</v>
      </c>
      <c r="B646" s="207" t="s">
        <v>249</v>
      </c>
      <c r="C646" s="201">
        <v>124</v>
      </c>
      <c r="D646" s="201">
        <v>41</v>
      </c>
      <c r="E646" s="201">
        <v>165</v>
      </c>
      <c r="F646" s="202">
        <v>-83</v>
      </c>
    </row>
    <row r="647" spans="1:6" s="8" customFormat="1" ht="12">
      <c r="A647" s="223" t="s">
        <v>397</v>
      </c>
      <c r="B647" s="207" t="s">
        <v>250</v>
      </c>
      <c r="C647" s="201">
        <v>1</v>
      </c>
      <c r="D647" s="201">
        <v>0</v>
      </c>
      <c r="E647" s="201">
        <v>1</v>
      </c>
      <c r="F647" s="202">
        <v>-1</v>
      </c>
    </row>
    <row r="648" spans="1:6" s="8" customFormat="1" ht="12">
      <c r="A648" s="223" t="s">
        <v>398</v>
      </c>
      <c r="B648" s="207" t="s">
        <v>249</v>
      </c>
      <c r="C648" s="201">
        <v>5</v>
      </c>
      <c r="D648" s="201">
        <v>0</v>
      </c>
      <c r="E648" s="201">
        <v>5</v>
      </c>
      <c r="F648" s="202">
        <v>-5</v>
      </c>
    </row>
    <row r="649" spans="1:6" s="8" customFormat="1" ht="12">
      <c r="A649" s="223" t="s">
        <v>399</v>
      </c>
      <c r="B649" s="207" t="s">
        <v>249</v>
      </c>
      <c r="C649" s="201">
        <v>2</v>
      </c>
      <c r="D649" s="201">
        <v>4</v>
      </c>
      <c r="E649" s="201">
        <v>6</v>
      </c>
      <c r="F649" s="202">
        <v>2</v>
      </c>
    </row>
    <row r="650" spans="1:6" s="8" customFormat="1" ht="12">
      <c r="A650" s="223" t="s">
        <v>400</v>
      </c>
      <c r="B650" s="207" t="s">
        <v>247</v>
      </c>
      <c r="C650" s="201">
        <v>8</v>
      </c>
      <c r="D650" s="201">
        <v>17</v>
      </c>
      <c r="E650" s="201">
        <v>25</v>
      </c>
      <c r="F650" s="202">
        <v>9</v>
      </c>
    </row>
    <row r="651" spans="1:6" s="8" customFormat="1" ht="12">
      <c r="A651" s="223" t="s">
        <v>590</v>
      </c>
      <c r="B651" s="207" t="s">
        <v>247</v>
      </c>
      <c r="C651" s="201">
        <v>125196</v>
      </c>
      <c r="D651" s="201">
        <v>120574</v>
      </c>
      <c r="E651" s="201">
        <v>245770</v>
      </c>
      <c r="F651" s="202">
        <v>-4622.0000000025584</v>
      </c>
    </row>
    <row r="652" spans="1:6" s="8" customFormat="1" ht="12">
      <c r="A652" s="223" t="s">
        <v>402</v>
      </c>
      <c r="B652" s="207" t="s">
        <v>249</v>
      </c>
      <c r="C652" s="201">
        <v>0</v>
      </c>
      <c r="D652" s="201">
        <v>0</v>
      </c>
      <c r="E652" s="201">
        <v>0</v>
      </c>
      <c r="F652" s="335"/>
    </row>
    <row r="653" spans="1:6" s="8" customFormat="1" ht="12">
      <c r="A653" s="223" t="s">
        <v>403</v>
      </c>
      <c r="B653" s="207" t="s">
        <v>251</v>
      </c>
      <c r="C653" s="201">
        <v>3</v>
      </c>
      <c r="D653" s="201">
        <v>2</v>
      </c>
      <c r="E653" s="201">
        <v>5</v>
      </c>
      <c r="F653" s="202">
        <v>-1</v>
      </c>
    </row>
    <row r="654" spans="1:6" s="8" customFormat="1" ht="12">
      <c r="A654" s="223" t="s">
        <v>404</v>
      </c>
      <c r="B654" s="207" t="s">
        <v>251</v>
      </c>
      <c r="C654" s="201">
        <v>16</v>
      </c>
      <c r="D654" s="201">
        <v>20</v>
      </c>
      <c r="E654" s="201">
        <v>36</v>
      </c>
      <c r="F654" s="202">
        <v>4.0000000000000018</v>
      </c>
    </row>
    <row r="655" spans="1:6" s="8" customFormat="1" ht="12">
      <c r="A655" s="223" t="s">
        <v>405</v>
      </c>
      <c r="B655" s="207" t="s">
        <v>250</v>
      </c>
      <c r="C655" s="201">
        <v>3</v>
      </c>
      <c r="D655" s="201">
        <v>0</v>
      </c>
      <c r="E655" s="201">
        <v>3</v>
      </c>
      <c r="F655" s="202">
        <v>-3</v>
      </c>
    </row>
    <row r="656" spans="1:6" s="8" customFormat="1" ht="12">
      <c r="A656" s="223" t="s">
        <v>406</v>
      </c>
      <c r="B656" s="207" t="s">
        <v>251</v>
      </c>
      <c r="C656" s="201">
        <v>3</v>
      </c>
      <c r="D656" s="201">
        <v>2</v>
      </c>
      <c r="E656" s="201">
        <v>5</v>
      </c>
      <c r="F656" s="202">
        <v>-1</v>
      </c>
    </row>
    <row r="657" spans="1:6" s="8" customFormat="1" ht="12">
      <c r="A657" s="223" t="s">
        <v>407</v>
      </c>
      <c r="B657" s="207" t="s">
        <v>247</v>
      </c>
      <c r="C657" s="201">
        <v>0</v>
      </c>
      <c r="D657" s="201">
        <v>0</v>
      </c>
      <c r="E657" s="201">
        <v>0</v>
      </c>
      <c r="F657" s="335"/>
    </row>
    <row r="658" spans="1:6" s="8" customFormat="1" ht="12">
      <c r="A658" s="223" t="s">
        <v>408</v>
      </c>
      <c r="B658" s="207" t="s">
        <v>252</v>
      </c>
      <c r="C658" s="201">
        <v>2</v>
      </c>
      <c r="D658" s="201">
        <v>1</v>
      </c>
      <c r="E658" s="201">
        <v>3</v>
      </c>
      <c r="F658" s="202">
        <v>-1</v>
      </c>
    </row>
    <row r="659" spans="1:6" s="8" customFormat="1" ht="12">
      <c r="A659" s="223" t="s">
        <v>409</v>
      </c>
      <c r="B659" s="207" t="s">
        <v>249</v>
      </c>
      <c r="C659" s="201">
        <v>11</v>
      </c>
      <c r="D659" s="201">
        <v>5</v>
      </c>
      <c r="E659" s="201">
        <v>16</v>
      </c>
      <c r="F659" s="202">
        <v>-6</v>
      </c>
    </row>
    <row r="660" spans="1:6" s="8" customFormat="1" ht="12">
      <c r="A660" s="223" t="s">
        <v>410</v>
      </c>
      <c r="B660" s="207" t="s">
        <v>250</v>
      </c>
      <c r="C660" s="201">
        <v>20</v>
      </c>
      <c r="D660" s="201">
        <v>14</v>
      </c>
      <c r="E660" s="201">
        <v>34</v>
      </c>
      <c r="F660" s="202">
        <v>-6.0000000000000027</v>
      </c>
    </row>
    <row r="661" spans="1:6" s="8" customFormat="1" ht="12">
      <c r="A661" s="223" t="s">
        <v>411</v>
      </c>
      <c r="B661" s="207" t="s">
        <v>252</v>
      </c>
      <c r="C661" s="201">
        <v>2</v>
      </c>
      <c r="D661" s="201">
        <v>2</v>
      </c>
      <c r="E661" s="201">
        <v>4</v>
      </c>
      <c r="F661" s="202">
        <v>0</v>
      </c>
    </row>
    <row r="662" spans="1:6" s="8" customFormat="1" ht="12">
      <c r="A662" s="223" t="s">
        <v>412</v>
      </c>
      <c r="B662" s="207" t="s">
        <v>249</v>
      </c>
      <c r="C662" s="201">
        <v>9</v>
      </c>
      <c r="D662" s="201">
        <v>5</v>
      </c>
      <c r="E662" s="201">
        <v>14</v>
      </c>
      <c r="F662" s="202">
        <v>-4.0000000000000018</v>
      </c>
    </row>
    <row r="663" spans="1:6" s="8" customFormat="1" ht="12">
      <c r="A663" s="223" t="s">
        <v>413</v>
      </c>
      <c r="B663" s="207" t="s">
        <v>250</v>
      </c>
      <c r="C663" s="201">
        <v>21</v>
      </c>
      <c r="D663" s="201">
        <v>7</v>
      </c>
      <c r="E663" s="201">
        <v>28</v>
      </c>
      <c r="F663" s="202">
        <v>-14</v>
      </c>
    </row>
    <row r="664" spans="1:6" s="8" customFormat="1" ht="12">
      <c r="A664" s="223" t="s">
        <v>414</v>
      </c>
      <c r="B664" s="207" t="s">
        <v>247</v>
      </c>
      <c r="C664" s="201">
        <v>2204</v>
      </c>
      <c r="D664" s="201">
        <v>992</v>
      </c>
      <c r="E664" s="201">
        <v>3196</v>
      </c>
      <c r="F664" s="202">
        <v>-1212.0000000000016</v>
      </c>
    </row>
    <row r="665" spans="1:6" s="8" customFormat="1" ht="12">
      <c r="A665" s="223" t="s">
        <v>415</v>
      </c>
      <c r="B665" s="207" t="s">
        <v>249</v>
      </c>
      <c r="C665" s="201">
        <v>71</v>
      </c>
      <c r="D665" s="201">
        <v>62</v>
      </c>
      <c r="E665" s="201">
        <v>133</v>
      </c>
      <c r="F665" s="202">
        <v>-9</v>
      </c>
    </row>
    <row r="666" spans="1:6" s="8" customFormat="1" ht="12">
      <c r="A666" s="223" t="s">
        <v>416</v>
      </c>
      <c r="B666" s="207" t="s">
        <v>249</v>
      </c>
      <c r="C666" s="201">
        <v>3</v>
      </c>
      <c r="D666" s="201">
        <v>1</v>
      </c>
      <c r="E666" s="201">
        <v>4</v>
      </c>
      <c r="F666" s="202">
        <v>-2</v>
      </c>
    </row>
    <row r="667" spans="1:6" s="8" customFormat="1" ht="12">
      <c r="A667" s="223" t="s">
        <v>417</v>
      </c>
      <c r="B667" s="207" t="s">
        <v>252</v>
      </c>
      <c r="C667" s="201">
        <v>0</v>
      </c>
      <c r="D667" s="201">
        <v>0</v>
      </c>
      <c r="E667" s="201">
        <v>0</v>
      </c>
      <c r="F667" s="335"/>
    </row>
    <row r="668" spans="1:6" s="8" customFormat="1" ht="12">
      <c r="A668" s="223" t="s">
        <v>418</v>
      </c>
      <c r="B668" s="207" t="s">
        <v>251</v>
      </c>
      <c r="C668" s="201">
        <v>1001</v>
      </c>
      <c r="D668" s="201">
        <v>465</v>
      </c>
      <c r="E668" s="201">
        <v>1466</v>
      </c>
      <c r="F668" s="202">
        <v>-535.99999999999875</v>
      </c>
    </row>
    <row r="669" spans="1:6" s="8" customFormat="1" ht="12">
      <c r="A669" s="223" t="s">
        <v>419</v>
      </c>
      <c r="B669" s="207" t="s">
        <v>252</v>
      </c>
      <c r="C669" s="201">
        <v>0</v>
      </c>
      <c r="D669" s="201">
        <v>0</v>
      </c>
      <c r="E669" s="201">
        <v>0</v>
      </c>
      <c r="F669" s="335"/>
    </row>
    <row r="670" spans="1:6" s="8" customFormat="1" ht="12">
      <c r="A670" s="223" t="s">
        <v>420</v>
      </c>
      <c r="B670" s="207" t="s">
        <v>252</v>
      </c>
      <c r="C670" s="201">
        <v>218</v>
      </c>
      <c r="D670" s="201">
        <v>146</v>
      </c>
      <c r="E670" s="201">
        <v>364</v>
      </c>
      <c r="F670" s="202">
        <v>-71.999999999999943</v>
      </c>
    </row>
    <row r="671" spans="1:6" s="8" customFormat="1" ht="12">
      <c r="A671" s="223" t="s">
        <v>421</v>
      </c>
      <c r="B671" s="207" t="s">
        <v>250</v>
      </c>
      <c r="C671" s="201">
        <v>14</v>
      </c>
      <c r="D671" s="201">
        <v>7</v>
      </c>
      <c r="E671" s="201">
        <v>21</v>
      </c>
      <c r="F671" s="202">
        <v>-7.0000000000000009</v>
      </c>
    </row>
    <row r="672" spans="1:6" s="8" customFormat="1" ht="12">
      <c r="A672" s="223" t="s">
        <v>422</v>
      </c>
      <c r="B672" s="207" t="s">
        <v>251</v>
      </c>
      <c r="C672" s="201">
        <v>5543</v>
      </c>
      <c r="D672" s="201">
        <v>2333</v>
      </c>
      <c r="E672" s="201">
        <v>7876</v>
      </c>
      <c r="F672" s="202">
        <v>-3210.0000000000109</v>
      </c>
    </row>
    <row r="673" spans="1:6" s="8" customFormat="1" ht="12">
      <c r="A673" s="223" t="s">
        <v>423</v>
      </c>
      <c r="B673" s="207" t="s">
        <v>250</v>
      </c>
      <c r="C673" s="201">
        <v>12</v>
      </c>
      <c r="D673" s="201">
        <v>5</v>
      </c>
      <c r="E673" s="201">
        <v>17</v>
      </c>
      <c r="F673" s="202">
        <v>-7</v>
      </c>
    </row>
    <row r="674" spans="1:6" s="8" customFormat="1" ht="12">
      <c r="A674" s="223" t="s">
        <v>424</v>
      </c>
      <c r="B674" s="207" t="s">
        <v>252</v>
      </c>
      <c r="C674" s="201">
        <v>0</v>
      </c>
      <c r="D674" s="201">
        <v>1</v>
      </c>
      <c r="E674" s="201">
        <v>1</v>
      </c>
      <c r="F674" s="202">
        <v>1</v>
      </c>
    </row>
    <row r="675" spans="1:6" s="8" customFormat="1" ht="12">
      <c r="A675" s="223" t="s">
        <v>591</v>
      </c>
      <c r="B675" s="207" t="s">
        <v>247</v>
      </c>
      <c r="C675" s="201">
        <v>139685</v>
      </c>
      <c r="D675" s="201">
        <v>226234</v>
      </c>
      <c r="E675" s="201">
        <v>365919</v>
      </c>
      <c r="F675" s="202">
        <v>86549.000000003725</v>
      </c>
    </row>
    <row r="676" spans="1:6" s="8" customFormat="1" ht="12">
      <c r="A676" s="223" t="s">
        <v>426</v>
      </c>
      <c r="B676" s="207" t="s">
        <v>252</v>
      </c>
      <c r="C676" s="201">
        <v>4</v>
      </c>
      <c r="D676" s="201">
        <v>5</v>
      </c>
      <c r="E676" s="201">
        <v>9</v>
      </c>
      <c r="F676" s="202">
        <v>1</v>
      </c>
    </row>
    <row r="677" spans="1:6" s="8" customFormat="1" ht="12">
      <c r="A677" s="223" t="s">
        <v>427</v>
      </c>
      <c r="B677" s="207" t="s">
        <v>246</v>
      </c>
      <c r="C677" s="201">
        <v>3704</v>
      </c>
      <c r="D677" s="201">
        <v>1657</v>
      </c>
      <c r="E677" s="201">
        <v>5361</v>
      </c>
      <c r="F677" s="202">
        <v>-2046.9999999999939</v>
      </c>
    </row>
    <row r="678" spans="1:6" s="8" customFormat="1" ht="12">
      <c r="A678" s="223" t="s">
        <v>592</v>
      </c>
      <c r="B678" s="207" t="s">
        <v>246</v>
      </c>
      <c r="C678" s="201">
        <v>157402</v>
      </c>
      <c r="D678" s="201">
        <v>170157</v>
      </c>
      <c r="E678" s="201">
        <v>327559</v>
      </c>
      <c r="F678" s="202">
        <v>12754.99999999986</v>
      </c>
    </row>
    <row r="679" spans="1:6" s="8" customFormat="1" ht="12">
      <c r="A679" s="223" t="s">
        <v>429</v>
      </c>
      <c r="B679" s="207" t="s">
        <v>250</v>
      </c>
      <c r="C679" s="201">
        <v>14</v>
      </c>
      <c r="D679" s="201">
        <v>2</v>
      </c>
      <c r="E679" s="201">
        <v>16</v>
      </c>
      <c r="F679" s="202">
        <v>-12</v>
      </c>
    </row>
    <row r="680" spans="1:6" s="8" customFormat="1" ht="12">
      <c r="A680" s="223" t="s">
        <v>430</v>
      </c>
      <c r="B680" s="207" t="s">
        <v>251</v>
      </c>
      <c r="C680" s="201">
        <v>808</v>
      </c>
      <c r="D680" s="201">
        <v>458</v>
      </c>
      <c r="E680" s="201">
        <v>1266</v>
      </c>
      <c r="F680" s="202">
        <v>-350</v>
      </c>
    </row>
    <row r="681" spans="1:6" s="8" customFormat="1" ht="12">
      <c r="A681" s="223" t="s">
        <v>431</v>
      </c>
      <c r="B681" s="207" t="s">
        <v>251</v>
      </c>
      <c r="C681" s="201">
        <v>5824</v>
      </c>
      <c r="D681" s="201">
        <v>8059</v>
      </c>
      <c r="E681" s="201">
        <v>13883</v>
      </c>
      <c r="F681" s="202">
        <v>2235.0000000000055</v>
      </c>
    </row>
    <row r="682" spans="1:6" s="8" customFormat="1" ht="12">
      <c r="A682" s="223" t="s">
        <v>432</v>
      </c>
      <c r="B682" s="207" t="s">
        <v>252</v>
      </c>
      <c r="C682" s="201">
        <v>5</v>
      </c>
      <c r="D682" s="201">
        <v>1</v>
      </c>
      <c r="E682" s="201">
        <v>6</v>
      </c>
      <c r="F682" s="202">
        <v>-4</v>
      </c>
    </row>
    <row r="683" spans="1:6" s="8" customFormat="1" ht="12">
      <c r="A683" s="223" t="s">
        <v>433</v>
      </c>
      <c r="B683" s="207" t="s">
        <v>247</v>
      </c>
      <c r="C683" s="201">
        <v>10482</v>
      </c>
      <c r="D683" s="201">
        <v>8454</v>
      </c>
      <c r="E683" s="201">
        <v>18936</v>
      </c>
      <c r="F683" s="202">
        <v>-2027.9999999999777</v>
      </c>
    </row>
    <row r="684" spans="1:6" s="8" customFormat="1" ht="12">
      <c r="A684" s="223" t="s">
        <v>434</v>
      </c>
      <c r="B684" s="207" t="s">
        <v>250</v>
      </c>
      <c r="C684" s="201">
        <v>30</v>
      </c>
      <c r="D684" s="201">
        <v>16</v>
      </c>
      <c r="E684" s="201">
        <v>46</v>
      </c>
      <c r="F684" s="202">
        <v>-14</v>
      </c>
    </row>
    <row r="685" spans="1:6" s="8" customFormat="1" ht="12">
      <c r="A685" s="223" t="s">
        <v>435</v>
      </c>
      <c r="B685" s="207" t="s">
        <v>251</v>
      </c>
      <c r="C685" s="201">
        <v>13587</v>
      </c>
      <c r="D685" s="201">
        <v>9743</v>
      </c>
      <c r="E685" s="201">
        <v>23330</v>
      </c>
      <c r="F685" s="202">
        <v>-3844.0000000000509</v>
      </c>
    </row>
    <row r="686" spans="1:6" s="8" customFormat="1" ht="12">
      <c r="A686" s="223" t="s">
        <v>593</v>
      </c>
      <c r="B686" s="207" t="s">
        <v>247</v>
      </c>
      <c r="C686" s="201">
        <v>17772</v>
      </c>
      <c r="D686" s="201">
        <v>13955</v>
      </c>
      <c r="E686" s="201">
        <v>31727</v>
      </c>
      <c r="F686" s="202">
        <v>-3816.9999999999982</v>
      </c>
    </row>
    <row r="687" spans="1:6" s="8" customFormat="1" ht="12">
      <c r="A687" s="223" t="s">
        <v>437</v>
      </c>
      <c r="B687" s="207" t="s">
        <v>249</v>
      </c>
      <c r="C687" s="201">
        <v>3</v>
      </c>
      <c r="D687" s="201">
        <v>7</v>
      </c>
      <c r="E687" s="201">
        <v>10</v>
      </c>
      <c r="F687" s="202">
        <v>4</v>
      </c>
    </row>
    <row r="688" spans="1:6" s="8" customFormat="1" ht="12">
      <c r="A688" s="223" t="s">
        <v>438</v>
      </c>
      <c r="B688" s="207" t="s">
        <v>250</v>
      </c>
      <c r="C688" s="201">
        <v>30</v>
      </c>
      <c r="D688" s="201">
        <v>10</v>
      </c>
      <c r="E688" s="201">
        <v>40</v>
      </c>
      <c r="F688" s="202">
        <v>-20</v>
      </c>
    </row>
    <row r="689" spans="1:6" s="8" customFormat="1" ht="12">
      <c r="A689" s="223" t="s">
        <v>439</v>
      </c>
      <c r="B689" s="207" t="s">
        <v>251</v>
      </c>
      <c r="C689" s="201">
        <v>217</v>
      </c>
      <c r="D689" s="201">
        <v>92</v>
      </c>
      <c r="E689" s="201">
        <v>309</v>
      </c>
      <c r="F689" s="202">
        <v>-125.00000000000003</v>
      </c>
    </row>
    <row r="690" spans="1:6" s="8" customFormat="1" ht="12">
      <c r="A690" s="223" t="s">
        <v>440</v>
      </c>
      <c r="B690" s="207" t="s">
        <v>251</v>
      </c>
      <c r="C690" s="201">
        <v>1509</v>
      </c>
      <c r="D690" s="201">
        <v>681</v>
      </c>
      <c r="E690" s="201">
        <v>2190</v>
      </c>
      <c r="F690" s="202">
        <v>-828.00000000000091</v>
      </c>
    </row>
    <row r="691" spans="1:6" s="8" customFormat="1" ht="12">
      <c r="A691" s="223" t="s">
        <v>441</v>
      </c>
      <c r="B691" s="207" t="s">
        <v>249</v>
      </c>
      <c r="C691" s="201">
        <v>4</v>
      </c>
      <c r="D691" s="201">
        <v>2</v>
      </c>
      <c r="E691" s="201">
        <v>6</v>
      </c>
      <c r="F691" s="202">
        <v>-2</v>
      </c>
    </row>
    <row r="692" spans="1:6" s="8" customFormat="1" ht="12">
      <c r="A692" s="223" t="s">
        <v>442</v>
      </c>
      <c r="B692" s="207" t="s">
        <v>249</v>
      </c>
      <c r="C692" s="201">
        <v>1</v>
      </c>
      <c r="D692" s="201">
        <v>0</v>
      </c>
      <c r="E692" s="201">
        <v>1</v>
      </c>
      <c r="F692" s="202">
        <v>-1</v>
      </c>
    </row>
    <row r="693" spans="1:6" s="8" customFormat="1" ht="12">
      <c r="A693" s="223" t="s">
        <v>443</v>
      </c>
      <c r="B693" s="207" t="s">
        <v>248</v>
      </c>
      <c r="C693" s="201">
        <v>2</v>
      </c>
      <c r="D693" s="201">
        <v>0</v>
      </c>
      <c r="E693" s="201">
        <v>2</v>
      </c>
      <c r="F693" s="202">
        <v>-2</v>
      </c>
    </row>
    <row r="694" spans="1:6" s="8" customFormat="1" ht="12">
      <c r="A694" s="223" t="s">
        <v>444</v>
      </c>
      <c r="B694" s="207" t="s">
        <v>247</v>
      </c>
      <c r="C694" s="201">
        <v>10</v>
      </c>
      <c r="D694" s="201">
        <v>2</v>
      </c>
      <c r="E694" s="201">
        <v>12</v>
      </c>
      <c r="F694" s="202">
        <v>-8</v>
      </c>
    </row>
    <row r="695" spans="1:6" s="8" customFormat="1" ht="12">
      <c r="A695" s="223" t="s">
        <v>445</v>
      </c>
      <c r="B695" s="207" t="s">
        <v>252</v>
      </c>
      <c r="C695" s="201">
        <v>0</v>
      </c>
      <c r="D695" s="201">
        <v>0</v>
      </c>
      <c r="E695" s="201">
        <v>0</v>
      </c>
      <c r="F695" s="335"/>
    </row>
    <row r="696" spans="1:6" s="8" customFormat="1" ht="12">
      <c r="A696" s="223" t="s">
        <v>446</v>
      </c>
      <c r="B696" s="207" t="s">
        <v>252</v>
      </c>
      <c r="C696" s="201">
        <v>0</v>
      </c>
      <c r="D696" s="201">
        <v>2</v>
      </c>
      <c r="E696" s="201">
        <v>2</v>
      </c>
      <c r="F696" s="202">
        <v>2</v>
      </c>
    </row>
    <row r="697" spans="1:6" s="8" customFormat="1" ht="12">
      <c r="A697" s="223" t="s">
        <v>447</v>
      </c>
      <c r="B697" s="207" t="s">
        <v>251</v>
      </c>
      <c r="C697" s="201">
        <v>18</v>
      </c>
      <c r="D697" s="201">
        <v>1</v>
      </c>
      <c r="E697" s="201">
        <v>19</v>
      </c>
      <c r="F697" s="202">
        <v>-17</v>
      </c>
    </row>
    <row r="698" spans="1:6" s="8" customFormat="1" ht="12">
      <c r="A698" s="223" t="s">
        <v>448</v>
      </c>
      <c r="B698" s="207" t="s">
        <v>247</v>
      </c>
      <c r="C698" s="201">
        <v>21</v>
      </c>
      <c r="D698" s="201">
        <v>15</v>
      </c>
      <c r="E698" s="201">
        <v>36</v>
      </c>
      <c r="F698" s="202">
        <v>-6</v>
      </c>
    </row>
    <row r="699" spans="1:6" s="8" customFormat="1" ht="12">
      <c r="A699" s="223" t="s">
        <v>449</v>
      </c>
      <c r="B699" s="207" t="s">
        <v>249</v>
      </c>
      <c r="C699" s="201">
        <v>1</v>
      </c>
      <c r="D699" s="201">
        <v>1</v>
      </c>
      <c r="E699" s="201">
        <v>2</v>
      </c>
      <c r="F699" s="202">
        <v>0</v>
      </c>
    </row>
    <row r="700" spans="1:6" s="8" customFormat="1" ht="12">
      <c r="A700" s="223" t="s">
        <v>450</v>
      </c>
      <c r="B700" s="207" t="s">
        <v>247</v>
      </c>
      <c r="C700" s="201">
        <v>18</v>
      </c>
      <c r="D700" s="201">
        <v>15</v>
      </c>
      <c r="E700" s="201">
        <v>33</v>
      </c>
      <c r="F700" s="202">
        <v>-3</v>
      </c>
    </row>
    <row r="701" spans="1:6" s="8" customFormat="1" ht="12">
      <c r="A701" s="223" t="s">
        <v>451</v>
      </c>
      <c r="B701" s="207" t="s">
        <v>251</v>
      </c>
      <c r="C701" s="201">
        <v>2</v>
      </c>
      <c r="D701" s="201">
        <v>4</v>
      </c>
      <c r="E701" s="201">
        <v>6</v>
      </c>
      <c r="F701" s="202">
        <v>2</v>
      </c>
    </row>
    <row r="702" spans="1:6" s="8" customFormat="1" ht="12">
      <c r="A702" s="223" t="s">
        <v>452</v>
      </c>
      <c r="B702" s="207" t="s">
        <v>249</v>
      </c>
      <c r="C702" s="201">
        <v>7</v>
      </c>
      <c r="D702" s="201">
        <v>0</v>
      </c>
      <c r="E702" s="201">
        <v>7</v>
      </c>
      <c r="F702" s="202">
        <v>-7</v>
      </c>
    </row>
    <row r="703" spans="1:6" s="8" customFormat="1" ht="12">
      <c r="A703" s="223" t="s">
        <v>453</v>
      </c>
      <c r="B703" s="207" t="s">
        <v>249</v>
      </c>
      <c r="C703" s="201">
        <v>21</v>
      </c>
      <c r="D703" s="201">
        <v>21</v>
      </c>
      <c r="E703" s="201">
        <v>42</v>
      </c>
      <c r="F703" s="336">
        <v>2.3314683517128287E-15</v>
      </c>
    </row>
    <row r="704" spans="1:6" s="8" customFormat="1" ht="12">
      <c r="A704" s="223" t="s">
        <v>454</v>
      </c>
      <c r="B704" s="207" t="s">
        <v>251</v>
      </c>
      <c r="C704" s="201">
        <v>45</v>
      </c>
      <c r="D704" s="201">
        <v>11</v>
      </c>
      <c r="E704" s="201">
        <v>56</v>
      </c>
      <c r="F704" s="202">
        <v>-34</v>
      </c>
    </row>
    <row r="705" spans="1:6" s="8" customFormat="1" ht="12">
      <c r="A705" s="223" t="s">
        <v>455</v>
      </c>
      <c r="B705" s="207" t="s">
        <v>251</v>
      </c>
      <c r="C705" s="201">
        <v>0</v>
      </c>
      <c r="D705" s="201">
        <v>0</v>
      </c>
      <c r="E705" s="201">
        <v>0</v>
      </c>
      <c r="F705" s="335"/>
    </row>
    <row r="706" spans="1:6" s="8" customFormat="1" ht="12">
      <c r="A706" s="223" t="s">
        <v>456</v>
      </c>
      <c r="B706" s="207" t="s">
        <v>249</v>
      </c>
      <c r="C706" s="201">
        <v>0</v>
      </c>
      <c r="D706" s="201">
        <v>0</v>
      </c>
      <c r="E706" s="201">
        <v>0</v>
      </c>
      <c r="F706" s="335"/>
    </row>
    <row r="707" spans="1:6" s="8" customFormat="1" ht="12">
      <c r="A707" s="223" t="s">
        <v>457</v>
      </c>
      <c r="B707" s="207" t="s">
        <v>249</v>
      </c>
      <c r="C707" s="201">
        <v>4</v>
      </c>
      <c r="D707" s="201">
        <v>0</v>
      </c>
      <c r="E707" s="201">
        <v>4</v>
      </c>
      <c r="F707" s="202">
        <v>-4</v>
      </c>
    </row>
    <row r="708" spans="1:6" s="8" customFormat="1" ht="12">
      <c r="A708" s="223" t="s">
        <v>458</v>
      </c>
      <c r="B708" s="207" t="s">
        <v>250</v>
      </c>
      <c r="C708" s="201">
        <v>134</v>
      </c>
      <c r="D708" s="201">
        <v>65</v>
      </c>
      <c r="E708" s="201">
        <v>199</v>
      </c>
      <c r="F708" s="202">
        <v>-69</v>
      </c>
    </row>
    <row r="709" spans="1:6" s="8" customFormat="1" ht="12">
      <c r="A709" s="223" t="s">
        <v>459</v>
      </c>
      <c r="B709" s="207" t="s">
        <v>250</v>
      </c>
      <c r="C709" s="201">
        <v>6</v>
      </c>
      <c r="D709" s="201">
        <v>1</v>
      </c>
      <c r="E709" s="201">
        <v>7</v>
      </c>
      <c r="F709" s="202">
        <v>-5</v>
      </c>
    </row>
    <row r="710" spans="1:6" s="8" customFormat="1" ht="12">
      <c r="A710" s="223" t="s">
        <v>460</v>
      </c>
      <c r="B710" s="207" t="s">
        <v>249</v>
      </c>
      <c r="C710" s="201">
        <v>0</v>
      </c>
      <c r="D710" s="201">
        <v>0</v>
      </c>
      <c r="E710" s="201">
        <v>0</v>
      </c>
      <c r="F710" s="335"/>
    </row>
    <row r="711" spans="1:6" s="8" customFormat="1" ht="12">
      <c r="A711" s="223" t="s">
        <v>461</v>
      </c>
      <c r="B711" s="207" t="s">
        <v>250</v>
      </c>
      <c r="C711" s="201">
        <v>17</v>
      </c>
      <c r="D711" s="201">
        <v>3</v>
      </c>
      <c r="E711" s="201">
        <v>20</v>
      </c>
      <c r="F711" s="202">
        <v>-14</v>
      </c>
    </row>
    <row r="712" spans="1:6" s="8" customFormat="1" ht="12">
      <c r="A712" s="223" t="s">
        <v>462</v>
      </c>
      <c r="B712" s="207" t="s">
        <v>249</v>
      </c>
      <c r="C712" s="201">
        <v>310</v>
      </c>
      <c r="D712" s="201">
        <v>168</v>
      </c>
      <c r="E712" s="201">
        <v>478</v>
      </c>
      <c r="F712" s="202">
        <v>-142</v>
      </c>
    </row>
    <row r="713" spans="1:6" s="8" customFormat="1" ht="12">
      <c r="A713" s="223" t="s">
        <v>463</v>
      </c>
      <c r="B713" s="207" t="s">
        <v>249</v>
      </c>
      <c r="C713" s="201">
        <v>10</v>
      </c>
      <c r="D713" s="201">
        <v>11</v>
      </c>
      <c r="E713" s="201">
        <v>21</v>
      </c>
      <c r="F713" s="202">
        <v>1</v>
      </c>
    </row>
    <row r="714" spans="1:6" s="8" customFormat="1" ht="12">
      <c r="A714" s="223" t="s">
        <v>464</v>
      </c>
      <c r="B714" s="207" t="s">
        <v>251</v>
      </c>
      <c r="C714" s="201">
        <v>1641</v>
      </c>
      <c r="D714" s="201">
        <v>822</v>
      </c>
      <c r="E714" s="201">
        <v>2463</v>
      </c>
      <c r="F714" s="202">
        <v>-818.99999999999989</v>
      </c>
    </row>
    <row r="715" spans="1:6" s="8" customFormat="1" ht="12">
      <c r="A715" s="223" t="s">
        <v>465</v>
      </c>
      <c r="B715" s="207" t="s">
        <v>251</v>
      </c>
      <c r="C715" s="201">
        <v>4737</v>
      </c>
      <c r="D715" s="201">
        <v>2172</v>
      </c>
      <c r="E715" s="201">
        <v>6909</v>
      </c>
      <c r="F715" s="202">
        <v>-2565.0000000000023</v>
      </c>
    </row>
    <row r="716" spans="1:6" s="8" customFormat="1" ht="12">
      <c r="A716" s="223" t="s">
        <v>466</v>
      </c>
      <c r="B716" s="207" t="s">
        <v>246</v>
      </c>
      <c r="C716" s="201">
        <v>204</v>
      </c>
      <c r="D716" s="201">
        <v>206</v>
      </c>
      <c r="E716" s="201">
        <v>410</v>
      </c>
      <c r="F716" s="202">
        <v>1.9999999999999076</v>
      </c>
    </row>
    <row r="717" spans="1:6" s="8" customFormat="1" ht="12">
      <c r="A717" s="223" t="s">
        <v>467</v>
      </c>
      <c r="B717" s="207" t="s">
        <v>249</v>
      </c>
      <c r="C717" s="201">
        <v>4</v>
      </c>
      <c r="D717" s="201">
        <v>1</v>
      </c>
      <c r="E717" s="201">
        <v>5</v>
      </c>
      <c r="F717" s="202">
        <v>-3</v>
      </c>
    </row>
    <row r="718" spans="1:6" s="8" customFormat="1" ht="12">
      <c r="A718" s="223" t="s">
        <v>468</v>
      </c>
      <c r="B718" s="207" t="s">
        <v>250</v>
      </c>
      <c r="C718" s="201">
        <v>1</v>
      </c>
      <c r="D718" s="201">
        <v>0</v>
      </c>
      <c r="E718" s="201">
        <v>1</v>
      </c>
      <c r="F718" s="202">
        <v>-1</v>
      </c>
    </row>
    <row r="719" spans="1:6" s="8" customFormat="1" ht="12">
      <c r="A719" s="223" t="s">
        <v>469</v>
      </c>
      <c r="B719" s="207" t="s">
        <v>250</v>
      </c>
      <c r="C719" s="201">
        <v>117</v>
      </c>
      <c r="D719" s="201">
        <v>44</v>
      </c>
      <c r="E719" s="201">
        <v>161</v>
      </c>
      <c r="F719" s="202">
        <v>-73</v>
      </c>
    </row>
    <row r="720" spans="1:6" s="8" customFormat="1" ht="12">
      <c r="A720" s="223" t="s">
        <v>470</v>
      </c>
      <c r="B720" s="207" t="s">
        <v>250</v>
      </c>
      <c r="C720" s="201">
        <v>0</v>
      </c>
      <c r="D720" s="201">
        <v>0</v>
      </c>
      <c r="E720" s="201">
        <v>0</v>
      </c>
      <c r="F720" s="335"/>
    </row>
    <row r="721" spans="1:6" s="8" customFormat="1" ht="12">
      <c r="A721" s="223" t="s">
        <v>471</v>
      </c>
      <c r="B721" s="207" t="s">
        <v>253</v>
      </c>
      <c r="C721" s="201">
        <v>0</v>
      </c>
      <c r="D721" s="201">
        <v>0</v>
      </c>
      <c r="E721" s="201">
        <v>0</v>
      </c>
      <c r="F721" s="335"/>
    </row>
    <row r="722" spans="1:6" s="8" customFormat="1" ht="12">
      <c r="A722" s="223" t="s">
        <v>472</v>
      </c>
      <c r="B722" s="207" t="s">
        <v>249</v>
      </c>
      <c r="C722" s="201">
        <v>25</v>
      </c>
      <c r="D722" s="201">
        <v>15</v>
      </c>
      <c r="E722" s="201">
        <v>40</v>
      </c>
      <c r="F722" s="202">
        <v>-10</v>
      </c>
    </row>
    <row r="723" spans="1:6" s="8" customFormat="1" ht="12">
      <c r="A723" s="223" t="s">
        <v>473</v>
      </c>
      <c r="B723" s="207" t="s">
        <v>252</v>
      </c>
      <c r="C723" s="201">
        <v>1</v>
      </c>
      <c r="D723" s="201">
        <v>0</v>
      </c>
      <c r="E723" s="201">
        <v>1</v>
      </c>
      <c r="F723" s="202">
        <v>-1</v>
      </c>
    </row>
    <row r="724" spans="1:6" s="8" customFormat="1" ht="12">
      <c r="A724" s="223" t="s">
        <v>474</v>
      </c>
      <c r="B724" s="207" t="s">
        <v>249</v>
      </c>
      <c r="C724" s="201">
        <v>3</v>
      </c>
      <c r="D724" s="201">
        <v>4</v>
      </c>
      <c r="E724" s="201">
        <v>7</v>
      </c>
      <c r="F724" s="202">
        <v>1</v>
      </c>
    </row>
    <row r="725" spans="1:6" s="8" customFormat="1" ht="12">
      <c r="A725" s="223" t="s">
        <v>475</v>
      </c>
      <c r="B725" s="207" t="s">
        <v>252</v>
      </c>
      <c r="C725" s="201">
        <v>0</v>
      </c>
      <c r="D725" s="201">
        <v>0</v>
      </c>
      <c r="E725" s="201">
        <v>0</v>
      </c>
      <c r="F725" s="335"/>
    </row>
    <row r="726" spans="1:6" s="8" customFormat="1" ht="12">
      <c r="A726" s="223" t="s">
        <v>477</v>
      </c>
      <c r="B726" s="207" t="s">
        <v>247</v>
      </c>
      <c r="C726" s="201">
        <v>1419</v>
      </c>
      <c r="D726" s="201">
        <v>872</v>
      </c>
      <c r="E726" s="201">
        <v>2291</v>
      </c>
      <c r="F726" s="202">
        <v>-547.00000000000045</v>
      </c>
    </row>
    <row r="727" spans="1:6" s="8" customFormat="1" ht="12">
      <c r="A727" s="223" t="s">
        <v>478</v>
      </c>
      <c r="B727" s="207" t="s">
        <v>249</v>
      </c>
      <c r="C727" s="201">
        <v>21</v>
      </c>
      <c r="D727" s="201">
        <v>10</v>
      </c>
      <c r="E727" s="201">
        <v>31</v>
      </c>
      <c r="F727" s="202">
        <v>-11</v>
      </c>
    </row>
    <row r="728" spans="1:6" s="8" customFormat="1" ht="12">
      <c r="A728" s="223" t="s">
        <v>479</v>
      </c>
      <c r="B728" s="207" t="s">
        <v>251</v>
      </c>
      <c r="C728" s="201">
        <v>479</v>
      </c>
      <c r="D728" s="201">
        <v>243</v>
      </c>
      <c r="E728" s="201">
        <v>722</v>
      </c>
      <c r="F728" s="202">
        <v>-236.00000000000014</v>
      </c>
    </row>
    <row r="729" spans="1:6" s="8" customFormat="1" ht="12">
      <c r="A729" s="223" t="s">
        <v>480</v>
      </c>
      <c r="B729" s="207" t="s">
        <v>252</v>
      </c>
      <c r="C729" s="201">
        <v>3</v>
      </c>
      <c r="D729" s="201">
        <v>0</v>
      </c>
      <c r="E729" s="201">
        <v>3</v>
      </c>
      <c r="F729" s="202">
        <v>-3</v>
      </c>
    </row>
    <row r="730" spans="1:6" s="8" customFormat="1" ht="12">
      <c r="A730" s="223" t="s">
        <v>481</v>
      </c>
      <c r="B730" s="207" t="s">
        <v>250</v>
      </c>
      <c r="C730" s="201">
        <v>6</v>
      </c>
      <c r="D730" s="201">
        <v>0</v>
      </c>
      <c r="E730" s="201">
        <v>6</v>
      </c>
      <c r="F730" s="202">
        <v>-6</v>
      </c>
    </row>
    <row r="731" spans="1:6" s="8" customFormat="1" ht="12">
      <c r="A731" s="223" t="s">
        <v>482</v>
      </c>
      <c r="B731" s="207" t="s">
        <v>251</v>
      </c>
      <c r="C731" s="201">
        <v>182</v>
      </c>
      <c r="D731" s="201">
        <v>88</v>
      </c>
      <c r="E731" s="201">
        <v>270</v>
      </c>
      <c r="F731" s="202">
        <v>-93.999999999999943</v>
      </c>
    </row>
    <row r="732" spans="1:6" s="8" customFormat="1" ht="12">
      <c r="A732" s="223" t="s">
        <v>483</v>
      </c>
      <c r="B732" s="207" t="s">
        <v>249</v>
      </c>
      <c r="C732" s="201">
        <v>24</v>
      </c>
      <c r="D732" s="201">
        <v>11</v>
      </c>
      <c r="E732" s="201">
        <v>35</v>
      </c>
      <c r="F732" s="202">
        <v>-13.000000000000002</v>
      </c>
    </row>
    <row r="733" spans="1:6" s="8" customFormat="1" ht="12">
      <c r="A733" s="223" t="s">
        <v>484</v>
      </c>
      <c r="B733" s="207" t="s">
        <v>250</v>
      </c>
      <c r="C733" s="201">
        <v>0</v>
      </c>
      <c r="D733" s="201">
        <v>0</v>
      </c>
      <c r="E733" s="201">
        <v>0</v>
      </c>
      <c r="F733" s="335"/>
    </row>
    <row r="734" spans="1:6" s="8" customFormat="1" ht="12">
      <c r="A734" s="223" t="s">
        <v>485</v>
      </c>
      <c r="B734" s="207" t="s">
        <v>246</v>
      </c>
      <c r="C734" s="201">
        <v>5712</v>
      </c>
      <c r="D734" s="201">
        <v>3290</v>
      </c>
      <c r="E734" s="201">
        <v>9002</v>
      </c>
      <c r="F734" s="202">
        <v>-2421.9999999999877</v>
      </c>
    </row>
    <row r="735" spans="1:6" s="8" customFormat="1" ht="12">
      <c r="A735" s="223" t="s">
        <v>486</v>
      </c>
      <c r="B735" s="207" t="s">
        <v>250</v>
      </c>
      <c r="C735" s="201">
        <v>1</v>
      </c>
      <c r="D735" s="201">
        <v>0</v>
      </c>
      <c r="E735" s="201">
        <v>1</v>
      </c>
      <c r="F735" s="202">
        <v>-1</v>
      </c>
    </row>
    <row r="736" spans="1:6" s="8" customFormat="1" ht="12">
      <c r="A736" s="223" t="s">
        <v>487</v>
      </c>
      <c r="B736" s="207" t="s">
        <v>252</v>
      </c>
      <c r="C736" s="201">
        <v>0</v>
      </c>
      <c r="D736" s="201">
        <v>2</v>
      </c>
      <c r="E736" s="201">
        <v>2</v>
      </c>
      <c r="F736" s="202">
        <v>2</v>
      </c>
    </row>
    <row r="737" spans="1:6" s="8" customFormat="1" ht="12">
      <c r="A737" s="223" t="s">
        <v>488</v>
      </c>
      <c r="B737" s="207" t="s">
        <v>246</v>
      </c>
      <c r="C737" s="201">
        <v>223230</v>
      </c>
      <c r="D737" s="201">
        <v>246049</v>
      </c>
      <c r="E737" s="201">
        <v>469279</v>
      </c>
      <c r="F737" s="202">
        <v>22818.99999999761</v>
      </c>
    </row>
    <row r="738" spans="1:6" s="8" customFormat="1" ht="12">
      <c r="A738" s="223" t="s">
        <v>489</v>
      </c>
      <c r="B738" s="207" t="s">
        <v>250</v>
      </c>
      <c r="C738" s="201">
        <v>34</v>
      </c>
      <c r="D738" s="201">
        <v>17</v>
      </c>
      <c r="E738" s="201">
        <v>51</v>
      </c>
      <c r="F738" s="202">
        <v>-17.000000000000004</v>
      </c>
    </row>
    <row r="739" spans="1:6" s="8" customFormat="1" ht="12">
      <c r="A739" s="223" t="s">
        <v>490</v>
      </c>
      <c r="B739" s="207" t="s">
        <v>247</v>
      </c>
      <c r="C739" s="201">
        <v>12</v>
      </c>
      <c r="D739" s="201">
        <v>5</v>
      </c>
      <c r="E739" s="201">
        <v>17</v>
      </c>
      <c r="F739" s="202">
        <v>-7</v>
      </c>
    </row>
    <row r="740" spans="1:6" s="8" customFormat="1" ht="12">
      <c r="A740" s="223" t="s">
        <v>491</v>
      </c>
      <c r="B740" s="207" t="s">
        <v>247</v>
      </c>
      <c r="C740" s="201">
        <v>34</v>
      </c>
      <c r="D740" s="201">
        <v>2</v>
      </c>
      <c r="E740" s="201">
        <v>36</v>
      </c>
      <c r="F740" s="202">
        <v>-32</v>
      </c>
    </row>
    <row r="741" spans="1:6" s="8" customFormat="1" ht="12">
      <c r="A741" s="223" t="s">
        <v>492</v>
      </c>
      <c r="B741" s="207" t="s">
        <v>250</v>
      </c>
      <c r="C741" s="201">
        <v>9</v>
      </c>
      <c r="D741" s="201">
        <v>4</v>
      </c>
      <c r="E741" s="201">
        <v>13</v>
      </c>
      <c r="F741" s="202">
        <v>-5.0000000000000009</v>
      </c>
    </row>
    <row r="742" spans="1:6" s="8" customFormat="1" ht="12">
      <c r="A742" s="223" t="s">
        <v>493</v>
      </c>
      <c r="B742" s="207" t="s">
        <v>251</v>
      </c>
      <c r="C742" s="201">
        <v>0</v>
      </c>
      <c r="D742" s="201">
        <v>0</v>
      </c>
      <c r="E742" s="201">
        <v>0</v>
      </c>
      <c r="F742" s="335"/>
    </row>
    <row r="743" spans="1:6" s="8" customFormat="1" ht="12">
      <c r="A743" s="223" t="s">
        <v>494</v>
      </c>
      <c r="B743" s="207" t="s">
        <v>249</v>
      </c>
      <c r="C743" s="201">
        <v>8</v>
      </c>
      <c r="D743" s="201">
        <v>4</v>
      </c>
      <c r="E743" s="201">
        <v>12</v>
      </c>
      <c r="F743" s="202">
        <v>-4</v>
      </c>
    </row>
    <row r="744" spans="1:6" s="8" customFormat="1" ht="12">
      <c r="A744" s="223" t="s">
        <v>495</v>
      </c>
      <c r="B744" s="207" t="s">
        <v>249</v>
      </c>
      <c r="C744" s="201">
        <v>12</v>
      </c>
      <c r="D744" s="201">
        <v>6</v>
      </c>
      <c r="E744" s="201">
        <v>18</v>
      </c>
      <c r="F744" s="202">
        <v>-6</v>
      </c>
    </row>
    <row r="745" spans="1:6" s="8" customFormat="1" ht="12">
      <c r="A745" s="223" t="s">
        <v>496</v>
      </c>
      <c r="B745" s="207" t="s">
        <v>247</v>
      </c>
      <c r="C745" s="201">
        <v>5</v>
      </c>
      <c r="D745" s="201">
        <v>1</v>
      </c>
      <c r="E745" s="201">
        <v>6</v>
      </c>
      <c r="F745" s="202">
        <v>-4</v>
      </c>
    </row>
    <row r="746" spans="1:6" s="8" customFormat="1" ht="12">
      <c r="A746" s="223" t="s">
        <v>497</v>
      </c>
      <c r="B746" s="207" t="s">
        <v>247</v>
      </c>
      <c r="C746" s="201">
        <v>5</v>
      </c>
      <c r="D746" s="201">
        <v>8</v>
      </c>
      <c r="E746" s="201">
        <v>13</v>
      </c>
      <c r="F746" s="202">
        <v>3</v>
      </c>
    </row>
    <row r="747" spans="1:6" s="8" customFormat="1" ht="12">
      <c r="A747" s="223" t="s">
        <v>498</v>
      </c>
      <c r="B747" s="207" t="s">
        <v>249</v>
      </c>
      <c r="C747" s="201">
        <v>0</v>
      </c>
      <c r="D747" s="201">
        <v>0</v>
      </c>
      <c r="E747" s="201">
        <v>0</v>
      </c>
      <c r="F747" s="335"/>
    </row>
    <row r="748" spans="1:6" s="8" customFormat="1" ht="12">
      <c r="A748" s="223" t="s">
        <v>499</v>
      </c>
      <c r="B748" s="207" t="s">
        <v>250</v>
      </c>
      <c r="C748" s="201">
        <v>0</v>
      </c>
      <c r="D748" s="201">
        <v>0</v>
      </c>
      <c r="E748" s="201">
        <v>0</v>
      </c>
      <c r="F748" s="335"/>
    </row>
    <row r="749" spans="1:6" s="8" customFormat="1" ht="12">
      <c r="A749" s="223" t="s">
        <v>249</v>
      </c>
      <c r="B749" s="207" t="s">
        <v>249</v>
      </c>
      <c r="C749" s="201">
        <v>0</v>
      </c>
      <c r="D749" s="201">
        <v>0</v>
      </c>
      <c r="E749" s="201">
        <v>0</v>
      </c>
      <c r="F749" s="335"/>
    </row>
    <row r="750" spans="1:6" s="8" customFormat="1" ht="12">
      <c r="A750" s="223" t="s">
        <v>500</v>
      </c>
      <c r="B750" s="207" t="s">
        <v>251</v>
      </c>
      <c r="C750" s="201">
        <v>0</v>
      </c>
      <c r="D750" s="201">
        <v>0</v>
      </c>
      <c r="E750" s="201">
        <v>0</v>
      </c>
      <c r="F750" s="335"/>
    </row>
    <row r="751" spans="1:6" s="8" customFormat="1" ht="12">
      <c r="A751" s="223" t="s">
        <v>501</v>
      </c>
      <c r="B751" s="207" t="s">
        <v>254</v>
      </c>
      <c r="C751" s="201">
        <v>0</v>
      </c>
      <c r="D751" s="201">
        <v>0</v>
      </c>
      <c r="E751" s="201">
        <v>0</v>
      </c>
      <c r="F751" s="335"/>
    </row>
    <row r="752" spans="1:6" s="8" customFormat="1" ht="12">
      <c r="A752" s="225" t="s">
        <v>502</v>
      </c>
      <c r="B752" s="311" t="s">
        <v>249</v>
      </c>
      <c r="C752" s="203">
        <v>11</v>
      </c>
      <c r="D752" s="203">
        <v>5</v>
      </c>
      <c r="E752" s="203">
        <v>16</v>
      </c>
      <c r="F752" s="337">
        <v>-6</v>
      </c>
    </row>
    <row r="753" spans="1:6" s="8" customFormat="1" ht="12"/>
    <row r="754" spans="1:6" s="8" customFormat="1" ht="12">
      <c r="A754" s="751">
        <v>2015</v>
      </c>
      <c r="B754" s="751"/>
      <c r="C754" s="751"/>
      <c r="D754" s="751"/>
      <c r="E754" s="751"/>
      <c r="F754" s="751"/>
    </row>
    <row r="755" spans="1:6" s="8" customFormat="1" ht="12">
      <c r="A755" s="328" t="s">
        <v>256</v>
      </c>
      <c r="B755" s="338" t="s">
        <v>245</v>
      </c>
      <c r="C755" s="338" t="s">
        <v>106</v>
      </c>
      <c r="D755" s="338" t="s">
        <v>107</v>
      </c>
      <c r="E755" s="338" t="s">
        <v>128</v>
      </c>
      <c r="F755" s="339" t="s">
        <v>109</v>
      </c>
    </row>
    <row r="756" spans="1:6" s="8" customFormat="1" ht="12">
      <c r="A756" s="329" t="s">
        <v>257</v>
      </c>
      <c r="B756" s="209" t="s">
        <v>254</v>
      </c>
      <c r="C756" s="210">
        <v>319</v>
      </c>
      <c r="D756" s="210">
        <v>326</v>
      </c>
      <c r="E756" s="210">
        <v>645</v>
      </c>
      <c r="F756" s="340">
        <v>7.000000000000016</v>
      </c>
    </row>
    <row r="757" spans="1:6" s="8" customFormat="1" ht="12">
      <c r="A757" s="223" t="s">
        <v>258</v>
      </c>
      <c r="B757" s="207" t="s">
        <v>250</v>
      </c>
      <c r="C757" s="201">
        <v>9</v>
      </c>
      <c r="D757" s="201">
        <v>20</v>
      </c>
      <c r="E757" s="201">
        <v>29</v>
      </c>
      <c r="F757" s="202">
        <v>11</v>
      </c>
    </row>
    <row r="758" spans="1:6" s="8" customFormat="1" ht="12">
      <c r="A758" s="223" t="s">
        <v>259</v>
      </c>
      <c r="B758" s="207" t="s">
        <v>251</v>
      </c>
      <c r="C758" s="201">
        <v>17</v>
      </c>
      <c r="D758" s="201">
        <v>11</v>
      </c>
      <c r="E758" s="201">
        <v>28</v>
      </c>
      <c r="F758" s="202">
        <v>-6.0000000000000009</v>
      </c>
    </row>
    <row r="759" spans="1:6" s="8" customFormat="1" ht="12">
      <c r="A759" s="223" t="s">
        <v>260</v>
      </c>
      <c r="B759" s="207" t="s">
        <v>251</v>
      </c>
      <c r="C759" s="201">
        <v>46649</v>
      </c>
      <c r="D759" s="201">
        <v>45318</v>
      </c>
      <c r="E759" s="201">
        <v>91967</v>
      </c>
      <c r="F759" s="202">
        <v>-1330.9999999997515</v>
      </c>
    </row>
    <row r="760" spans="1:6" s="8" customFormat="1" ht="12">
      <c r="A760" s="223" t="s">
        <v>261</v>
      </c>
      <c r="B760" s="207" t="s">
        <v>251</v>
      </c>
      <c r="C760" s="201">
        <v>13</v>
      </c>
      <c r="D760" s="201">
        <v>10</v>
      </c>
      <c r="E760" s="201">
        <v>23</v>
      </c>
      <c r="F760" s="202">
        <v>-3.0000000000000004</v>
      </c>
    </row>
    <row r="761" spans="1:6" s="8" customFormat="1" ht="12">
      <c r="A761" s="223" t="s">
        <v>262</v>
      </c>
      <c r="B761" s="207" t="s">
        <v>249</v>
      </c>
      <c r="C761" s="201">
        <v>17</v>
      </c>
      <c r="D761" s="201">
        <v>6</v>
      </c>
      <c r="E761" s="201">
        <v>23</v>
      </c>
      <c r="F761" s="202">
        <v>-11</v>
      </c>
    </row>
    <row r="762" spans="1:6" s="8" customFormat="1" ht="12">
      <c r="A762" s="223" t="s">
        <v>263</v>
      </c>
      <c r="B762" s="207" t="s">
        <v>247</v>
      </c>
      <c r="C762" s="201">
        <v>90</v>
      </c>
      <c r="D762" s="201">
        <v>93</v>
      </c>
      <c r="E762" s="201">
        <v>183</v>
      </c>
      <c r="F762" s="202">
        <v>3.0000000000000124</v>
      </c>
    </row>
    <row r="763" spans="1:6" s="8" customFormat="1" ht="12">
      <c r="A763" s="223" t="s">
        <v>264</v>
      </c>
      <c r="B763" s="207" t="s">
        <v>247</v>
      </c>
      <c r="C763" s="201">
        <v>9166</v>
      </c>
      <c r="D763" s="201">
        <v>9313</v>
      </c>
      <c r="E763" s="201">
        <v>18479</v>
      </c>
      <c r="F763" s="202">
        <v>146.99999999997419</v>
      </c>
    </row>
    <row r="764" spans="1:6" s="8" customFormat="1" ht="12">
      <c r="A764" s="223" t="s">
        <v>265</v>
      </c>
      <c r="B764" s="207" t="s">
        <v>250</v>
      </c>
      <c r="C764" s="201">
        <v>62</v>
      </c>
      <c r="D764" s="201">
        <v>39</v>
      </c>
      <c r="E764" s="201">
        <v>101</v>
      </c>
      <c r="F764" s="202">
        <v>-23</v>
      </c>
    </row>
    <row r="765" spans="1:6" s="8" customFormat="1" ht="12">
      <c r="A765" s="223" t="s">
        <v>266</v>
      </c>
      <c r="B765" s="207" t="s">
        <v>249</v>
      </c>
      <c r="C765" s="201">
        <v>73</v>
      </c>
      <c r="D765" s="201">
        <v>82</v>
      </c>
      <c r="E765" s="201">
        <v>155</v>
      </c>
      <c r="F765" s="202">
        <v>9.0000000000000018</v>
      </c>
    </row>
    <row r="766" spans="1:6" s="8" customFormat="1" ht="12">
      <c r="A766" s="223" t="s">
        <v>267</v>
      </c>
      <c r="B766" s="207" t="s">
        <v>246</v>
      </c>
      <c r="C766" s="201">
        <v>89924</v>
      </c>
      <c r="D766" s="201">
        <v>73085</v>
      </c>
      <c r="E766" s="201">
        <v>163009</v>
      </c>
      <c r="F766" s="202">
        <v>-16838.999999999964</v>
      </c>
    </row>
    <row r="767" spans="1:6" s="8" customFormat="1" ht="12">
      <c r="A767" s="223" t="s">
        <v>268</v>
      </c>
      <c r="B767" s="207" t="s">
        <v>251</v>
      </c>
      <c r="C767" s="201">
        <v>8</v>
      </c>
      <c r="D767" s="201">
        <v>6</v>
      </c>
      <c r="E767" s="201">
        <v>14</v>
      </c>
      <c r="F767" s="202">
        <v>-2</v>
      </c>
    </row>
    <row r="768" spans="1:6" s="8" customFormat="1" ht="12">
      <c r="A768" s="223" t="s">
        <v>269</v>
      </c>
      <c r="B768" s="207" t="s">
        <v>247</v>
      </c>
      <c r="C768" s="201">
        <v>29825</v>
      </c>
      <c r="D768" s="201">
        <v>18439</v>
      </c>
      <c r="E768" s="201">
        <v>48264</v>
      </c>
      <c r="F768" s="202">
        <v>-11386.000000000269</v>
      </c>
    </row>
    <row r="769" spans="1:6" s="8" customFormat="1" ht="12">
      <c r="A769" s="223" t="s">
        <v>270</v>
      </c>
      <c r="B769" s="207" t="s">
        <v>252</v>
      </c>
      <c r="C769" s="201">
        <v>1959</v>
      </c>
      <c r="D769" s="201">
        <v>1426</v>
      </c>
      <c r="E769" s="201">
        <v>3385</v>
      </c>
      <c r="F769" s="202">
        <v>-532.99999999999602</v>
      </c>
    </row>
    <row r="770" spans="1:6" s="8" customFormat="1" ht="12">
      <c r="A770" s="223" t="s">
        <v>271</v>
      </c>
      <c r="B770" s="207" t="s">
        <v>251</v>
      </c>
      <c r="C770" s="201">
        <v>1209</v>
      </c>
      <c r="D770" s="201">
        <v>666</v>
      </c>
      <c r="E770" s="201">
        <v>1875</v>
      </c>
      <c r="F770" s="202">
        <v>-543.00000000000057</v>
      </c>
    </row>
    <row r="771" spans="1:6" s="8" customFormat="1" ht="12">
      <c r="A771" s="223" t="s">
        <v>272</v>
      </c>
      <c r="B771" s="207" t="s">
        <v>250</v>
      </c>
      <c r="C771" s="201">
        <v>15</v>
      </c>
      <c r="D771" s="201">
        <v>18</v>
      </c>
      <c r="E771" s="201">
        <v>33</v>
      </c>
      <c r="F771" s="202">
        <v>3</v>
      </c>
    </row>
    <row r="772" spans="1:6" s="8" customFormat="1" ht="12">
      <c r="A772" s="223" t="s">
        <v>273</v>
      </c>
      <c r="B772" s="207" t="s">
        <v>247</v>
      </c>
      <c r="C772" s="201">
        <v>262</v>
      </c>
      <c r="D772" s="201">
        <v>144</v>
      </c>
      <c r="E772" s="201">
        <v>406</v>
      </c>
      <c r="F772" s="202">
        <v>-118.00000000000006</v>
      </c>
    </row>
    <row r="773" spans="1:6" s="8" customFormat="1" ht="12">
      <c r="A773" s="223" t="s">
        <v>274</v>
      </c>
      <c r="B773" s="207" t="s">
        <v>250</v>
      </c>
      <c r="C773" s="201">
        <v>25</v>
      </c>
      <c r="D773" s="201">
        <v>35</v>
      </c>
      <c r="E773" s="201">
        <v>60</v>
      </c>
      <c r="F773" s="202">
        <v>10.000000000000004</v>
      </c>
    </row>
    <row r="774" spans="1:6" s="8" customFormat="1" ht="12">
      <c r="A774" s="223" t="s">
        <v>275</v>
      </c>
      <c r="B774" s="207" t="s">
        <v>250</v>
      </c>
      <c r="C774" s="201">
        <v>1</v>
      </c>
      <c r="D774" s="201">
        <v>1</v>
      </c>
      <c r="E774" s="201">
        <v>2</v>
      </c>
      <c r="F774" s="202">
        <v>0</v>
      </c>
    </row>
    <row r="775" spans="1:6" s="8" customFormat="1" ht="12">
      <c r="A775" s="223" t="s">
        <v>276</v>
      </c>
      <c r="B775" s="207" t="s">
        <v>247</v>
      </c>
      <c r="C775" s="201">
        <v>130</v>
      </c>
      <c r="D775" s="201">
        <v>108</v>
      </c>
      <c r="E775" s="201">
        <v>238</v>
      </c>
      <c r="F775" s="202">
        <v>-22</v>
      </c>
    </row>
    <row r="776" spans="1:6" s="8" customFormat="1" ht="12">
      <c r="A776" s="223" t="s">
        <v>277</v>
      </c>
      <c r="B776" s="207" t="s">
        <v>251</v>
      </c>
      <c r="C776" s="201">
        <v>70</v>
      </c>
      <c r="D776" s="201">
        <v>38</v>
      </c>
      <c r="E776" s="201">
        <v>108</v>
      </c>
      <c r="F776" s="202">
        <v>-32</v>
      </c>
    </row>
    <row r="777" spans="1:6" s="8" customFormat="1" ht="12">
      <c r="A777" s="223" t="s">
        <v>278</v>
      </c>
      <c r="B777" s="207" t="s">
        <v>251</v>
      </c>
      <c r="C777" s="201">
        <v>2318</v>
      </c>
      <c r="D777" s="201">
        <v>1194</v>
      </c>
      <c r="E777" s="201">
        <v>3512</v>
      </c>
      <c r="F777" s="202">
        <v>-1124.0000000000009</v>
      </c>
    </row>
    <row r="778" spans="1:6" s="8" customFormat="1" ht="12">
      <c r="A778" s="223" t="s">
        <v>279</v>
      </c>
      <c r="B778" s="207" t="s">
        <v>247</v>
      </c>
      <c r="C778" s="201">
        <v>197</v>
      </c>
      <c r="D778" s="201">
        <v>101</v>
      </c>
      <c r="E778" s="201">
        <v>298</v>
      </c>
      <c r="F778" s="202">
        <v>-96</v>
      </c>
    </row>
    <row r="779" spans="1:6" s="8" customFormat="1" ht="12">
      <c r="A779" s="223" t="s">
        <v>280</v>
      </c>
      <c r="B779" s="207" t="s">
        <v>249</v>
      </c>
      <c r="C779" s="201">
        <v>20</v>
      </c>
      <c r="D779" s="201">
        <v>23</v>
      </c>
      <c r="E779" s="201">
        <v>43</v>
      </c>
      <c r="F779" s="202">
        <v>3</v>
      </c>
    </row>
    <row r="780" spans="1:6" s="8" customFormat="1" ht="12">
      <c r="A780" s="223" t="s">
        <v>281</v>
      </c>
      <c r="B780" s="207" t="s">
        <v>247</v>
      </c>
      <c r="C780" s="201">
        <v>41</v>
      </c>
      <c r="D780" s="201">
        <v>29</v>
      </c>
      <c r="E780" s="201">
        <v>70</v>
      </c>
      <c r="F780" s="202">
        <v>-12.000000000000004</v>
      </c>
    </row>
    <row r="781" spans="1:6" s="8" customFormat="1" ht="12">
      <c r="A781" s="223" t="s">
        <v>282</v>
      </c>
      <c r="B781" s="207" t="s">
        <v>246</v>
      </c>
      <c r="C781" s="201">
        <v>13196</v>
      </c>
      <c r="D781" s="201">
        <v>12928</v>
      </c>
      <c r="E781" s="201">
        <v>26124</v>
      </c>
      <c r="F781" s="202">
        <v>-267.99999999997044</v>
      </c>
    </row>
    <row r="782" spans="1:6" s="8" customFormat="1" ht="12">
      <c r="A782" s="223" t="s">
        <v>283</v>
      </c>
      <c r="B782" s="207" t="s">
        <v>251</v>
      </c>
      <c r="C782" s="201">
        <v>5</v>
      </c>
      <c r="D782" s="201">
        <v>2</v>
      </c>
      <c r="E782" s="201">
        <v>7</v>
      </c>
      <c r="F782" s="202">
        <v>-3</v>
      </c>
    </row>
    <row r="783" spans="1:6" s="8" customFormat="1" ht="12">
      <c r="A783" s="223" t="s">
        <v>284</v>
      </c>
      <c r="B783" s="207" t="s">
        <v>249</v>
      </c>
      <c r="C783" s="201">
        <v>6</v>
      </c>
      <c r="D783" s="201">
        <v>6</v>
      </c>
      <c r="E783" s="201">
        <v>12</v>
      </c>
      <c r="F783" s="202">
        <v>0</v>
      </c>
    </row>
    <row r="784" spans="1:6" s="8" customFormat="1" ht="12">
      <c r="A784" s="223" t="s">
        <v>285</v>
      </c>
      <c r="B784" s="207" t="s">
        <v>246</v>
      </c>
      <c r="C784" s="201">
        <v>129666</v>
      </c>
      <c r="D784" s="201">
        <v>120927</v>
      </c>
      <c r="E784" s="201">
        <v>250593</v>
      </c>
      <c r="F784" s="202">
        <v>-8739.0000000006385</v>
      </c>
    </row>
    <row r="785" spans="1:6" s="8" customFormat="1" ht="12">
      <c r="A785" s="223" t="s">
        <v>286</v>
      </c>
      <c r="B785" s="207" t="s">
        <v>250</v>
      </c>
      <c r="C785" s="201">
        <v>5</v>
      </c>
      <c r="D785" s="201">
        <v>4</v>
      </c>
      <c r="E785" s="201">
        <v>9</v>
      </c>
      <c r="F785" s="202">
        <v>-1</v>
      </c>
    </row>
    <row r="786" spans="1:6" s="8" customFormat="1" ht="12">
      <c r="A786" s="223" t="s">
        <v>287</v>
      </c>
      <c r="B786" s="207" t="s">
        <v>251</v>
      </c>
      <c r="C786" s="201">
        <v>117</v>
      </c>
      <c r="D786" s="201">
        <v>79</v>
      </c>
      <c r="E786" s="201">
        <v>196</v>
      </c>
      <c r="F786" s="202">
        <v>-38</v>
      </c>
    </row>
    <row r="787" spans="1:6" s="8" customFormat="1" ht="12">
      <c r="A787" s="223" t="s">
        <v>288</v>
      </c>
      <c r="B787" s="207" t="s">
        <v>249</v>
      </c>
      <c r="C787" s="201">
        <v>3</v>
      </c>
      <c r="D787" s="201">
        <v>1</v>
      </c>
      <c r="E787" s="201">
        <v>4</v>
      </c>
      <c r="F787" s="202">
        <v>-2</v>
      </c>
    </row>
    <row r="788" spans="1:6" s="8" customFormat="1" ht="12">
      <c r="A788" s="223" t="s">
        <v>289</v>
      </c>
      <c r="B788" s="207" t="s">
        <v>249</v>
      </c>
      <c r="C788" s="201">
        <v>2</v>
      </c>
      <c r="D788" s="201">
        <v>3</v>
      </c>
      <c r="E788" s="201">
        <v>5</v>
      </c>
      <c r="F788" s="202">
        <v>1</v>
      </c>
    </row>
    <row r="789" spans="1:6" s="8" customFormat="1" ht="12">
      <c r="A789" s="223" t="s">
        <v>290</v>
      </c>
      <c r="B789" s="207" t="s">
        <v>250</v>
      </c>
      <c r="C789" s="201">
        <v>0</v>
      </c>
      <c r="D789" s="201">
        <v>2</v>
      </c>
      <c r="E789" s="201">
        <v>2</v>
      </c>
      <c r="F789" s="202">
        <v>2</v>
      </c>
    </row>
    <row r="790" spans="1:6" s="8" customFormat="1" ht="12">
      <c r="A790" s="223" t="s">
        <v>291</v>
      </c>
      <c r="B790" s="207" t="s">
        <v>249</v>
      </c>
      <c r="C790" s="201">
        <v>16</v>
      </c>
      <c r="D790" s="201">
        <v>9</v>
      </c>
      <c r="E790" s="201">
        <v>25</v>
      </c>
      <c r="F790" s="202">
        <v>-7</v>
      </c>
    </row>
    <row r="791" spans="1:6" s="8" customFormat="1" ht="12">
      <c r="A791" s="223" t="s">
        <v>292</v>
      </c>
      <c r="B791" s="207" t="s">
        <v>247</v>
      </c>
      <c r="C791" s="201">
        <v>214</v>
      </c>
      <c r="D791" s="201">
        <v>198</v>
      </c>
      <c r="E791" s="201">
        <v>412</v>
      </c>
      <c r="F791" s="202">
        <v>-15.999999999999936</v>
      </c>
    </row>
    <row r="792" spans="1:6" s="8" customFormat="1" ht="12">
      <c r="A792" s="223" t="s">
        <v>293</v>
      </c>
      <c r="B792" s="207" t="s">
        <v>250</v>
      </c>
      <c r="C792" s="201">
        <v>8</v>
      </c>
      <c r="D792" s="201">
        <v>5</v>
      </c>
      <c r="E792" s="201">
        <v>13</v>
      </c>
      <c r="F792" s="202">
        <v>-3</v>
      </c>
    </row>
    <row r="793" spans="1:6" s="8" customFormat="1" ht="12">
      <c r="A793" s="223" t="s">
        <v>253</v>
      </c>
      <c r="B793" s="207" t="s">
        <v>253</v>
      </c>
      <c r="C793" s="201">
        <v>0</v>
      </c>
      <c r="D793" s="201">
        <v>1</v>
      </c>
      <c r="E793" s="201">
        <v>1</v>
      </c>
      <c r="F793" s="202">
        <v>1</v>
      </c>
    </row>
    <row r="794" spans="1:6" s="8" customFormat="1" ht="12">
      <c r="A794" s="223" t="s">
        <v>294</v>
      </c>
      <c r="B794" s="207" t="s">
        <v>249</v>
      </c>
      <c r="C794" s="201">
        <v>8</v>
      </c>
      <c r="D794" s="201">
        <v>9</v>
      </c>
      <c r="E794" s="201">
        <v>17</v>
      </c>
      <c r="F794" s="202">
        <v>1</v>
      </c>
    </row>
    <row r="795" spans="1:6" s="8" customFormat="1" ht="12">
      <c r="A795" s="223" t="s">
        <v>295</v>
      </c>
      <c r="B795" s="207" t="s">
        <v>248</v>
      </c>
      <c r="C795" s="201">
        <v>31066</v>
      </c>
      <c r="D795" s="201">
        <v>27675</v>
      </c>
      <c r="E795" s="201">
        <v>58741</v>
      </c>
      <c r="F795" s="202">
        <v>-3390.999999999985</v>
      </c>
    </row>
    <row r="796" spans="1:6" s="8" customFormat="1" ht="12">
      <c r="A796" s="223" t="s">
        <v>296</v>
      </c>
      <c r="B796" s="207" t="s">
        <v>249</v>
      </c>
      <c r="C796" s="201">
        <v>5</v>
      </c>
      <c r="D796" s="201">
        <v>3</v>
      </c>
      <c r="E796" s="201">
        <v>8</v>
      </c>
      <c r="F796" s="202">
        <v>-2</v>
      </c>
    </row>
    <row r="797" spans="1:6" s="8" customFormat="1" ht="12">
      <c r="A797" s="223" t="s">
        <v>297</v>
      </c>
      <c r="B797" s="207" t="s">
        <v>249</v>
      </c>
      <c r="C797" s="201">
        <v>0</v>
      </c>
      <c r="D797" s="201">
        <v>0</v>
      </c>
      <c r="E797" s="201">
        <v>0</v>
      </c>
      <c r="F797" s="335"/>
    </row>
    <row r="798" spans="1:6" s="8" customFormat="1" ht="12">
      <c r="A798" s="223" t="s">
        <v>298</v>
      </c>
      <c r="B798" s="207" t="s">
        <v>246</v>
      </c>
      <c r="C798" s="201">
        <v>1087</v>
      </c>
      <c r="D798" s="201">
        <v>1425</v>
      </c>
      <c r="E798" s="201">
        <v>2512</v>
      </c>
      <c r="F798" s="202">
        <v>338.00000000000057</v>
      </c>
    </row>
    <row r="799" spans="1:6" s="8" customFormat="1" ht="12">
      <c r="A799" s="223" t="s">
        <v>299</v>
      </c>
      <c r="B799" s="207" t="s">
        <v>249</v>
      </c>
      <c r="C799" s="201">
        <v>7</v>
      </c>
      <c r="D799" s="201">
        <v>4</v>
      </c>
      <c r="E799" s="201">
        <v>11</v>
      </c>
      <c r="F799" s="202">
        <v>-3.0000000000000004</v>
      </c>
    </row>
    <row r="800" spans="1:6" s="8" customFormat="1" ht="12">
      <c r="A800" s="223" t="s">
        <v>300</v>
      </c>
      <c r="B800" s="207" t="s">
        <v>249</v>
      </c>
      <c r="C800" s="201">
        <v>3</v>
      </c>
      <c r="D800" s="201">
        <v>0</v>
      </c>
      <c r="E800" s="201">
        <v>3</v>
      </c>
      <c r="F800" s="202">
        <v>-3</v>
      </c>
    </row>
    <row r="801" spans="1:6" s="8" customFormat="1" ht="12">
      <c r="A801" s="223" t="s">
        <v>301</v>
      </c>
      <c r="B801" s="207" t="s">
        <v>253</v>
      </c>
      <c r="C801" s="201">
        <v>0</v>
      </c>
      <c r="D801" s="201">
        <v>0</v>
      </c>
      <c r="E801" s="201">
        <v>0</v>
      </c>
      <c r="F801" s="335"/>
    </row>
    <row r="802" spans="1:6" s="8" customFormat="1" ht="12">
      <c r="A802" s="223" t="s">
        <v>302</v>
      </c>
      <c r="B802" s="207" t="s">
        <v>249</v>
      </c>
      <c r="C802" s="201">
        <v>4</v>
      </c>
      <c r="D802" s="201">
        <v>2</v>
      </c>
      <c r="E802" s="201">
        <v>6</v>
      </c>
      <c r="F802" s="202">
        <v>-2</v>
      </c>
    </row>
    <row r="803" spans="1:6" s="8" customFormat="1" ht="12">
      <c r="A803" s="223" t="s">
        <v>303</v>
      </c>
      <c r="B803" s="207" t="s">
        <v>250</v>
      </c>
      <c r="C803" s="201">
        <v>891</v>
      </c>
      <c r="D803" s="201">
        <v>705</v>
      </c>
      <c r="E803" s="201">
        <v>1596</v>
      </c>
      <c r="F803" s="202">
        <v>-186.00000000000171</v>
      </c>
    </row>
    <row r="804" spans="1:6" s="8" customFormat="1" ht="12">
      <c r="A804" s="223" t="s">
        <v>304</v>
      </c>
      <c r="B804" s="207" t="s">
        <v>246</v>
      </c>
      <c r="C804" s="201">
        <v>1</v>
      </c>
      <c r="D804" s="201">
        <v>1</v>
      </c>
      <c r="E804" s="201">
        <v>2</v>
      </c>
      <c r="F804" s="202">
        <v>0</v>
      </c>
    </row>
    <row r="805" spans="1:6" s="8" customFormat="1" ht="12">
      <c r="A805" s="223" t="s">
        <v>305</v>
      </c>
      <c r="B805" s="207" t="s">
        <v>249</v>
      </c>
      <c r="C805" s="201">
        <v>118</v>
      </c>
      <c r="D805" s="201">
        <v>81</v>
      </c>
      <c r="E805" s="201">
        <v>199</v>
      </c>
      <c r="F805" s="202">
        <v>-37</v>
      </c>
    </row>
    <row r="806" spans="1:6" s="8" customFormat="1" ht="12">
      <c r="A806" s="223" t="s">
        <v>306</v>
      </c>
      <c r="B806" s="207" t="s">
        <v>247</v>
      </c>
      <c r="C806" s="201">
        <v>33939</v>
      </c>
      <c r="D806" s="201">
        <v>32309</v>
      </c>
      <c r="E806" s="201">
        <v>66248</v>
      </c>
      <c r="F806" s="202">
        <v>-1630.0000000001339</v>
      </c>
    </row>
    <row r="807" spans="1:6" s="8" customFormat="1" ht="12">
      <c r="A807" s="223" t="s">
        <v>307</v>
      </c>
      <c r="B807" s="207" t="s">
        <v>251</v>
      </c>
      <c r="C807" s="201">
        <v>137</v>
      </c>
      <c r="D807" s="201">
        <v>65</v>
      </c>
      <c r="E807" s="201">
        <v>202</v>
      </c>
      <c r="F807" s="202">
        <v>-72</v>
      </c>
    </row>
    <row r="808" spans="1:6" s="8" customFormat="1" ht="12">
      <c r="A808" s="223" t="s">
        <v>308</v>
      </c>
      <c r="B808" s="207" t="s">
        <v>247</v>
      </c>
      <c r="C808" s="201">
        <v>10824</v>
      </c>
      <c r="D808" s="201">
        <v>11885</v>
      </c>
      <c r="E808" s="201">
        <v>22709</v>
      </c>
      <c r="F808" s="202">
        <v>1061.0000000000125</v>
      </c>
    </row>
    <row r="809" spans="1:6" s="8" customFormat="1" ht="12">
      <c r="A809" s="223" t="s">
        <v>309</v>
      </c>
      <c r="B809" s="207" t="s">
        <v>247</v>
      </c>
      <c r="C809" s="201">
        <v>1904</v>
      </c>
      <c r="D809" s="201">
        <v>2162</v>
      </c>
      <c r="E809" s="201">
        <v>4066</v>
      </c>
      <c r="F809" s="202">
        <v>258.00000000000261</v>
      </c>
    </row>
    <row r="810" spans="1:6" s="8" customFormat="1" ht="12">
      <c r="A810" s="223" t="s">
        <v>310</v>
      </c>
      <c r="B810" s="207" t="s">
        <v>251</v>
      </c>
      <c r="C810" s="201">
        <v>388</v>
      </c>
      <c r="D810" s="201">
        <v>220</v>
      </c>
      <c r="E810" s="201">
        <v>608</v>
      </c>
      <c r="F810" s="202">
        <v>-167.9999999999998</v>
      </c>
    </row>
    <row r="811" spans="1:6" s="8" customFormat="1" ht="12">
      <c r="A811" s="223" t="s">
        <v>311</v>
      </c>
      <c r="B811" s="207" t="s">
        <v>246</v>
      </c>
      <c r="C811" s="201">
        <v>116279</v>
      </c>
      <c r="D811" s="201">
        <v>113232</v>
      </c>
      <c r="E811" s="201">
        <v>229511</v>
      </c>
      <c r="F811" s="202">
        <v>-3046.9999999984025</v>
      </c>
    </row>
    <row r="812" spans="1:6" s="8" customFormat="1" ht="12">
      <c r="A812" s="223" t="s">
        <v>312</v>
      </c>
      <c r="B812" s="207" t="s">
        <v>250</v>
      </c>
      <c r="C812" s="201">
        <v>3483</v>
      </c>
      <c r="D812" s="201">
        <v>1602</v>
      </c>
      <c r="E812" s="201">
        <v>5085</v>
      </c>
      <c r="F812" s="202">
        <v>-1881.0000000000009</v>
      </c>
    </row>
    <row r="813" spans="1:6" s="8" customFormat="1" ht="12">
      <c r="A813" s="223" t="s">
        <v>313</v>
      </c>
      <c r="B813" s="207" t="s">
        <v>250</v>
      </c>
      <c r="C813" s="201">
        <v>176</v>
      </c>
      <c r="D813" s="201">
        <v>126</v>
      </c>
      <c r="E813" s="201">
        <v>302</v>
      </c>
      <c r="F813" s="202">
        <v>-50</v>
      </c>
    </row>
    <row r="814" spans="1:6" s="8" customFormat="1" ht="12">
      <c r="A814" s="223" t="s">
        <v>314</v>
      </c>
      <c r="B814" s="207" t="s">
        <v>251</v>
      </c>
      <c r="C814" s="201">
        <v>14</v>
      </c>
      <c r="D814" s="201">
        <v>13</v>
      </c>
      <c r="E814" s="201">
        <v>27</v>
      </c>
      <c r="F814" s="202">
        <v>-1.0000000000000004</v>
      </c>
    </row>
    <row r="815" spans="1:6" s="8" customFormat="1" ht="12">
      <c r="A815" s="223" t="s">
        <v>315</v>
      </c>
      <c r="B815" s="207" t="s">
        <v>251</v>
      </c>
      <c r="C815" s="201">
        <v>982</v>
      </c>
      <c r="D815" s="201">
        <v>500</v>
      </c>
      <c r="E815" s="201">
        <v>1482</v>
      </c>
      <c r="F815" s="202">
        <v>-481.99999999999909</v>
      </c>
    </row>
    <row r="816" spans="1:6" s="8" customFormat="1" ht="12">
      <c r="A816" s="223" t="s">
        <v>316</v>
      </c>
      <c r="B816" s="207" t="s">
        <v>249</v>
      </c>
      <c r="C816" s="201">
        <v>0</v>
      </c>
      <c r="D816" s="201">
        <v>0</v>
      </c>
      <c r="E816" s="201">
        <v>0</v>
      </c>
      <c r="F816" s="335"/>
    </row>
    <row r="817" spans="1:6" s="8" customFormat="1" ht="12">
      <c r="A817" s="223" t="s">
        <v>317</v>
      </c>
      <c r="B817" s="207" t="s">
        <v>247</v>
      </c>
      <c r="C817" s="201">
        <v>26</v>
      </c>
      <c r="D817" s="201">
        <v>46</v>
      </c>
      <c r="E817" s="201">
        <v>72</v>
      </c>
      <c r="F817" s="202">
        <v>20</v>
      </c>
    </row>
    <row r="818" spans="1:6" s="8" customFormat="1" ht="12">
      <c r="A818" s="223" t="s">
        <v>318</v>
      </c>
      <c r="B818" s="207" t="s">
        <v>246</v>
      </c>
      <c r="C818" s="201">
        <v>213063</v>
      </c>
      <c r="D818" s="201">
        <v>208604</v>
      </c>
      <c r="E818" s="201">
        <v>421667</v>
      </c>
      <c r="F818" s="202">
        <v>-4459.0000000009741</v>
      </c>
    </row>
    <row r="819" spans="1:6" s="8" customFormat="1" ht="12">
      <c r="A819" s="223" t="s">
        <v>319</v>
      </c>
      <c r="B819" s="207" t="s">
        <v>249</v>
      </c>
      <c r="C819" s="201">
        <v>166</v>
      </c>
      <c r="D819" s="201">
        <v>79</v>
      </c>
      <c r="E819" s="201">
        <v>245</v>
      </c>
      <c r="F819" s="202">
        <v>-86.999999999999915</v>
      </c>
    </row>
    <row r="820" spans="1:6" s="8" customFormat="1" ht="12">
      <c r="A820" s="223" t="s">
        <v>320</v>
      </c>
      <c r="B820" s="207" t="s">
        <v>247</v>
      </c>
      <c r="C820" s="201">
        <v>31158</v>
      </c>
      <c r="D820" s="201">
        <v>33584</v>
      </c>
      <c r="E820" s="201">
        <v>64742</v>
      </c>
      <c r="F820" s="202">
        <v>2425.9999999999063</v>
      </c>
    </row>
    <row r="821" spans="1:6" s="8" customFormat="1" ht="12">
      <c r="A821" s="223" t="s">
        <v>321</v>
      </c>
      <c r="B821" s="207" t="s">
        <v>250</v>
      </c>
      <c r="C821" s="201">
        <v>304</v>
      </c>
      <c r="D821" s="201">
        <v>110</v>
      </c>
      <c r="E821" s="201">
        <v>414</v>
      </c>
      <c r="F821" s="202">
        <v>-193.99999999999991</v>
      </c>
    </row>
    <row r="822" spans="1:6" s="8" customFormat="1" ht="12">
      <c r="A822" s="223" t="s">
        <v>322</v>
      </c>
      <c r="B822" s="207" t="s">
        <v>251</v>
      </c>
      <c r="C822" s="201">
        <v>118359</v>
      </c>
      <c r="D822" s="201">
        <v>117380</v>
      </c>
      <c r="E822" s="201">
        <v>235739</v>
      </c>
      <c r="F822" s="202">
        <v>-979.00000000044258</v>
      </c>
    </row>
    <row r="823" spans="1:6" s="8" customFormat="1" ht="12">
      <c r="A823" s="223" t="s">
        <v>323</v>
      </c>
      <c r="B823" s="207" t="s">
        <v>249</v>
      </c>
      <c r="C823" s="201">
        <v>6</v>
      </c>
      <c r="D823" s="201">
        <v>5</v>
      </c>
      <c r="E823" s="201">
        <v>11</v>
      </c>
      <c r="F823" s="202">
        <v>-1.0000000000000002</v>
      </c>
    </row>
    <row r="824" spans="1:6" s="8" customFormat="1" ht="12">
      <c r="A824" s="223" t="s">
        <v>324</v>
      </c>
      <c r="B824" s="207" t="s">
        <v>251</v>
      </c>
      <c r="C824" s="201">
        <v>80</v>
      </c>
      <c r="D824" s="201">
        <v>71</v>
      </c>
      <c r="E824" s="201">
        <v>151</v>
      </c>
      <c r="F824" s="202">
        <v>-9</v>
      </c>
    </row>
    <row r="825" spans="1:6" s="8" customFormat="1" ht="12">
      <c r="A825" s="223" t="s">
        <v>325</v>
      </c>
      <c r="B825" s="207" t="s">
        <v>251</v>
      </c>
      <c r="C825" s="201">
        <v>99</v>
      </c>
      <c r="D825" s="201">
        <v>75</v>
      </c>
      <c r="E825" s="201">
        <v>174</v>
      </c>
      <c r="F825" s="202">
        <v>-24.000000000000014</v>
      </c>
    </row>
    <row r="826" spans="1:6" s="8" customFormat="1" ht="12">
      <c r="A826" s="223" t="s">
        <v>326</v>
      </c>
      <c r="B826" s="207" t="s">
        <v>248</v>
      </c>
      <c r="C826" s="201">
        <v>501470</v>
      </c>
      <c r="D826" s="201">
        <v>498055</v>
      </c>
      <c r="E826" s="201">
        <v>999525</v>
      </c>
      <c r="F826" s="202">
        <v>-3415.0000000045857</v>
      </c>
    </row>
    <row r="827" spans="1:6" s="8" customFormat="1" ht="12">
      <c r="A827" s="223" t="s">
        <v>327</v>
      </c>
      <c r="B827" s="207" t="s">
        <v>251</v>
      </c>
      <c r="C827" s="201">
        <v>66</v>
      </c>
      <c r="D827" s="201">
        <v>54</v>
      </c>
      <c r="E827" s="201">
        <v>120</v>
      </c>
      <c r="F827" s="202">
        <v>-12</v>
      </c>
    </row>
    <row r="828" spans="1:6" s="8" customFormat="1" ht="12">
      <c r="A828" s="223" t="s">
        <v>328</v>
      </c>
      <c r="B828" s="207" t="s">
        <v>249</v>
      </c>
      <c r="C828" s="201">
        <v>39</v>
      </c>
      <c r="D828" s="201">
        <v>25</v>
      </c>
      <c r="E828" s="201">
        <v>64</v>
      </c>
      <c r="F828" s="202">
        <v>-14</v>
      </c>
    </row>
    <row r="829" spans="1:6" s="8" customFormat="1" ht="12">
      <c r="A829" s="223" t="s">
        <v>329</v>
      </c>
      <c r="B829" s="207" t="s">
        <v>252</v>
      </c>
      <c r="C829" s="201">
        <v>2</v>
      </c>
      <c r="D829" s="201">
        <v>1</v>
      </c>
      <c r="E829" s="201">
        <v>3</v>
      </c>
      <c r="F829" s="202">
        <v>-1</v>
      </c>
    </row>
    <row r="830" spans="1:6" s="8" customFormat="1" ht="12">
      <c r="A830" s="223" t="s">
        <v>330</v>
      </c>
      <c r="B830" s="207" t="s">
        <v>250</v>
      </c>
      <c r="C830" s="201">
        <v>618</v>
      </c>
      <c r="D830" s="201">
        <v>287</v>
      </c>
      <c r="E830" s="201">
        <v>905</v>
      </c>
      <c r="F830" s="202">
        <v>-331.00000000000006</v>
      </c>
    </row>
    <row r="831" spans="1:6" s="8" customFormat="1" ht="12">
      <c r="A831" s="223" t="s">
        <v>331</v>
      </c>
      <c r="B831" s="207" t="s">
        <v>251</v>
      </c>
      <c r="C831" s="201">
        <v>398</v>
      </c>
      <c r="D831" s="201">
        <v>219</v>
      </c>
      <c r="E831" s="201">
        <v>617</v>
      </c>
      <c r="F831" s="202">
        <v>-179.00000000000031</v>
      </c>
    </row>
    <row r="832" spans="1:6" s="8" customFormat="1" ht="12">
      <c r="A832" s="223" t="s">
        <v>332</v>
      </c>
      <c r="B832" s="207" t="s">
        <v>251</v>
      </c>
      <c r="C832" s="201">
        <v>38361</v>
      </c>
      <c r="D832" s="201">
        <v>42709</v>
      </c>
      <c r="E832" s="201">
        <v>81070</v>
      </c>
      <c r="F832" s="202">
        <v>4348.0000000001555</v>
      </c>
    </row>
    <row r="833" spans="1:6" s="8" customFormat="1" ht="12">
      <c r="A833" s="223" t="s">
        <v>333</v>
      </c>
      <c r="B833" s="207" t="s">
        <v>249</v>
      </c>
      <c r="C833" s="201">
        <v>8</v>
      </c>
      <c r="D833" s="201">
        <v>1</v>
      </c>
      <c r="E833" s="201">
        <v>9</v>
      </c>
      <c r="F833" s="202">
        <v>-7</v>
      </c>
    </row>
    <row r="834" spans="1:6" s="8" customFormat="1" ht="12">
      <c r="A834" s="223" t="s">
        <v>334</v>
      </c>
      <c r="B834" s="207" t="s">
        <v>249</v>
      </c>
      <c r="C834" s="201">
        <v>2</v>
      </c>
      <c r="D834" s="201">
        <v>1</v>
      </c>
      <c r="E834" s="201">
        <v>3</v>
      </c>
      <c r="F834" s="202">
        <v>-1</v>
      </c>
    </row>
    <row r="835" spans="1:6" s="8" customFormat="1" ht="12">
      <c r="A835" s="223" t="s">
        <v>335</v>
      </c>
      <c r="B835" s="207" t="s">
        <v>251</v>
      </c>
      <c r="C835" s="201">
        <v>19</v>
      </c>
      <c r="D835" s="201">
        <v>13</v>
      </c>
      <c r="E835" s="201">
        <v>32</v>
      </c>
      <c r="F835" s="202">
        <v>-6</v>
      </c>
    </row>
    <row r="836" spans="1:6" s="8" customFormat="1" ht="12">
      <c r="A836" s="223" t="s">
        <v>336</v>
      </c>
      <c r="B836" s="207" t="s">
        <v>249</v>
      </c>
      <c r="C836" s="201">
        <v>41</v>
      </c>
      <c r="D836" s="201">
        <v>23</v>
      </c>
      <c r="E836" s="201">
        <v>64</v>
      </c>
      <c r="F836" s="202">
        <v>-18.000000000000004</v>
      </c>
    </row>
    <row r="837" spans="1:6" s="8" customFormat="1" ht="12">
      <c r="A837" s="223" t="s">
        <v>337</v>
      </c>
      <c r="B837" s="207" t="s">
        <v>251</v>
      </c>
      <c r="C837" s="201">
        <v>9</v>
      </c>
      <c r="D837" s="201">
        <v>18</v>
      </c>
      <c r="E837" s="201">
        <v>27</v>
      </c>
      <c r="F837" s="202">
        <v>9</v>
      </c>
    </row>
    <row r="838" spans="1:6" s="8" customFormat="1" ht="12">
      <c r="A838" s="223" t="s">
        <v>338</v>
      </c>
      <c r="B838" s="207" t="s">
        <v>247</v>
      </c>
      <c r="C838" s="201">
        <v>19</v>
      </c>
      <c r="D838" s="201">
        <v>21</v>
      </c>
      <c r="E838" s="201">
        <v>40</v>
      </c>
      <c r="F838" s="202">
        <v>2</v>
      </c>
    </row>
    <row r="839" spans="1:6" s="8" customFormat="1" ht="12">
      <c r="A839" s="223" t="s">
        <v>339</v>
      </c>
      <c r="B839" s="207" t="s">
        <v>251</v>
      </c>
      <c r="C839" s="201">
        <v>246</v>
      </c>
      <c r="D839" s="201">
        <v>150</v>
      </c>
      <c r="E839" s="201">
        <v>396</v>
      </c>
      <c r="F839" s="202">
        <v>-96.000000000000043</v>
      </c>
    </row>
    <row r="840" spans="1:6" s="8" customFormat="1" ht="12">
      <c r="A840" s="223" t="s">
        <v>340</v>
      </c>
      <c r="B840" s="207" t="s">
        <v>248</v>
      </c>
      <c r="C840" s="201">
        <v>0</v>
      </c>
      <c r="D840" s="201">
        <v>1</v>
      </c>
      <c r="E840" s="201">
        <v>1</v>
      </c>
      <c r="F840" s="202">
        <v>1</v>
      </c>
    </row>
    <row r="841" spans="1:6" s="8" customFormat="1" ht="12">
      <c r="A841" s="223" t="s">
        <v>341</v>
      </c>
      <c r="B841" s="207" t="s">
        <v>247</v>
      </c>
      <c r="C841" s="201">
        <v>16284</v>
      </c>
      <c r="D841" s="201">
        <v>13819</v>
      </c>
      <c r="E841" s="201">
        <v>30103</v>
      </c>
      <c r="F841" s="202">
        <v>-2465.0000000000477</v>
      </c>
    </row>
    <row r="842" spans="1:6" s="8" customFormat="1" ht="12">
      <c r="A842" s="223" t="s">
        <v>342</v>
      </c>
      <c r="B842" s="207" t="s">
        <v>246</v>
      </c>
      <c r="C842" s="201">
        <v>119</v>
      </c>
      <c r="D842" s="201">
        <v>53</v>
      </c>
      <c r="E842" s="201">
        <v>172</v>
      </c>
      <c r="F842" s="202">
        <v>-66.000000000000028</v>
      </c>
    </row>
    <row r="843" spans="1:6" s="8" customFormat="1" ht="12">
      <c r="A843" s="223" t="s">
        <v>343</v>
      </c>
      <c r="B843" s="207" t="s">
        <v>249</v>
      </c>
      <c r="C843" s="201">
        <v>3</v>
      </c>
      <c r="D843" s="201">
        <v>2</v>
      </c>
      <c r="E843" s="201">
        <v>5</v>
      </c>
      <c r="F843" s="202">
        <v>-1</v>
      </c>
    </row>
    <row r="844" spans="1:6" s="8" customFormat="1" ht="12">
      <c r="A844" s="223" t="s">
        <v>344</v>
      </c>
      <c r="B844" s="207" t="s">
        <v>249</v>
      </c>
      <c r="C844" s="201">
        <v>11</v>
      </c>
      <c r="D844" s="201">
        <v>14</v>
      </c>
      <c r="E844" s="201">
        <v>25</v>
      </c>
      <c r="F844" s="202">
        <v>3.0000000000000009</v>
      </c>
    </row>
    <row r="845" spans="1:6" s="8" customFormat="1" ht="12">
      <c r="A845" s="223" t="s">
        <v>345</v>
      </c>
      <c r="B845" s="207" t="s">
        <v>249</v>
      </c>
      <c r="C845" s="201">
        <v>0</v>
      </c>
      <c r="D845" s="201">
        <v>2</v>
      </c>
      <c r="E845" s="201">
        <v>2</v>
      </c>
      <c r="F845" s="202">
        <v>2</v>
      </c>
    </row>
    <row r="846" spans="1:6" s="8" customFormat="1" ht="12">
      <c r="A846" s="223" t="s">
        <v>346</v>
      </c>
      <c r="B846" s="207" t="s">
        <v>247</v>
      </c>
      <c r="C846" s="201">
        <v>84</v>
      </c>
      <c r="D846" s="201">
        <v>76</v>
      </c>
      <c r="E846" s="201">
        <v>160</v>
      </c>
      <c r="F846" s="202">
        <v>-8</v>
      </c>
    </row>
    <row r="847" spans="1:6" s="8" customFormat="1" ht="12">
      <c r="A847" s="223" t="s">
        <v>347</v>
      </c>
      <c r="B847" s="207" t="s">
        <v>250</v>
      </c>
      <c r="C847" s="201">
        <v>1</v>
      </c>
      <c r="D847" s="201">
        <v>0</v>
      </c>
      <c r="E847" s="201">
        <v>1</v>
      </c>
      <c r="F847" s="202">
        <v>-1</v>
      </c>
    </row>
    <row r="848" spans="1:6" s="8" customFormat="1" ht="12">
      <c r="A848" s="223" t="s">
        <v>348</v>
      </c>
      <c r="B848" s="207" t="s">
        <v>246</v>
      </c>
      <c r="C848" s="201">
        <v>15</v>
      </c>
      <c r="D848" s="201">
        <v>24</v>
      </c>
      <c r="E848" s="201">
        <v>39</v>
      </c>
      <c r="F848" s="202">
        <v>9</v>
      </c>
    </row>
    <row r="849" spans="1:6" s="8" customFormat="1" ht="12">
      <c r="A849" s="223" t="s">
        <v>349</v>
      </c>
      <c r="B849" s="207" t="s">
        <v>247</v>
      </c>
      <c r="C849" s="201">
        <v>298</v>
      </c>
      <c r="D849" s="201">
        <v>252</v>
      </c>
      <c r="E849" s="201">
        <v>550</v>
      </c>
      <c r="F849" s="202">
        <v>-45.999999999999879</v>
      </c>
    </row>
    <row r="850" spans="1:6" s="8" customFormat="1" ht="12">
      <c r="A850" s="223" t="s">
        <v>350</v>
      </c>
      <c r="B850" s="207" t="s">
        <v>247</v>
      </c>
      <c r="C850" s="201">
        <v>5320</v>
      </c>
      <c r="D850" s="201">
        <v>3243</v>
      </c>
      <c r="E850" s="201">
        <v>8563</v>
      </c>
      <c r="F850" s="202">
        <v>-2077.0000000000064</v>
      </c>
    </row>
    <row r="851" spans="1:6" s="8" customFormat="1" ht="12">
      <c r="A851" s="223" t="s">
        <v>351</v>
      </c>
      <c r="B851" s="207" t="s">
        <v>250</v>
      </c>
      <c r="C851" s="201">
        <v>342</v>
      </c>
      <c r="D851" s="201">
        <v>103</v>
      </c>
      <c r="E851" s="201">
        <v>445</v>
      </c>
      <c r="F851" s="202">
        <v>-239.00000000000014</v>
      </c>
    </row>
    <row r="852" spans="1:6" s="8" customFormat="1" ht="12">
      <c r="A852" s="223" t="s">
        <v>352</v>
      </c>
      <c r="B852" s="207" t="s">
        <v>251</v>
      </c>
      <c r="C852" s="201">
        <v>190</v>
      </c>
      <c r="D852" s="201">
        <v>104</v>
      </c>
      <c r="E852" s="201">
        <v>294</v>
      </c>
      <c r="F852" s="202">
        <v>-86.000000000000142</v>
      </c>
    </row>
    <row r="853" spans="1:6" s="8" customFormat="1" ht="12">
      <c r="A853" s="223" t="s">
        <v>353</v>
      </c>
      <c r="B853" s="207" t="s">
        <v>250</v>
      </c>
      <c r="C853" s="201">
        <v>872</v>
      </c>
      <c r="D853" s="201">
        <v>616</v>
      </c>
      <c r="E853" s="201">
        <v>1488</v>
      </c>
      <c r="F853" s="202">
        <v>-255.99999999999898</v>
      </c>
    </row>
    <row r="854" spans="1:6" s="8" customFormat="1" ht="12">
      <c r="A854" s="223" t="s">
        <v>354</v>
      </c>
      <c r="B854" s="207" t="s">
        <v>250</v>
      </c>
      <c r="C854" s="201">
        <v>119</v>
      </c>
      <c r="D854" s="201">
        <v>84</v>
      </c>
      <c r="E854" s="201">
        <v>203</v>
      </c>
      <c r="F854" s="202">
        <v>-35.000000000000028</v>
      </c>
    </row>
    <row r="855" spans="1:6" s="8" customFormat="1" ht="12">
      <c r="A855" s="223" t="s">
        <v>355</v>
      </c>
      <c r="B855" s="207" t="s">
        <v>250</v>
      </c>
      <c r="C855" s="201">
        <v>21</v>
      </c>
      <c r="D855" s="201">
        <v>16</v>
      </c>
      <c r="E855" s="201">
        <v>37</v>
      </c>
      <c r="F855" s="202">
        <v>-5</v>
      </c>
    </row>
    <row r="856" spans="1:6" s="8" customFormat="1" ht="12">
      <c r="A856" s="223" t="s">
        <v>356</v>
      </c>
      <c r="B856" s="207" t="s">
        <v>250</v>
      </c>
      <c r="C856" s="201">
        <v>51</v>
      </c>
      <c r="D856" s="201">
        <v>19</v>
      </c>
      <c r="E856" s="201">
        <v>70</v>
      </c>
      <c r="F856" s="202">
        <v>-32.000000000000014</v>
      </c>
    </row>
    <row r="857" spans="1:6" s="8" customFormat="1" ht="12">
      <c r="A857" s="223" t="s">
        <v>357</v>
      </c>
      <c r="B857" s="207" t="s">
        <v>251</v>
      </c>
      <c r="C857" s="201">
        <v>566</v>
      </c>
      <c r="D857" s="201">
        <v>298</v>
      </c>
      <c r="E857" s="201">
        <v>864</v>
      </c>
      <c r="F857" s="202">
        <v>-267.99999999999989</v>
      </c>
    </row>
    <row r="858" spans="1:6" s="8" customFormat="1" ht="12">
      <c r="A858" s="223" t="s">
        <v>358</v>
      </c>
      <c r="B858" s="207" t="s">
        <v>251</v>
      </c>
      <c r="C858" s="201">
        <v>32</v>
      </c>
      <c r="D858" s="201">
        <v>13</v>
      </c>
      <c r="E858" s="201">
        <v>45</v>
      </c>
      <c r="F858" s="202">
        <v>-19.000000000000004</v>
      </c>
    </row>
    <row r="859" spans="1:6" s="8" customFormat="1" ht="12">
      <c r="A859" s="223" t="s">
        <v>359</v>
      </c>
      <c r="B859" s="207" t="s">
        <v>251</v>
      </c>
      <c r="C859" s="201">
        <v>0</v>
      </c>
      <c r="D859" s="201">
        <v>5</v>
      </c>
      <c r="E859" s="201">
        <v>5</v>
      </c>
      <c r="F859" s="202">
        <v>5</v>
      </c>
    </row>
    <row r="860" spans="1:6" s="8" customFormat="1" ht="12">
      <c r="A860" s="223" t="s">
        <v>360</v>
      </c>
      <c r="B860" s="207" t="s">
        <v>252</v>
      </c>
      <c r="C860" s="201">
        <v>0</v>
      </c>
      <c r="D860" s="201">
        <v>0</v>
      </c>
      <c r="E860" s="201">
        <v>0</v>
      </c>
      <c r="F860" s="335"/>
    </row>
    <row r="861" spans="1:6" s="8" customFormat="1" ht="12">
      <c r="A861" s="223" t="s">
        <v>361</v>
      </c>
      <c r="B861" s="207" t="s">
        <v>250</v>
      </c>
      <c r="C861" s="201">
        <v>2369</v>
      </c>
      <c r="D861" s="201">
        <v>1148</v>
      </c>
      <c r="E861" s="201">
        <v>3517</v>
      </c>
      <c r="F861" s="202">
        <v>-1220.9999999999973</v>
      </c>
    </row>
    <row r="862" spans="1:6" s="8" customFormat="1" ht="12">
      <c r="A862" s="223" t="s">
        <v>362</v>
      </c>
      <c r="B862" s="207" t="s">
        <v>251</v>
      </c>
      <c r="C862" s="201">
        <v>12819</v>
      </c>
      <c r="D862" s="201">
        <v>7567</v>
      </c>
      <c r="E862" s="201">
        <v>20386</v>
      </c>
      <c r="F862" s="202">
        <v>-5251.99999999998</v>
      </c>
    </row>
    <row r="863" spans="1:6" s="8" customFormat="1" ht="12">
      <c r="A863" s="223" t="s">
        <v>363</v>
      </c>
      <c r="B863" s="207" t="s">
        <v>252</v>
      </c>
      <c r="C863" s="201">
        <v>1</v>
      </c>
      <c r="D863" s="201">
        <v>0</v>
      </c>
      <c r="E863" s="201">
        <v>1</v>
      </c>
      <c r="F863" s="202">
        <v>-1</v>
      </c>
    </row>
    <row r="864" spans="1:6" s="8" customFormat="1" ht="12">
      <c r="A864" s="223" t="s">
        <v>364</v>
      </c>
      <c r="B864" s="207" t="s">
        <v>252</v>
      </c>
      <c r="C864" s="201">
        <v>0</v>
      </c>
      <c r="D864" s="201">
        <v>0</v>
      </c>
      <c r="E864" s="201">
        <v>0</v>
      </c>
      <c r="F864" s="335"/>
    </row>
    <row r="865" spans="1:6" s="8" customFormat="1" ht="12">
      <c r="A865" s="223" t="s">
        <v>365</v>
      </c>
      <c r="B865" s="207" t="s">
        <v>251</v>
      </c>
      <c r="C865" s="201">
        <v>0</v>
      </c>
      <c r="D865" s="201">
        <v>0</v>
      </c>
      <c r="E865" s="201">
        <v>0</v>
      </c>
      <c r="F865" s="335"/>
    </row>
    <row r="866" spans="1:6" s="8" customFormat="1" ht="12">
      <c r="A866" s="223" t="s">
        <v>367</v>
      </c>
      <c r="B866" s="207" t="s">
        <v>247</v>
      </c>
      <c r="C866" s="201">
        <v>664</v>
      </c>
      <c r="D866" s="201">
        <v>491</v>
      </c>
      <c r="E866" s="201">
        <v>1155</v>
      </c>
      <c r="F866" s="202">
        <v>-172.99999999999989</v>
      </c>
    </row>
    <row r="867" spans="1:6" s="8" customFormat="1" ht="12">
      <c r="A867" s="223" t="s">
        <v>368</v>
      </c>
      <c r="B867" s="207" t="s">
        <v>250</v>
      </c>
      <c r="C867" s="201">
        <v>0</v>
      </c>
      <c r="D867" s="201">
        <v>0</v>
      </c>
      <c r="E867" s="201">
        <v>0</v>
      </c>
      <c r="F867" s="335"/>
    </row>
    <row r="868" spans="1:6" s="8" customFormat="1" ht="12">
      <c r="A868" s="223" t="s">
        <v>370</v>
      </c>
      <c r="B868" s="207" t="s">
        <v>252</v>
      </c>
      <c r="C868" s="201">
        <v>1</v>
      </c>
      <c r="D868" s="201">
        <v>1</v>
      </c>
      <c r="E868" s="201">
        <v>2</v>
      </c>
      <c r="F868" s="202">
        <v>0</v>
      </c>
    </row>
    <row r="869" spans="1:6" s="8" customFormat="1" ht="12">
      <c r="A869" s="223" t="s">
        <v>371</v>
      </c>
      <c r="B869" s="207" t="s">
        <v>250</v>
      </c>
      <c r="C869" s="201">
        <v>1136</v>
      </c>
      <c r="D869" s="201">
        <v>598</v>
      </c>
      <c r="E869" s="201">
        <v>1734</v>
      </c>
      <c r="F869" s="202">
        <v>-538.0000000000008</v>
      </c>
    </row>
    <row r="870" spans="1:6" s="8" customFormat="1" ht="12">
      <c r="A870" s="223" t="s">
        <v>372</v>
      </c>
      <c r="B870" s="207" t="s">
        <v>250</v>
      </c>
      <c r="C870" s="201">
        <v>51</v>
      </c>
      <c r="D870" s="201">
        <v>19</v>
      </c>
      <c r="E870" s="201">
        <v>70</v>
      </c>
      <c r="F870" s="202">
        <v>-32.000000000000014</v>
      </c>
    </row>
    <row r="871" spans="1:6" s="8" customFormat="1" ht="12">
      <c r="A871" s="223" t="s">
        <v>373</v>
      </c>
      <c r="B871" s="207" t="s">
        <v>250</v>
      </c>
      <c r="C871" s="201">
        <v>39</v>
      </c>
      <c r="D871" s="201">
        <v>23</v>
      </c>
      <c r="E871" s="201">
        <v>62</v>
      </c>
      <c r="F871" s="202">
        <v>-16</v>
      </c>
    </row>
    <row r="872" spans="1:6" s="8" customFormat="1" ht="12">
      <c r="A872" s="223" t="s">
        <v>374</v>
      </c>
      <c r="B872" s="207" t="s">
        <v>249</v>
      </c>
      <c r="C872" s="201">
        <v>162</v>
      </c>
      <c r="D872" s="201">
        <v>100</v>
      </c>
      <c r="E872" s="201">
        <v>262</v>
      </c>
      <c r="F872" s="202">
        <v>-62</v>
      </c>
    </row>
    <row r="873" spans="1:6" s="8" customFormat="1" ht="12">
      <c r="A873" s="223" t="s">
        <v>375</v>
      </c>
      <c r="B873" s="207" t="s">
        <v>252</v>
      </c>
      <c r="C873" s="201">
        <v>0</v>
      </c>
      <c r="D873" s="201">
        <v>1</v>
      </c>
      <c r="E873" s="201">
        <v>1</v>
      </c>
      <c r="F873" s="202">
        <v>1</v>
      </c>
    </row>
    <row r="874" spans="1:6" s="8" customFormat="1" ht="12">
      <c r="A874" s="223" t="s">
        <v>376</v>
      </c>
      <c r="B874" s="207" t="s">
        <v>250</v>
      </c>
      <c r="C874" s="201">
        <v>12</v>
      </c>
      <c r="D874" s="201">
        <v>5</v>
      </c>
      <c r="E874" s="201">
        <v>17</v>
      </c>
      <c r="F874" s="202">
        <v>-7</v>
      </c>
    </row>
    <row r="875" spans="1:6" s="8" customFormat="1" ht="12">
      <c r="A875" s="223" t="s">
        <v>377</v>
      </c>
      <c r="B875" s="207" t="s">
        <v>250</v>
      </c>
      <c r="C875" s="201">
        <v>26</v>
      </c>
      <c r="D875" s="201">
        <v>5</v>
      </c>
      <c r="E875" s="201">
        <v>31</v>
      </c>
      <c r="F875" s="202">
        <v>-21</v>
      </c>
    </row>
    <row r="876" spans="1:6" s="8" customFormat="1" ht="12">
      <c r="A876" s="223" t="s">
        <v>378</v>
      </c>
      <c r="B876" s="207" t="s">
        <v>251</v>
      </c>
      <c r="C876" s="201">
        <v>1</v>
      </c>
      <c r="D876" s="201">
        <v>0</v>
      </c>
      <c r="E876" s="201">
        <v>1</v>
      </c>
      <c r="F876" s="202">
        <v>-1</v>
      </c>
    </row>
    <row r="877" spans="1:6" s="8" customFormat="1" ht="12">
      <c r="A877" s="223" t="s">
        <v>379</v>
      </c>
      <c r="B877" s="207" t="s">
        <v>250</v>
      </c>
      <c r="C877" s="201">
        <v>1</v>
      </c>
      <c r="D877" s="201">
        <v>2</v>
      </c>
      <c r="E877" s="201">
        <v>3</v>
      </c>
      <c r="F877" s="202">
        <v>1</v>
      </c>
    </row>
    <row r="878" spans="1:6" s="8" customFormat="1" ht="12">
      <c r="A878" s="223" t="s">
        <v>380</v>
      </c>
      <c r="B878" s="207" t="s">
        <v>249</v>
      </c>
      <c r="C878" s="201">
        <v>8</v>
      </c>
      <c r="D878" s="201">
        <v>4</v>
      </c>
      <c r="E878" s="201">
        <v>12</v>
      </c>
      <c r="F878" s="202">
        <v>-4</v>
      </c>
    </row>
    <row r="879" spans="1:6" s="8" customFormat="1" ht="12">
      <c r="A879" s="223" t="s">
        <v>381</v>
      </c>
      <c r="B879" s="207" t="s">
        <v>251</v>
      </c>
      <c r="C879" s="201">
        <v>54</v>
      </c>
      <c r="D879" s="201">
        <v>39</v>
      </c>
      <c r="E879" s="201">
        <v>93</v>
      </c>
      <c r="F879" s="202">
        <v>-15.000000000000011</v>
      </c>
    </row>
    <row r="880" spans="1:6" s="8" customFormat="1" ht="12">
      <c r="A880" s="223" t="s">
        <v>382</v>
      </c>
      <c r="B880" s="207" t="s">
        <v>251</v>
      </c>
      <c r="C880" s="201">
        <v>85</v>
      </c>
      <c r="D880" s="201">
        <v>54</v>
      </c>
      <c r="E880" s="201">
        <v>139</v>
      </c>
      <c r="F880" s="202">
        <v>-31</v>
      </c>
    </row>
    <row r="881" spans="1:6" s="8" customFormat="1" ht="12">
      <c r="A881" s="223" t="s">
        <v>383</v>
      </c>
      <c r="B881" s="207" t="s">
        <v>250</v>
      </c>
      <c r="C881" s="201">
        <v>326</v>
      </c>
      <c r="D881" s="201">
        <v>134</v>
      </c>
      <c r="E881" s="201">
        <v>460</v>
      </c>
      <c r="F881" s="202">
        <v>-192</v>
      </c>
    </row>
    <row r="882" spans="1:6" s="8" customFormat="1" ht="12">
      <c r="A882" s="223" t="s">
        <v>384</v>
      </c>
      <c r="B882" s="207" t="s">
        <v>249</v>
      </c>
      <c r="C882" s="201">
        <v>7</v>
      </c>
      <c r="D882" s="201">
        <v>2</v>
      </c>
      <c r="E882" s="201">
        <v>9</v>
      </c>
      <c r="F882" s="202">
        <v>-5</v>
      </c>
    </row>
    <row r="883" spans="1:6" s="8" customFormat="1" ht="12">
      <c r="A883" s="223" t="s">
        <v>385</v>
      </c>
      <c r="B883" s="207" t="s">
        <v>249</v>
      </c>
      <c r="C883" s="201">
        <v>1</v>
      </c>
      <c r="D883" s="201">
        <v>1</v>
      </c>
      <c r="E883" s="201">
        <v>2</v>
      </c>
      <c r="F883" s="202">
        <v>0</v>
      </c>
    </row>
    <row r="884" spans="1:6" s="8" customFormat="1" ht="12">
      <c r="A884" s="223" t="s">
        <v>386</v>
      </c>
      <c r="B884" s="207" t="s">
        <v>251</v>
      </c>
      <c r="C884" s="201">
        <v>8</v>
      </c>
      <c r="D884" s="201">
        <v>8</v>
      </c>
      <c r="E884" s="201">
        <v>16</v>
      </c>
      <c r="F884" s="202">
        <v>0</v>
      </c>
    </row>
    <row r="885" spans="1:6" s="8" customFormat="1" ht="12">
      <c r="A885" s="223" t="s">
        <v>387</v>
      </c>
      <c r="B885" s="207" t="s">
        <v>251</v>
      </c>
      <c r="C885" s="201">
        <v>132</v>
      </c>
      <c r="D885" s="201">
        <v>50</v>
      </c>
      <c r="E885" s="201">
        <v>182</v>
      </c>
      <c r="F885" s="202">
        <v>-82.000000000000057</v>
      </c>
    </row>
    <row r="886" spans="1:6" s="8" customFormat="1" ht="12">
      <c r="A886" s="223" t="s">
        <v>388</v>
      </c>
      <c r="B886" s="207" t="s">
        <v>250</v>
      </c>
      <c r="C886" s="201">
        <v>2</v>
      </c>
      <c r="D886" s="201">
        <v>0</v>
      </c>
      <c r="E886" s="201">
        <v>2</v>
      </c>
      <c r="F886" s="202">
        <v>-2</v>
      </c>
    </row>
    <row r="887" spans="1:6" s="8" customFormat="1" ht="12">
      <c r="A887" s="223" t="s">
        <v>389</v>
      </c>
      <c r="B887" s="207" t="s">
        <v>251</v>
      </c>
      <c r="C887" s="201">
        <v>8</v>
      </c>
      <c r="D887" s="201">
        <v>4</v>
      </c>
      <c r="E887" s="201">
        <v>12</v>
      </c>
      <c r="F887" s="202">
        <v>-4</v>
      </c>
    </row>
    <row r="888" spans="1:6" s="8" customFormat="1" ht="12">
      <c r="A888" s="223" t="s">
        <v>390</v>
      </c>
      <c r="B888" s="207" t="s">
        <v>249</v>
      </c>
      <c r="C888" s="201">
        <v>8</v>
      </c>
      <c r="D888" s="201">
        <v>5</v>
      </c>
      <c r="E888" s="201">
        <v>13</v>
      </c>
      <c r="F888" s="202">
        <v>-3</v>
      </c>
    </row>
    <row r="889" spans="1:6" s="8" customFormat="1" ht="12">
      <c r="A889" s="223" t="s">
        <v>391</v>
      </c>
      <c r="B889" s="207" t="s">
        <v>250</v>
      </c>
      <c r="C889" s="201">
        <v>152</v>
      </c>
      <c r="D889" s="201">
        <v>75</v>
      </c>
      <c r="E889" s="201">
        <v>227</v>
      </c>
      <c r="F889" s="202">
        <v>-77.000000000000028</v>
      </c>
    </row>
    <row r="890" spans="1:6" s="8" customFormat="1" ht="12">
      <c r="A890" s="223" t="s">
        <v>392</v>
      </c>
      <c r="B890" s="207" t="s">
        <v>249</v>
      </c>
      <c r="C890" s="201">
        <v>4</v>
      </c>
      <c r="D890" s="201">
        <v>5</v>
      </c>
      <c r="E890" s="201">
        <v>9</v>
      </c>
      <c r="F890" s="202">
        <v>1</v>
      </c>
    </row>
    <row r="891" spans="1:6" s="8" customFormat="1" ht="12">
      <c r="A891" s="223" t="s">
        <v>393</v>
      </c>
      <c r="B891" s="207" t="s">
        <v>250</v>
      </c>
      <c r="C891" s="201">
        <v>0</v>
      </c>
      <c r="D891" s="201">
        <v>0</v>
      </c>
      <c r="E891" s="201">
        <v>0</v>
      </c>
      <c r="F891" s="335"/>
    </row>
    <row r="892" spans="1:6" s="8" customFormat="1" ht="12">
      <c r="A892" s="223" t="s">
        <v>394</v>
      </c>
      <c r="B892" s="207" t="s">
        <v>249</v>
      </c>
      <c r="C892" s="201">
        <v>1</v>
      </c>
      <c r="D892" s="201">
        <v>3</v>
      </c>
      <c r="E892" s="201">
        <v>4</v>
      </c>
      <c r="F892" s="202">
        <v>2</v>
      </c>
    </row>
    <row r="893" spans="1:6" s="8" customFormat="1" ht="12">
      <c r="A893" s="223" t="s">
        <v>395</v>
      </c>
      <c r="B893" s="207" t="s">
        <v>251</v>
      </c>
      <c r="C893" s="201">
        <v>22</v>
      </c>
      <c r="D893" s="201">
        <v>18</v>
      </c>
      <c r="E893" s="201">
        <v>40</v>
      </c>
      <c r="F893" s="202">
        <v>-4</v>
      </c>
    </row>
    <row r="894" spans="1:6" s="8" customFormat="1" ht="12">
      <c r="A894" s="223" t="s">
        <v>396</v>
      </c>
      <c r="B894" s="207" t="s">
        <v>249</v>
      </c>
      <c r="C894" s="201">
        <v>82</v>
      </c>
      <c r="D894" s="201">
        <v>52</v>
      </c>
      <c r="E894" s="201">
        <v>134</v>
      </c>
      <c r="F894" s="202">
        <v>-30</v>
      </c>
    </row>
    <row r="895" spans="1:6" s="8" customFormat="1" ht="12">
      <c r="A895" s="223" t="s">
        <v>397</v>
      </c>
      <c r="B895" s="207" t="s">
        <v>250</v>
      </c>
      <c r="C895" s="201">
        <v>0</v>
      </c>
      <c r="D895" s="201">
        <v>0</v>
      </c>
      <c r="E895" s="201">
        <v>0</v>
      </c>
      <c r="F895" s="335"/>
    </row>
    <row r="896" spans="1:6" s="8" customFormat="1" ht="12">
      <c r="A896" s="223" t="s">
        <v>398</v>
      </c>
      <c r="B896" s="207" t="s">
        <v>249</v>
      </c>
      <c r="C896" s="201">
        <v>4</v>
      </c>
      <c r="D896" s="201">
        <v>0</v>
      </c>
      <c r="E896" s="201">
        <v>4</v>
      </c>
      <c r="F896" s="202">
        <v>-4</v>
      </c>
    </row>
    <row r="897" spans="1:6" s="8" customFormat="1" ht="12">
      <c r="A897" s="223" t="s">
        <v>399</v>
      </c>
      <c r="B897" s="207" t="s">
        <v>249</v>
      </c>
      <c r="C897" s="201">
        <v>1</v>
      </c>
      <c r="D897" s="201">
        <v>0</v>
      </c>
      <c r="E897" s="201">
        <v>1</v>
      </c>
      <c r="F897" s="202">
        <v>-1</v>
      </c>
    </row>
    <row r="898" spans="1:6" s="8" customFormat="1" ht="12">
      <c r="A898" s="223" t="s">
        <v>400</v>
      </c>
      <c r="B898" s="207" t="s">
        <v>247</v>
      </c>
      <c r="C898" s="201">
        <v>14</v>
      </c>
      <c r="D898" s="201">
        <v>21</v>
      </c>
      <c r="E898" s="201">
        <v>35</v>
      </c>
      <c r="F898" s="202">
        <v>7</v>
      </c>
    </row>
    <row r="899" spans="1:6" s="8" customFormat="1" ht="12">
      <c r="A899" s="223" t="s">
        <v>590</v>
      </c>
      <c r="B899" s="207" t="s">
        <v>247</v>
      </c>
      <c r="C899" s="201">
        <v>170361</v>
      </c>
      <c r="D899" s="201">
        <v>167282</v>
      </c>
      <c r="E899" s="201">
        <v>337643</v>
      </c>
      <c r="F899" s="202">
        <v>-3078.9999999989641</v>
      </c>
    </row>
    <row r="900" spans="1:6" s="8" customFormat="1" ht="12">
      <c r="A900" s="223" t="s">
        <v>402</v>
      </c>
      <c r="B900" s="207" t="s">
        <v>249</v>
      </c>
      <c r="C900" s="201">
        <v>0</v>
      </c>
      <c r="D900" s="201">
        <v>0</v>
      </c>
      <c r="E900" s="201">
        <v>0</v>
      </c>
      <c r="F900" s="335"/>
    </row>
    <row r="901" spans="1:6" s="8" customFormat="1" ht="12">
      <c r="A901" s="223" t="s">
        <v>403</v>
      </c>
      <c r="B901" s="207" t="s">
        <v>251</v>
      </c>
      <c r="C901" s="201">
        <v>3</v>
      </c>
      <c r="D901" s="201">
        <v>1</v>
      </c>
      <c r="E901" s="201">
        <v>4</v>
      </c>
      <c r="F901" s="202">
        <v>-2</v>
      </c>
    </row>
    <row r="902" spans="1:6" s="8" customFormat="1" ht="12">
      <c r="A902" s="223" t="s">
        <v>404</v>
      </c>
      <c r="B902" s="207" t="s">
        <v>251</v>
      </c>
      <c r="C902" s="201">
        <v>14</v>
      </c>
      <c r="D902" s="201">
        <v>12</v>
      </c>
      <c r="E902" s="201">
        <v>26</v>
      </c>
      <c r="F902" s="202">
        <v>-2.0000000000000004</v>
      </c>
    </row>
    <row r="903" spans="1:6" s="8" customFormat="1" ht="12">
      <c r="A903" s="223" t="s">
        <v>405</v>
      </c>
      <c r="B903" s="207" t="s">
        <v>250</v>
      </c>
      <c r="C903" s="201">
        <v>7</v>
      </c>
      <c r="D903" s="201">
        <v>5</v>
      </c>
      <c r="E903" s="201">
        <v>12</v>
      </c>
      <c r="F903" s="202">
        <v>-2</v>
      </c>
    </row>
    <row r="904" spans="1:6" s="8" customFormat="1" ht="12">
      <c r="A904" s="223" t="s">
        <v>406</v>
      </c>
      <c r="B904" s="207" t="s">
        <v>251</v>
      </c>
      <c r="C904" s="201">
        <v>13</v>
      </c>
      <c r="D904" s="201">
        <v>5</v>
      </c>
      <c r="E904" s="201">
        <v>18</v>
      </c>
      <c r="F904" s="202">
        <v>-8</v>
      </c>
    </row>
    <row r="905" spans="1:6" s="8" customFormat="1" ht="12">
      <c r="A905" s="223" t="s">
        <v>407</v>
      </c>
      <c r="B905" s="207" t="s">
        <v>247</v>
      </c>
      <c r="C905" s="201">
        <v>0</v>
      </c>
      <c r="D905" s="201">
        <v>0</v>
      </c>
      <c r="E905" s="201">
        <v>0</v>
      </c>
      <c r="F905" s="335"/>
    </row>
    <row r="906" spans="1:6" s="8" customFormat="1" ht="12">
      <c r="A906" s="223" t="s">
        <v>408</v>
      </c>
      <c r="B906" s="207" t="s">
        <v>252</v>
      </c>
      <c r="C906" s="201">
        <v>1</v>
      </c>
      <c r="D906" s="201">
        <v>0</v>
      </c>
      <c r="E906" s="201">
        <v>1</v>
      </c>
      <c r="F906" s="202">
        <v>-1</v>
      </c>
    </row>
    <row r="907" spans="1:6" s="8" customFormat="1" ht="12">
      <c r="A907" s="223" t="s">
        <v>409</v>
      </c>
      <c r="B907" s="207" t="s">
        <v>249</v>
      </c>
      <c r="C907" s="201">
        <v>6</v>
      </c>
      <c r="D907" s="201">
        <v>6</v>
      </c>
      <c r="E907" s="201">
        <v>12</v>
      </c>
      <c r="F907" s="202">
        <v>0</v>
      </c>
    </row>
    <row r="908" spans="1:6" s="8" customFormat="1" ht="12">
      <c r="A908" s="223" t="s">
        <v>410</v>
      </c>
      <c r="B908" s="207" t="s">
        <v>250</v>
      </c>
      <c r="C908" s="201">
        <v>13</v>
      </c>
      <c r="D908" s="201">
        <v>5</v>
      </c>
      <c r="E908" s="201">
        <v>18</v>
      </c>
      <c r="F908" s="202">
        <v>-8</v>
      </c>
    </row>
    <row r="909" spans="1:6" s="8" customFormat="1" ht="12">
      <c r="A909" s="223" t="s">
        <v>411</v>
      </c>
      <c r="B909" s="207" t="s">
        <v>252</v>
      </c>
      <c r="C909" s="201">
        <v>0</v>
      </c>
      <c r="D909" s="201">
        <v>5</v>
      </c>
      <c r="E909" s="201">
        <v>5</v>
      </c>
      <c r="F909" s="202">
        <v>5</v>
      </c>
    </row>
    <row r="910" spans="1:6" s="8" customFormat="1" ht="12">
      <c r="A910" s="223" t="s">
        <v>412</v>
      </c>
      <c r="B910" s="207" t="s">
        <v>249</v>
      </c>
      <c r="C910" s="201">
        <v>7</v>
      </c>
      <c r="D910" s="201">
        <v>3</v>
      </c>
      <c r="E910" s="201">
        <v>10</v>
      </c>
      <c r="F910" s="202">
        <v>-4</v>
      </c>
    </row>
    <row r="911" spans="1:6" s="8" customFormat="1" ht="12">
      <c r="A911" s="223" t="s">
        <v>413</v>
      </c>
      <c r="B911" s="207" t="s">
        <v>250</v>
      </c>
      <c r="C911" s="201">
        <v>13</v>
      </c>
      <c r="D911" s="201">
        <v>10</v>
      </c>
      <c r="E911" s="201">
        <v>23</v>
      </c>
      <c r="F911" s="202">
        <v>-3.0000000000000004</v>
      </c>
    </row>
    <row r="912" spans="1:6" s="8" customFormat="1" ht="12">
      <c r="A912" s="223" t="s">
        <v>414</v>
      </c>
      <c r="B912" s="207" t="s">
        <v>247</v>
      </c>
      <c r="C912" s="201">
        <v>4500</v>
      </c>
      <c r="D912" s="201">
        <v>1457</v>
      </c>
      <c r="E912" s="201">
        <v>5957</v>
      </c>
      <c r="F912" s="202">
        <v>-3042.9999999999977</v>
      </c>
    </row>
    <row r="913" spans="1:6" s="8" customFormat="1" ht="12">
      <c r="A913" s="223" t="s">
        <v>415</v>
      </c>
      <c r="B913" s="207" t="s">
        <v>249</v>
      </c>
      <c r="C913" s="201">
        <v>26</v>
      </c>
      <c r="D913" s="201">
        <v>26</v>
      </c>
      <c r="E913" s="201">
        <v>52</v>
      </c>
      <c r="F913" s="202">
        <v>0</v>
      </c>
    </row>
    <row r="914" spans="1:6" s="8" customFormat="1" ht="12">
      <c r="A914" s="223" t="s">
        <v>416</v>
      </c>
      <c r="B914" s="207" t="s">
        <v>249</v>
      </c>
      <c r="C914" s="201">
        <v>1</v>
      </c>
      <c r="D914" s="201">
        <v>0</v>
      </c>
      <c r="E914" s="201">
        <v>1</v>
      </c>
      <c r="F914" s="202">
        <v>-1</v>
      </c>
    </row>
    <row r="915" spans="1:6" s="8" customFormat="1" ht="12">
      <c r="A915" s="223" t="s">
        <v>417</v>
      </c>
      <c r="B915" s="207" t="s">
        <v>252</v>
      </c>
      <c r="C915" s="201">
        <v>0</v>
      </c>
      <c r="D915" s="201">
        <v>0</v>
      </c>
      <c r="E915" s="201">
        <v>0</v>
      </c>
      <c r="F915" s="335"/>
    </row>
    <row r="916" spans="1:6" s="8" customFormat="1" ht="12">
      <c r="A916" s="223" t="s">
        <v>418</v>
      </c>
      <c r="B916" s="207" t="s">
        <v>251</v>
      </c>
      <c r="C916" s="201">
        <v>1250</v>
      </c>
      <c r="D916" s="201">
        <v>668</v>
      </c>
      <c r="E916" s="201">
        <v>1918</v>
      </c>
      <c r="F916" s="202">
        <v>-581.99999999999807</v>
      </c>
    </row>
    <row r="917" spans="1:6" s="8" customFormat="1" ht="12">
      <c r="A917" s="223" t="s">
        <v>419</v>
      </c>
      <c r="B917" s="207" t="s">
        <v>252</v>
      </c>
      <c r="C917" s="201">
        <v>2</v>
      </c>
      <c r="D917" s="201">
        <v>4</v>
      </c>
      <c r="E917" s="201">
        <v>6</v>
      </c>
      <c r="F917" s="202">
        <v>2</v>
      </c>
    </row>
    <row r="918" spans="1:6" s="8" customFormat="1" ht="12">
      <c r="A918" s="223" t="s">
        <v>420</v>
      </c>
      <c r="B918" s="207" t="s">
        <v>252</v>
      </c>
      <c r="C918" s="201">
        <v>203</v>
      </c>
      <c r="D918" s="201">
        <v>137</v>
      </c>
      <c r="E918" s="201">
        <v>340</v>
      </c>
      <c r="F918" s="202">
        <v>-66</v>
      </c>
    </row>
    <row r="919" spans="1:6" s="8" customFormat="1" ht="12">
      <c r="A919" s="223" t="s">
        <v>421</v>
      </c>
      <c r="B919" s="207" t="s">
        <v>250</v>
      </c>
      <c r="C919" s="201">
        <v>11</v>
      </c>
      <c r="D919" s="201">
        <v>8</v>
      </c>
      <c r="E919" s="201">
        <v>19</v>
      </c>
      <c r="F919" s="202">
        <v>-3</v>
      </c>
    </row>
    <row r="920" spans="1:6" s="8" customFormat="1" ht="12">
      <c r="A920" s="223" t="s">
        <v>422</v>
      </c>
      <c r="B920" s="207" t="s">
        <v>251</v>
      </c>
      <c r="C920" s="201">
        <v>16494</v>
      </c>
      <c r="D920" s="201">
        <v>18390</v>
      </c>
      <c r="E920" s="201">
        <v>34884</v>
      </c>
      <c r="F920" s="202">
        <v>1895.99999999996</v>
      </c>
    </row>
    <row r="921" spans="1:6" s="8" customFormat="1" ht="12">
      <c r="A921" s="223" t="s">
        <v>423</v>
      </c>
      <c r="B921" s="207" t="s">
        <v>250</v>
      </c>
      <c r="C921" s="201">
        <v>11</v>
      </c>
      <c r="D921" s="201">
        <v>10</v>
      </c>
      <c r="E921" s="201">
        <v>21</v>
      </c>
      <c r="F921" s="202">
        <v>-1</v>
      </c>
    </row>
    <row r="922" spans="1:6" s="8" customFormat="1" ht="12">
      <c r="A922" s="223" t="s">
        <v>424</v>
      </c>
      <c r="B922" s="207" t="s">
        <v>252</v>
      </c>
      <c r="C922" s="201">
        <v>0</v>
      </c>
      <c r="D922" s="201">
        <v>0</v>
      </c>
      <c r="E922" s="201">
        <v>0</v>
      </c>
      <c r="F922" s="335"/>
    </row>
    <row r="923" spans="1:6" s="8" customFormat="1" ht="12">
      <c r="A923" s="223" t="s">
        <v>591</v>
      </c>
      <c r="B923" s="207" t="s">
        <v>247</v>
      </c>
      <c r="C923" s="201">
        <v>178470</v>
      </c>
      <c r="D923" s="201">
        <v>255376</v>
      </c>
      <c r="E923" s="201">
        <v>433846</v>
      </c>
      <c r="F923" s="202">
        <v>76906.000000002532</v>
      </c>
    </row>
    <row r="924" spans="1:6" s="8" customFormat="1" ht="12">
      <c r="A924" s="223" t="s">
        <v>426</v>
      </c>
      <c r="B924" s="207" t="s">
        <v>252</v>
      </c>
      <c r="C924" s="201">
        <v>0</v>
      </c>
      <c r="D924" s="201">
        <v>4</v>
      </c>
      <c r="E924" s="201">
        <v>4</v>
      </c>
      <c r="F924" s="202">
        <v>4</v>
      </c>
    </row>
    <row r="925" spans="1:6" s="8" customFormat="1" ht="12">
      <c r="A925" s="223" t="s">
        <v>427</v>
      </c>
      <c r="B925" s="207" t="s">
        <v>246</v>
      </c>
      <c r="C925" s="201">
        <v>6846</v>
      </c>
      <c r="D925" s="201">
        <v>3199</v>
      </c>
      <c r="E925" s="201">
        <v>10045</v>
      </c>
      <c r="F925" s="202">
        <v>-3647.0000000000055</v>
      </c>
    </row>
    <row r="926" spans="1:6" s="8" customFormat="1" ht="12">
      <c r="A926" s="223" t="s">
        <v>592</v>
      </c>
      <c r="B926" s="207" t="s">
        <v>246</v>
      </c>
      <c r="C926" s="201">
        <v>179404</v>
      </c>
      <c r="D926" s="201">
        <v>190538</v>
      </c>
      <c r="E926" s="201">
        <v>369942</v>
      </c>
      <c r="F926" s="202">
        <v>11133.99999999908</v>
      </c>
    </row>
    <row r="927" spans="1:6" s="8" customFormat="1" ht="12">
      <c r="A927" s="223" t="s">
        <v>429</v>
      </c>
      <c r="B927" s="207" t="s">
        <v>250</v>
      </c>
      <c r="C927" s="201">
        <v>11</v>
      </c>
      <c r="D927" s="201">
        <v>2</v>
      </c>
      <c r="E927" s="201">
        <v>13</v>
      </c>
      <c r="F927" s="202">
        <v>-9</v>
      </c>
    </row>
    <row r="928" spans="1:6" s="8" customFormat="1" ht="12">
      <c r="A928" s="223" t="s">
        <v>430</v>
      </c>
      <c r="B928" s="207" t="s">
        <v>251</v>
      </c>
      <c r="C928" s="201">
        <v>826</v>
      </c>
      <c r="D928" s="201">
        <v>496</v>
      </c>
      <c r="E928" s="201">
        <v>1322</v>
      </c>
      <c r="F928" s="202">
        <v>-330.00000000000011</v>
      </c>
    </row>
    <row r="929" spans="1:6" s="8" customFormat="1" ht="12">
      <c r="A929" s="223" t="s">
        <v>431</v>
      </c>
      <c r="B929" s="207" t="s">
        <v>251</v>
      </c>
      <c r="C929" s="201">
        <v>8551</v>
      </c>
      <c r="D929" s="201">
        <v>10479</v>
      </c>
      <c r="E929" s="201">
        <v>19030</v>
      </c>
      <c r="F929" s="202">
        <v>1928.0000000000032</v>
      </c>
    </row>
    <row r="930" spans="1:6" s="8" customFormat="1" ht="12">
      <c r="A930" s="223" t="s">
        <v>432</v>
      </c>
      <c r="B930" s="207" t="s">
        <v>252</v>
      </c>
      <c r="C930" s="201">
        <v>6</v>
      </c>
      <c r="D930" s="201">
        <v>4</v>
      </c>
      <c r="E930" s="201">
        <v>10</v>
      </c>
      <c r="F930" s="202">
        <v>-2</v>
      </c>
    </row>
    <row r="931" spans="1:6" s="8" customFormat="1" ht="12">
      <c r="A931" s="223" t="s">
        <v>433</v>
      </c>
      <c r="B931" s="207" t="s">
        <v>247</v>
      </c>
      <c r="C931" s="201">
        <v>12776</v>
      </c>
      <c r="D931" s="201">
        <v>11096</v>
      </c>
      <c r="E931" s="201">
        <v>23872</v>
      </c>
      <c r="F931" s="202">
        <v>-1680.0000000000041</v>
      </c>
    </row>
    <row r="932" spans="1:6" s="8" customFormat="1" ht="12">
      <c r="A932" s="223" t="s">
        <v>434</v>
      </c>
      <c r="B932" s="207" t="s">
        <v>250</v>
      </c>
      <c r="C932" s="201">
        <v>20</v>
      </c>
      <c r="D932" s="201">
        <v>25</v>
      </c>
      <c r="E932" s="201">
        <v>45</v>
      </c>
      <c r="F932" s="202">
        <v>5</v>
      </c>
    </row>
    <row r="933" spans="1:6" s="8" customFormat="1" ht="12">
      <c r="A933" s="223" t="s">
        <v>435</v>
      </c>
      <c r="B933" s="207" t="s">
        <v>251</v>
      </c>
      <c r="C933" s="201">
        <v>21482</v>
      </c>
      <c r="D933" s="201">
        <v>18782</v>
      </c>
      <c r="E933" s="201">
        <v>40264</v>
      </c>
      <c r="F933" s="202">
        <v>-2700.000000000025</v>
      </c>
    </row>
    <row r="934" spans="1:6" s="8" customFormat="1" ht="12">
      <c r="A934" s="223" t="s">
        <v>593</v>
      </c>
      <c r="B934" s="207" t="s">
        <v>247</v>
      </c>
      <c r="C934" s="201">
        <v>20199</v>
      </c>
      <c r="D934" s="201">
        <v>17801</v>
      </c>
      <c r="E934" s="201">
        <v>38000</v>
      </c>
      <c r="F934" s="202">
        <v>-2398.0000000000341</v>
      </c>
    </row>
    <row r="935" spans="1:6" s="8" customFormat="1" ht="12">
      <c r="A935" s="223" t="s">
        <v>437</v>
      </c>
      <c r="B935" s="207" t="s">
        <v>249</v>
      </c>
      <c r="C935" s="201">
        <v>10</v>
      </c>
      <c r="D935" s="201">
        <v>9</v>
      </c>
      <c r="E935" s="201">
        <v>19</v>
      </c>
      <c r="F935" s="202">
        <v>-1</v>
      </c>
    </row>
    <row r="936" spans="1:6" s="8" customFormat="1" ht="12">
      <c r="A936" s="223" t="s">
        <v>438</v>
      </c>
      <c r="B936" s="207" t="s">
        <v>250</v>
      </c>
      <c r="C936" s="201">
        <v>12</v>
      </c>
      <c r="D936" s="201">
        <v>11</v>
      </c>
      <c r="E936" s="201">
        <v>23</v>
      </c>
      <c r="F936" s="202">
        <v>-1.0000000000000002</v>
      </c>
    </row>
    <row r="937" spans="1:6" s="8" customFormat="1" ht="12">
      <c r="A937" s="223" t="s">
        <v>439</v>
      </c>
      <c r="B937" s="207" t="s">
        <v>251</v>
      </c>
      <c r="C937" s="201">
        <v>286</v>
      </c>
      <c r="D937" s="201">
        <v>151</v>
      </c>
      <c r="E937" s="201">
        <v>437</v>
      </c>
      <c r="F937" s="202">
        <v>-135</v>
      </c>
    </row>
    <row r="938" spans="1:6" s="8" customFormat="1" ht="12">
      <c r="A938" s="223" t="s">
        <v>440</v>
      </c>
      <c r="B938" s="207" t="s">
        <v>251</v>
      </c>
      <c r="C938" s="201">
        <v>1421</v>
      </c>
      <c r="D938" s="201">
        <v>826</v>
      </c>
      <c r="E938" s="201">
        <v>2247</v>
      </c>
      <c r="F938" s="202">
        <v>-594.99999999999875</v>
      </c>
    </row>
    <row r="939" spans="1:6" s="8" customFormat="1" ht="12">
      <c r="A939" s="223" t="s">
        <v>441</v>
      </c>
      <c r="B939" s="207" t="s">
        <v>249</v>
      </c>
      <c r="C939" s="201">
        <v>7</v>
      </c>
      <c r="D939" s="201">
        <v>2</v>
      </c>
      <c r="E939" s="201">
        <v>9</v>
      </c>
      <c r="F939" s="202">
        <v>-5</v>
      </c>
    </row>
    <row r="940" spans="1:6" s="8" customFormat="1" ht="12">
      <c r="A940" s="223" t="s">
        <v>442</v>
      </c>
      <c r="B940" s="207" t="s">
        <v>249</v>
      </c>
      <c r="C940" s="201">
        <v>0</v>
      </c>
      <c r="D940" s="201">
        <v>0</v>
      </c>
      <c r="E940" s="201">
        <v>0</v>
      </c>
      <c r="F940" s="335"/>
    </row>
    <row r="941" spans="1:6" s="8" customFormat="1" ht="12">
      <c r="A941" s="223" t="s">
        <v>443</v>
      </c>
      <c r="B941" s="207" t="s">
        <v>248</v>
      </c>
      <c r="C941" s="201">
        <v>2</v>
      </c>
      <c r="D941" s="201">
        <v>1</v>
      </c>
      <c r="E941" s="201">
        <v>3</v>
      </c>
      <c r="F941" s="202">
        <v>-1</v>
      </c>
    </row>
    <row r="942" spans="1:6" s="8" customFormat="1" ht="12">
      <c r="A942" s="223" t="s">
        <v>444</v>
      </c>
      <c r="B942" s="207" t="s">
        <v>247</v>
      </c>
      <c r="C942" s="201">
        <v>18</v>
      </c>
      <c r="D942" s="201">
        <v>28</v>
      </c>
      <c r="E942" s="201">
        <v>46</v>
      </c>
      <c r="F942" s="202">
        <v>10.000000000000002</v>
      </c>
    </row>
    <row r="943" spans="1:6" s="8" customFormat="1" ht="12">
      <c r="A943" s="223" t="s">
        <v>445</v>
      </c>
      <c r="B943" s="207" t="s">
        <v>252</v>
      </c>
      <c r="C943" s="201">
        <v>0</v>
      </c>
      <c r="D943" s="201">
        <v>0</v>
      </c>
      <c r="E943" s="201">
        <v>0</v>
      </c>
      <c r="F943" s="335"/>
    </row>
    <row r="944" spans="1:6" s="8" customFormat="1" ht="12">
      <c r="A944" s="223" t="s">
        <v>446</v>
      </c>
      <c r="B944" s="207" t="s">
        <v>252</v>
      </c>
      <c r="C944" s="201">
        <v>2</v>
      </c>
      <c r="D944" s="201">
        <v>0</v>
      </c>
      <c r="E944" s="201">
        <v>2</v>
      </c>
      <c r="F944" s="202">
        <v>-2</v>
      </c>
    </row>
    <row r="945" spans="1:6" s="8" customFormat="1" ht="12">
      <c r="A945" s="223" t="s">
        <v>447</v>
      </c>
      <c r="B945" s="207" t="s">
        <v>251</v>
      </c>
      <c r="C945" s="201">
        <v>16</v>
      </c>
      <c r="D945" s="201">
        <v>10</v>
      </c>
      <c r="E945" s="201">
        <v>26</v>
      </c>
      <c r="F945" s="202">
        <v>-6</v>
      </c>
    </row>
    <row r="946" spans="1:6" s="8" customFormat="1" ht="12">
      <c r="A946" s="223" t="s">
        <v>448</v>
      </c>
      <c r="B946" s="207" t="s">
        <v>247</v>
      </c>
      <c r="C946" s="201">
        <v>17</v>
      </c>
      <c r="D946" s="201">
        <v>45</v>
      </c>
      <c r="E946" s="201">
        <v>62</v>
      </c>
      <c r="F946" s="202">
        <v>28</v>
      </c>
    </row>
    <row r="947" spans="1:6" s="8" customFormat="1" ht="12">
      <c r="A947" s="223" t="s">
        <v>449</v>
      </c>
      <c r="B947" s="207" t="s">
        <v>249</v>
      </c>
      <c r="C947" s="201">
        <v>0</v>
      </c>
      <c r="D947" s="201">
        <v>1</v>
      </c>
      <c r="E947" s="201">
        <v>1</v>
      </c>
      <c r="F947" s="202">
        <v>1</v>
      </c>
    </row>
    <row r="948" spans="1:6" s="8" customFormat="1" ht="12">
      <c r="A948" s="223" t="s">
        <v>450</v>
      </c>
      <c r="B948" s="207" t="s">
        <v>247</v>
      </c>
      <c r="C948" s="201">
        <v>35</v>
      </c>
      <c r="D948" s="201">
        <v>37</v>
      </c>
      <c r="E948" s="201">
        <v>72</v>
      </c>
      <c r="F948" s="202">
        <v>2.0000000000000013</v>
      </c>
    </row>
    <row r="949" spans="1:6" s="8" customFormat="1" ht="12">
      <c r="A949" s="223" t="s">
        <v>451</v>
      </c>
      <c r="B949" s="207" t="s">
        <v>251</v>
      </c>
      <c r="C949" s="201">
        <v>4</v>
      </c>
      <c r="D949" s="201">
        <v>1</v>
      </c>
      <c r="E949" s="201">
        <v>5</v>
      </c>
      <c r="F949" s="202">
        <v>-3</v>
      </c>
    </row>
    <row r="950" spans="1:6" s="8" customFormat="1" ht="12">
      <c r="A950" s="223" t="s">
        <v>452</v>
      </c>
      <c r="B950" s="207" t="s">
        <v>249</v>
      </c>
      <c r="C950" s="201">
        <v>2</v>
      </c>
      <c r="D950" s="201">
        <v>6</v>
      </c>
      <c r="E950" s="201">
        <v>8</v>
      </c>
      <c r="F950" s="202">
        <v>4</v>
      </c>
    </row>
    <row r="951" spans="1:6" s="8" customFormat="1" ht="12">
      <c r="A951" s="223" t="s">
        <v>453</v>
      </c>
      <c r="B951" s="207" t="s">
        <v>249</v>
      </c>
      <c r="C951" s="201">
        <v>18</v>
      </c>
      <c r="D951" s="201">
        <v>14</v>
      </c>
      <c r="E951" s="201">
        <v>32</v>
      </c>
      <c r="F951" s="202">
        <v>-4</v>
      </c>
    </row>
    <row r="952" spans="1:6" s="8" customFormat="1" ht="12">
      <c r="A952" s="223" t="s">
        <v>454</v>
      </c>
      <c r="B952" s="207" t="s">
        <v>251</v>
      </c>
      <c r="C952" s="201">
        <v>32</v>
      </c>
      <c r="D952" s="201">
        <v>22</v>
      </c>
      <c r="E952" s="201">
        <v>54</v>
      </c>
      <c r="F952" s="202">
        <v>-10.000000000000009</v>
      </c>
    </row>
    <row r="953" spans="1:6" s="8" customFormat="1" ht="12">
      <c r="A953" s="223" t="s">
        <v>455</v>
      </c>
      <c r="B953" s="207" t="s">
        <v>251</v>
      </c>
      <c r="C953" s="201">
        <v>1</v>
      </c>
      <c r="D953" s="201">
        <v>0</v>
      </c>
      <c r="E953" s="201">
        <v>1</v>
      </c>
      <c r="F953" s="202">
        <v>-1</v>
      </c>
    </row>
    <row r="954" spans="1:6" s="8" customFormat="1" ht="12">
      <c r="A954" s="223" t="s">
        <v>456</v>
      </c>
      <c r="B954" s="207" t="s">
        <v>249</v>
      </c>
      <c r="C954" s="201">
        <v>2</v>
      </c>
      <c r="D954" s="201">
        <v>3</v>
      </c>
      <c r="E954" s="201">
        <v>5</v>
      </c>
      <c r="F954" s="202">
        <v>1</v>
      </c>
    </row>
    <row r="955" spans="1:6" s="8" customFormat="1" ht="12">
      <c r="A955" s="223" t="s">
        <v>457</v>
      </c>
      <c r="B955" s="207" t="s">
        <v>249</v>
      </c>
      <c r="C955" s="201">
        <v>1</v>
      </c>
      <c r="D955" s="201">
        <v>0</v>
      </c>
      <c r="E955" s="201">
        <v>1</v>
      </c>
      <c r="F955" s="202">
        <v>-1</v>
      </c>
    </row>
    <row r="956" spans="1:6" s="8" customFormat="1" ht="12">
      <c r="A956" s="223" t="s">
        <v>458</v>
      </c>
      <c r="B956" s="207" t="s">
        <v>250</v>
      </c>
      <c r="C956" s="201">
        <v>184</v>
      </c>
      <c r="D956" s="201">
        <v>83</v>
      </c>
      <c r="E956" s="201">
        <v>267</v>
      </c>
      <c r="F956" s="202">
        <v>-101.00000000000007</v>
      </c>
    </row>
    <row r="957" spans="1:6" s="8" customFormat="1" ht="12">
      <c r="A957" s="223" t="s">
        <v>459</v>
      </c>
      <c r="B957" s="207" t="s">
        <v>250</v>
      </c>
      <c r="C957" s="201">
        <v>1</v>
      </c>
      <c r="D957" s="201">
        <v>2</v>
      </c>
      <c r="E957" s="201">
        <v>3</v>
      </c>
      <c r="F957" s="202">
        <v>1</v>
      </c>
    </row>
    <row r="958" spans="1:6" s="8" customFormat="1" ht="12">
      <c r="A958" s="223" t="s">
        <v>460</v>
      </c>
      <c r="B958" s="207" t="s">
        <v>249</v>
      </c>
      <c r="C958" s="201">
        <v>1</v>
      </c>
      <c r="D958" s="201">
        <v>0</v>
      </c>
      <c r="E958" s="201">
        <v>1</v>
      </c>
      <c r="F958" s="202">
        <v>-1</v>
      </c>
    </row>
    <row r="959" spans="1:6" s="8" customFormat="1" ht="12">
      <c r="A959" s="223" t="s">
        <v>461</v>
      </c>
      <c r="B959" s="207" t="s">
        <v>250</v>
      </c>
      <c r="C959" s="201">
        <v>6</v>
      </c>
      <c r="D959" s="201">
        <v>11</v>
      </c>
      <c r="E959" s="201">
        <v>17</v>
      </c>
      <c r="F959" s="202">
        <v>5</v>
      </c>
    </row>
    <row r="960" spans="1:6" s="8" customFormat="1" ht="12">
      <c r="A960" s="223" t="s">
        <v>462</v>
      </c>
      <c r="B960" s="207" t="s">
        <v>249</v>
      </c>
      <c r="C960" s="201">
        <v>309</v>
      </c>
      <c r="D960" s="201">
        <v>166</v>
      </c>
      <c r="E960" s="201">
        <v>475</v>
      </c>
      <c r="F960" s="202">
        <v>-143.00000000000006</v>
      </c>
    </row>
    <row r="961" spans="1:6" s="8" customFormat="1" ht="12">
      <c r="A961" s="223" t="s">
        <v>463</v>
      </c>
      <c r="B961" s="207" t="s">
        <v>249</v>
      </c>
      <c r="C961" s="201">
        <v>6</v>
      </c>
      <c r="D961" s="201">
        <v>4</v>
      </c>
      <c r="E961" s="201">
        <v>10</v>
      </c>
      <c r="F961" s="202">
        <v>-2</v>
      </c>
    </row>
    <row r="962" spans="1:6" s="8" customFormat="1" ht="12">
      <c r="A962" s="223" t="s">
        <v>464</v>
      </c>
      <c r="B962" s="207" t="s">
        <v>251</v>
      </c>
      <c r="C962" s="201">
        <v>1893</v>
      </c>
      <c r="D962" s="201">
        <v>1132</v>
      </c>
      <c r="E962" s="201">
        <v>3025</v>
      </c>
      <c r="F962" s="202">
        <v>-761.00000000000045</v>
      </c>
    </row>
    <row r="963" spans="1:6" s="8" customFormat="1" ht="12">
      <c r="A963" s="223" t="s">
        <v>465</v>
      </c>
      <c r="B963" s="207" t="s">
        <v>251</v>
      </c>
      <c r="C963" s="201">
        <v>5306</v>
      </c>
      <c r="D963" s="201">
        <v>3036</v>
      </c>
      <c r="E963" s="201">
        <v>8342</v>
      </c>
      <c r="F963" s="202">
        <v>-2270.000000000005</v>
      </c>
    </row>
    <row r="964" spans="1:6" s="8" customFormat="1" ht="12">
      <c r="A964" s="223" t="s">
        <v>466</v>
      </c>
      <c r="B964" s="207" t="s">
        <v>246</v>
      </c>
      <c r="C964" s="201">
        <v>162</v>
      </c>
      <c r="D964" s="201">
        <v>116</v>
      </c>
      <c r="E964" s="201">
        <v>278</v>
      </c>
      <c r="F964" s="202">
        <v>-46</v>
      </c>
    </row>
    <row r="965" spans="1:6" s="8" customFormat="1" ht="12">
      <c r="A965" s="223" t="s">
        <v>467</v>
      </c>
      <c r="B965" s="207" t="s">
        <v>249</v>
      </c>
      <c r="C965" s="201">
        <v>2</v>
      </c>
      <c r="D965" s="201">
        <v>0</v>
      </c>
      <c r="E965" s="201">
        <v>2</v>
      </c>
      <c r="F965" s="202">
        <v>-2</v>
      </c>
    </row>
    <row r="966" spans="1:6" s="8" customFormat="1" ht="12">
      <c r="A966" s="223" t="s">
        <v>468</v>
      </c>
      <c r="B966" s="207" t="s">
        <v>250</v>
      </c>
      <c r="C966" s="201">
        <v>5</v>
      </c>
      <c r="D966" s="201">
        <v>1</v>
      </c>
      <c r="E966" s="201">
        <v>6</v>
      </c>
      <c r="F966" s="202">
        <v>-4</v>
      </c>
    </row>
    <row r="967" spans="1:6" s="8" customFormat="1" ht="12">
      <c r="A967" s="223" t="s">
        <v>469</v>
      </c>
      <c r="B967" s="207" t="s">
        <v>250</v>
      </c>
      <c r="C967" s="201">
        <v>148</v>
      </c>
      <c r="D967" s="201">
        <v>47</v>
      </c>
      <c r="E967" s="201">
        <v>195</v>
      </c>
      <c r="F967" s="202">
        <v>-101.00000000000003</v>
      </c>
    </row>
    <row r="968" spans="1:6" s="8" customFormat="1" ht="12">
      <c r="A968" s="223" t="s">
        <v>470</v>
      </c>
      <c r="B968" s="207" t="s">
        <v>250</v>
      </c>
      <c r="C968" s="201">
        <v>0</v>
      </c>
      <c r="D968" s="201">
        <v>0</v>
      </c>
      <c r="E968" s="201">
        <v>0</v>
      </c>
      <c r="F968" s="335"/>
    </row>
    <row r="969" spans="1:6" s="8" customFormat="1" ht="12">
      <c r="A969" s="223" t="s">
        <v>471</v>
      </c>
      <c r="B969" s="207" t="s">
        <v>253</v>
      </c>
      <c r="C969" s="201">
        <v>0</v>
      </c>
      <c r="D969" s="201">
        <v>0</v>
      </c>
      <c r="E969" s="201">
        <v>0</v>
      </c>
      <c r="F969" s="335"/>
    </row>
    <row r="970" spans="1:6" s="8" customFormat="1" ht="12">
      <c r="A970" s="223" t="s">
        <v>472</v>
      </c>
      <c r="B970" s="207" t="s">
        <v>249</v>
      </c>
      <c r="C970" s="201">
        <v>12</v>
      </c>
      <c r="D970" s="201">
        <v>9</v>
      </c>
      <c r="E970" s="201">
        <v>21</v>
      </c>
      <c r="F970" s="202">
        <v>-3</v>
      </c>
    </row>
    <row r="971" spans="1:6" s="8" customFormat="1" ht="12">
      <c r="A971" s="223" t="s">
        <v>473</v>
      </c>
      <c r="B971" s="207" t="s">
        <v>252</v>
      </c>
      <c r="C971" s="201">
        <v>2</v>
      </c>
      <c r="D971" s="201">
        <v>1</v>
      </c>
      <c r="E971" s="201">
        <v>3</v>
      </c>
      <c r="F971" s="202">
        <v>-1</v>
      </c>
    </row>
    <row r="972" spans="1:6" s="8" customFormat="1" ht="12">
      <c r="A972" s="223" t="s">
        <v>474</v>
      </c>
      <c r="B972" s="207" t="s">
        <v>249</v>
      </c>
      <c r="C972" s="201">
        <v>6</v>
      </c>
      <c r="D972" s="201">
        <v>4</v>
      </c>
      <c r="E972" s="201">
        <v>10</v>
      </c>
      <c r="F972" s="202">
        <v>-2</v>
      </c>
    </row>
    <row r="973" spans="1:6" s="8" customFormat="1" ht="12">
      <c r="A973" s="223" t="s">
        <v>475</v>
      </c>
      <c r="B973" s="207" t="s">
        <v>252</v>
      </c>
      <c r="C973" s="201">
        <v>0</v>
      </c>
      <c r="D973" s="201">
        <v>0</v>
      </c>
      <c r="E973" s="201">
        <v>0</v>
      </c>
      <c r="F973" s="335"/>
    </row>
    <row r="974" spans="1:6" s="8" customFormat="1" ht="12">
      <c r="A974" s="223" t="s">
        <v>477</v>
      </c>
      <c r="B974" s="207" t="s">
        <v>247</v>
      </c>
      <c r="C974" s="201">
        <v>1340</v>
      </c>
      <c r="D974" s="201">
        <v>766</v>
      </c>
      <c r="E974" s="201">
        <v>2106</v>
      </c>
      <c r="F974" s="202">
        <v>-573.99999999999932</v>
      </c>
    </row>
    <row r="975" spans="1:6" s="8" customFormat="1" ht="12">
      <c r="A975" s="223" t="s">
        <v>478</v>
      </c>
      <c r="B975" s="207" t="s">
        <v>249</v>
      </c>
      <c r="C975" s="201">
        <v>39</v>
      </c>
      <c r="D975" s="201">
        <v>16</v>
      </c>
      <c r="E975" s="201">
        <v>55</v>
      </c>
      <c r="F975" s="202">
        <v>-23</v>
      </c>
    </row>
    <row r="976" spans="1:6" s="8" customFormat="1" ht="12">
      <c r="A976" s="223" t="s">
        <v>479</v>
      </c>
      <c r="B976" s="207" t="s">
        <v>251</v>
      </c>
      <c r="C976" s="201">
        <v>584</v>
      </c>
      <c r="D976" s="201">
        <v>411</v>
      </c>
      <c r="E976" s="201">
        <v>995</v>
      </c>
      <c r="F976" s="202">
        <v>-173.00000000000045</v>
      </c>
    </row>
    <row r="977" spans="1:6" s="8" customFormat="1" ht="12">
      <c r="A977" s="223" t="s">
        <v>480</v>
      </c>
      <c r="B977" s="207" t="s">
        <v>252</v>
      </c>
      <c r="C977" s="201">
        <v>0</v>
      </c>
      <c r="D977" s="201">
        <v>0</v>
      </c>
      <c r="E977" s="201">
        <v>0</v>
      </c>
      <c r="F977" s="335"/>
    </row>
    <row r="978" spans="1:6" s="8" customFormat="1" ht="12">
      <c r="A978" s="223" t="s">
        <v>481</v>
      </c>
      <c r="B978" s="207" t="s">
        <v>250</v>
      </c>
      <c r="C978" s="201">
        <v>4</v>
      </c>
      <c r="D978" s="201">
        <v>2</v>
      </c>
      <c r="E978" s="201">
        <v>6</v>
      </c>
      <c r="F978" s="202">
        <v>-2</v>
      </c>
    </row>
    <row r="979" spans="1:6" s="8" customFormat="1" ht="12">
      <c r="A979" s="223" t="s">
        <v>482</v>
      </c>
      <c r="B979" s="207" t="s">
        <v>251</v>
      </c>
      <c r="C979" s="201">
        <v>210</v>
      </c>
      <c r="D979" s="201">
        <v>98</v>
      </c>
      <c r="E979" s="201">
        <v>308</v>
      </c>
      <c r="F979" s="202">
        <v>-112.00000000000006</v>
      </c>
    </row>
    <row r="980" spans="1:6" s="8" customFormat="1" ht="12">
      <c r="A980" s="223" t="s">
        <v>483</v>
      </c>
      <c r="B980" s="207" t="s">
        <v>249</v>
      </c>
      <c r="C980" s="201">
        <v>23</v>
      </c>
      <c r="D980" s="201">
        <v>21</v>
      </c>
      <c r="E980" s="201">
        <v>44</v>
      </c>
      <c r="F980" s="202">
        <v>-2.0000000000000009</v>
      </c>
    </row>
    <row r="981" spans="1:6" s="8" customFormat="1" ht="12">
      <c r="A981" s="223" t="s">
        <v>484</v>
      </c>
      <c r="B981" s="207" t="s">
        <v>250</v>
      </c>
      <c r="C981" s="201">
        <v>0</v>
      </c>
      <c r="D981" s="201">
        <v>0</v>
      </c>
      <c r="E981" s="201">
        <v>0</v>
      </c>
      <c r="F981" s="335"/>
    </row>
    <row r="982" spans="1:6" s="8" customFormat="1" ht="12">
      <c r="A982" s="223" t="s">
        <v>485</v>
      </c>
      <c r="B982" s="207" t="s">
        <v>246</v>
      </c>
      <c r="C982" s="201">
        <v>6239</v>
      </c>
      <c r="D982" s="201">
        <v>3494</v>
      </c>
      <c r="E982" s="201">
        <v>9733</v>
      </c>
      <c r="F982" s="202">
        <v>-2745.0000000000014</v>
      </c>
    </row>
    <row r="983" spans="1:6" s="8" customFormat="1" ht="12">
      <c r="A983" s="223" t="s">
        <v>486</v>
      </c>
      <c r="B983" s="207" t="s">
        <v>250</v>
      </c>
      <c r="C983" s="201">
        <v>7</v>
      </c>
      <c r="D983" s="201">
        <v>6</v>
      </c>
      <c r="E983" s="201">
        <v>13</v>
      </c>
      <c r="F983" s="202">
        <v>-1.0000000000000002</v>
      </c>
    </row>
    <row r="984" spans="1:6" s="8" customFormat="1" ht="12">
      <c r="A984" s="223" t="s">
        <v>487</v>
      </c>
      <c r="B984" s="207" t="s">
        <v>252</v>
      </c>
      <c r="C984" s="201">
        <v>0</v>
      </c>
      <c r="D984" s="201">
        <v>0</v>
      </c>
      <c r="E984" s="201">
        <v>0</v>
      </c>
      <c r="F984" s="335"/>
    </row>
    <row r="985" spans="1:6" s="8" customFormat="1" ht="12">
      <c r="A985" s="223" t="s">
        <v>488</v>
      </c>
      <c r="B985" s="207" t="s">
        <v>246</v>
      </c>
      <c r="C985" s="201">
        <v>236467</v>
      </c>
      <c r="D985" s="201">
        <v>273113</v>
      </c>
      <c r="E985" s="201">
        <v>509580</v>
      </c>
      <c r="F985" s="202">
        <v>36645.99999999634</v>
      </c>
    </row>
    <row r="986" spans="1:6" s="8" customFormat="1" ht="12">
      <c r="A986" s="223" t="s">
        <v>489</v>
      </c>
      <c r="B986" s="207" t="s">
        <v>250</v>
      </c>
      <c r="C986" s="201">
        <v>47</v>
      </c>
      <c r="D986" s="201">
        <v>12</v>
      </c>
      <c r="E986" s="201">
        <v>59</v>
      </c>
      <c r="F986" s="202">
        <v>-35.000000000000007</v>
      </c>
    </row>
    <row r="987" spans="1:6" s="8" customFormat="1" ht="12">
      <c r="A987" s="223" t="s">
        <v>490</v>
      </c>
      <c r="B987" s="207" t="s">
        <v>247</v>
      </c>
      <c r="C987" s="201">
        <v>13</v>
      </c>
      <c r="D987" s="201">
        <v>57</v>
      </c>
      <c r="E987" s="201">
        <v>70</v>
      </c>
      <c r="F987" s="202">
        <v>44</v>
      </c>
    </row>
    <row r="988" spans="1:6" s="8" customFormat="1" ht="12">
      <c r="A988" s="223" t="s">
        <v>491</v>
      </c>
      <c r="B988" s="207" t="s">
        <v>247</v>
      </c>
      <c r="C988" s="201">
        <v>19</v>
      </c>
      <c r="D988" s="201">
        <v>37</v>
      </c>
      <c r="E988" s="201">
        <v>56</v>
      </c>
      <c r="F988" s="202">
        <v>18</v>
      </c>
    </row>
    <row r="989" spans="1:6" s="8" customFormat="1" ht="12">
      <c r="A989" s="223" t="s">
        <v>492</v>
      </c>
      <c r="B989" s="207" t="s">
        <v>250</v>
      </c>
      <c r="C989" s="201">
        <v>3</v>
      </c>
      <c r="D989" s="201">
        <v>6</v>
      </c>
      <c r="E989" s="201">
        <v>9</v>
      </c>
      <c r="F989" s="202">
        <v>3</v>
      </c>
    </row>
    <row r="990" spans="1:6" s="8" customFormat="1" ht="12">
      <c r="A990" s="223" t="s">
        <v>493</v>
      </c>
      <c r="B990" s="207" t="s">
        <v>251</v>
      </c>
      <c r="C990" s="201">
        <v>0</v>
      </c>
      <c r="D990" s="201">
        <v>0</v>
      </c>
      <c r="E990" s="201">
        <v>0</v>
      </c>
      <c r="F990" s="335"/>
    </row>
    <row r="991" spans="1:6" s="8" customFormat="1" ht="12">
      <c r="A991" s="223" t="s">
        <v>494</v>
      </c>
      <c r="B991" s="207" t="s">
        <v>249</v>
      </c>
      <c r="C991" s="201">
        <v>16</v>
      </c>
      <c r="D991" s="201">
        <v>12</v>
      </c>
      <c r="E991" s="201">
        <v>28</v>
      </c>
      <c r="F991" s="202">
        <v>-4</v>
      </c>
    </row>
    <row r="992" spans="1:6" s="8" customFormat="1" ht="12">
      <c r="A992" s="223" t="s">
        <v>495</v>
      </c>
      <c r="B992" s="207" t="s">
        <v>249</v>
      </c>
      <c r="C992" s="201">
        <v>17</v>
      </c>
      <c r="D992" s="201">
        <v>5</v>
      </c>
      <c r="E992" s="201">
        <v>22</v>
      </c>
      <c r="F992" s="202">
        <v>-12</v>
      </c>
    </row>
    <row r="993" spans="1:6" s="8" customFormat="1" ht="12">
      <c r="A993" s="223" t="s">
        <v>496</v>
      </c>
      <c r="B993" s="207" t="s">
        <v>247</v>
      </c>
      <c r="C993" s="201">
        <v>0</v>
      </c>
      <c r="D993" s="201">
        <v>5</v>
      </c>
      <c r="E993" s="201">
        <v>5</v>
      </c>
      <c r="F993" s="202">
        <v>5</v>
      </c>
    </row>
    <row r="994" spans="1:6" s="8" customFormat="1" ht="12">
      <c r="A994" s="223" t="s">
        <v>497</v>
      </c>
      <c r="B994" s="207" t="s">
        <v>247</v>
      </c>
      <c r="C994" s="201">
        <v>5</v>
      </c>
      <c r="D994" s="201">
        <v>4</v>
      </c>
      <c r="E994" s="201">
        <v>9</v>
      </c>
      <c r="F994" s="202">
        <v>-1</v>
      </c>
    </row>
    <row r="995" spans="1:6" s="8" customFormat="1" ht="12">
      <c r="A995" s="223" t="s">
        <v>498</v>
      </c>
      <c r="B995" s="207" t="s">
        <v>249</v>
      </c>
      <c r="C995" s="201">
        <v>0</v>
      </c>
      <c r="D995" s="201">
        <v>0</v>
      </c>
      <c r="E995" s="201">
        <v>0</v>
      </c>
      <c r="F995" s="335"/>
    </row>
    <row r="996" spans="1:6" s="8" customFormat="1" ht="12">
      <c r="A996" s="223" t="s">
        <v>499</v>
      </c>
      <c r="B996" s="207" t="s">
        <v>250</v>
      </c>
      <c r="C996" s="201">
        <v>0</v>
      </c>
      <c r="D996" s="201">
        <v>0</v>
      </c>
      <c r="E996" s="201">
        <v>0</v>
      </c>
      <c r="F996" s="335"/>
    </row>
    <row r="997" spans="1:6" s="8" customFormat="1" ht="12">
      <c r="A997" s="223" t="s">
        <v>249</v>
      </c>
      <c r="B997" s="207" t="s">
        <v>249</v>
      </c>
      <c r="C997" s="201">
        <v>0</v>
      </c>
      <c r="D997" s="201">
        <v>0</v>
      </c>
      <c r="E997" s="201">
        <v>0</v>
      </c>
      <c r="F997" s="335"/>
    </row>
    <row r="998" spans="1:6" s="8" customFormat="1" ht="12">
      <c r="A998" s="223" t="s">
        <v>500</v>
      </c>
      <c r="B998" s="207" t="s">
        <v>251</v>
      </c>
      <c r="C998" s="201">
        <v>0</v>
      </c>
      <c r="D998" s="201">
        <v>0</v>
      </c>
      <c r="E998" s="201">
        <v>0</v>
      </c>
      <c r="F998" s="335"/>
    </row>
    <row r="999" spans="1:6" s="8" customFormat="1" ht="12">
      <c r="A999" s="223" t="s">
        <v>501</v>
      </c>
      <c r="B999" s="207" t="s">
        <v>254</v>
      </c>
      <c r="C999" s="201">
        <v>0</v>
      </c>
      <c r="D999" s="201">
        <v>0</v>
      </c>
      <c r="E999" s="201">
        <v>0</v>
      </c>
      <c r="F999" s="335"/>
    </row>
    <row r="1000" spans="1:6" s="8" customFormat="1" ht="12">
      <c r="A1000" s="225" t="s">
        <v>502</v>
      </c>
      <c r="B1000" s="311" t="s">
        <v>249</v>
      </c>
      <c r="C1000" s="203">
        <v>16</v>
      </c>
      <c r="D1000" s="203">
        <v>14</v>
      </c>
      <c r="E1000" s="203">
        <v>30</v>
      </c>
      <c r="F1000" s="337">
        <v>-2</v>
      </c>
    </row>
    <row r="1001" spans="1:6" s="8" customFormat="1" ht="12"/>
    <row r="1002" spans="1:6" s="8" customFormat="1" ht="12">
      <c r="A1002" s="751">
        <v>2016</v>
      </c>
      <c r="B1002" s="751"/>
      <c r="C1002" s="751"/>
      <c r="D1002" s="751"/>
      <c r="E1002" s="751"/>
      <c r="F1002" s="751"/>
    </row>
    <row r="1003" spans="1:6" s="8" customFormat="1" ht="12">
      <c r="A1003" s="328" t="s">
        <v>256</v>
      </c>
      <c r="B1003" s="338" t="s">
        <v>245</v>
      </c>
      <c r="C1003" s="338" t="s">
        <v>106</v>
      </c>
      <c r="D1003" s="338" t="s">
        <v>107</v>
      </c>
      <c r="E1003" s="338" t="s">
        <v>128</v>
      </c>
      <c r="F1003" s="339" t="s">
        <v>109</v>
      </c>
    </row>
    <row r="1004" spans="1:6" s="8" customFormat="1" ht="12">
      <c r="A1004" s="329" t="s">
        <v>257</v>
      </c>
      <c r="B1004" s="209" t="s">
        <v>254</v>
      </c>
      <c r="C1004" s="210">
        <v>1</v>
      </c>
      <c r="D1004" s="210">
        <v>6</v>
      </c>
      <c r="E1004" s="210">
        <v>7</v>
      </c>
      <c r="F1004" s="340">
        <v>5</v>
      </c>
    </row>
    <row r="1005" spans="1:6" s="8" customFormat="1" ht="12">
      <c r="A1005" s="223" t="s">
        <v>258</v>
      </c>
      <c r="B1005" s="207" t="s">
        <v>250</v>
      </c>
      <c r="C1005" s="201">
        <v>17</v>
      </c>
      <c r="D1005" s="201">
        <v>21</v>
      </c>
      <c r="E1005" s="201">
        <v>38</v>
      </c>
      <c r="F1005" s="202">
        <v>4</v>
      </c>
    </row>
    <row r="1006" spans="1:6" s="8" customFormat="1" ht="12">
      <c r="A1006" s="223" t="s">
        <v>259</v>
      </c>
      <c r="B1006" s="207" t="s">
        <v>251</v>
      </c>
      <c r="C1006" s="201">
        <v>15</v>
      </c>
      <c r="D1006" s="201">
        <v>15</v>
      </c>
      <c r="E1006" s="201">
        <v>30</v>
      </c>
      <c r="F1006" s="336">
        <v>-8.3266726846886741E-16</v>
      </c>
    </row>
    <row r="1007" spans="1:6" s="8" customFormat="1" ht="12">
      <c r="A1007" s="223" t="s">
        <v>260</v>
      </c>
      <c r="B1007" s="207" t="s">
        <v>251</v>
      </c>
      <c r="C1007" s="201">
        <v>43592</v>
      </c>
      <c r="D1007" s="201">
        <v>42618</v>
      </c>
      <c r="E1007" s="201">
        <v>86210</v>
      </c>
      <c r="F1007" s="202">
        <v>-973.9999999997234</v>
      </c>
    </row>
    <row r="1008" spans="1:6" s="8" customFormat="1" ht="12">
      <c r="A1008" s="223" t="s">
        <v>261</v>
      </c>
      <c r="B1008" s="207" t="s">
        <v>251</v>
      </c>
      <c r="C1008" s="201">
        <v>12</v>
      </c>
      <c r="D1008" s="201">
        <v>13</v>
      </c>
      <c r="E1008" s="201">
        <v>25</v>
      </c>
      <c r="F1008" s="202">
        <v>1</v>
      </c>
    </row>
    <row r="1009" spans="1:6" s="8" customFormat="1" ht="12">
      <c r="A1009" s="223" t="s">
        <v>262</v>
      </c>
      <c r="B1009" s="207" t="s">
        <v>249</v>
      </c>
      <c r="C1009" s="201">
        <v>15</v>
      </c>
      <c r="D1009" s="201">
        <v>16</v>
      </c>
      <c r="E1009" s="201">
        <v>31</v>
      </c>
      <c r="F1009" s="202">
        <v>1</v>
      </c>
    </row>
    <row r="1010" spans="1:6" s="8" customFormat="1" ht="12">
      <c r="A1010" s="223" t="s">
        <v>263</v>
      </c>
      <c r="B1010" s="207" t="s">
        <v>247</v>
      </c>
      <c r="C1010" s="201">
        <v>54</v>
      </c>
      <c r="D1010" s="201">
        <v>72</v>
      </c>
      <c r="E1010" s="201">
        <v>126</v>
      </c>
      <c r="F1010" s="202">
        <v>18</v>
      </c>
    </row>
    <row r="1011" spans="1:6" s="8" customFormat="1" ht="12">
      <c r="A1011" s="223" t="s">
        <v>264</v>
      </c>
      <c r="B1011" s="207" t="s">
        <v>247</v>
      </c>
      <c r="C1011" s="201">
        <v>11972</v>
      </c>
      <c r="D1011" s="201">
        <v>12200</v>
      </c>
      <c r="E1011" s="201">
        <v>24172</v>
      </c>
      <c r="F1011" s="202">
        <v>228.00000000003615</v>
      </c>
    </row>
    <row r="1012" spans="1:6" s="8" customFormat="1" ht="12">
      <c r="A1012" s="223" t="s">
        <v>265</v>
      </c>
      <c r="B1012" s="207" t="s">
        <v>250</v>
      </c>
      <c r="C1012" s="201">
        <v>51</v>
      </c>
      <c r="D1012" s="201">
        <v>46</v>
      </c>
      <c r="E1012" s="201">
        <v>97</v>
      </c>
      <c r="F1012" s="202">
        <v>-5.0000000000000107</v>
      </c>
    </row>
    <row r="1013" spans="1:6" s="8" customFormat="1" ht="12">
      <c r="A1013" s="223" t="s">
        <v>266</v>
      </c>
      <c r="B1013" s="207" t="s">
        <v>249</v>
      </c>
      <c r="C1013" s="201">
        <v>77</v>
      </c>
      <c r="D1013" s="201">
        <v>87</v>
      </c>
      <c r="E1013" s="201">
        <v>164</v>
      </c>
      <c r="F1013" s="202">
        <v>10.00000000000002</v>
      </c>
    </row>
    <row r="1014" spans="1:6" s="8" customFormat="1" ht="12">
      <c r="A1014" s="223" t="s">
        <v>267</v>
      </c>
      <c r="B1014" s="207" t="s">
        <v>246</v>
      </c>
      <c r="C1014" s="201">
        <v>92007</v>
      </c>
      <c r="D1014" s="201">
        <v>81801</v>
      </c>
      <c r="E1014" s="201">
        <v>173808</v>
      </c>
      <c r="F1014" s="202">
        <v>-10205.999999999258</v>
      </c>
    </row>
    <row r="1015" spans="1:6" s="8" customFormat="1" ht="12">
      <c r="A1015" s="223" t="s">
        <v>268</v>
      </c>
      <c r="B1015" s="207" t="s">
        <v>251</v>
      </c>
      <c r="C1015" s="201">
        <v>12</v>
      </c>
      <c r="D1015" s="201">
        <v>9</v>
      </c>
      <c r="E1015" s="201">
        <v>21</v>
      </c>
      <c r="F1015" s="202">
        <v>-3</v>
      </c>
    </row>
    <row r="1016" spans="1:6" s="8" customFormat="1" ht="12">
      <c r="A1016" s="223" t="s">
        <v>269</v>
      </c>
      <c r="B1016" s="207" t="s">
        <v>247</v>
      </c>
      <c r="C1016" s="201">
        <v>36451</v>
      </c>
      <c r="D1016" s="201">
        <v>20846</v>
      </c>
      <c r="E1016" s="201">
        <v>57297</v>
      </c>
      <c r="F1016" s="202">
        <v>-15604.999999999847</v>
      </c>
    </row>
    <row r="1017" spans="1:6" s="8" customFormat="1" ht="12">
      <c r="A1017" s="223" t="s">
        <v>270</v>
      </c>
      <c r="B1017" s="207" t="s">
        <v>252</v>
      </c>
      <c r="C1017" s="201">
        <v>2144</v>
      </c>
      <c r="D1017" s="201">
        <v>1662</v>
      </c>
      <c r="E1017" s="201">
        <v>3806</v>
      </c>
      <c r="F1017" s="202">
        <v>-482.00000000000017</v>
      </c>
    </row>
    <row r="1018" spans="1:6" s="8" customFormat="1" ht="12">
      <c r="A1018" s="223" t="s">
        <v>271</v>
      </c>
      <c r="B1018" s="207" t="s">
        <v>251</v>
      </c>
      <c r="C1018" s="201">
        <v>1295</v>
      </c>
      <c r="D1018" s="201">
        <v>792</v>
      </c>
      <c r="E1018" s="201">
        <v>2087</v>
      </c>
      <c r="F1018" s="202">
        <v>-502.99999999999932</v>
      </c>
    </row>
    <row r="1019" spans="1:6" s="8" customFormat="1" ht="12">
      <c r="A1019" s="223" t="s">
        <v>272</v>
      </c>
      <c r="B1019" s="207" t="s">
        <v>250</v>
      </c>
      <c r="C1019" s="201">
        <v>23</v>
      </c>
      <c r="D1019" s="201">
        <v>14</v>
      </c>
      <c r="E1019" s="201">
        <v>37</v>
      </c>
      <c r="F1019" s="202">
        <v>-9</v>
      </c>
    </row>
    <row r="1020" spans="1:6" s="8" customFormat="1" ht="12">
      <c r="A1020" s="223" t="s">
        <v>273</v>
      </c>
      <c r="B1020" s="207" t="s">
        <v>247</v>
      </c>
      <c r="C1020" s="201">
        <v>262</v>
      </c>
      <c r="D1020" s="201">
        <v>196</v>
      </c>
      <c r="E1020" s="201">
        <v>458</v>
      </c>
      <c r="F1020" s="202">
        <v>-66</v>
      </c>
    </row>
    <row r="1021" spans="1:6" s="8" customFormat="1" ht="12">
      <c r="A1021" s="223" t="s">
        <v>274</v>
      </c>
      <c r="B1021" s="207" t="s">
        <v>250</v>
      </c>
      <c r="C1021" s="201">
        <v>24</v>
      </c>
      <c r="D1021" s="201">
        <v>36</v>
      </c>
      <c r="E1021" s="201">
        <v>60</v>
      </c>
      <c r="F1021" s="202">
        <v>12</v>
      </c>
    </row>
    <row r="1022" spans="1:6" s="8" customFormat="1" ht="12">
      <c r="A1022" s="223" t="s">
        <v>275</v>
      </c>
      <c r="B1022" s="207" t="s">
        <v>250</v>
      </c>
      <c r="C1022" s="201">
        <v>6</v>
      </c>
      <c r="D1022" s="201">
        <v>5</v>
      </c>
      <c r="E1022" s="201">
        <v>11</v>
      </c>
      <c r="F1022" s="202">
        <v>-1.0000000000000002</v>
      </c>
    </row>
    <row r="1023" spans="1:6" s="8" customFormat="1" ht="12">
      <c r="A1023" s="223" t="s">
        <v>276</v>
      </c>
      <c r="B1023" s="207" t="s">
        <v>247</v>
      </c>
      <c r="C1023" s="201">
        <v>1014</v>
      </c>
      <c r="D1023" s="201">
        <v>1040</v>
      </c>
      <c r="E1023" s="201">
        <v>2054</v>
      </c>
      <c r="F1023" s="202">
        <v>26.000000000001172</v>
      </c>
    </row>
    <row r="1024" spans="1:6" s="8" customFormat="1" ht="12">
      <c r="A1024" s="223" t="s">
        <v>277</v>
      </c>
      <c r="B1024" s="207" t="s">
        <v>251</v>
      </c>
      <c r="C1024" s="201">
        <v>72</v>
      </c>
      <c r="D1024" s="201">
        <v>83</v>
      </c>
      <c r="E1024" s="201">
        <v>155</v>
      </c>
      <c r="F1024" s="202">
        <v>11.000000000000007</v>
      </c>
    </row>
    <row r="1025" spans="1:6" s="8" customFormat="1" ht="12">
      <c r="A1025" s="223" t="s">
        <v>278</v>
      </c>
      <c r="B1025" s="207" t="s">
        <v>251</v>
      </c>
      <c r="C1025" s="201">
        <v>2652</v>
      </c>
      <c r="D1025" s="201">
        <v>1532</v>
      </c>
      <c r="E1025" s="201">
        <v>4184</v>
      </c>
      <c r="F1025" s="202">
        <v>-1120.0000000000041</v>
      </c>
    </row>
    <row r="1026" spans="1:6" s="8" customFormat="1" ht="12">
      <c r="A1026" s="223" t="s">
        <v>279</v>
      </c>
      <c r="B1026" s="207" t="s">
        <v>247</v>
      </c>
      <c r="C1026" s="201">
        <v>287</v>
      </c>
      <c r="D1026" s="201">
        <v>119</v>
      </c>
      <c r="E1026" s="201">
        <v>406</v>
      </c>
      <c r="F1026" s="202">
        <v>-168.00000000000009</v>
      </c>
    </row>
    <row r="1027" spans="1:6" s="8" customFormat="1" ht="12">
      <c r="A1027" s="223" t="s">
        <v>280</v>
      </c>
      <c r="B1027" s="207" t="s">
        <v>249</v>
      </c>
      <c r="C1027" s="201">
        <v>24</v>
      </c>
      <c r="D1027" s="201">
        <v>21</v>
      </c>
      <c r="E1027" s="201">
        <v>45</v>
      </c>
      <c r="F1027" s="202">
        <v>-3.0000000000000027</v>
      </c>
    </row>
    <row r="1028" spans="1:6" s="8" customFormat="1" ht="12">
      <c r="A1028" s="223" t="s">
        <v>281</v>
      </c>
      <c r="B1028" s="207" t="s">
        <v>247</v>
      </c>
      <c r="C1028" s="201">
        <v>31</v>
      </c>
      <c r="D1028" s="201">
        <v>17</v>
      </c>
      <c r="E1028" s="201">
        <v>48</v>
      </c>
      <c r="F1028" s="202">
        <v>-14</v>
      </c>
    </row>
    <row r="1029" spans="1:6" s="8" customFormat="1" ht="12">
      <c r="A1029" s="223" t="s">
        <v>282</v>
      </c>
      <c r="B1029" s="207" t="s">
        <v>246</v>
      </c>
      <c r="C1029" s="201">
        <v>17231</v>
      </c>
      <c r="D1029" s="201">
        <v>15399</v>
      </c>
      <c r="E1029" s="201">
        <v>32630</v>
      </c>
      <c r="F1029" s="202">
        <v>-1831.9999999999218</v>
      </c>
    </row>
    <row r="1030" spans="1:6" s="8" customFormat="1" ht="12">
      <c r="A1030" s="223" t="s">
        <v>283</v>
      </c>
      <c r="B1030" s="207" t="s">
        <v>251</v>
      </c>
      <c r="C1030" s="201">
        <v>14</v>
      </c>
      <c r="D1030" s="201">
        <v>7</v>
      </c>
      <c r="E1030" s="201">
        <v>21</v>
      </c>
      <c r="F1030" s="202">
        <v>-7.0000000000000009</v>
      </c>
    </row>
    <row r="1031" spans="1:6" s="8" customFormat="1" ht="12">
      <c r="A1031" s="223" t="s">
        <v>284</v>
      </c>
      <c r="B1031" s="207" t="s">
        <v>249</v>
      </c>
      <c r="C1031" s="201">
        <v>4</v>
      </c>
      <c r="D1031" s="201">
        <v>5</v>
      </c>
      <c r="E1031" s="201">
        <v>9</v>
      </c>
      <c r="F1031" s="202">
        <v>1</v>
      </c>
    </row>
    <row r="1032" spans="1:6" s="8" customFormat="1" ht="12">
      <c r="A1032" s="223" t="s">
        <v>285</v>
      </c>
      <c r="B1032" s="207" t="s">
        <v>246</v>
      </c>
      <c r="C1032" s="201">
        <v>161779</v>
      </c>
      <c r="D1032" s="201">
        <v>150627</v>
      </c>
      <c r="E1032" s="201">
        <v>312406</v>
      </c>
      <c r="F1032" s="202">
        <v>-11152.000000000544</v>
      </c>
    </row>
    <row r="1033" spans="1:6" s="8" customFormat="1" ht="12">
      <c r="A1033" s="223" t="s">
        <v>286</v>
      </c>
      <c r="B1033" s="207" t="s">
        <v>250</v>
      </c>
      <c r="C1033" s="201">
        <v>1</v>
      </c>
      <c r="D1033" s="201">
        <v>2</v>
      </c>
      <c r="E1033" s="201">
        <v>3</v>
      </c>
      <c r="F1033" s="202">
        <v>1</v>
      </c>
    </row>
    <row r="1034" spans="1:6" s="8" customFormat="1" ht="12">
      <c r="A1034" s="223" t="s">
        <v>287</v>
      </c>
      <c r="B1034" s="207" t="s">
        <v>251</v>
      </c>
      <c r="C1034" s="201">
        <v>86</v>
      </c>
      <c r="D1034" s="201">
        <v>64</v>
      </c>
      <c r="E1034" s="201">
        <v>150</v>
      </c>
      <c r="F1034" s="202">
        <v>-22.000000000000021</v>
      </c>
    </row>
    <row r="1035" spans="1:6" s="8" customFormat="1" ht="12">
      <c r="A1035" s="223" t="s">
        <v>288</v>
      </c>
      <c r="B1035" s="207" t="s">
        <v>249</v>
      </c>
      <c r="C1035" s="201">
        <v>2</v>
      </c>
      <c r="D1035" s="201">
        <v>5</v>
      </c>
      <c r="E1035" s="201">
        <v>7</v>
      </c>
      <c r="F1035" s="202">
        <v>3</v>
      </c>
    </row>
    <row r="1036" spans="1:6" s="8" customFormat="1" ht="12">
      <c r="A1036" s="223" t="s">
        <v>289</v>
      </c>
      <c r="B1036" s="207" t="s">
        <v>249</v>
      </c>
      <c r="C1036" s="201">
        <v>4</v>
      </c>
      <c r="D1036" s="201">
        <v>2</v>
      </c>
      <c r="E1036" s="201">
        <v>6</v>
      </c>
      <c r="F1036" s="202">
        <v>-2</v>
      </c>
    </row>
    <row r="1037" spans="1:6" s="8" customFormat="1" ht="12">
      <c r="A1037" s="223" t="s">
        <v>290</v>
      </c>
      <c r="B1037" s="207" t="s">
        <v>250</v>
      </c>
      <c r="C1037" s="201">
        <v>2</v>
      </c>
      <c r="D1037" s="201">
        <v>1</v>
      </c>
      <c r="E1037" s="201">
        <v>3</v>
      </c>
      <c r="F1037" s="202">
        <v>-1</v>
      </c>
    </row>
    <row r="1038" spans="1:6" s="8" customFormat="1" ht="12">
      <c r="A1038" s="223" t="s">
        <v>291</v>
      </c>
      <c r="B1038" s="207" t="s">
        <v>249</v>
      </c>
      <c r="C1038" s="201">
        <v>18</v>
      </c>
      <c r="D1038" s="201">
        <v>23</v>
      </c>
      <c r="E1038" s="201">
        <v>41</v>
      </c>
      <c r="F1038" s="202">
        <v>5.0000000000000009</v>
      </c>
    </row>
    <row r="1039" spans="1:6" s="8" customFormat="1" ht="12">
      <c r="A1039" s="223" t="s">
        <v>292</v>
      </c>
      <c r="B1039" s="207" t="s">
        <v>247</v>
      </c>
      <c r="C1039" s="201">
        <v>301</v>
      </c>
      <c r="D1039" s="201">
        <v>225</v>
      </c>
      <c r="E1039" s="201">
        <v>526</v>
      </c>
      <c r="F1039" s="202">
        <v>-76.000000000000128</v>
      </c>
    </row>
    <row r="1040" spans="1:6" s="8" customFormat="1" ht="12">
      <c r="A1040" s="223" t="s">
        <v>293</v>
      </c>
      <c r="B1040" s="207" t="s">
        <v>250</v>
      </c>
      <c r="C1040" s="201">
        <v>2</v>
      </c>
      <c r="D1040" s="201">
        <v>2</v>
      </c>
      <c r="E1040" s="201">
        <v>4</v>
      </c>
      <c r="F1040" s="202">
        <v>0</v>
      </c>
    </row>
    <row r="1041" spans="1:6" s="8" customFormat="1" ht="12">
      <c r="A1041" s="223" t="s">
        <v>253</v>
      </c>
      <c r="B1041" s="207" t="s">
        <v>253</v>
      </c>
      <c r="C1041" s="201">
        <v>0</v>
      </c>
      <c r="D1041" s="201">
        <v>0</v>
      </c>
      <c r="E1041" s="201">
        <v>0</v>
      </c>
      <c r="F1041" s="335"/>
    </row>
    <row r="1042" spans="1:6" s="8" customFormat="1" ht="12">
      <c r="A1042" s="223" t="s">
        <v>294</v>
      </c>
      <c r="B1042" s="207" t="s">
        <v>249</v>
      </c>
      <c r="C1042" s="201">
        <v>10</v>
      </c>
      <c r="D1042" s="201">
        <v>13</v>
      </c>
      <c r="E1042" s="201">
        <v>23</v>
      </c>
      <c r="F1042" s="202">
        <v>3</v>
      </c>
    </row>
    <row r="1043" spans="1:6" s="8" customFormat="1" ht="12">
      <c r="A1043" s="223" t="s">
        <v>295</v>
      </c>
      <c r="B1043" s="207" t="s">
        <v>248</v>
      </c>
      <c r="C1043" s="201">
        <v>31544</v>
      </c>
      <c r="D1043" s="201">
        <v>28046</v>
      </c>
      <c r="E1043" s="201">
        <v>59590</v>
      </c>
      <c r="F1043" s="202">
        <v>-3497.9999999999181</v>
      </c>
    </row>
    <row r="1044" spans="1:6" s="8" customFormat="1" ht="12">
      <c r="A1044" s="223" t="s">
        <v>296</v>
      </c>
      <c r="B1044" s="207" t="s">
        <v>249</v>
      </c>
      <c r="C1044" s="201">
        <v>3</v>
      </c>
      <c r="D1044" s="201">
        <v>5</v>
      </c>
      <c r="E1044" s="201">
        <v>8</v>
      </c>
      <c r="F1044" s="202">
        <v>2</v>
      </c>
    </row>
    <row r="1045" spans="1:6" s="8" customFormat="1" ht="12">
      <c r="A1045" s="223" t="s">
        <v>297</v>
      </c>
      <c r="B1045" s="207" t="s">
        <v>249</v>
      </c>
      <c r="C1045" s="201">
        <v>0</v>
      </c>
      <c r="D1045" s="201">
        <v>0</v>
      </c>
      <c r="E1045" s="201">
        <v>0</v>
      </c>
      <c r="F1045" s="335"/>
    </row>
    <row r="1046" spans="1:6" s="8" customFormat="1" ht="12">
      <c r="A1046" s="223" t="s">
        <v>298</v>
      </c>
      <c r="B1046" s="207" t="s">
        <v>246</v>
      </c>
      <c r="C1046" s="201">
        <v>556</v>
      </c>
      <c r="D1046" s="201">
        <v>1228</v>
      </c>
      <c r="E1046" s="201">
        <v>1784</v>
      </c>
      <c r="F1046" s="202">
        <v>672.00000000000114</v>
      </c>
    </row>
    <row r="1047" spans="1:6" s="8" customFormat="1" ht="12">
      <c r="A1047" s="223" t="s">
        <v>299</v>
      </c>
      <c r="B1047" s="207" t="s">
        <v>249</v>
      </c>
      <c r="C1047" s="201">
        <v>9</v>
      </c>
      <c r="D1047" s="201">
        <v>8</v>
      </c>
      <c r="E1047" s="201">
        <v>17</v>
      </c>
      <c r="F1047" s="202">
        <v>-1.0000000000000013</v>
      </c>
    </row>
    <row r="1048" spans="1:6" s="8" customFormat="1" ht="12">
      <c r="A1048" s="223" t="s">
        <v>300</v>
      </c>
      <c r="B1048" s="207" t="s">
        <v>249</v>
      </c>
      <c r="C1048" s="201">
        <v>3</v>
      </c>
      <c r="D1048" s="201">
        <v>2</v>
      </c>
      <c r="E1048" s="201">
        <v>5</v>
      </c>
      <c r="F1048" s="202">
        <v>-1</v>
      </c>
    </row>
    <row r="1049" spans="1:6" s="8" customFormat="1" ht="12">
      <c r="A1049" s="223" t="s">
        <v>301</v>
      </c>
      <c r="B1049" s="207" t="s">
        <v>253</v>
      </c>
      <c r="C1049" s="201">
        <v>1</v>
      </c>
      <c r="D1049" s="201">
        <v>0</v>
      </c>
      <c r="E1049" s="201">
        <v>1</v>
      </c>
      <c r="F1049" s="202">
        <v>-1</v>
      </c>
    </row>
    <row r="1050" spans="1:6" s="8" customFormat="1" ht="12">
      <c r="A1050" s="223" t="s">
        <v>302</v>
      </c>
      <c r="B1050" s="207" t="s">
        <v>249</v>
      </c>
      <c r="C1050" s="201">
        <v>6</v>
      </c>
      <c r="D1050" s="201">
        <v>3</v>
      </c>
      <c r="E1050" s="201">
        <v>9</v>
      </c>
      <c r="F1050" s="202">
        <v>-3.0000000000000004</v>
      </c>
    </row>
    <row r="1051" spans="1:6" s="8" customFormat="1" ht="12">
      <c r="A1051" s="223" t="s">
        <v>303</v>
      </c>
      <c r="B1051" s="207" t="s">
        <v>250</v>
      </c>
      <c r="C1051" s="201">
        <v>753</v>
      </c>
      <c r="D1051" s="201">
        <v>495</v>
      </c>
      <c r="E1051" s="201">
        <v>1248</v>
      </c>
      <c r="F1051" s="202">
        <v>-257.9999999999996</v>
      </c>
    </row>
    <row r="1052" spans="1:6" s="8" customFormat="1" ht="12">
      <c r="A1052" s="223" t="s">
        <v>304</v>
      </c>
      <c r="B1052" s="207" t="s">
        <v>246</v>
      </c>
      <c r="C1052" s="201">
        <v>0</v>
      </c>
      <c r="D1052" s="201">
        <v>2</v>
      </c>
      <c r="E1052" s="201">
        <v>2</v>
      </c>
      <c r="F1052" s="202">
        <v>2</v>
      </c>
    </row>
    <row r="1053" spans="1:6" s="8" customFormat="1" ht="12">
      <c r="A1053" s="223" t="s">
        <v>305</v>
      </c>
      <c r="B1053" s="207" t="s">
        <v>249</v>
      </c>
      <c r="C1053" s="201">
        <v>184</v>
      </c>
      <c r="D1053" s="201">
        <v>112</v>
      </c>
      <c r="E1053" s="201">
        <v>296</v>
      </c>
      <c r="F1053" s="202">
        <v>-72.000000000000085</v>
      </c>
    </row>
    <row r="1054" spans="1:6" s="8" customFormat="1" ht="12">
      <c r="A1054" s="223" t="s">
        <v>306</v>
      </c>
      <c r="B1054" s="207" t="s">
        <v>247</v>
      </c>
      <c r="C1054" s="201">
        <v>40360</v>
      </c>
      <c r="D1054" s="201">
        <v>36863</v>
      </c>
      <c r="E1054" s="201">
        <v>77223</v>
      </c>
      <c r="F1054" s="202">
        <v>-3497.0000000000778</v>
      </c>
    </row>
    <row r="1055" spans="1:6" s="8" customFormat="1" ht="12">
      <c r="A1055" s="223" t="s">
        <v>307</v>
      </c>
      <c r="B1055" s="207" t="s">
        <v>251</v>
      </c>
      <c r="C1055" s="201">
        <v>125</v>
      </c>
      <c r="D1055" s="201">
        <v>95</v>
      </c>
      <c r="E1055" s="201">
        <v>220</v>
      </c>
      <c r="F1055" s="202">
        <v>-30</v>
      </c>
    </row>
    <row r="1056" spans="1:6" s="8" customFormat="1" ht="12">
      <c r="A1056" s="223" t="s">
        <v>308</v>
      </c>
      <c r="B1056" s="207" t="s">
        <v>247</v>
      </c>
      <c r="C1056" s="201">
        <v>13646</v>
      </c>
      <c r="D1056" s="201">
        <v>11726</v>
      </c>
      <c r="E1056" s="201">
        <v>25372</v>
      </c>
      <c r="F1056" s="202">
        <v>-1919.9999999999864</v>
      </c>
    </row>
    <row r="1057" spans="1:6" s="8" customFormat="1" ht="12">
      <c r="A1057" s="223" t="s">
        <v>309</v>
      </c>
      <c r="B1057" s="207" t="s">
        <v>247</v>
      </c>
      <c r="C1057" s="201">
        <v>116</v>
      </c>
      <c r="D1057" s="201">
        <v>36</v>
      </c>
      <c r="E1057" s="201">
        <v>152</v>
      </c>
      <c r="F1057" s="202">
        <v>-80.000000000000014</v>
      </c>
    </row>
    <row r="1058" spans="1:6" s="8" customFormat="1" ht="12">
      <c r="A1058" s="223" t="s">
        <v>310</v>
      </c>
      <c r="B1058" s="207" t="s">
        <v>251</v>
      </c>
      <c r="C1058" s="201">
        <v>328</v>
      </c>
      <c r="D1058" s="201">
        <v>220</v>
      </c>
      <c r="E1058" s="201">
        <v>548</v>
      </c>
      <c r="F1058" s="202">
        <v>-107.99999999999987</v>
      </c>
    </row>
    <row r="1059" spans="1:6" s="8" customFormat="1" ht="12">
      <c r="A1059" s="223" t="s">
        <v>311</v>
      </c>
      <c r="B1059" s="207" t="s">
        <v>246</v>
      </c>
      <c r="C1059" s="201">
        <v>139712</v>
      </c>
      <c r="D1059" s="201">
        <v>131901</v>
      </c>
      <c r="E1059" s="201">
        <v>271613</v>
      </c>
      <c r="F1059" s="202">
        <v>-7810.999999998814</v>
      </c>
    </row>
    <row r="1060" spans="1:6" s="8" customFormat="1" ht="12">
      <c r="A1060" s="223" t="s">
        <v>312</v>
      </c>
      <c r="B1060" s="207" t="s">
        <v>250</v>
      </c>
      <c r="C1060" s="201">
        <v>2914</v>
      </c>
      <c r="D1060" s="201">
        <v>1502</v>
      </c>
      <c r="E1060" s="201">
        <v>4416</v>
      </c>
      <c r="F1060" s="202">
        <v>-1411.9999999999925</v>
      </c>
    </row>
    <row r="1061" spans="1:6" s="8" customFormat="1" ht="12">
      <c r="A1061" s="223" t="s">
        <v>313</v>
      </c>
      <c r="B1061" s="207" t="s">
        <v>250</v>
      </c>
      <c r="C1061" s="201">
        <v>159</v>
      </c>
      <c r="D1061" s="201">
        <v>86</v>
      </c>
      <c r="E1061" s="201">
        <v>245</v>
      </c>
      <c r="F1061" s="202">
        <v>-73.000000000000099</v>
      </c>
    </row>
    <row r="1062" spans="1:6" s="8" customFormat="1" ht="12">
      <c r="A1062" s="223" t="s">
        <v>314</v>
      </c>
      <c r="B1062" s="207" t="s">
        <v>251</v>
      </c>
      <c r="C1062" s="201">
        <v>15</v>
      </c>
      <c r="D1062" s="201">
        <v>4</v>
      </c>
      <c r="E1062" s="201">
        <v>19</v>
      </c>
      <c r="F1062" s="202">
        <v>-11</v>
      </c>
    </row>
    <row r="1063" spans="1:6" s="8" customFormat="1" ht="12">
      <c r="A1063" s="223" t="s">
        <v>315</v>
      </c>
      <c r="B1063" s="207" t="s">
        <v>251</v>
      </c>
      <c r="C1063" s="201">
        <v>1142</v>
      </c>
      <c r="D1063" s="201">
        <v>618</v>
      </c>
      <c r="E1063" s="201">
        <v>1760</v>
      </c>
      <c r="F1063" s="202">
        <v>-524.00000000000102</v>
      </c>
    </row>
    <row r="1064" spans="1:6" s="8" customFormat="1" ht="12">
      <c r="A1064" s="223" t="s">
        <v>316</v>
      </c>
      <c r="B1064" s="207" t="s">
        <v>249</v>
      </c>
      <c r="C1064" s="201">
        <v>0</v>
      </c>
      <c r="D1064" s="201">
        <v>0</v>
      </c>
      <c r="E1064" s="201">
        <v>0</v>
      </c>
      <c r="F1064" s="335"/>
    </row>
    <row r="1065" spans="1:6" s="8" customFormat="1" ht="12">
      <c r="A1065" s="223" t="s">
        <v>317</v>
      </c>
      <c r="B1065" s="207" t="s">
        <v>247</v>
      </c>
      <c r="C1065" s="201">
        <v>30</v>
      </c>
      <c r="D1065" s="201">
        <v>43</v>
      </c>
      <c r="E1065" s="201">
        <v>73</v>
      </c>
      <c r="F1065" s="202">
        <v>13.000000000000004</v>
      </c>
    </row>
    <row r="1066" spans="1:6" s="8" customFormat="1" ht="12">
      <c r="A1066" s="223" t="s">
        <v>318</v>
      </c>
      <c r="B1066" s="207" t="s">
        <v>246</v>
      </c>
      <c r="C1066" s="201">
        <v>244533</v>
      </c>
      <c r="D1066" s="201">
        <v>225463</v>
      </c>
      <c r="E1066" s="201">
        <v>469996</v>
      </c>
      <c r="F1066" s="202">
        <v>-19069.999999997439</v>
      </c>
    </row>
    <row r="1067" spans="1:6" s="8" customFormat="1" ht="12">
      <c r="A1067" s="223" t="s">
        <v>319</v>
      </c>
      <c r="B1067" s="207" t="s">
        <v>249</v>
      </c>
      <c r="C1067" s="201">
        <v>176</v>
      </c>
      <c r="D1067" s="201">
        <v>103</v>
      </c>
      <c r="E1067" s="201">
        <v>279</v>
      </c>
      <c r="F1067" s="202">
        <v>-73</v>
      </c>
    </row>
    <row r="1068" spans="1:6" s="8" customFormat="1" ht="12">
      <c r="A1068" s="223" t="s">
        <v>320</v>
      </c>
      <c r="B1068" s="207" t="s">
        <v>247</v>
      </c>
      <c r="C1068" s="201">
        <v>36002</v>
      </c>
      <c r="D1068" s="201">
        <v>38139</v>
      </c>
      <c r="E1068" s="201">
        <v>74141</v>
      </c>
      <c r="F1068" s="202">
        <v>2137.0000000002733</v>
      </c>
    </row>
    <row r="1069" spans="1:6" s="8" customFormat="1" ht="12">
      <c r="A1069" s="223" t="s">
        <v>321</v>
      </c>
      <c r="B1069" s="207" t="s">
        <v>250</v>
      </c>
      <c r="C1069" s="201">
        <v>258</v>
      </c>
      <c r="D1069" s="201">
        <v>154</v>
      </c>
      <c r="E1069" s="201">
        <v>412</v>
      </c>
      <c r="F1069" s="202">
        <v>-104.00000000000003</v>
      </c>
    </row>
    <row r="1070" spans="1:6" s="8" customFormat="1" ht="12">
      <c r="A1070" s="223" t="s">
        <v>322</v>
      </c>
      <c r="B1070" s="207" t="s">
        <v>251</v>
      </c>
      <c r="C1070" s="201">
        <v>125724</v>
      </c>
      <c r="D1070" s="201">
        <v>130133</v>
      </c>
      <c r="E1070" s="201">
        <v>255857</v>
      </c>
      <c r="F1070" s="202">
        <v>4408.9999999997644</v>
      </c>
    </row>
    <row r="1071" spans="1:6" s="8" customFormat="1" ht="12">
      <c r="A1071" s="223" t="s">
        <v>323</v>
      </c>
      <c r="B1071" s="207" t="s">
        <v>249</v>
      </c>
      <c r="C1071" s="201">
        <v>8</v>
      </c>
      <c r="D1071" s="201">
        <v>8</v>
      </c>
      <c r="E1071" s="201">
        <v>16</v>
      </c>
      <c r="F1071" s="202">
        <v>0</v>
      </c>
    </row>
    <row r="1072" spans="1:6" s="8" customFormat="1" ht="12">
      <c r="A1072" s="223" t="s">
        <v>324</v>
      </c>
      <c r="B1072" s="207" t="s">
        <v>251</v>
      </c>
      <c r="C1072" s="201">
        <v>91</v>
      </c>
      <c r="D1072" s="201">
        <v>72</v>
      </c>
      <c r="E1072" s="201">
        <v>163</v>
      </c>
      <c r="F1072" s="202">
        <v>-19.000000000000014</v>
      </c>
    </row>
    <row r="1073" spans="1:6" s="8" customFormat="1" ht="12">
      <c r="A1073" s="223" t="s">
        <v>325</v>
      </c>
      <c r="B1073" s="207" t="s">
        <v>251</v>
      </c>
      <c r="C1073" s="201">
        <v>121</v>
      </c>
      <c r="D1073" s="201">
        <v>75</v>
      </c>
      <c r="E1073" s="201">
        <v>196</v>
      </c>
      <c r="F1073" s="202">
        <v>-46.000000000000014</v>
      </c>
    </row>
    <row r="1074" spans="1:6" s="8" customFormat="1" ht="12">
      <c r="A1074" s="223" t="s">
        <v>326</v>
      </c>
      <c r="B1074" s="207" t="s">
        <v>248</v>
      </c>
      <c r="C1074" s="201">
        <v>559870</v>
      </c>
      <c r="D1074" s="201">
        <v>541455</v>
      </c>
      <c r="E1074" s="201">
        <v>1101325</v>
      </c>
      <c r="F1074" s="202">
        <v>-18415.000000019412</v>
      </c>
    </row>
    <row r="1075" spans="1:6" s="8" customFormat="1" ht="12">
      <c r="A1075" s="223" t="s">
        <v>327</v>
      </c>
      <c r="B1075" s="207" t="s">
        <v>251</v>
      </c>
      <c r="C1075" s="201">
        <v>49</v>
      </c>
      <c r="D1075" s="201">
        <v>38</v>
      </c>
      <c r="E1075" s="201">
        <v>87</v>
      </c>
      <c r="F1075" s="202">
        <v>-11</v>
      </c>
    </row>
    <row r="1076" spans="1:6" s="8" customFormat="1" ht="12">
      <c r="A1076" s="223" t="s">
        <v>328</v>
      </c>
      <c r="B1076" s="207" t="s">
        <v>249</v>
      </c>
      <c r="C1076" s="201">
        <v>13</v>
      </c>
      <c r="D1076" s="201">
        <v>12</v>
      </c>
      <c r="E1076" s="201">
        <v>25</v>
      </c>
      <c r="F1076" s="202">
        <v>-1.0000000000000004</v>
      </c>
    </row>
    <row r="1077" spans="1:6" s="8" customFormat="1" ht="12">
      <c r="A1077" s="223" t="s">
        <v>329</v>
      </c>
      <c r="B1077" s="207" t="s">
        <v>252</v>
      </c>
      <c r="C1077" s="201">
        <v>3</v>
      </c>
      <c r="D1077" s="201">
        <v>2</v>
      </c>
      <c r="E1077" s="201">
        <v>5</v>
      </c>
      <c r="F1077" s="202">
        <v>-1</v>
      </c>
    </row>
    <row r="1078" spans="1:6" s="8" customFormat="1" ht="12">
      <c r="A1078" s="223" t="s">
        <v>330</v>
      </c>
      <c r="B1078" s="207" t="s">
        <v>250</v>
      </c>
      <c r="C1078" s="201">
        <v>522</v>
      </c>
      <c r="D1078" s="201">
        <v>327</v>
      </c>
      <c r="E1078" s="201">
        <v>849</v>
      </c>
      <c r="F1078" s="202">
        <v>-195.00000000000037</v>
      </c>
    </row>
    <row r="1079" spans="1:6" s="8" customFormat="1" ht="12">
      <c r="A1079" s="223" t="s">
        <v>331</v>
      </c>
      <c r="B1079" s="207" t="s">
        <v>251</v>
      </c>
      <c r="C1079" s="201">
        <v>347</v>
      </c>
      <c r="D1079" s="201">
        <v>220</v>
      </c>
      <c r="E1079" s="201">
        <v>567</v>
      </c>
      <c r="F1079" s="202">
        <v>-127.0000000000003</v>
      </c>
    </row>
    <row r="1080" spans="1:6" s="8" customFormat="1" ht="12">
      <c r="A1080" s="223" t="s">
        <v>332</v>
      </c>
      <c r="B1080" s="207" t="s">
        <v>251</v>
      </c>
      <c r="C1080" s="201">
        <v>41428</v>
      </c>
      <c r="D1080" s="201">
        <v>43507</v>
      </c>
      <c r="E1080" s="201">
        <v>84935</v>
      </c>
      <c r="F1080" s="202">
        <v>2078.9999999997663</v>
      </c>
    </row>
    <row r="1081" spans="1:6" s="8" customFormat="1" ht="12">
      <c r="A1081" s="223" t="s">
        <v>333</v>
      </c>
      <c r="B1081" s="207" t="s">
        <v>249</v>
      </c>
      <c r="C1081" s="201">
        <v>1</v>
      </c>
      <c r="D1081" s="201">
        <v>2</v>
      </c>
      <c r="E1081" s="201">
        <v>3</v>
      </c>
      <c r="F1081" s="202">
        <v>1</v>
      </c>
    </row>
    <row r="1082" spans="1:6" s="8" customFormat="1" ht="12">
      <c r="A1082" s="223" t="s">
        <v>334</v>
      </c>
      <c r="B1082" s="207" t="s">
        <v>249</v>
      </c>
      <c r="C1082" s="201">
        <v>0</v>
      </c>
      <c r="D1082" s="201">
        <v>0</v>
      </c>
      <c r="E1082" s="201">
        <v>0</v>
      </c>
      <c r="F1082" s="335"/>
    </row>
    <row r="1083" spans="1:6" s="8" customFormat="1" ht="12">
      <c r="A1083" s="223" t="s">
        <v>335</v>
      </c>
      <c r="B1083" s="207" t="s">
        <v>251</v>
      </c>
      <c r="C1083" s="201">
        <v>23</v>
      </c>
      <c r="D1083" s="201">
        <v>7</v>
      </c>
      <c r="E1083" s="201">
        <v>30</v>
      </c>
      <c r="F1083" s="202">
        <v>-16</v>
      </c>
    </row>
    <row r="1084" spans="1:6" s="8" customFormat="1" ht="12">
      <c r="A1084" s="223" t="s">
        <v>336</v>
      </c>
      <c r="B1084" s="207" t="s">
        <v>249</v>
      </c>
      <c r="C1084" s="201">
        <v>21</v>
      </c>
      <c r="D1084" s="201">
        <v>20</v>
      </c>
      <c r="E1084" s="201">
        <v>41</v>
      </c>
      <c r="F1084" s="202">
        <v>-1</v>
      </c>
    </row>
    <row r="1085" spans="1:6" s="8" customFormat="1" ht="12">
      <c r="A1085" s="223" t="s">
        <v>337</v>
      </c>
      <c r="B1085" s="207" t="s">
        <v>251</v>
      </c>
      <c r="C1085" s="201">
        <v>33</v>
      </c>
      <c r="D1085" s="201">
        <v>31</v>
      </c>
      <c r="E1085" s="201">
        <v>64</v>
      </c>
      <c r="F1085" s="202">
        <v>-2</v>
      </c>
    </row>
    <row r="1086" spans="1:6" s="8" customFormat="1" ht="12">
      <c r="A1086" s="223" t="s">
        <v>338</v>
      </c>
      <c r="B1086" s="207" t="s">
        <v>247</v>
      </c>
      <c r="C1086" s="201">
        <v>13</v>
      </c>
      <c r="D1086" s="201">
        <v>21</v>
      </c>
      <c r="E1086" s="201">
        <v>34</v>
      </c>
      <c r="F1086" s="202">
        <v>8</v>
      </c>
    </row>
    <row r="1087" spans="1:6" s="8" customFormat="1" ht="12">
      <c r="A1087" s="223" t="s">
        <v>339</v>
      </c>
      <c r="B1087" s="207" t="s">
        <v>251</v>
      </c>
      <c r="C1087" s="201">
        <v>289</v>
      </c>
      <c r="D1087" s="201">
        <v>188</v>
      </c>
      <c r="E1087" s="201">
        <v>477</v>
      </c>
      <c r="F1087" s="202">
        <v>-101</v>
      </c>
    </row>
    <row r="1088" spans="1:6" s="8" customFormat="1" ht="12">
      <c r="A1088" s="223" t="s">
        <v>340</v>
      </c>
      <c r="B1088" s="207" t="s">
        <v>248</v>
      </c>
      <c r="C1088" s="201">
        <v>0</v>
      </c>
      <c r="D1088" s="201">
        <v>3</v>
      </c>
      <c r="E1088" s="201">
        <v>3</v>
      </c>
      <c r="F1088" s="202">
        <v>3</v>
      </c>
    </row>
    <row r="1089" spans="1:6" s="8" customFormat="1" ht="12">
      <c r="A1089" s="223" t="s">
        <v>341</v>
      </c>
      <c r="B1089" s="207" t="s">
        <v>247</v>
      </c>
      <c r="C1089" s="201">
        <v>19199</v>
      </c>
      <c r="D1089" s="201">
        <v>15917</v>
      </c>
      <c r="E1089" s="201">
        <v>35116</v>
      </c>
      <c r="F1089" s="202">
        <v>-3282.0000000000505</v>
      </c>
    </row>
    <row r="1090" spans="1:6" s="8" customFormat="1" ht="12">
      <c r="A1090" s="223" t="s">
        <v>342</v>
      </c>
      <c r="B1090" s="207" t="s">
        <v>246</v>
      </c>
      <c r="C1090" s="201">
        <v>117</v>
      </c>
      <c r="D1090" s="201">
        <v>85</v>
      </c>
      <c r="E1090" s="201">
        <v>202</v>
      </c>
      <c r="F1090" s="202">
        <v>-32</v>
      </c>
    </row>
    <row r="1091" spans="1:6" s="8" customFormat="1" ht="12">
      <c r="A1091" s="223" t="s">
        <v>343</v>
      </c>
      <c r="B1091" s="207" t="s">
        <v>249</v>
      </c>
      <c r="C1091" s="201">
        <v>5</v>
      </c>
      <c r="D1091" s="201">
        <v>2</v>
      </c>
      <c r="E1091" s="201">
        <v>7</v>
      </c>
      <c r="F1091" s="202">
        <v>-3</v>
      </c>
    </row>
    <row r="1092" spans="1:6" s="8" customFormat="1" ht="12">
      <c r="A1092" s="223" t="s">
        <v>344</v>
      </c>
      <c r="B1092" s="207" t="s">
        <v>249</v>
      </c>
      <c r="C1092" s="201">
        <v>4</v>
      </c>
      <c r="D1092" s="201">
        <v>4</v>
      </c>
      <c r="E1092" s="201">
        <v>8</v>
      </c>
      <c r="F1092" s="202">
        <v>0</v>
      </c>
    </row>
    <row r="1093" spans="1:6" s="8" customFormat="1" ht="12">
      <c r="A1093" s="223" t="s">
        <v>345</v>
      </c>
      <c r="B1093" s="207" t="s">
        <v>249</v>
      </c>
      <c r="C1093" s="201">
        <v>0</v>
      </c>
      <c r="D1093" s="201">
        <v>0</v>
      </c>
      <c r="E1093" s="201">
        <v>0</v>
      </c>
      <c r="F1093" s="335"/>
    </row>
    <row r="1094" spans="1:6" s="8" customFormat="1" ht="12">
      <c r="A1094" s="223" t="s">
        <v>346</v>
      </c>
      <c r="B1094" s="207" t="s">
        <v>247</v>
      </c>
      <c r="C1094" s="201">
        <v>42</v>
      </c>
      <c r="D1094" s="201">
        <v>76</v>
      </c>
      <c r="E1094" s="201">
        <v>118</v>
      </c>
      <c r="F1094" s="202">
        <v>34</v>
      </c>
    </row>
    <row r="1095" spans="1:6" s="8" customFormat="1" ht="12">
      <c r="A1095" s="223" t="s">
        <v>347</v>
      </c>
      <c r="B1095" s="207" t="s">
        <v>250</v>
      </c>
      <c r="C1095" s="201">
        <v>1</v>
      </c>
      <c r="D1095" s="201">
        <v>0</v>
      </c>
      <c r="E1095" s="201">
        <v>1</v>
      </c>
      <c r="F1095" s="202">
        <v>-1</v>
      </c>
    </row>
    <row r="1096" spans="1:6" s="8" customFormat="1" ht="12">
      <c r="A1096" s="223" t="s">
        <v>348</v>
      </c>
      <c r="B1096" s="207" t="s">
        <v>246</v>
      </c>
      <c r="C1096" s="201">
        <v>40</v>
      </c>
      <c r="D1096" s="201">
        <v>23</v>
      </c>
      <c r="E1096" s="201">
        <v>63</v>
      </c>
      <c r="F1096" s="202">
        <v>-17</v>
      </c>
    </row>
    <row r="1097" spans="1:6" s="8" customFormat="1" ht="12">
      <c r="A1097" s="223" t="s">
        <v>349</v>
      </c>
      <c r="B1097" s="207" t="s">
        <v>247</v>
      </c>
      <c r="C1097" s="201">
        <v>181</v>
      </c>
      <c r="D1097" s="201">
        <v>126</v>
      </c>
      <c r="E1097" s="201">
        <v>307</v>
      </c>
      <c r="F1097" s="202">
        <v>-55.000000000000014</v>
      </c>
    </row>
    <row r="1098" spans="1:6" s="8" customFormat="1" ht="12">
      <c r="A1098" s="223" t="s">
        <v>350</v>
      </c>
      <c r="B1098" s="207" t="s">
        <v>247</v>
      </c>
      <c r="C1098" s="201">
        <v>6711</v>
      </c>
      <c r="D1098" s="201">
        <v>4023</v>
      </c>
      <c r="E1098" s="201">
        <v>10734</v>
      </c>
      <c r="F1098" s="202">
        <v>-2688.0000000000018</v>
      </c>
    </row>
    <row r="1099" spans="1:6" s="8" customFormat="1" ht="12">
      <c r="A1099" s="223" t="s">
        <v>351</v>
      </c>
      <c r="B1099" s="207" t="s">
        <v>250</v>
      </c>
      <c r="C1099" s="201">
        <v>313</v>
      </c>
      <c r="D1099" s="201">
        <v>92</v>
      </c>
      <c r="E1099" s="201">
        <v>405</v>
      </c>
      <c r="F1099" s="202">
        <v>-220.99999999999989</v>
      </c>
    </row>
    <row r="1100" spans="1:6" s="8" customFormat="1" ht="12">
      <c r="A1100" s="223" t="s">
        <v>352</v>
      </c>
      <c r="B1100" s="207" t="s">
        <v>251</v>
      </c>
      <c r="C1100" s="201">
        <v>173</v>
      </c>
      <c r="D1100" s="201">
        <v>123</v>
      </c>
      <c r="E1100" s="201">
        <v>296</v>
      </c>
      <c r="F1100" s="202">
        <v>-50.000000000000021</v>
      </c>
    </row>
    <row r="1101" spans="1:6" s="8" customFormat="1" ht="12">
      <c r="A1101" s="223" t="s">
        <v>353</v>
      </c>
      <c r="B1101" s="207" t="s">
        <v>250</v>
      </c>
      <c r="C1101" s="201">
        <v>957</v>
      </c>
      <c r="D1101" s="201">
        <v>666</v>
      </c>
      <c r="E1101" s="201">
        <v>1623</v>
      </c>
      <c r="F1101" s="202">
        <v>-291.00000000000068</v>
      </c>
    </row>
    <row r="1102" spans="1:6" s="8" customFormat="1" ht="12">
      <c r="A1102" s="223" t="s">
        <v>354</v>
      </c>
      <c r="B1102" s="207" t="s">
        <v>250</v>
      </c>
      <c r="C1102" s="201">
        <v>114</v>
      </c>
      <c r="D1102" s="201">
        <v>64</v>
      </c>
      <c r="E1102" s="201">
        <v>178</v>
      </c>
      <c r="F1102" s="202">
        <v>-50.000000000000021</v>
      </c>
    </row>
    <row r="1103" spans="1:6" s="8" customFormat="1" ht="12">
      <c r="A1103" s="223" t="s">
        <v>355</v>
      </c>
      <c r="B1103" s="207" t="s">
        <v>250</v>
      </c>
      <c r="C1103" s="201">
        <v>15</v>
      </c>
      <c r="D1103" s="201">
        <v>1</v>
      </c>
      <c r="E1103" s="201">
        <v>16</v>
      </c>
      <c r="F1103" s="202">
        <v>-14</v>
      </c>
    </row>
    <row r="1104" spans="1:6" s="8" customFormat="1" ht="12">
      <c r="A1104" s="223" t="s">
        <v>356</v>
      </c>
      <c r="B1104" s="207" t="s">
        <v>250</v>
      </c>
      <c r="C1104" s="201">
        <v>72</v>
      </c>
      <c r="D1104" s="201">
        <v>29</v>
      </c>
      <c r="E1104" s="201">
        <v>101</v>
      </c>
      <c r="F1104" s="202">
        <v>-43</v>
      </c>
    </row>
    <row r="1105" spans="1:6" s="8" customFormat="1" ht="12">
      <c r="A1105" s="223" t="s">
        <v>357</v>
      </c>
      <c r="B1105" s="207" t="s">
        <v>251</v>
      </c>
      <c r="C1105" s="201">
        <v>559</v>
      </c>
      <c r="D1105" s="201">
        <v>389</v>
      </c>
      <c r="E1105" s="201">
        <v>948</v>
      </c>
      <c r="F1105" s="202">
        <v>-169.9999999999998</v>
      </c>
    </row>
    <row r="1106" spans="1:6" s="8" customFormat="1" ht="12">
      <c r="A1106" s="223" t="s">
        <v>358</v>
      </c>
      <c r="B1106" s="207" t="s">
        <v>251</v>
      </c>
      <c r="C1106" s="201">
        <v>43</v>
      </c>
      <c r="D1106" s="201">
        <v>21</v>
      </c>
      <c r="E1106" s="201">
        <v>64</v>
      </c>
      <c r="F1106" s="202">
        <v>-22.000000000000007</v>
      </c>
    </row>
    <row r="1107" spans="1:6" s="8" customFormat="1" ht="12">
      <c r="A1107" s="223" t="s">
        <v>359</v>
      </c>
      <c r="B1107" s="207" t="s">
        <v>251</v>
      </c>
      <c r="C1107" s="201">
        <v>0</v>
      </c>
      <c r="D1107" s="201">
        <v>1</v>
      </c>
      <c r="E1107" s="201">
        <v>1</v>
      </c>
      <c r="F1107" s="202">
        <v>1</v>
      </c>
    </row>
    <row r="1108" spans="1:6" s="8" customFormat="1" ht="12">
      <c r="A1108" s="223" t="s">
        <v>360</v>
      </c>
      <c r="B1108" s="207" t="s">
        <v>252</v>
      </c>
      <c r="C1108" s="201">
        <v>0</v>
      </c>
      <c r="D1108" s="201">
        <v>0</v>
      </c>
      <c r="E1108" s="201">
        <v>0</v>
      </c>
      <c r="F1108" s="335"/>
    </row>
    <row r="1109" spans="1:6" s="8" customFormat="1" ht="12">
      <c r="A1109" s="223" t="s">
        <v>361</v>
      </c>
      <c r="B1109" s="207" t="s">
        <v>250</v>
      </c>
      <c r="C1109" s="201">
        <v>2363</v>
      </c>
      <c r="D1109" s="201">
        <v>1198</v>
      </c>
      <c r="E1109" s="201">
        <v>3561</v>
      </c>
      <c r="F1109" s="202">
        <v>-1164.9999999999993</v>
      </c>
    </row>
    <row r="1110" spans="1:6" s="8" customFormat="1" ht="12">
      <c r="A1110" s="223" t="s">
        <v>362</v>
      </c>
      <c r="B1110" s="207" t="s">
        <v>251</v>
      </c>
      <c r="C1110" s="201">
        <v>11485</v>
      </c>
      <c r="D1110" s="201">
        <v>7051</v>
      </c>
      <c r="E1110" s="201">
        <v>18536</v>
      </c>
      <c r="F1110" s="202">
        <v>-4433.9999999999818</v>
      </c>
    </row>
    <row r="1111" spans="1:6" s="8" customFormat="1" ht="12">
      <c r="A1111" s="223" t="s">
        <v>363</v>
      </c>
      <c r="B1111" s="207" t="s">
        <v>252</v>
      </c>
      <c r="C1111" s="201">
        <v>0</v>
      </c>
      <c r="D1111" s="201">
        <v>0</v>
      </c>
      <c r="E1111" s="201">
        <v>0</v>
      </c>
      <c r="F1111" s="335"/>
    </row>
    <row r="1112" spans="1:6" s="8" customFormat="1" ht="12">
      <c r="A1112" s="223" t="s">
        <v>364</v>
      </c>
      <c r="B1112" s="207" t="s">
        <v>252</v>
      </c>
      <c r="C1112" s="201">
        <v>0</v>
      </c>
      <c r="D1112" s="201">
        <v>0</v>
      </c>
      <c r="E1112" s="201">
        <v>0</v>
      </c>
      <c r="F1112" s="335"/>
    </row>
    <row r="1113" spans="1:6" s="8" customFormat="1" ht="12">
      <c r="A1113" s="223" t="s">
        <v>365</v>
      </c>
      <c r="B1113" s="207" t="s">
        <v>251</v>
      </c>
      <c r="C1113" s="201">
        <v>0</v>
      </c>
      <c r="D1113" s="201">
        <v>0</v>
      </c>
      <c r="E1113" s="201">
        <v>0</v>
      </c>
      <c r="F1113" s="335"/>
    </row>
    <row r="1114" spans="1:6" s="8" customFormat="1" ht="12">
      <c r="A1114" s="223" t="s">
        <v>367</v>
      </c>
      <c r="B1114" s="207" t="s">
        <v>247</v>
      </c>
      <c r="C1114" s="201">
        <v>2228</v>
      </c>
      <c r="D1114" s="201">
        <v>578</v>
      </c>
      <c r="E1114" s="201">
        <v>2806</v>
      </c>
      <c r="F1114" s="202">
        <v>-1649.9999999999995</v>
      </c>
    </row>
    <row r="1115" spans="1:6" s="8" customFormat="1" ht="12">
      <c r="A1115" s="223" t="s">
        <v>368</v>
      </c>
      <c r="B1115" s="207" t="s">
        <v>250</v>
      </c>
      <c r="C1115" s="201">
        <v>0</v>
      </c>
      <c r="D1115" s="201">
        <v>0</v>
      </c>
      <c r="E1115" s="201">
        <v>0</v>
      </c>
      <c r="F1115" s="335"/>
    </row>
    <row r="1116" spans="1:6" s="8" customFormat="1" ht="12">
      <c r="A1116" s="223" t="s">
        <v>370</v>
      </c>
      <c r="B1116" s="207" t="s">
        <v>252</v>
      </c>
      <c r="C1116" s="201">
        <v>3</v>
      </c>
      <c r="D1116" s="201">
        <v>0</v>
      </c>
      <c r="E1116" s="201">
        <v>3</v>
      </c>
      <c r="F1116" s="202">
        <v>-3</v>
      </c>
    </row>
    <row r="1117" spans="1:6" s="8" customFormat="1" ht="12">
      <c r="A1117" s="223" t="s">
        <v>371</v>
      </c>
      <c r="B1117" s="207" t="s">
        <v>250</v>
      </c>
      <c r="C1117" s="201">
        <v>1131</v>
      </c>
      <c r="D1117" s="201">
        <v>604</v>
      </c>
      <c r="E1117" s="201">
        <v>1735</v>
      </c>
      <c r="F1117" s="202">
        <v>-527.00000000000068</v>
      </c>
    </row>
    <row r="1118" spans="1:6" s="8" customFormat="1" ht="12">
      <c r="A1118" s="223" t="s">
        <v>372</v>
      </c>
      <c r="B1118" s="207" t="s">
        <v>250</v>
      </c>
      <c r="C1118" s="201">
        <v>50</v>
      </c>
      <c r="D1118" s="201">
        <v>23</v>
      </c>
      <c r="E1118" s="201">
        <v>73</v>
      </c>
      <c r="F1118" s="202">
        <v>-27.000000000000004</v>
      </c>
    </row>
    <row r="1119" spans="1:6" s="8" customFormat="1" ht="12">
      <c r="A1119" s="223" t="s">
        <v>373</v>
      </c>
      <c r="B1119" s="207" t="s">
        <v>250</v>
      </c>
      <c r="C1119" s="201">
        <v>30</v>
      </c>
      <c r="D1119" s="201">
        <v>21</v>
      </c>
      <c r="E1119" s="201">
        <v>51</v>
      </c>
      <c r="F1119" s="202">
        <v>-9</v>
      </c>
    </row>
    <row r="1120" spans="1:6" s="8" customFormat="1" ht="12">
      <c r="A1120" s="223" t="s">
        <v>374</v>
      </c>
      <c r="B1120" s="207" t="s">
        <v>249</v>
      </c>
      <c r="C1120" s="201">
        <v>98</v>
      </c>
      <c r="D1120" s="201">
        <v>70</v>
      </c>
      <c r="E1120" s="201">
        <v>168</v>
      </c>
      <c r="F1120" s="202">
        <v>-28.000000000000014</v>
      </c>
    </row>
    <row r="1121" spans="1:6" s="8" customFormat="1" ht="12">
      <c r="A1121" s="223" t="s">
        <v>375</v>
      </c>
      <c r="B1121" s="207" t="s">
        <v>252</v>
      </c>
      <c r="C1121" s="201">
        <v>0</v>
      </c>
      <c r="D1121" s="201">
        <v>0</v>
      </c>
      <c r="E1121" s="201">
        <v>0</v>
      </c>
      <c r="F1121" s="335"/>
    </row>
    <row r="1122" spans="1:6" s="8" customFormat="1" ht="12">
      <c r="A1122" s="223" t="s">
        <v>376</v>
      </c>
      <c r="B1122" s="207" t="s">
        <v>250</v>
      </c>
      <c r="C1122" s="201">
        <v>4</v>
      </c>
      <c r="D1122" s="201">
        <v>0</v>
      </c>
      <c r="E1122" s="201">
        <v>4</v>
      </c>
      <c r="F1122" s="202">
        <v>-4</v>
      </c>
    </row>
    <row r="1123" spans="1:6" s="8" customFormat="1" ht="12">
      <c r="A1123" s="223" t="s">
        <v>377</v>
      </c>
      <c r="B1123" s="207" t="s">
        <v>250</v>
      </c>
      <c r="C1123" s="201">
        <v>6</v>
      </c>
      <c r="D1123" s="201">
        <v>7</v>
      </c>
      <c r="E1123" s="201">
        <v>13</v>
      </c>
      <c r="F1123" s="202">
        <v>1</v>
      </c>
    </row>
    <row r="1124" spans="1:6" s="8" customFormat="1" ht="12">
      <c r="A1124" s="223" t="s">
        <v>378</v>
      </c>
      <c r="B1124" s="207" t="s">
        <v>251</v>
      </c>
      <c r="C1124" s="201">
        <v>0</v>
      </c>
      <c r="D1124" s="201">
        <v>1</v>
      </c>
      <c r="E1124" s="201">
        <v>1</v>
      </c>
      <c r="F1124" s="202">
        <v>1</v>
      </c>
    </row>
    <row r="1125" spans="1:6" s="8" customFormat="1" ht="12">
      <c r="A1125" s="223" t="s">
        <v>379</v>
      </c>
      <c r="B1125" s="207" t="s">
        <v>250</v>
      </c>
      <c r="C1125" s="201">
        <v>3</v>
      </c>
      <c r="D1125" s="201">
        <v>0</v>
      </c>
      <c r="E1125" s="201">
        <v>3</v>
      </c>
      <c r="F1125" s="202">
        <v>-3</v>
      </c>
    </row>
    <row r="1126" spans="1:6" s="8" customFormat="1" ht="12">
      <c r="A1126" s="223" t="s">
        <v>380</v>
      </c>
      <c r="B1126" s="207" t="s">
        <v>249</v>
      </c>
      <c r="C1126" s="201">
        <v>5</v>
      </c>
      <c r="D1126" s="201">
        <v>2</v>
      </c>
      <c r="E1126" s="201">
        <v>7</v>
      </c>
      <c r="F1126" s="202">
        <v>-3</v>
      </c>
    </row>
    <row r="1127" spans="1:6" s="8" customFormat="1" ht="12">
      <c r="A1127" s="223" t="s">
        <v>381</v>
      </c>
      <c r="B1127" s="207" t="s">
        <v>251</v>
      </c>
      <c r="C1127" s="201">
        <v>56</v>
      </c>
      <c r="D1127" s="201">
        <v>40</v>
      </c>
      <c r="E1127" s="201">
        <v>96</v>
      </c>
      <c r="F1127" s="202">
        <v>-16</v>
      </c>
    </row>
    <row r="1128" spans="1:6" s="8" customFormat="1" ht="12">
      <c r="A1128" s="223" t="s">
        <v>382</v>
      </c>
      <c r="B1128" s="207" t="s">
        <v>251</v>
      </c>
      <c r="C1128" s="201">
        <v>64</v>
      </c>
      <c r="D1128" s="201">
        <v>71</v>
      </c>
      <c r="E1128" s="201">
        <v>135</v>
      </c>
      <c r="F1128" s="202">
        <v>7</v>
      </c>
    </row>
    <row r="1129" spans="1:6" s="8" customFormat="1" ht="12">
      <c r="A1129" s="223" t="s">
        <v>383</v>
      </c>
      <c r="B1129" s="207" t="s">
        <v>250</v>
      </c>
      <c r="C1129" s="201">
        <v>280</v>
      </c>
      <c r="D1129" s="201">
        <v>119</v>
      </c>
      <c r="E1129" s="201">
        <v>399</v>
      </c>
      <c r="F1129" s="202">
        <v>-161.00000000000006</v>
      </c>
    </row>
    <row r="1130" spans="1:6" s="8" customFormat="1" ht="12">
      <c r="A1130" s="223" t="s">
        <v>384</v>
      </c>
      <c r="B1130" s="207" t="s">
        <v>249</v>
      </c>
      <c r="C1130" s="201">
        <v>18</v>
      </c>
      <c r="D1130" s="201">
        <v>1</v>
      </c>
      <c r="E1130" s="201">
        <v>19</v>
      </c>
      <c r="F1130" s="202">
        <v>-17</v>
      </c>
    </row>
    <row r="1131" spans="1:6" s="8" customFormat="1" ht="12">
      <c r="A1131" s="223" t="s">
        <v>385</v>
      </c>
      <c r="B1131" s="207" t="s">
        <v>249</v>
      </c>
      <c r="C1131" s="201">
        <v>1</v>
      </c>
      <c r="D1131" s="201">
        <v>1</v>
      </c>
      <c r="E1131" s="201">
        <v>2</v>
      </c>
      <c r="F1131" s="202">
        <v>0</v>
      </c>
    </row>
    <row r="1132" spans="1:6" s="8" customFormat="1" ht="12">
      <c r="A1132" s="223" t="s">
        <v>386</v>
      </c>
      <c r="B1132" s="207" t="s">
        <v>251</v>
      </c>
      <c r="C1132" s="201">
        <v>10</v>
      </c>
      <c r="D1132" s="201">
        <v>3</v>
      </c>
      <c r="E1132" s="201">
        <v>13</v>
      </c>
      <c r="F1132" s="202">
        <v>-7</v>
      </c>
    </row>
    <row r="1133" spans="1:6" s="8" customFormat="1" ht="12">
      <c r="A1133" s="223" t="s">
        <v>387</v>
      </c>
      <c r="B1133" s="207" t="s">
        <v>251</v>
      </c>
      <c r="C1133" s="201">
        <v>145</v>
      </c>
      <c r="D1133" s="201">
        <v>68</v>
      </c>
      <c r="E1133" s="201">
        <v>213</v>
      </c>
      <c r="F1133" s="202">
        <v>-77</v>
      </c>
    </row>
    <row r="1134" spans="1:6" s="8" customFormat="1" ht="12">
      <c r="A1134" s="223" t="s">
        <v>388</v>
      </c>
      <c r="B1134" s="207" t="s">
        <v>250</v>
      </c>
      <c r="C1134" s="201">
        <v>0</v>
      </c>
      <c r="D1134" s="201">
        <v>1</v>
      </c>
      <c r="E1134" s="201">
        <v>1</v>
      </c>
      <c r="F1134" s="202">
        <v>1</v>
      </c>
    </row>
    <row r="1135" spans="1:6" s="8" customFormat="1" ht="12">
      <c r="A1135" s="223" t="s">
        <v>389</v>
      </c>
      <c r="B1135" s="207" t="s">
        <v>251</v>
      </c>
      <c r="C1135" s="201">
        <v>2</v>
      </c>
      <c r="D1135" s="201">
        <v>1</v>
      </c>
      <c r="E1135" s="201">
        <v>3</v>
      </c>
      <c r="F1135" s="202">
        <v>-1</v>
      </c>
    </row>
    <row r="1136" spans="1:6" s="8" customFormat="1" ht="12">
      <c r="A1136" s="223" t="s">
        <v>390</v>
      </c>
      <c r="B1136" s="207" t="s">
        <v>249</v>
      </c>
      <c r="C1136" s="201">
        <v>5</v>
      </c>
      <c r="D1136" s="201">
        <v>3</v>
      </c>
      <c r="E1136" s="201">
        <v>8</v>
      </c>
      <c r="F1136" s="202">
        <v>-2</v>
      </c>
    </row>
    <row r="1137" spans="1:6" s="8" customFormat="1" ht="12">
      <c r="A1137" s="223" t="s">
        <v>391</v>
      </c>
      <c r="B1137" s="207" t="s">
        <v>250</v>
      </c>
      <c r="C1137" s="201">
        <v>120</v>
      </c>
      <c r="D1137" s="201">
        <v>67</v>
      </c>
      <c r="E1137" s="201">
        <v>187</v>
      </c>
      <c r="F1137" s="202">
        <v>-53.000000000000007</v>
      </c>
    </row>
    <row r="1138" spans="1:6" s="8" customFormat="1" ht="12">
      <c r="A1138" s="223" t="s">
        <v>392</v>
      </c>
      <c r="B1138" s="207" t="s">
        <v>249</v>
      </c>
      <c r="C1138" s="201">
        <v>1</v>
      </c>
      <c r="D1138" s="201">
        <v>0</v>
      </c>
      <c r="E1138" s="201">
        <v>1</v>
      </c>
      <c r="F1138" s="202">
        <v>-1</v>
      </c>
    </row>
    <row r="1139" spans="1:6" s="8" customFormat="1" ht="12">
      <c r="A1139" s="223" t="s">
        <v>393</v>
      </c>
      <c r="B1139" s="207" t="s">
        <v>250</v>
      </c>
      <c r="C1139" s="201">
        <v>0</v>
      </c>
      <c r="D1139" s="201">
        <v>1</v>
      </c>
      <c r="E1139" s="201">
        <v>1</v>
      </c>
      <c r="F1139" s="202">
        <v>1</v>
      </c>
    </row>
    <row r="1140" spans="1:6" s="8" customFormat="1" ht="12">
      <c r="A1140" s="223" t="s">
        <v>394</v>
      </c>
      <c r="B1140" s="207" t="s">
        <v>249</v>
      </c>
      <c r="C1140" s="201">
        <v>8</v>
      </c>
      <c r="D1140" s="201">
        <v>5</v>
      </c>
      <c r="E1140" s="201">
        <v>13</v>
      </c>
      <c r="F1140" s="202">
        <v>-3</v>
      </c>
    </row>
    <row r="1141" spans="1:6" s="8" customFormat="1" ht="12">
      <c r="A1141" s="223" t="s">
        <v>395</v>
      </c>
      <c r="B1141" s="207" t="s">
        <v>251</v>
      </c>
      <c r="C1141" s="201">
        <v>65</v>
      </c>
      <c r="D1141" s="201">
        <v>39</v>
      </c>
      <c r="E1141" s="201">
        <v>104</v>
      </c>
      <c r="F1141" s="202">
        <v>-26.000000000000011</v>
      </c>
    </row>
    <row r="1142" spans="1:6" s="8" customFormat="1" ht="12">
      <c r="A1142" s="223" t="s">
        <v>396</v>
      </c>
      <c r="B1142" s="207" t="s">
        <v>249</v>
      </c>
      <c r="C1142" s="201">
        <v>85</v>
      </c>
      <c r="D1142" s="201">
        <v>68</v>
      </c>
      <c r="E1142" s="201">
        <v>153</v>
      </c>
      <c r="F1142" s="202">
        <v>-17.000000000000007</v>
      </c>
    </row>
    <row r="1143" spans="1:6" s="8" customFormat="1" ht="12">
      <c r="A1143" s="223" t="s">
        <v>397</v>
      </c>
      <c r="B1143" s="207" t="s">
        <v>250</v>
      </c>
      <c r="C1143" s="201">
        <v>0</v>
      </c>
      <c r="D1143" s="201">
        <v>1</v>
      </c>
      <c r="E1143" s="201">
        <v>1</v>
      </c>
      <c r="F1143" s="202">
        <v>1</v>
      </c>
    </row>
    <row r="1144" spans="1:6" s="8" customFormat="1" ht="12">
      <c r="A1144" s="223" t="s">
        <v>398</v>
      </c>
      <c r="B1144" s="207" t="s">
        <v>249</v>
      </c>
      <c r="C1144" s="201">
        <v>12</v>
      </c>
      <c r="D1144" s="201">
        <v>8</v>
      </c>
      <c r="E1144" s="201">
        <v>20</v>
      </c>
      <c r="F1144" s="202">
        <v>-4</v>
      </c>
    </row>
    <row r="1145" spans="1:6" s="8" customFormat="1" ht="12">
      <c r="A1145" s="223" t="s">
        <v>399</v>
      </c>
      <c r="B1145" s="207" t="s">
        <v>249</v>
      </c>
      <c r="C1145" s="201">
        <v>4</v>
      </c>
      <c r="D1145" s="201">
        <v>3</v>
      </c>
      <c r="E1145" s="201">
        <v>7</v>
      </c>
      <c r="F1145" s="202">
        <v>-1</v>
      </c>
    </row>
    <row r="1146" spans="1:6" s="8" customFormat="1" ht="12">
      <c r="A1146" s="223" t="s">
        <v>400</v>
      </c>
      <c r="B1146" s="207" t="s">
        <v>247</v>
      </c>
      <c r="C1146" s="201">
        <v>35</v>
      </c>
      <c r="D1146" s="201">
        <v>31</v>
      </c>
      <c r="E1146" s="201">
        <v>66</v>
      </c>
      <c r="F1146" s="202">
        <v>-4</v>
      </c>
    </row>
    <row r="1147" spans="1:6" s="8" customFormat="1" ht="12">
      <c r="A1147" s="223" t="s">
        <v>590</v>
      </c>
      <c r="B1147" s="207" t="s">
        <v>247</v>
      </c>
      <c r="C1147" s="201">
        <v>188644</v>
      </c>
      <c r="D1147" s="201">
        <v>179704</v>
      </c>
      <c r="E1147" s="201">
        <v>368348</v>
      </c>
      <c r="F1147" s="202">
        <v>-8940.0000000012842</v>
      </c>
    </row>
    <row r="1148" spans="1:6" s="8" customFormat="1" ht="12">
      <c r="A1148" s="223" t="s">
        <v>402</v>
      </c>
      <c r="B1148" s="207" t="s">
        <v>249</v>
      </c>
      <c r="C1148" s="201">
        <v>0</v>
      </c>
      <c r="D1148" s="201">
        <v>0</v>
      </c>
      <c r="E1148" s="201">
        <v>0</v>
      </c>
      <c r="F1148" s="335"/>
    </row>
    <row r="1149" spans="1:6" s="8" customFormat="1" ht="12">
      <c r="A1149" s="223" t="s">
        <v>403</v>
      </c>
      <c r="B1149" s="207" t="s">
        <v>251</v>
      </c>
      <c r="C1149" s="201">
        <v>3</v>
      </c>
      <c r="D1149" s="201">
        <v>2</v>
      </c>
      <c r="E1149" s="201">
        <v>5</v>
      </c>
      <c r="F1149" s="202">
        <v>-1</v>
      </c>
    </row>
    <row r="1150" spans="1:6" s="8" customFormat="1" ht="12">
      <c r="A1150" s="223" t="s">
        <v>404</v>
      </c>
      <c r="B1150" s="207" t="s">
        <v>251</v>
      </c>
      <c r="C1150" s="201">
        <v>20</v>
      </c>
      <c r="D1150" s="201">
        <v>13</v>
      </c>
      <c r="E1150" s="201">
        <v>33</v>
      </c>
      <c r="F1150" s="202">
        <v>-7.0000000000000018</v>
      </c>
    </row>
    <row r="1151" spans="1:6" s="8" customFormat="1" ht="12">
      <c r="A1151" s="223" t="s">
        <v>405</v>
      </c>
      <c r="B1151" s="207" t="s">
        <v>250</v>
      </c>
      <c r="C1151" s="201">
        <v>6</v>
      </c>
      <c r="D1151" s="201">
        <v>1</v>
      </c>
      <c r="E1151" s="201">
        <v>7</v>
      </c>
      <c r="F1151" s="202">
        <v>-5</v>
      </c>
    </row>
    <row r="1152" spans="1:6" s="8" customFormat="1" ht="12">
      <c r="A1152" s="223" t="s">
        <v>406</v>
      </c>
      <c r="B1152" s="207" t="s">
        <v>251</v>
      </c>
      <c r="C1152" s="201">
        <v>6</v>
      </c>
      <c r="D1152" s="201">
        <v>2</v>
      </c>
      <c r="E1152" s="201">
        <v>8</v>
      </c>
      <c r="F1152" s="202">
        <v>-4</v>
      </c>
    </row>
    <row r="1153" spans="1:6" s="8" customFormat="1" ht="12">
      <c r="A1153" s="223" t="s">
        <v>407</v>
      </c>
      <c r="B1153" s="207" t="s">
        <v>247</v>
      </c>
      <c r="C1153" s="201">
        <v>1</v>
      </c>
      <c r="D1153" s="201">
        <v>0</v>
      </c>
      <c r="E1153" s="201">
        <v>1</v>
      </c>
      <c r="F1153" s="202">
        <v>-1</v>
      </c>
    </row>
    <row r="1154" spans="1:6" s="8" customFormat="1" ht="12">
      <c r="A1154" s="223" t="s">
        <v>408</v>
      </c>
      <c r="B1154" s="207" t="s">
        <v>252</v>
      </c>
      <c r="C1154" s="201">
        <v>1</v>
      </c>
      <c r="D1154" s="201">
        <v>0</v>
      </c>
      <c r="E1154" s="201">
        <v>1</v>
      </c>
      <c r="F1154" s="202">
        <v>-1</v>
      </c>
    </row>
    <row r="1155" spans="1:6" s="8" customFormat="1" ht="12">
      <c r="A1155" s="223" t="s">
        <v>409</v>
      </c>
      <c r="B1155" s="207" t="s">
        <v>249</v>
      </c>
      <c r="C1155" s="201">
        <v>20</v>
      </c>
      <c r="D1155" s="201">
        <v>17</v>
      </c>
      <c r="E1155" s="201">
        <v>37</v>
      </c>
      <c r="F1155" s="202">
        <v>-3.0000000000000027</v>
      </c>
    </row>
    <row r="1156" spans="1:6" s="8" customFormat="1" ht="12">
      <c r="A1156" s="223" t="s">
        <v>410</v>
      </c>
      <c r="B1156" s="207" t="s">
        <v>250</v>
      </c>
      <c r="C1156" s="201">
        <v>11</v>
      </c>
      <c r="D1156" s="201">
        <v>3</v>
      </c>
      <c r="E1156" s="201">
        <v>14</v>
      </c>
      <c r="F1156" s="202">
        <v>-8</v>
      </c>
    </row>
    <row r="1157" spans="1:6" s="8" customFormat="1" ht="12">
      <c r="A1157" s="223" t="s">
        <v>411</v>
      </c>
      <c r="B1157" s="207" t="s">
        <v>252</v>
      </c>
      <c r="C1157" s="201">
        <v>1</v>
      </c>
      <c r="D1157" s="201">
        <v>3</v>
      </c>
      <c r="E1157" s="201">
        <v>4</v>
      </c>
      <c r="F1157" s="202">
        <v>2</v>
      </c>
    </row>
    <row r="1158" spans="1:6" s="8" customFormat="1" ht="12">
      <c r="A1158" s="223" t="s">
        <v>412</v>
      </c>
      <c r="B1158" s="207" t="s">
        <v>249</v>
      </c>
      <c r="C1158" s="201">
        <v>1</v>
      </c>
      <c r="D1158" s="201">
        <v>2</v>
      </c>
      <c r="E1158" s="201">
        <v>3</v>
      </c>
      <c r="F1158" s="202">
        <v>1</v>
      </c>
    </row>
    <row r="1159" spans="1:6" s="8" customFormat="1" ht="12">
      <c r="A1159" s="223" t="s">
        <v>413</v>
      </c>
      <c r="B1159" s="207" t="s">
        <v>250</v>
      </c>
      <c r="C1159" s="201">
        <v>6</v>
      </c>
      <c r="D1159" s="201">
        <v>4</v>
      </c>
      <c r="E1159" s="201">
        <v>10</v>
      </c>
      <c r="F1159" s="202">
        <v>-2</v>
      </c>
    </row>
    <row r="1160" spans="1:6" s="8" customFormat="1" ht="12">
      <c r="A1160" s="223" t="s">
        <v>414</v>
      </c>
      <c r="B1160" s="207" t="s">
        <v>247</v>
      </c>
      <c r="C1160" s="201">
        <v>4463</v>
      </c>
      <c r="D1160" s="201">
        <v>1652</v>
      </c>
      <c r="E1160" s="201">
        <v>6115</v>
      </c>
      <c r="F1160" s="202">
        <v>-2810.9999999999968</v>
      </c>
    </row>
    <row r="1161" spans="1:6" s="8" customFormat="1" ht="12">
      <c r="A1161" s="223" t="s">
        <v>415</v>
      </c>
      <c r="B1161" s="207" t="s">
        <v>249</v>
      </c>
      <c r="C1161" s="201">
        <v>38</v>
      </c>
      <c r="D1161" s="201">
        <v>27</v>
      </c>
      <c r="E1161" s="201">
        <v>65</v>
      </c>
      <c r="F1161" s="202">
        <v>-11</v>
      </c>
    </row>
    <row r="1162" spans="1:6" s="8" customFormat="1" ht="12">
      <c r="A1162" s="223" t="s">
        <v>416</v>
      </c>
      <c r="B1162" s="207" t="s">
        <v>249</v>
      </c>
      <c r="C1162" s="201">
        <v>0</v>
      </c>
      <c r="D1162" s="201">
        <v>3</v>
      </c>
      <c r="E1162" s="201">
        <v>3</v>
      </c>
      <c r="F1162" s="202">
        <v>3</v>
      </c>
    </row>
    <row r="1163" spans="1:6" s="8" customFormat="1" ht="12">
      <c r="A1163" s="223" t="s">
        <v>417</v>
      </c>
      <c r="B1163" s="207" t="s">
        <v>252</v>
      </c>
      <c r="C1163" s="201">
        <v>0</v>
      </c>
      <c r="D1163" s="201">
        <v>0</v>
      </c>
      <c r="E1163" s="201">
        <v>0</v>
      </c>
      <c r="F1163" s="335"/>
    </row>
    <row r="1164" spans="1:6" s="8" customFormat="1" ht="12">
      <c r="A1164" s="223" t="s">
        <v>418</v>
      </c>
      <c r="B1164" s="207" t="s">
        <v>251</v>
      </c>
      <c r="C1164" s="201">
        <v>1250</v>
      </c>
      <c r="D1164" s="201">
        <v>687</v>
      </c>
      <c r="E1164" s="201">
        <v>1937</v>
      </c>
      <c r="F1164" s="202">
        <v>-562.99999999999829</v>
      </c>
    </row>
    <row r="1165" spans="1:6" s="8" customFormat="1" ht="12">
      <c r="A1165" s="223" t="s">
        <v>419</v>
      </c>
      <c r="B1165" s="207" t="s">
        <v>252</v>
      </c>
      <c r="C1165" s="201">
        <v>1</v>
      </c>
      <c r="D1165" s="201">
        <v>1</v>
      </c>
      <c r="E1165" s="201">
        <v>2</v>
      </c>
      <c r="F1165" s="202">
        <v>0</v>
      </c>
    </row>
    <row r="1166" spans="1:6" s="8" customFormat="1" ht="12">
      <c r="A1166" s="223" t="s">
        <v>420</v>
      </c>
      <c r="B1166" s="207" t="s">
        <v>252</v>
      </c>
      <c r="C1166" s="201">
        <v>262</v>
      </c>
      <c r="D1166" s="201">
        <v>194</v>
      </c>
      <c r="E1166" s="201">
        <v>456</v>
      </c>
      <c r="F1166" s="202">
        <v>-68</v>
      </c>
    </row>
    <row r="1167" spans="1:6" s="8" customFormat="1" ht="12">
      <c r="A1167" s="223" t="s">
        <v>421</v>
      </c>
      <c r="B1167" s="207" t="s">
        <v>250</v>
      </c>
      <c r="C1167" s="201">
        <v>10</v>
      </c>
      <c r="D1167" s="201">
        <v>1</v>
      </c>
      <c r="E1167" s="201">
        <v>11</v>
      </c>
      <c r="F1167" s="202">
        <v>-9</v>
      </c>
    </row>
    <row r="1168" spans="1:6" s="8" customFormat="1" ht="12">
      <c r="A1168" s="223" t="s">
        <v>422</v>
      </c>
      <c r="B1168" s="207" t="s">
        <v>251</v>
      </c>
      <c r="C1168" s="201">
        <v>20471</v>
      </c>
      <c r="D1168" s="201">
        <v>22573</v>
      </c>
      <c r="E1168" s="201">
        <v>43044</v>
      </c>
      <c r="F1168" s="202">
        <v>2102.0000000000578</v>
      </c>
    </row>
    <row r="1169" spans="1:6" s="8" customFormat="1" ht="12">
      <c r="A1169" s="223" t="s">
        <v>423</v>
      </c>
      <c r="B1169" s="207" t="s">
        <v>250</v>
      </c>
      <c r="C1169" s="201">
        <v>15</v>
      </c>
      <c r="D1169" s="201">
        <v>10</v>
      </c>
      <c r="E1169" s="201">
        <v>25</v>
      </c>
      <c r="F1169" s="202">
        <v>-5</v>
      </c>
    </row>
    <row r="1170" spans="1:6" s="8" customFormat="1" ht="12">
      <c r="A1170" s="223" t="s">
        <v>424</v>
      </c>
      <c r="B1170" s="207" t="s">
        <v>252</v>
      </c>
      <c r="C1170" s="201">
        <v>0</v>
      </c>
      <c r="D1170" s="201">
        <v>0</v>
      </c>
      <c r="E1170" s="201">
        <v>0</v>
      </c>
      <c r="F1170" s="335"/>
    </row>
    <row r="1171" spans="1:6" s="8" customFormat="1" ht="12">
      <c r="A1171" s="223" t="s">
        <v>591</v>
      </c>
      <c r="B1171" s="207" t="s">
        <v>247</v>
      </c>
      <c r="C1171" s="201">
        <v>244738</v>
      </c>
      <c r="D1171" s="201">
        <v>326034</v>
      </c>
      <c r="E1171" s="201">
        <v>570772</v>
      </c>
      <c r="F1171" s="202">
        <v>81296.000000001892</v>
      </c>
    </row>
    <row r="1172" spans="1:6" s="8" customFormat="1" ht="12">
      <c r="A1172" s="223" t="s">
        <v>426</v>
      </c>
      <c r="B1172" s="207" t="s">
        <v>252</v>
      </c>
      <c r="C1172" s="201">
        <v>2</v>
      </c>
      <c r="D1172" s="201">
        <v>3</v>
      </c>
      <c r="E1172" s="201">
        <v>5</v>
      </c>
      <c r="F1172" s="202">
        <v>1</v>
      </c>
    </row>
    <row r="1173" spans="1:6" s="8" customFormat="1" ht="12">
      <c r="A1173" s="223" t="s">
        <v>427</v>
      </c>
      <c r="B1173" s="207" t="s">
        <v>246</v>
      </c>
      <c r="C1173" s="201">
        <v>7189</v>
      </c>
      <c r="D1173" s="201">
        <v>4029</v>
      </c>
      <c r="E1173" s="201">
        <v>11218</v>
      </c>
      <c r="F1173" s="202">
        <v>-3160.0000000000045</v>
      </c>
    </row>
    <row r="1174" spans="1:6" s="8" customFormat="1" ht="12">
      <c r="A1174" s="223" t="s">
        <v>592</v>
      </c>
      <c r="B1174" s="207" t="s">
        <v>246</v>
      </c>
      <c r="C1174" s="201">
        <v>194597</v>
      </c>
      <c r="D1174" s="201">
        <v>201822</v>
      </c>
      <c r="E1174" s="201">
        <v>396419</v>
      </c>
      <c r="F1174" s="202">
        <v>7225.0000000008067</v>
      </c>
    </row>
    <row r="1175" spans="1:6" s="8" customFormat="1" ht="12">
      <c r="A1175" s="223" t="s">
        <v>429</v>
      </c>
      <c r="B1175" s="207" t="s">
        <v>250</v>
      </c>
      <c r="C1175" s="201">
        <v>4</v>
      </c>
      <c r="D1175" s="201">
        <v>5</v>
      </c>
      <c r="E1175" s="201">
        <v>9</v>
      </c>
      <c r="F1175" s="202">
        <v>1</v>
      </c>
    </row>
    <row r="1176" spans="1:6" s="8" customFormat="1" ht="12">
      <c r="A1176" s="223" t="s">
        <v>430</v>
      </c>
      <c r="B1176" s="207" t="s">
        <v>251</v>
      </c>
      <c r="C1176" s="201">
        <v>866</v>
      </c>
      <c r="D1176" s="201">
        <v>592</v>
      </c>
      <c r="E1176" s="201">
        <v>1458</v>
      </c>
      <c r="F1176" s="202">
        <v>-274</v>
      </c>
    </row>
    <row r="1177" spans="1:6" s="8" customFormat="1" ht="12">
      <c r="A1177" s="223" t="s">
        <v>431</v>
      </c>
      <c r="B1177" s="207" t="s">
        <v>251</v>
      </c>
      <c r="C1177" s="201">
        <v>4036</v>
      </c>
      <c r="D1177" s="201">
        <v>3627</v>
      </c>
      <c r="E1177" s="201">
        <v>7663</v>
      </c>
      <c r="F1177" s="202">
        <v>-409.00000000000483</v>
      </c>
    </row>
    <row r="1178" spans="1:6" s="8" customFormat="1" ht="12">
      <c r="A1178" s="223" t="s">
        <v>432</v>
      </c>
      <c r="B1178" s="207" t="s">
        <v>252</v>
      </c>
      <c r="C1178" s="201">
        <v>15</v>
      </c>
      <c r="D1178" s="201">
        <v>8</v>
      </c>
      <c r="E1178" s="201">
        <v>23</v>
      </c>
      <c r="F1178" s="202">
        <v>-7</v>
      </c>
    </row>
    <row r="1179" spans="1:6" s="8" customFormat="1" ht="12">
      <c r="A1179" s="223" t="s">
        <v>433</v>
      </c>
      <c r="B1179" s="207" t="s">
        <v>247</v>
      </c>
      <c r="C1179" s="201">
        <v>15669</v>
      </c>
      <c r="D1179" s="201">
        <v>13349</v>
      </c>
      <c r="E1179" s="201">
        <v>29018</v>
      </c>
      <c r="F1179" s="202">
        <v>-2319.9999999999272</v>
      </c>
    </row>
    <row r="1180" spans="1:6" s="8" customFormat="1" ht="12">
      <c r="A1180" s="223" t="s">
        <v>434</v>
      </c>
      <c r="B1180" s="207" t="s">
        <v>250</v>
      </c>
      <c r="C1180" s="201">
        <v>24</v>
      </c>
      <c r="D1180" s="201">
        <v>54</v>
      </c>
      <c r="E1180" s="201">
        <v>78</v>
      </c>
      <c r="F1180" s="202">
        <v>30</v>
      </c>
    </row>
    <row r="1181" spans="1:6" s="8" customFormat="1" ht="12">
      <c r="A1181" s="223" t="s">
        <v>435</v>
      </c>
      <c r="B1181" s="207" t="s">
        <v>251</v>
      </c>
      <c r="C1181" s="201">
        <v>28573</v>
      </c>
      <c r="D1181" s="201">
        <v>25358</v>
      </c>
      <c r="E1181" s="201">
        <v>53931</v>
      </c>
      <c r="F1181" s="202">
        <v>-3215.0000000001892</v>
      </c>
    </row>
    <row r="1182" spans="1:6" s="8" customFormat="1" ht="12">
      <c r="A1182" s="223" t="s">
        <v>593</v>
      </c>
      <c r="B1182" s="207" t="s">
        <v>247</v>
      </c>
      <c r="C1182" s="201">
        <v>23389</v>
      </c>
      <c r="D1182" s="201">
        <v>22050</v>
      </c>
      <c r="E1182" s="201">
        <v>45439</v>
      </c>
      <c r="F1182" s="202">
        <v>-1338.9999999999088</v>
      </c>
    </row>
    <row r="1183" spans="1:6" s="8" customFormat="1" ht="12">
      <c r="A1183" s="223" t="s">
        <v>437</v>
      </c>
      <c r="B1183" s="207" t="s">
        <v>249</v>
      </c>
      <c r="C1183" s="201">
        <v>6</v>
      </c>
      <c r="D1183" s="201">
        <v>7</v>
      </c>
      <c r="E1183" s="201">
        <v>13</v>
      </c>
      <c r="F1183" s="202">
        <v>1</v>
      </c>
    </row>
    <row r="1184" spans="1:6" s="8" customFormat="1" ht="12">
      <c r="A1184" s="223" t="s">
        <v>438</v>
      </c>
      <c r="B1184" s="207" t="s">
        <v>250</v>
      </c>
      <c r="C1184" s="201">
        <v>9</v>
      </c>
      <c r="D1184" s="201">
        <v>4</v>
      </c>
      <c r="E1184" s="201">
        <v>13</v>
      </c>
      <c r="F1184" s="202">
        <v>-5.0000000000000009</v>
      </c>
    </row>
    <row r="1185" spans="1:6" s="8" customFormat="1" ht="12">
      <c r="A1185" s="223" t="s">
        <v>439</v>
      </c>
      <c r="B1185" s="207" t="s">
        <v>251</v>
      </c>
      <c r="C1185" s="201">
        <v>238</v>
      </c>
      <c r="D1185" s="201">
        <v>194</v>
      </c>
      <c r="E1185" s="201">
        <v>432</v>
      </c>
      <c r="F1185" s="202">
        <v>-43.999999999999908</v>
      </c>
    </row>
    <row r="1186" spans="1:6" s="8" customFormat="1" ht="12">
      <c r="A1186" s="223" t="s">
        <v>440</v>
      </c>
      <c r="B1186" s="207" t="s">
        <v>251</v>
      </c>
      <c r="C1186" s="201">
        <v>1400</v>
      </c>
      <c r="D1186" s="201">
        <v>752</v>
      </c>
      <c r="E1186" s="201">
        <v>2152</v>
      </c>
      <c r="F1186" s="202">
        <v>-648</v>
      </c>
    </row>
    <row r="1187" spans="1:6" s="8" customFormat="1" ht="12">
      <c r="A1187" s="223" t="s">
        <v>441</v>
      </c>
      <c r="B1187" s="207" t="s">
        <v>249</v>
      </c>
      <c r="C1187" s="201">
        <v>8</v>
      </c>
      <c r="D1187" s="201">
        <v>6</v>
      </c>
      <c r="E1187" s="201">
        <v>14</v>
      </c>
      <c r="F1187" s="202">
        <v>-2</v>
      </c>
    </row>
    <row r="1188" spans="1:6" s="8" customFormat="1" ht="12">
      <c r="A1188" s="223" t="s">
        <v>442</v>
      </c>
      <c r="B1188" s="207" t="s">
        <v>249</v>
      </c>
      <c r="C1188" s="201">
        <v>0</v>
      </c>
      <c r="D1188" s="201">
        <v>1</v>
      </c>
      <c r="E1188" s="201">
        <v>1</v>
      </c>
      <c r="F1188" s="202">
        <v>1</v>
      </c>
    </row>
    <row r="1189" spans="1:6" s="8" customFormat="1" ht="12">
      <c r="A1189" s="223" t="s">
        <v>443</v>
      </c>
      <c r="B1189" s="207" t="s">
        <v>248</v>
      </c>
      <c r="C1189" s="201">
        <v>0</v>
      </c>
      <c r="D1189" s="201">
        <v>0</v>
      </c>
      <c r="E1189" s="201">
        <v>0</v>
      </c>
      <c r="F1189" s="335"/>
    </row>
    <row r="1190" spans="1:6" s="8" customFormat="1" ht="12">
      <c r="A1190" s="223" t="s">
        <v>444</v>
      </c>
      <c r="B1190" s="207" t="s">
        <v>247</v>
      </c>
      <c r="C1190" s="201">
        <v>5</v>
      </c>
      <c r="D1190" s="201">
        <v>14</v>
      </c>
      <c r="E1190" s="201">
        <v>19</v>
      </c>
      <c r="F1190" s="202">
        <v>9</v>
      </c>
    </row>
    <row r="1191" spans="1:6" s="8" customFormat="1" ht="12">
      <c r="A1191" s="223" t="s">
        <v>445</v>
      </c>
      <c r="B1191" s="207" t="s">
        <v>252</v>
      </c>
      <c r="C1191" s="201">
        <v>0</v>
      </c>
      <c r="D1191" s="201">
        <v>0</v>
      </c>
      <c r="E1191" s="201">
        <v>0</v>
      </c>
      <c r="F1191" s="335"/>
    </row>
    <row r="1192" spans="1:6" s="8" customFormat="1" ht="12">
      <c r="A1192" s="223" t="s">
        <v>446</v>
      </c>
      <c r="B1192" s="207" t="s">
        <v>252</v>
      </c>
      <c r="C1192" s="201">
        <v>1</v>
      </c>
      <c r="D1192" s="201">
        <v>0</v>
      </c>
      <c r="E1192" s="201">
        <v>1</v>
      </c>
      <c r="F1192" s="202">
        <v>-1</v>
      </c>
    </row>
    <row r="1193" spans="1:6" s="8" customFormat="1" ht="12">
      <c r="A1193" s="223" t="s">
        <v>447</v>
      </c>
      <c r="B1193" s="207" t="s">
        <v>251</v>
      </c>
      <c r="C1193" s="201">
        <v>14</v>
      </c>
      <c r="D1193" s="201">
        <v>5</v>
      </c>
      <c r="E1193" s="201">
        <v>19</v>
      </c>
      <c r="F1193" s="202">
        <v>-9</v>
      </c>
    </row>
    <row r="1194" spans="1:6" s="8" customFormat="1" ht="12">
      <c r="A1194" s="223" t="s">
        <v>448</v>
      </c>
      <c r="B1194" s="207" t="s">
        <v>247</v>
      </c>
      <c r="C1194" s="201">
        <v>10</v>
      </c>
      <c r="D1194" s="201">
        <v>11</v>
      </c>
      <c r="E1194" s="201">
        <v>21</v>
      </c>
      <c r="F1194" s="202">
        <v>1</v>
      </c>
    </row>
    <row r="1195" spans="1:6" s="8" customFormat="1" ht="12">
      <c r="A1195" s="223" t="s">
        <v>449</v>
      </c>
      <c r="B1195" s="207" t="s">
        <v>249</v>
      </c>
      <c r="C1195" s="201">
        <v>0</v>
      </c>
      <c r="D1195" s="201">
        <v>1</v>
      </c>
      <c r="E1195" s="201">
        <v>1</v>
      </c>
      <c r="F1195" s="202">
        <v>1</v>
      </c>
    </row>
    <row r="1196" spans="1:6" s="8" customFormat="1" ht="12">
      <c r="A1196" s="223" t="s">
        <v>450</v>
      </c>
      <c r="B1196" s="207" t="s">
        <v>247</v>
      </c>
      <c r="C1196" s="201">
        <v>15</v>
      </c>
      <c r="D1196" s="201">
        <v>97</v>
      </c>
      <c r="E1196" s="201">
        <v>112</v>
      </c>
      <c r="F1196" s="202">
        <v>82.000000000000014</v>
      </c>
    </row>
    <row r="1197" spans="1:6" s="8" customFormat="1" ht="12">
      <c r="A1197" s="223" t="s">
        <v>451</v>
      </c>
      <c r="B1197" s="207" t="s">
        <v>251</v>
      </c>
      <c r="C1197" s="201">
        <v>4</v>
      </c>
      <c r="D1197" s="201">
        <v>5</v>
      </c>
      <c r="E1197" s="201">
        <v>9</v>
      </c>
      <c r="F1197" s="202">
        <v>1</v>
      </c>
    </row>
    <row r="1198" spans="1:6" s="8" customFormat="1" ht="12">
      <c r="A1198" s="223" t="s">
        <v>452</v>
      </c>
      <c r="B1198" s="207" t="s">
        <v>249</v>
      </c>
      <c r="C1198" s="201">
        <v>13</v>
      </c>
      <c r="D1198" s="201">
        <v>2</v>
      </c>
      <c r="E1198" s="201">
        <v>15</v>
      </c>
      <c r="F1198" s="202">
        <v>-11</v>
      </c>
    </row>
    <row r="1199" spans="1:6" s="8" customFormat="1" ht="12">
      <c r="A1199" s="223" t="s">
        <v>453</v>
      </c>
      <c r="B1199" s="207" t="s">
        <v>249</v>
      </c>
      <c r="C1199" s="201">
        <v>19</v>
      </c>
      <c r="D1199" s="201">
        <v>11</v>
      </c>
      <c r="E1199" s="201">
        <v>30</v>
      </c>
      <c r="F1199" s="202">
        <v>-8</v>
      </c>
    </row>
    <row r="1200" spans="1:6" s="8" customFormat="1" ht="12">
      <c r="A1200" s="223" t="s">
        <v>454</v>
      </c>
      <c r="B1200" s="207" t="s">
        <v>251</v>
      </c>
      <c r="C1200" s="201">
        <v>54</v>
      </c>
      <c r="D1200" s="201">
        <v>30</v>
      </c>
      <c r="E1200" s="201">
        <v>84</v>
      </c>
      <c r="F1200" s="202">
        <v>-24.000000000000014</v>
      </c>
    </row>
    <row r="1201" spans="1:6" s="8" customFormat="1" ht="12">
      <c r="A1201" s="223" t="s">
        <v>455</v>
      </c>
      <c r="B1201" s="207" t="s">
        <v>251</v>
      </c>
      <c r="C1201" s="201">
        <v>0</v>
      </c>
      <c r="D1201" s="201">
        <v>0</v>
      </c>
      <c r="E1201" s="201">
        <v>0</v>
      </c>
      <c r="F1201" s="335"/>
    </row>
    <row r="1202" spans="1:6" s="8" customFormat="1" ht="12">
      <c r="A1202" s="223" t="s">
        <v>456</v>
      </c>
      <c r="B1202" s="207" t="s">
        <v>249</v>
      </c>
      <c r="C1202" s="201">
        <v>0</v>
      </c>
      <c r="D1202" s="201">
        <v>3</v>
      </c>
      <c r="E1202" s="201">
        <v>3</v>
      </c>
      <c r="F1202" s="202">
        <v>3</v>
      </c>
    </row>
    <row r="1203" spans="1:6" s="8" customFormat="1" ht="12">
      <c r="A1203" s="223" t="s">
        <v>457</v>
      </c>
      <c r="B1203" s="207" t="s">
        <v>249</v>
      </c>
      <c r="C1203" s="201">
        <v>2</v>
      </c>
      <c r="D1203" s="201">
        <v>7</v>
      </c>
      <c r="E1203" s="201">
        <v>9</v>
      </c>
      <c r="F1203" s="202">
        <v>5</v>
      </c>
    </row>
    <row r="1204" spans="1:6" s="8" customFormat="1" ht="12">
      <c r="A1204" s="223" t="s">
        <v>458</v>
      </c>
      <c r="B1204" s="207" t="s">
        <v>250</v>
      </c>
      <c r="C1204" s="201">
        <v>161</v>
      </c>
      <c r="D1204" s="201">
        <v>85</v>
      </c>
      <c r="E1204" s="201">
        <v>246</v>
      </c>
      <c r="F1204" s="202">
        <v>-76</v>
      </c>
    </row>
    <row r="1205" spans="1:6" s="8" customFormat="1" ht="12">
      <c r="A1205" s="223" t="s">
        <v>459</v>
      </c>
      <c r="B1205" s="207" t="s">
        <v>250</v>
      </c>
      <c r="C1205" s="201">
        <v>5</v>
      </c>
      <c r="D1205" s="201">
        <v>2</v>
      </c>
      <c r="E1205" s="201">
        <v>7</v>
      </c>
      <c r="F1205" s="202">
        <v>-3</v>
      </c>
    </row>
    <row r="1206" spans="1:6" s="8" customFormat="1" ht="12">
      <c r="A1206" s="223" t="s">
        <v>460</v>
      </c>
      <c r="B1206" s="207" t="s">
        <v>249</v>
      </c>
      <c r="C1206" s="201">
        <v>1</v>
      </c>
      <c r="D1206" s="201">
        <v>0</v>
      </c>
      <c r="E1206" s="201">
        <v>1</v>
      </c>
      <c r="F1206" s="202">
        <v>-1</v>
      </c>
    </row>
    <row r="1207" spans="1:6" s="8" customFormat="1" ht="12">
      <c r="A1207" s="223" t="s">
        <v>461</v>
      </c>
      <c r="B1207" s="207" t="s">
        <v>250</v>
      </c>
      <c r="C1207" s="201">
        <v>10</v>
      </c>
      <c r="D1207" s="201">
        <v>4</v>
      </c>
      <c r="E1207" s="201">
        <v>14</v>
      </c>
      <c r="F1207" s="202">
        <v>-6</v>
      </c>
    </row>
    <row r="1208" spans="1:6" s="8" customFormat="1" ht="12">
      <c r="A1208" s="223" t="s">
        <v>462</v>
      </c>
      <c r="B1208" s="207" t="s">
        <v>249</v>
      </c>
      <c r="C1208" s="201">
        <v>314</v>
      </c>
      <c r="D1208" s="201">
        <v>191</v>
      </c>
      <c r="E1208" s="201">
        <v>505</v>
      </c>
      <c r="F1208" s="202">
        <v>-123.00000000000016</v>
      </c>
    </row>
    <row r="1209" spans="1:6" s="8" customFormat="1" ht="12">
      <c r="A1209" s="223" t="s">
        <v>463</v>
      </c>
      <c r="B1209" s="207" t="s">
        <v>249</v>
      </c>
      <c r="C1209" s="201">
        <v>3</v>
      </c>
      <c r="D1209" s="201">
        <v>1</v>
      </c>
      <c r="E1209" s="201">
        <v>4</v>
      </c>
      <c r="F1209" s="202">
        <v>-2</v>
      </c>
    </row>
    <row r="1210" spans="1:6" s="8" customFormat="1" ht="12">
      <c r="A1210" s="223" t="s">
        <v>464</v>
      </c>
      <c r="B1210" s="207" t="s">
        <v>251</v>
      </c>
      <c r="C1210" s="201">
        <v>1919</v>
      </c>
      <c r="D1210" s="201">
        <v>1118</v>
      </c>
      <c r="E1210" s="201">
        <v>3037</v>
      </c>
      <c r="F1210" s="202">
        <v>-800.99999999999602</v>
      </c>
    </row>
    <row r="1211" spans="1:6" s="8" customFormat="1" ht="12">
      <c r="A1211" s="223" t="s">
        <v>465</v>
      </c>
      <c r="B1211" s="207" t="s">
        <v>251</v>
      </c>
      <c r="C1211" s="201">
        <v>5443</v>
      </c>
      <c r="D1211" s="201">
        <v>3269</v>
      </c>
      <c r="E1211" s="201">
        <v>8712</v>
      </c>
      <c r="F1211" s="202">
        <v>-2174.0000000000136</v>
      </c>
    </row>
    <row r="1212" spans="1:6" s="8" customFormat="1" ht="12">
      <c r="A1212" s="223" t="s">
        <v>466</v>
      </c>
      <c r="B1212" s="207" t="s">
        <v>246</v>
      </c>
      <c r="C1212" s="201">
        <v>348</v>
      </c>
      <c r="D1212" s="201">
        <v>323</v>
      </c>
      <c r="E1212" s="201">
        <v>671</v>
      </c>
      <c r="F1212" s="202">
        <v>-24.999999999999847</v>
      </c>
    </row>
    <row r="1213" spans="1:6" s="8" customFormat="1" ht="12">
      <c r="A1213" s="223" t="s">
        <v>467</v>
      </c>
      <c r="B1213" s="207" t="s">
        <v>249</v>
      </c>
      <c r="C1213" s="201">
        <v>0</v>
      </c>
      <c r="D1213" s="201">
        <v>0</v>
      </c>
      <c r="E1213" s="201">
        <v>0</v>
      </c>
      <c r="F1213" s="335"/>
    </row>
    <row r="1214" spans="1:6" s="8" customFormat="1" ht="12">
      <c r="A1214" s="223" t="s">
        <v>468</v>
      </c>
      <c r="B1214" s="207" t="s">
        <v>250</v>
      </c>
      <c r="C1214" s="201">
        <v>2</v>
      </c>
      <c r="D1214" s="201">
        <v>2</v>
      </c>
      <c r="E1214" s="201">
        <v>4</v>
      </c>
      <c r="F1214" s="202">
        <v>0</v>
      </c>
    </row>
    <row r="1215" spans="1:6" s="8" customFormat="1" ht="12">
      <c r="A1215" s="223" t="s">
        <v>469</v>
      </c>
      <c r="B1215" s="207" t="s">
        <v>250</v>
      </c>
      <c r="C1215" s="201">
        <v>133</v>
      </c>
      <c r="D1215" s="201">
        <v>100</v>
      </c>
      <c r="E1215" s="201">
        <v>233</v>
      </c>
      <c r="F1215" s="202">
        <v>-33.000000000000007</v>
      </c>
    </row>
    <row r="1216" spans="1:6" s="8" customFormat="1" ht="12">
      <c r="A1216" s="223" t="s">
        <v>470</v>
      </c>
      <c r="B1216" s="207" t="s">
        <v>250</v>
      </c>
      <c r="C1216" s="201">
        <v>0</v>
      </c>
      <c r="D1216" s="201">
        <v>0</v>
      </c>
      <c r="E1216" s="201">
        <v>0</v>
      </c>
      <c r="F1216" s="335"/>
    </row>
    <row r="1217" spans="1:6" s="8" customFormat="1" ht="12">
      <c r="A1217" s="223" t="s">
        <v>471</v>
      </c>
      <c r="B1217" s="207" t="s">
        <v>253</v>
      </c>
      <c r="C1217" s="201">
        <v>0</v>
      </c>
      <c r="D1217" s="201">
        <v>0</v>
      </c>
      <c r="E1217" s="201">
        <v>0</v>
      </c>
      <c r="F1217" s="335"/>
    </row>
    <row r="1218" spans="1:6" s="8" customFormat="1" ht="12">
      <c r="A1218" s="223" t="s">
        <v>472</v>
      </c>
      <c r="B1218" s="207" t="s">
        <v>249</v>
      </c>
      <c r="C1218" s="201">
        <v>12</v>
      </c>
      <c r="D1218" s="201">
        <v>7</v>
      </c>
      <c r="E1218" s="201">
        <v>19</v>
      </c>
      <c r="F1218" s="202">
        <v>-5</v>
      </c>
    </row>
    <row r="1219" spans="1:6" s="8" customFormat="1" ht="12">
      <c r="A1219" s="223" t="s">
        <v>473</v>
      </c>
      <c r="B1219" s="207" t="s">
        <v>252</v>
      </c>
      <c r="C1219" s="201">
        <v>0</v>
      </c>
      <c r="D1219" s="201">
        <v>0</v>
      </c>
      <c r="E1219" s="201">
        <v>0</v>
      </c>
      <c r="F1219" s="335"/>
    </row>
    <row r="1220" spans="1:6" s="8" customFormat="1" ht="12">
      <c r="A1220" s="223" t="s">
        <v>474</v>
      </c>
      <c r="B1220" s="207" t="s">
        <v>249</v>
      </c>
      <c r="C1220" s="201">
        <v>5</v>
      </c>
      <c r="D1220" s="201">
        <v>3</v>
      </c>
      <c r="E1220" s="201">
        <v>8</v>
      </c>
      <c r="F1220" s="202">
        <v>-2</v>
      </c>
    </row>
    <row r="1221" spans="1:6" s="8" customFormat="1" ht="12">
      <c r="A1221" s="223" t="s">
        <v>475</v>
      </c>
      <c r="B1221" s="207" t="s">
        <v>252</v>
      </c>
      <c r="C1221" s="201">
        <v>0</v>
      </c>
      <c r="D1221" s="201">
        <v>0</v>
      </c>
      <c r="E1221" s="201">
        <v>0</v>
      </c>
      <c r="F1221" s="335"/>
    </row>
    <row r="1222" spans="1:6" s="8" customFormat="1" ht="12">
      <c r="A1222" s="223" t="s">
        <v>477</v>
      </c>
      <c r="B1222" s="207" t="s">
        <v>247</v>
      </c>
      <c r="C1222" s="201">
        <v>1130</v>
      </c>
      <c r="D1222" s="201">
        <v>838</v>
      </c>
      <c r="E1222" s="201">
        <v>1968</v>
      </c>
      <c r="F1222" s="202">
        <v>-292</v>
      </c>
    </row>
    <row r="1223" spans="1:6" s="8" customFormat="1" ht="12">
      <c r="A1223" s="223" t="s">
        <v>478</v>
      </c>
      <c r="B1223" s="207" t="s">
        <v>249</v>
      </c>
      <c r="C1223" s="201">
        <v>26</v>
      </c>
      <c r="D1223" s="201">
        <v>17</v>
      </c>
      <c r="E1223" s="201">
        <v>43</v>
      </c>
      <c r="F1223" s="202">
        <v>-9</v>
      </c>
    </row>
    <row r="1224" spans="1:6" s="8" customFormat="1" ht="12">
      <c r="A1224" s="223" t="s">
        <v>479</v>
      </c>
      <c r="B1224" s="207" t="s">
        <v>251</v>
      </c>
      <c r="C1224" s="201">
        <v>5401</v>
      </c>
      <c r="D1224" s="201">
        <v>7365</v>
      </c>
      <c r="E1224" s="201">
        <v>12766</v>
      </c>
      <c r="F1224" s="202">
        <v>1964.0000000000068</v>
      </c>
    </row>
    <row r="1225" spans="1:6" s="8" customFormat="1" ht="12">
      <c r="A1225" s="223" t="s">
        <v>480</v>
      </c>
      <c r="B1225" s="207" t="s">
        <v>252</v>
      </c>
      <c r="C1225" s="201">
        <v>0</v>
      </c>
      <c r="D1225" s="201">
        <v>0</v>
      </c>
      <c r="E1225" s="201">
        <v>0</v>
      </c>
      <c r="F1225" s="335"/>
    </row>
    <row r="1226" spans="1:6" s="8" customFormat="1" ht="12">
      <c r="A1226" s="223" t="s">
        <v>481</v>
      </c>
      <c r="B1226" s="207" t="s">
        <v>250</v>
      </c>
      <c r="C1226" s="201">
        <v>50</v>
      </c>
      <c r="D1226" s="201">
        <v>79</v>
      </c>
      <c r="E1226" s="201">
        <v>129</v>
      </c>
      <c r="F1226" s="202">
        <v>29</v>
      </c>
    </row>
    <row r="1227" spans="1:6" s="8" customFormat="1" ht="12">
      <c r="A1227" s="223" t="s">
        <v>482</v>
      </c>
      <c r="B1227" s="207" t="s">
        <v>251</v>
      </c>
      <c r="C1227" s="201">
        <v>159</v>
      </c>
      <c r="D1227" s="201">
        <v>61</v>
      </c>
      <c r="E1227" s="201">
        <v>220</v>
      </c>
      <c r="F1227" s="202">
        <v>-98.000000000000099</v>
      </c>
    </row>
    <row r="1228" spans="1:6" s="8" customFormat="1" ht="12">
      <c r="A1228" s="223" t="s">
        <v>483</v>
      </c>
      <c r="B1228" s="207" t="s">
        <v>249</v>
      </c>
      <c r="C1228" s="201">
        <v>18</v>
      </c>
      <c r="D1228" s="201">
        <v>11</v>
      </c>
      <c r="E1228" s="201">
        <v>29</v>
      </c>
      <c r="F1228" s="202">
        <v>-7</v>
      </c>
    </row>
    <row r="1229" spans="1:6" s="8" customFormat="1" ht="12">
      <c r="A1229" s="223" t="s">
        <v>484</v>
      </c>
      <c r="B1229" s="207" t="s">
        <v>250</v>
      </c>
      <c r="C1229" s="201">
        <v>0</v>
      </c>
      <c r="D1229" s="201">
        <v>0</v>
      </c>
      <c r="E1229" s="201">
        <v>0</v>
      </c>
      <c r="F1229" s="335"/>
    </row>
    <row r="1230" spans="1:6" s="8" customFormat="1" ht="12">
      <c r="A1230" s="223" t="s">
        <v>485</v>
      </c>
      <c r="B1230" s="207" t="s">
        <v>246</v>
      </c>
      <c r="C1230" s="201">
        <v>6845</v>
      </c>
      <c r="D1230" s="201">
        <v>4580</v>
      </c>
      <c r="E1230" s="201">
        <v>11425</v>
      </c>
      <c r="F1230" s="202">
        <v>-2264.9999999999718</v>
      </c>
    </row>
    <row r="1231" spans="1:6" s="8" customFormat="1" ht="12">
      <c r="A1231" s="223" t="s">
        <v>486</v>
      </c>
      <c r="B1231" s="207" t="s">
        <v>250</v>
      </c>
      <c r="C1231" s="201">
        <v>13</v>
      </c>
      <c r="D1231" s="201">
        <v>1</v>
      </c>
      <c r="E1231" s="201">
        <v>14</v>
      </c>
      <c r="F1231" s="202">
        <v>-12</v>
      </c>
    </row>
    <row r="1232" spans="1:6" s="8" customFormat="1" ht="12">
      <c r="A1232" s="223" t="s">
        <v>487</v>
      </c>
      <c r="B1232" s="207" t="s">
        <v>252</v>
      </c>
      <c r="C1232" s="201">
        <v>2</v>
      </c>
      <c r="D1232" s="201">
        <v>4</v>
      </c>
      <c r="E1232" s="201">
        <v>6</v>
      </c>
      <c r="F1232" s="202">
        <v>2</v>
      </c>
    </row>
    <row r="1233" spans="1:6" s="8" customFormat="1" ht="12">
      <c r="A1233" s="223" t="s">
        <v>488</v>
      </c>
      <c r="B1233" s="207" t="s">
        <v>246</v>
      </c>
      <c r="C1233" s="201">
        <v>218391</v>
      </c>
      <c r="D1233" s="201">
        <v>323738</v>
      </c>
      <c r="E1233" s="201">
        <v>542129</v>
      </c>
      <c r="F1233" s="202">
        <v>105346.9999999954</v>
      </c>
    </row>
    <row r="1234" spans="1:6" s="8" customFormat="1" ht="12">
      <c r="A1234" s="223" t="s">
        <v>489</v>
      </c>
      <c r="B1234" s="207" t="s">
        <v>250</v>
      </c>
      <c r="C1234" s="201">
        <v>53</v>
      </c>
      <c r="D1234" s="201">
        <v>30</v>
      </c>
      <c r="E1234" s="201">
        <v>83</v>
      </c>
      <c r="F1234" s="202">
        <v>-23</v>
      </c>
    </row>
    <row r="1235" spans="1:6" s="8" customFormat="1" ht="12">
      <c r="A1235" s="223" t="s">
        <v>490</v>
      </c>
      <c r="B1235" s="207" t="s">
        <v>247</v>
      </c>
      <c r="C1235" s="201">
        <v>24</v>
      </c>
      <c r="D1235" s="201">
        <v>51</v>
      </c>
      <c r="E1235" s="201">
        <v>75</v>
      </c>
      <c r="F1235" s="202">
        <v>27.000000000000004</v>
      </c>
    </row>
    <row r="1236" spans="1:6" s="8" customFormat="1" ht="12">
      <c r="A1236" s="223" t="s">
        <v>491</v>
      </c>
      <c r="B1236" s="207" t="s">
        <v>247</v>
      </c>
      <c r="C1236" s="201">
        <v>22</v>
      </c>
      <c r="D1236" s="201">
        <v>33</v>
      </c>
      <c r="E1236" s="201">
        <v>55</v>
      </c>
      <c r="F1236" s="202">
        <v>11.000000000000005</v>
      </c>
    </row>
    <row r="1237" spans="1:6" s="8" customFormat="1" ht="12">
      <c r="A1237" s="223" t="s">
        <v>492</v>
      </c>
      <c r="B1237" s="207" t="s">
        <v>250</v>
      </c>
      <c r="C1237" s="201">
        <v>0</v>
      </c>
      <c r="D1237" s="201">
        <v>2</v>
      </c>
      <c r="E1237" s="201">
        <v>2</v>
      </c>
      <c r="F1237" s="202">
        <v>2</v>
      </c>
    </row>
    <row r="1238" spans="1:6" s="8" customFormat="1" ht="12">
      <c r="A1238" s="223" t="s">
        <v>493</v>
      </c>
      <c r="B1238" s="207" t="s">
        <v>251</v>
      </c>
      <c r="C1238" s="201">
        <v>0</v>
      </c>
      <c r="D1238" s="201">
        <v>0</v>
      </c>
      <c r="E1238" s="201">
        <v>0</v>
      </c>
      <c r="F1238" s="335"/>
    </row>
    <row r="1239" spans="1:6" s="8" customFormat="1" ht="12">
      <c r="A1239" s="223" t="s">
        <v>494</v>
      </c>
      <c r="B1239" s="207" t="s">
        <v>249</v>
      </c>
      <c r="C1239" s="201">
        <v>8</v>
      </c>
      <c r="D1239" s="201">
        <v>2</v>
      </c>
      <c r="E1239" s="201">
        <v>10</v>
      </c>
      <c r="F1239" s="202">
        <v>-6.0000000000000009</v>
      </c>
    </row>
    <row r="1240" spans="1:6" s="8" customFormat="1" ht="12">
      <c r="A1240" s="223" t="s">
        <v>495</v>
      </c>
      <c r="B1240" s="207" t="s">
        <v>249</v>
      </c>
      <c r="C1240" s="201">
        <v>5</v>
      </c>
      <c r="D1240" s="201">
        <v>9</v>
      </c>
      <c r="E1240" s="201">
        <v>14</v>
      </c>
      <c r="F1240" s="202">
        <v>4</v>
      </c>
    </row>
    <row r="1241" spans="1:6" s="8" customFormat="1" ht="12">
      <c r="A1241" s="223" t="s">
        <v>496</v>
      </c>
      <c r="B1241" s="207" t="s">
        <v>247</v>
      </c>
      <c r="C1241" s="201">
        <v>0</v>
      </c>
      <c r="D1241" s="201">
        <v>2</v>
      </c>
      <c r="E1241" s="201">
        <v>2</v>
      </c>
      <c r="F1241" s="202">
        <v>2</v>
      </c>
    </row>
    <row r="1242" spans="1:6" s="8" customFormat="1" ht="12">
      <c r="A1242" s="223" t="s">
        <v>497</v>
      </c>
      <c r="B1242" s="207" t="s">
        <v>247</v>
      </c>
      <c r="C1242" s="201">
        <v>18</v>
      </c>
      <c r="D1242" s="201">
        <v>21</v>
      </c>
      <c r="E1242" s="201">
        <v>39</v>
      </c>
      <c r="F1242" s="202">
        <v>3.0000000000000009</v>
      </c>
    </row>
    <row r="1243" spans="1:6" s="8" customFormat="1" ht="12">
      <c r="A1243" s="223" t="s">
        <v>498</v>
      </c>
      <c r="B1243" s="207" t="s">
        <v>249</v>
      </c>
      <c r="C1243" s="201">
        <v>0</v>
      </c>
      <c r="D1243" s="201">
        <v>0</v>
      </c>
      <c r="E1243" s="201">
        <v>0</v>
      </c>
      <c r="F1243" s="335"/>
    </row>
    <row r="1244" spans="1:6" s="8" customFormat="1" ht="12">
      <c r="A1244" s="223" t="s">
        <v>499</v>
      </c>
      <c r="B1244" s="207" t="s">
        <v>250</v>
      </c>
      <c r="C1244" s="201">
        <v>0</v>
      </c>
      <c r="D1244" s="201">
        <v>0</v>
      </c>
      <c r="E1244" s="201">
        <v>0</v>
      </c>
      <c r="F1244" s="335"/>
    </row>
    <row r="1245" spans="1:6" s="8" customFormat="1" ht="12">
      <c r="A1245" s="223" t="s">
        <v>249</v>
      </c>
      <c r="B1245" s="207" t="s">
        <v>249</v>
      </c>
      <c r="C1245" s="201">
        <v>0</v>
      </c>
      <c r="D1245" s="201">
        <v>0</v>
      </c>
      <c r="E1245" s="201">
        <v>0</v>
      </c>
      <c r="F1245" s="335"/>
    </row>
    <row r="1246" spans="1:6" s="8" customFormat="1" ht="12">
      <c r="A1246" s="223" t="s">
        <v>500</v>
      </c>
      <c r="B1246" s="207" t="s">
        <v>251</v>
      </c>
      <c r="C1246" s="201">
        <v>0</v>
      </c>
      <c r="D1246" s="201">
        <v>0</v>
      </c>
      <c r="E1246" s="201">
        <v>0</v>
      </c>
      <c r="F1246" s="335"/>
    </row>
    <row r="1247" spans="1:6" s="8" customFormat="1" ht="12">
      <c r="A1247" s="223" t="s">
        <v>501</v>
      </c>
      <c r="B1247" s="207" t="s">
        <v>254</v>
      </c>
      <c r="C1247" s="201">
        <v>1</v>
      </c>
      <c r="D1247" s="201">
        <v>0</v>
      </c>
      <c r="E1247" s="201">
        <v>1</v>
      </c>
      <c r="F1247" s="202">
        <v>-1</v>
      </c>
    </row>
    <row r="1248" spans="1:6" s="8" customFormat="1" ht="12">
      <c r="A1248" s="225" t="s">
        <v>502</v>
      </c>
      <c r="B1248" s="311" t="s">
        <v>249</v>
      </c>
      <c r="C1248" s="203">
        <v>14</v>
      </c>
      <c r="D1248" s="203">
        <v>18</v>
      </c>
      <c r="E1248" s="203">
        <v>32</v>
      </c>
      <c r="F1248" s="337">
        <v>4</v>
      </c>
    </row>
    <row r="1249" spans="1:6" s="8" customFormat="1" ht="12"/>
    <row r="1250" spans="1:6" s="8" customFormat="1" ht="12">
      <c r="A1250" s="751">
        <v>2017</v>
      </c>
      <c r="B1250" s="751"/>
      <c r="C1250" s="751"/>
      <c r="D1250" s="751"/>
      <c r="E1250" s="751"/>
      <c r="F1250" s="751"/>
    </row>
    <row r="1251" spans="1:6" s="8" customFormat="1" ht="12">
      <c r="A1251" s="328" t="s">
        <v>256</v>
      </c>
      <c r="B1251" s="338" t="s">
        <v>245</v>
      </c>
      <c r="C1251" s="338" t="s">
        <v>106</v>
      </c>
      <c r="D1251" s="338" t="s">
        <v>107</v>
      </c>
      <c r="E1251" s="338" t="s">
        <v>128</v>
      </c>
      <c r="F1251" s="339" t="s">
        <v>109</v>
      </c>
    </row>
    <row r="1252" spans="1:6" s="8" customFormat="1" ht="12">
      <c r="A1252" s="158" t="s">
        <v>504</v>
      </c>
      <c r="B1252" s="76" t="s">
        <v>250</v>
      </c>
      <c r="C1252" s="309">
        <v>9</v>
      </c>
      <c r="D1252" s="309">
        <v>19</v>
      </c>
      <c r="E1252" s="309">
        <v>28</v>
      </c>
      <c r="F1252" s="310">
        <v>10</v>
      </c>
    </row>
    <row r="1253" spans="1:6" s="8" customFormat="1" ht="12">
      <c r="A1253" s="341" t="s">
        <v>259</v>
      </c>
      <c r="B1253" s="8" t="s">
        <v>251</v>
      </c>
      <c r="C1253" s="201">
        <v>15</v>
      </c>
      <c r="D1253" s="201">
        <v>19</v>
      </c>
      <c r="E1253" s="201">
        <v>34</v>
      </c>
      <c r="F1253" s="224">
        <v>4</v>
      </c>
    </row>
    <row r="1254" spans="1:6" s="8" customFormat="1" ht="12">
      <c r="A1254" s="341" t="s">
        <v>260</v>
      </c>
      <c r="B1254" s="8" t="s">
        <v>251</v>
      </c>
      <c r="C1254" s="201">
        <v>46320</v>
      </c>
      <c r="D1254" s="201">
        <v>46644</v>
      </c>
      <c r="E1254" s="201">
        <v>92964</v>
      </c>
      <c r="F1254" s="224">
        <v>324</v>
      </c>
    </row>
    <row r="1255" spans="1:6" s="8" customFormat="1" ht="12">
      <c r="A1255" s="341" t="s">
        <v>261</v>
      </c>
      <c r="B1255" s="8" t="s">
        <v>251</v>
      </c>
      <c r="C1255" s="201">
        <v>18</v>
      </c>
      <c r="D1255" s="201">
        <v>21</v>
      </c>
      <c r="E1255" s="201">
        <v>39</v>
      </c>
      <c r="F1255" s="224">
        <v>3</v>
      </c>
    </row>
    <row r="1256" spans="1:6" s="8" customFormat="1" ht="12">
      <c r="A1256" s="341" t="s">
        <v>262</v>
      </c>
      <c r="B1256" s="8" t="s">
        <v>505</v>
      </c>
      <c r="C1256" s="201">
        <v>10</v>
      </c>
      <c r="D1256" s="201">
        <v>22</v>
      </c>
      <c r="E1256" s="201">
        <v>32</v>
      </c>
      <c r="F1256" s="224">
        <v>12</v>
      </c>
    </row>
    <row r="1257" spans="1:6" s="8" customFormat="1" ht="12">
      <c r="A1257" s="341" t="s">
        <v>263</v>
      </c>
      <c r="B1257" s="8" t="s">
        <v>506</v>
      </c>
      <c r="C1257" s="201">
        <v>60</v>
      </c>
      <c r="D1257" s="201">
        <v>85</v>
      </c>
      <c r="E1257" s="201">
        <v>145</v>
      </c>
      <c r="F1257" s="224">
        <v>25</v>
      </c>
    </row>
    <row r="1258" spans="1:6" s="8" customFormat="1" ht="12">
      <c r="A1258" s="341" t="s">
        <v>264</v>
      </c>
      <c r="B1258" s="8" t="s">
        <v>506</v>
      </c>
      <c r="C1258" s="201">
        <v>9708</v>
      </c>
      <c r="D1258" s="201">
        <v>9283</v>
      </c>
      <c r="E1258" s="201">
        <v>18991</v>
      </c>
      <c r="F1258" s="224">
        <v>-425</v>
      </c>
    </row>
    <row r="1259" spans="1:6" s="8" customFormat="1" ht="12">
      <c r="A1259" s="341" t="s">
        <v>265</v>
      </c>
      <c r="B1259" s="8" t="s">
        <v>250</v>
      </c>
      <c r="C1259" s="201">
        <v>58</v>
      </c>
      <c r="D1259" s="201">
        <v>34</v>
      </c>
      <c r="E1259" s="201">
        <v>92</v>
      </c>
      <c r="F1259" s="224">
        <v>-24</v>
      </c>
    </row>
    <row r="1260" spans="1:6" s="8" customFormat="1" ht="12">
      <c r="A1260" s="341" t="s">
        <v>266</v>
      </c>
      <c r="B1260" s="8" t="s">
        <v>505</v>
      </c>
      <c r="C1260" s="201">
        <v>139</v>
      </c>
      <c r="D1260" s="201">
        <v>76</v>
      </c>
      <c r="E1260" s="201">
        <v>215</v>
      </c>
      <c r="F1260" s="224">
        <v>-63</v>
      </c>
    </row>
    <row r="1261" spans="1:6" s="8" customFormat="1" ht="12">
      <c r="A1261" s="341" t="s">
        <v>267</v>
      </c>
      <c r="B1261" s="8" t="s">
        <v>507</v>
      </c>
      <c r="C1261" s="201">
        <v>133037</v>
      </c>
      <c r="D1261" s="201">
        <v>112248</v>
      </c>
      <c r="E1261" s="201">
        <v>245285</v>
      </c>
      <c r="F1261" s="224">
        <v>-20789</v>
      </c>
    </row>
    <row r="1262" spans="1:6" s="8" customFormat="1" ht="12">
      <c r="A1262" s="341" t="s">
        <v>268</v>
      </c>
      <c r="B1262" s="8" t="s">
        <v>251</v>
      </c>
      <c r="C1262" s="201">
        <v>5</v>
      </c>
      <c r="D1262" s="201">
        <v>7</v>
      </c>
      <c r="E1262" s="201">
        <v>12</v>
      </c>
      <c r="F1262" s="224">
        <v>2</v>
      </c>
    </row>
    <row r="1263" spans="1:6" s="8" customFormat="1" ht="12">
      <c r="A1263" s="341" t="s">
        <v>269</v>
      </c>
      <c r="B1263" s="8" t="s">
        <v>506</v>
      </c>
      <c r="C1263" s="201">
        <v>37764</v>
      </c>
      <c r="D1263" s="201">
        <v>24419</v>
      </c>
      <c r="E1263" s="201">
        <v>62183</v>
      </c>
      <c r="F1263" s="224">
        <v>-13345</v>
      </c>
    </row>
    <row r="1264" spans="1:6" s="8" customFormat="1" ht="12">
      <c r="A1264" s="341" t="s">
        <v>270</v>
      </c>
      <c r="B1264" s="8" t="s">
        <v>508</v>
      </c>
      <c r="C1264" s="201">
        <v>2136</v>
      </c>
      <c r="D1264" s="201">
        <v>1914</v>
      </c>
      <c r="E1264" s="201">
        <v>4050</v>
      </c>
      <c r="F1264" s="224">
        <v>-222</v>
      </c>
    </row>
    <row r="1265" spans="1:6" s="8" customFormat="1" ht="12">
      <c r="A1265" s="341" t="s">
        <v>271</v>
      </c>
      <c r="B1265" s="8" t="s">
        <v>251</v>
      </c>
      <c r="C1265" s="201">
        <v>1247</v>
      </c>
      <c r="D1265" s="201">
        <v>852</v>
      </c>
      <c r="E1265" s="201">
        <v>2099</v>
      </c>
      <c r="F1265" s="224">
        <v>-395</v>
      </c>
    </row>
    <row r="1266" spans="1:6" s="8" customFormat="1" ht="12">
      <c r="A1266" s="341" t="s">
        <v>509</v>
      </c>
      <c r="B1266" s="8" t="s">
        <v>250</v>
      </c>
      <c r="C1266" s="201">
        <v>6</v>
      </c>
      <c r="D1266" s="201">
        <v>12</v>
      </c>
      <c r="E1266" s="201">
        <v>18</v>
      </c>
      <c r="F1266" s="224">
        <v>6</v>
      </c>
    </row>
    <row r="1267" spans="1:6" s="8" customFormat="1" ht="12">
      <c r="A1267" s="341" t="s">
        <v>273</v>
      </c>
      <c r="B1267" s="8" t="s">
        <v>506</v>
      </c>
      <c r="C1267" s="201">
        <v>263</v>
      </c>
      <c r="D1267" s="201">
        <v>305</v>
      </c>
      <c r="E1267" s="201">
        <v>568</v>
      </c>
      <c r="F1267" s="224">
        <v>42</v>
      </c>
    </row>
    <row r="1268" spans="1:6" s="8" customFormat="1" ht="12">
      <c r="A1268" s="341" t="s">
        <v>510</v>
      </c>
      <c r="B1268" s="8" t="s">
        <v>250</v>
      </c>
      <c r="C1268" s="201">
        <v>40</v>
      </c>
      <c r="D1268" s="201">
        <v>42</v>
      </c>
      <c r="E1268" s="201">
        <v>82</v>
      </c>
      <c r="F1268" s="224">
        <v>2</v>
      </c>
    </row>
    <row r="1269" spans="1:6" s="8" customFormat="1" ht="12">
      <c r="A1269" s="341" t="s">
        <v>275</v>
      </c>
      <c r="B1269" s="8" t="s">
        <v>250</v>
      </c>
      <c r="C1269" s="201">
        <v>10</v>
      </c>
      <c r="D1269" s="201">
        <v>3</v>
      </c>
      <c r="E1269" s="201">
        <v>13</v>
      </c>
      <c r="F1269" s="224">
        <v>-7</v>
      </c>
    </row>
    <row r="1270" spans="1:6" s="8" customFormat="1" ht="12">
      <c r="A1270" s="341" t="s">
        <v>276</v>
      </c>
      <c r="B1270" s="8" t="s">
        <v>506</v>
      </c>
      <c r="C1270" s="201">
        <v>775</v>
      </c>
      <c r="D1270" s="201">
        <v>889</v>
      </c>
      <c r="E1270" s="201">
        <v>1664</v>
      </c>
      <c r="F1270" s="224">
        <v>114</v>
      </c>
    </row>
    <row r="1271" spans="1:6" s="8" customFormat="1" ht="12">
      <c r="A1271" s="341" t="s">
        <v>277</v>
      </c>
      <c r="B1271" s="8" t="s">
        <v>251</v>
      </c>
      <c r="C1271" s="201">
        <v>63</v>
      </c>
      <c r="D1271" s="201">
        <v>95</v>
      </c>
      <c r="E1271" s="201">
        <v>158</v>
      </c>
      <c r="F1271" s="224">
        <v>32</v>
      </c>
    </row>
    <row r="1272" spans="1:6" s="8" customFormat="1" ht="12">
      <c r="A1272" s="341" t="s">
        <v>511</v>
      </c>
      <c r="B1272" s="8" t="s">
        <v>251</v>
      </c>
      <c r="C1272" s="201">
        <v>3108</v>
      </c>
      <c r="D1272" s="201">
        <v>1832</v>
      </c>
      <c r="E1272" s="201">
        <v>4940</v>
      </c>
      <c r="F1272" s="224">
        <v>-1276</v>
      </c>
    </row>
    <row r="1273" spans="1:6" s="8" customFormat="1" ht="12">
      <c r="A1273" s="341" t="s">
        <v>279</v>
      </c>
      <c r="B1273" s="8" t="s">
        <v>506</v>
      </c>
      <c r="C1273" s="201">
        <v>232</v>
      </c>
      <c r="D1273" s="201">
        <v>105</v>
      </c>
      <c r="E1273" s="201">
        <v>337</v>
      </c>
      <c r="F1273" s="224">
        <v>-127</v>
      </c>
    </row>
    <row r="1274" spans="1:6" s="8" customFormat="1" ht="12">
      <c r="A1274" s="341" t="s">
        <v>512</v>
      </c>
      <c r="B1274" s="8" t="s">
        <v>505</v>
      </c>
      <c r="C1274" s="201">
        <v>23</v>
      </c>
      <c r="D1274" s="201">
        <v>14</v>
      </c>
      <c r="E1274" s="201">
        <v>37</v>
      </c>
      <c r="F1274" s="224">
        <v>-9</v>
      </c>
    </row>
    <row r="1275" spans="1:6" s="8" customFormat="1" ht="12">
      <c r="A1275" s="341" t="s">
        <v>281</v>
      </c>
      <c r="B1275" s="8" t="s">
        <v>506</v>
      </c>
      <c r="C1275" s="201">
        <v>54</v>
      </c>
      <c r="D1275" s="201">
        <v>25</v>
      </c>
      <c r="E1275" s="201">
        <v>79</v>
      </c>
      <c r="F1275" s="224">
        <v>-29</v>
      </c>
    </row>
    <row r="1276" spans="1:6" s="8" customFormat="1" ht="12">
      <c r="A1276" s="341" t="s">
        <v>282</v>
      </c>
      <c r="B1276" s="8" t="s">
        <v>507</v>
      </c>
      <c r="C1276" s="201">
        <v>16151</v>
      </c>
      <c r="D1276" s="201">
        <v>14783</v>
      </c>
      <c r="E1276" s="201">
        <v>30934</v>
      </c>
      <c r="F1276" s="224">
        <v>-1368</v>
      </c>
    </row>
    <row r="1277" spans="1:6" s="8" customFormat="1" ht="12">
      <c r="A1277" s="341" t="s">
        <v>283</v>
      </c>
      <c r="B1277" s="8" t="s">
        <v>251</v>
      </c>
      <c r="C1277" s="201">
        <v>12</v>
      </c>
      <c r="D1277" s="201">
        <v>6</v>
      </c>
      <c r="E1277" s="201">
        <v>18</v>
      </c>
      <c r="F1277" s="224">
        <v>-6</v>
      </c>
    </row>
    <row r="1278" spans="1:6" s="8" customFormat="1" ht="12">
      <c r="A1278" s="341" t="s">
        <v>513</v>
      </c>
      <c r="B1278" s="8" t="s">
        <v>505</v>
      </c>
      <c r="C1278" s="201">
        <v>1</v>
      </c>
      <c r="D1278" s="201">
        <v>0</v>
      </c>
      <c r="E1278" s="201">
        <v>1</v>
      </c>
      <c r="F1278" s="224">
        <v>-1</v>
      </c>
    </row>
    <row r="1279" spans="1:6" s="8" customFormat="1" ht="12">
      <c r="A1279" s="341" t="s">
        <v>285</v>
      </c>
      <c r="B1279" s="8" t="s">
        <v>507</v>
      </c>
      <c r="C1279" s="201">
        <v>171948</v>
      </c>
      <c r="D1279" s="201">
        <v>150253</v>
      </c>
      <c r="E1279" s="201">
        <v>322201</v>
      </c>
      <c r="F1279" s="224">
        <v>-21695</v>
      </c>
    </row>
    <row r="1280" spans="1:6" s="8" customFormat="1" ht="12">
      <c r="A1280" s="341" t="s">
        <v>286</v>
      </c>
      <c r="B1280" s="8" t="s">
        <v>250</v>
      </c>
      <c r="C1280" s="201">
        <v>0</v>
      </c>
      <c r="D1280" s="201">
        <v>4</v>
      </c>
      <c r="E1280" s="201">
        <v>4</v>
      </c>
      <c r="F1280" s="224">
        <v>4</v>
      </c>
    </row>
    <row r="1281" spans="1:6" s="8" customFormat="1" ht="12">
      <c r="A1281" s="341" t="s">
        <v>287</v>
      </c>
      <c r="B1281" s="8" t="s">
        <v>251</v>
      </c>
      <c r="C1281" s="201">
        <v>101</v>
      </c>
      <c r="D1281" s="201">
        <v>70</v>
      </c>
      <c r="E1281" s="201">
        <v>171</v>
      </c>
      <c r="F1281" s="224">
        <v>-31</v>
      </c>
    </row>
    <row r="1282" spans="1:6" s="8" customFormat="1" ht="12">
      <c r="A1282" s="341" t="s">
        <v>288</v>
      </c>
      <c r="B1282" s="8" t="s">
        <v>505</v>
      </c>
      <c r="C1282" s="201">
        <v>1</v>
      </c>
      <c r="D1282" s="201">
        <v>3</v>
      </c>
      <c r="E1282" s="201">
        <v>4</v>
      </c>
      <c r="F1282" s="224">
        <v>2</v>
      </c>
    </row>
    <row r="1283" spans="1:6" s="8" customFormat="1" ht="12">
      <c r="A1283" s="341" t="s">
        <v>289</v>
      </c>
      <c r="B1283" s="8" t="s">
        <v>505</v>
      </c>
      <c r="C1283" s="201">
        <v>3</v>
      </c>
      <c r="D1283" s="201">
        <v>3</v>
      </c>
      <c r="E1283" s="201">
        <v>6</v>
      </c>
      <c r="F1283" s="224">
        <v>0</v>
      </c>
    </row>
    <row r="1284" spans="1:6" s="8" customFormat="1" ht="12">
      <c r="A1284" s="341" t="s">
        <v>514</v>
      </c>
      <c r="B1284" s="8" t="s">
        <v>250</v>
      </c>
      <c r="C1284" s="201">
        <v>1</v>
      </c>
      <c r="D1284" s="201">
        <v>0</v>
      </c>
      <c r="E1284" s="201">
        <v>1</v>
      </c>
      <c r="F1284" s="224">
        <v>-1</v>
      </c>
    </row>
    <row r="1285" spans="1:6" s="8" customFormat="1" ht="12">
      <c r="A1285" s="341" t="s">
        <v>291</v>
      </c>
      <c r="B1285" s="8" t="s">
        <v>505</v>
      </c>
      <c r="C1285" s="201">
        <v>10</v>
      </c>
      <c r="D1285" s="201">
        <v>4</v>
      </c>
      <c r="E1285" s="201">
        <v>14</v>
      </c>
      <c r="F1285" s="224">
        <v>-6</v>
      </c>
    </row>
    <row r="1286" spans="1:6" s="8" customFormat="1" ht="12">
      <c r="A1286" s="341" t="s">
        <v>515</v>
      </c>
      <c r="B1286" s="8" t="s">
        <v>506</v>
      </c>
      <c r="C1286" s="201">
        <v>267</v>
      </c>
      <c r="D1286" s="201">
        <v>189</v>
      </c>
      <c r="E1286" s="201">
        <v>456</v>
      </c>
      <c r="F1286" s="224">
        <v>-78</v>
      </c>
    </row>
    <row r="1287" spans="1:6" s="8" customFormat="1" ht="12">
      <c r="A1287" s="341" t="s">
        <v>293</v>
      </c>
      <c r="B1287" s="8" t="s">
        <v>250</v>
      </c>
      <c r="C1287" s="201">
        <v>13</v>
      </c>
      <c r="D1287" s="201">
        <v>7</v>
      </c>
      <c r="E1287" s="201">
        <v>20</v>
      </c>
      <c r="F1287" s="224">
        <v>-6</v>
      </c>
    </row>
    <row r="1288" spans="1:6" s="8" customFormat="1" ht="12">
      <c r="A1288" s="341" t="s">
        <v>516</v>
      </c>
      <c r="B1288" s="8" t="s">
        <v>505</v>
      </c>
      <c r="C1288" s="201">
        <v>16</v>
      </c>
      <c r="D1288" s="201">
        <v>9</v>
      </c>
      <c r="E1288" s="201">
        <v>25</v>
      </c>
      <c r="F1288" s="224">
        <v>-7</v>
      </c>
    </row>
    <row r="1289" spans="1:6" s="8" customFormat="1" ht="12">
      <c r="A1289" s="341" t="s">
        <v>517</v>
      </c>
      <c r="B1289" s="8" t="s">
        <v>518</v>
      </c>
      <c r="C1289" s="201">
        <v>38640</v>
      </c>
      <c r="D1289" s="201">
        <v>32721</v>
      </c>
      <c r="E1289" s="201">
        <v>71361</v>
      </c>
      <c r="F1289" s="224">
        <v>-5919</v>
      </c>
    </row>
    <row r="1290" spans="1:6" s="8" customFormat="1" ht="12">
      <c r="A1290" s="341" t="s">
        <v>296</v>
      </c>
      <c r="B1290" s="8" t="s">
        <v>505</v>
      </c>
      <c r="C1290" s="201">
        <v>5</v>
      </c>
      <c r="D1290" s="201">
        <v>10</v>
      </c>
      <c r="E1290" s="201">
        <v>15</v>
      </c>
      <c r="F1290" s="224">
        <v>5</v>
      </c>
    </row>
    <row r="1291" spans="1:6" s="8" customFormat="1" ht="12">
      <c r="A1291" s="341" t="s">
        <v>298</v>
      </c>
      <c r="B1291" s="8" t="s">
        <v>507</v>
      </c>
      <c r="C1291" s="201">
        <v>21529</v>
      </c>
      <c r="D1291" s="201">
        <v>71403</v>
      </c>
      <c r="E1291" s="201">
        <v>92932</v>
      </c>
      <c r="F1291" s="224">
        <v>49874</v>
      </c>
    </row>
    <row r="1292" spans="1:6" s="8" customFormat="1" ht="12">
      <c r="A1292" s="341" t="s">
        <v>519</v>
      </c>
      <c r="B1292" s="8" t="s">
        <v>505</v>
      </c>
      <c r="C1292" s="201">
        <v>4</v>
      </c>
      <c r="D1292" s="201">
        <v>6</v>
      </c>
      <c r="E1292" s="201">
        <v>10</v>
      </c>
      <c r="F1292" s="224">
        <v>2</v>
      </c>
    </row>
    <row r="1293" spans="1:6" s="8" customFormat="1" ht="12">
      <c r="A1293" s="341" t="s">
        <v>300</v>
      </c>
      <c r="B1293" s="8" t="s">
        <v>505</v>
      </c>
      <c r="C1293" s="201">
        <v>1</v>
      </c>
      <c r="D1293" s="201">
        <v>2</v>
      </c>
      <c r="E1293" s="201">
        <v>3</v>
      </c>
      <c r="F1293" s="224">
        <v>1</v>
      </c>
    </row>
    <row r="1294" spans="1:6" s="8" customFormat="1" ht="12">
      <c r="A1294" s="341" t="s">
        <v>520</v>
      </c>
      <c r="B1294" s="8" t="s">
        <v>505</v>
      </c>
      <c r="C1294" s="201">
        <v>5</v>
      </c>
      <c r="D1294" s="201">
        <v>3</v>
      </c>
      <c r="E1294" s="201">
        <v>8</v>
      </c>
      <c r="F1294" s="224">
        <v>-2</v>
      </c>
    </row>
    <row r="1295" spans="1:6" s="8" customFormat="1" ht="12">
      <c r="A1295" s="341" t="s">
        <v>303</v>
      </c>
      <c r="B1295" s="8" t="s">
        <v>250</v>
      </c>
      <c r="C1295" s="201">
        <v>611</v>
      </c>
      <c r="D1295" s="201">
        <v>479</v>
      </c>
      <c r="E1295" s="201">
        <v>1090</v>
      </c>
      <c r="F1295" s="224">
        <v>-132</v>
      </c>
    </row>
    <row r="1296" spans="1:6" s="8" customFormat="1" ht="12">
      <c r="A1296" s="341" t="s">
        <v>304</v>
      </c>
      <c r="B1296" s="8" t="s">
        <v>507</v>
      </c>
      <c r="C1296" s="201">
        <v>1</v>
      </c>
      <c r="D1296" s="201">
        <v>0</v>
      </c>
      <c r="E1296" s="201">
        <v>1</v>
      </c>
      <c r="F1296" s="224">
        <v>-1</v>
      </c>
    </row>
    <row r="1297" spans="1:6" s="8" customFormat="1" ht="12">
      <c r="A1297" s="341" t="s">
        <v>305</v>
      </c>
      <c r="B1297" s="8" t="s">
        <v>505</v>
      </c>
      <c r="C1297" s="201">
        <v>247</v>
      </c>
      <c r="D1297" s="201">
        <v>132</v>
      </c>
      <c r="E1297" s="201">
        <v>379</v>
      </c>
      <c r="F1297" s="224">
        <v>-115</v>
      </c>
    </row>
    <row r="1298" spans="1:6" s="8" customFormat="1" ht="12">
      <c r="A1298" s="341" t="s">
        <v>306</v>
      </c>
      <c r="B1298" s="8" t="s">
        <v>506</v>
      </c>
      <c r="C1298" s="201">
        <v>48157</v>
      </c>
      <c r="D1298" s="201">
        <v>45440</v>
      </c>
      <c r="E1298" s="201">
        <v>93597</v>
      </c>
      <c r="F1298" s="224">
        <v>-2717</v>
      </c>
    </row>
    <row r="1299" spans="1:6" s="8" customFormat="1" ht="12">
      <c r="A1299" s="341" t="s">
        <v>307</v>
      </c>
      <c r="B1299" s="8" t="s">
        <v>251</v>
      </c>
      <c r="C1299" s="201">
        <v>167</v>
      </c>
      <c r="D1299" s="201">
        <v>110</v>
      </c>
      <c r="E1299" s="201">
        <v>277</v>
      </c>
      <c r="F1299" s="224">
        <v>-57</v>
      </c>
    </row>
    <row r="1300" spans="1:6" s="8" customFormat="1" ht="12">
      <c r="A1300" s="341" t="s">
        <v>308</v>
      </c>
      <c r="B1300" s="8" t="s">
        <v>506</v>
      </c>
      <c r="C1300" s="201">
        <v>15461</v>
      </c>
      <c r="D1300" s="201">
        <v>13475</v>
      </c>
      <c r="E1300" s="201">
        <v>28936</v>
      </c>
      <c r="F1300" s="224">
        <v>-1986</v>
      </c>
    </row>
    <row r="1301" spans="1:6" s="8" customFormat="1" ht="12">
      <c r="A1301" s="341" t="s">
        <v>309</v>
      </c>
      <c r="B1301" s="8" t="s">
        <v>506</v>
      </c>
      <c r="C1301" s="201">
        <v>175</v>
      </c>
      <c r="D1301" s="201">
        <v>121</v>
      </c>
      <c r="E1301" s="201">
        <v>296</v>
      </c>
      <c r="F1301" s="224">
        <v>-54</v>
      </c>
    </row>
    <row r="1302" spans="1:6" s="8" customFormat="1" ht="12">
      <c r="A1302" s="341" t="s">
        <v>310</v>
      </c>
      <c r="B1302" s="8" t="s">
        <v>251</v>
      </c>
      <c r="C1302" s="201">
        <v>365</v>
      </c>
      <c r="D1302" s="201">
        <v>217</v>
      </c>
      <c r="E1302" s="201">
        <v>582</v>
      </c>
      <c r="F1302" s="224">
        <v>-148</v>
      </c>
    </row>
    <row r="1303" spans="1:6" s="8" customFormat="1" ht="12">
      <c r="A1303" s="341" t="s">
        <v>311</v>
      </c>
      <c r="B1303" s="8" t="s">
        <v>507</v>
      </c>
      <c r="C1303" s="201">
        <v>162648</v>
      </c>
      <c r="D1303" s="201">
        <v>136382</v>
      </c>
      <c r="E1303" s="201">
        <v>299030</v>
      </c>
      <c r="F1303" s="224">
        <v>-26266</v>
      </c>
    </row>
    <row r="1304" spans="1:6" s="8" customFormat="1" ht="12">
      <c r="A1304" s="341" t="s">
        <v>312</v>
      </c>
      <c r="B1304" s="8" t="s">
        <v>250</v>
      </c>
      <c r="C1304" s="201">
        <v>2385</v>
      </c>
      <c r="D1304" s="201">
        <v>1362</v>
      </c>
      <c r="E1304" s="201">
        <v>3747</v>
      </c>
      <c r="F1304" s="224">
        <v>-1023</v>
      </c>
    </row>
    <row r="1305" spans="1:6" s="8" customFormat="1" ht="12">
      <c r="A1305" s="341" t="s">
        <v>521</v>
      </c>
      <c r="B1305" s="8" t="s">
        <v>250</v>
      </c>
      <c r="C1305" s="201">
        <v>112</v>
      </c>
      <c r="D1305" s="201">
        <v>111</v>
      </c>
      <c r="E1305" s="201">
        <v>223</v>
      </c>
      <c r="F1305" s="224">
        <v>-1</v>
      </c>
    </row>
    <row r="1306" spans="1:6" s="8" customFormat="1" ht="12">
      <c r="A1306" s="341" t="s">
        <v>314</v>
      </c>
      <c r="B1306" s="8" t="s">
        <v>251</v>
      </c>
      <c r="C1306" s="201">
        <v>18</v>
      </c>
      <c r="D1306" s="201">
        <v>13</v>
      </c>
      <c r="E1306" s="201">
        <v>31</v>
      </c>
      <c r="F1306" s="224">
        <v>-5</v>
      </c>
    </row>
    <row r="1307" spans="1:6" s="8" customFormat="1" ht="12">
      <c r="A1307" s="341" t="s">
        <v>315</v>
      </c>
      <c r="B1307" s="8" t="s">
        <v>251</v>
      </c>
      <c r="C1307" s="201">
        <v>1177</v>
      </c>
      <c r="D1307" s="201">
        <v>611</v>
      </c>
      <c r="E1307" s="201">
        <v>1788</v>
      </c>
      <c r="F1307" s="224">
        <v>-566</v>
      </c>
    </row>
    <row r="1308" spans="1:6" s="8" customFormat="1" ht="12">
      <c r="A1308" s="341" t="s">
        <v>317</v>
      </c>
      <c r="B1308" s="8" t="s">
        <v>506</v>
      </c>
      <c r="C1308" s="201">
        <v>17</v>
      </c>
      <c r="D1308" s="201">
        <v>17</v>
      </c>
      <c r="E1308" s="201">
        <v>34</v>
      </c>
      <c r="F1308" s="224">
        <v>0</v>
      </c>
    </row>
    <row r="1309" spans="1:6" s="8" customFormat="1" ht="12">
      <c r="A1309" s="341" t="s">
        <v>318</v>
      </c>
      <c r="B1309" s="8" t="s">
        <v>507</v>
      </c>
      <c r="C1309" s="201">
        <v>428940</v>
      </c>
      <c r="D1309" s="201">
        <v>236451</v>
      </c>
      <c r="E1309" s="201">
        <v>665391</v>
      </c>
      <c r="F1309" s="224">
        <v>-192489</v>
      </c>
    </row>
    <row r="1310" spans="1:6" s="8" customFormat="1" ht="12">
      <c r="A1310" s="341" t="s">
        <v>319</v>
      </c>
      <c r="B1310" s="8" t="s">
        <v>505</v>
      </c>
      <c r="C1310" s="201">
        <v>110</v>
      </c>
      <c r="D1310" s="201">
        <v>65</v>
      </c>
      <c r="E1310" s="201">
        <v>175</v>
      </c>
      <c r="F1310" s="224">
        <v>-45</v>
      </c>
    </row>
    <row r="1311" spans="1:6" s="8" customFormat="1" ht="12">
      <c r="A1311" s="341" t="s">
        <v>320</v>
      </c>
      <c r="B1311" s="8" t="s">
        <v>506</v>
      </c>
      <c r="C1311" s="201">
        <v>39875</v>
      </c>
      <c r="D1311" s="201">
        <v>40366</v>
      </c>
      <c r="E1311" s="201">
        <v>80241</v>
      </c>
      <c r="F1311" s="224">
        <v>491</v>
      </c>
    </row>
    <row r="1312" spans="1:6" s="8" customFormat="1" ht="12">
      <c r="A1312" s="341" t="s">
        <v>522</v>
      </c>
      <c r="B1312" s="8" t="s">
        <v>250</v>
      </c>
      <c r="C1312" s="201">
        <v>281</v>
      </c>
      <c r="D1312" s="201">
        <v>139</v>
      </c>
      <c r="E1312" s="201">
        <v>420</v>
      </c>
      <c r="F1312" s="224">
        <v>-142</v>
      </c>
    </row>
    <row r="1313" spans="1:6" s="8" customFormat="1" ht="12">
      <c r="A1313" s="341" t="s">
        <v>322</v>
      </c>
      <c r="B1313" s="8" t="s">
        <v>251</v>
      </c>
      <c r="C1313" s="201">
        <v>149828</v>
      </c>
      <c r="D1313" s="201">
        <v>143260</v>
      </c>
      <c r="E1313" s="201">
        <v>293088</v>
      </c>
      <c r="F1313" s="224">
        <v>-6568</v>
      </c>
    </row>
    <row r="1314" spans="1:6" s="8" customFormat="1" ht="12">
      <c r="A1314" s="341" t="s">
        <v>323</v>
      </c>
      <c r="B1314" s="8" t="s">
        <v>505</v>
      </c>
      <c r="C1314" s="201">
        <v>6</v>
      </c>
      <c r="D1314" s="201">
        <v>3</v>
      </c>
      <c r="E1314" s="201">
        <v>9</v>
      </c>
      <c r="F1314" s="224">
        <v>-3</v>
      </c>
    </row>
    <row r="1315" spans="1:6" s="8" customFormat="1" ht="12">
      <c r="A1315" s="341" t="s">
        <v>324</v>
      </c>
      <c r="B1315" s="8" t="s">
        <v>251</v>
      </c>
      <c r="C1315" s="201">
        <v>97</v>
      </c>
      <c r="D1315" s="201">
        <v>100</v>
      </c>
      <c r="E1315" s="201">
        <v>197</v>
      </c>
      <c r="F1315" s="224">
        <v>3</v>
      </c>
    </row>
    <row r="1316" spans="1:6" s="8" customFormat="1" ht="12">
      <c r="A1316" s="341" t="s">
        <v>325</v>
      </c>
      <c r="B1316" s="8" t="s">
        <v>251</v>
      </c>
      <c r="C1316" s="201">
        <v>115</v>
      </c>
      <c r="D1316" s="201">
        <v>108</v>
      </c>
      <c r="E1316" s="201">
        <v>223</v>
      </c>
      <c r="F1316" s="224">
        <v>-7</v>
      </c>
    </row>
    <row r="1317" spans="1:6" s="8" customFormat="1" ht="12">
      <c r="A1317" s="341" t="s">
        <v>326</v>
      </c>
      <c r="B1317" s="8" t="s">
        <v>518</v>
      </c>
      <c r="C1317" s="201">
        <v>578178</v>
      </c>
      <c r="D1317" s="201">
        <v>561036</v>
      </c>
      <c r="E1317" s="201">
        <v>1139214</v>
      </c>
      <c r="F1317" s="224">
        <v>-17142</v>
      </c>
    </row>
    <row r="1318" spans="1:6" s="8" customFormat="1" ht="12">
      <c r="A1318" s="341" t="s">
        <v>327</v>
      </c>
      <c r="B1318" s="8" t="s">
        <v>251</v>
      </c>
      <c r="C1318" s="201">
        <v>92</v>
      </c>
      <c r="D1318" s="201">
        <v>65</v>
      </c>
      <c r="E1318" s="201">
        <v>157</v>
      </c>
      <c r="F1318" s="224">
        <v>-27</v>
      </c>
    </row>
    <row r="1319" spans="1:6" s="8" customFormat="1" ht="12">
      <c r="A1319" s="341" t="s">
        <v>328</v>
      </c>
      <c r="B1319" s="8" t="s">
        <v>505</v>
      </c>
      <c r="C1319" s="201">
        <v>7</v>
      </c>
      <c r="D1319" s="201">
        <v>8</v>
      </c>
      <c r="E1319" s="201">
        <v>15</v>
      </c>
      <c r="F1319" s="224">
        <v>1</v>
      </c>
    </row>
    <row r="1320" spans="1:6" s="8" customFormat="1" ht="12">
      <c r="A1320" s="341" t="s">
        <v>329</v>
      </c>
      <c r="B1320" s="8" t="s">
        <v>508</v>
      </c>
      <c r="C1320" s="201">
        <v>1</v>
      </c>
      <c r="D1320" s="201">
        <v>0</v>
      </c>
      <c r="E1320" s="201">
        <v>1</v>
      </c>
      <c r="F1320" s="224">
        <v>-1</v>
      </c>
    </row>
    <row r="1321" spans="1:6" s="8" customFormat="1" ht="12">
      <c r="A1321" s="341" t="s">
        <v>330</v>
      </c>
      <c r="B1321" s="8" t="s">
        <v>250</v>
      </c>
      <c r="C1321" s="201">
        <v>402</v>
      </c>
      <c r="D1321" s="201">
        <v>262</v>
      </c>
      <c r="E1321" s="201">
        <v>664</v>
      </c>
      <c r="F1321" s="224">
        <v>-140</v>
      </c>
    </row>
    <row r="1322" spans="1:6" s="8" customFormat="1" ht="12">
      <c r="A1322" s="341" t="s">
        <v>331</v>
      </c>
      <c r="B1322" s="8" t="s">
        <v>251</v>
      </c>
      <c r="C1322" s="201">
        <v>380</v>
      </c>
      <c r="D1322" s="201">
        <v>224</v>
      </c>
      <c r="E1322" s="201">
        <v>604</v>
      </c>
      <c r="F1322" s="224">
        <v>-156</v>
      </c>
    </row>
    <row r="1323" spans="1:6" s="8" customFormat="1" ht="12">
      <c r="A1323" s="341" t="s">
        <v>332</v>
      </c>
      <c r="B1323" s="8" t="s">
        <v>251</v>
      </c>
      <c r="C1323" s="201">
        <v>46376</v>
      </c>
      <c r="D1323" s="201">
        <v>49338</v>
      </c>
      <c r="E1323" s="201">
        <v>95714</v>
      </c>
      <c r="F1323" s="224">
        <v>2962</v>
      </c>
    </row>
    <row r="1324" spans="1:6" s="8" customFormat="1" ht="12">
      <c r="A1324" s="341" t="s">
        <v>523</v>
      </c>
      <c r="B1324" s="8" t="s">
        <v>505</v>
      </c>
      <c r="C1324" s="201">
        <v>3</v>
      </c>
      <c r="D1324" s="201">
        <v>0</v>
      </c>
      <c r="E1324" s="201">
        <v>3</v>
      </c>
      <c r="F1324" s="224">
        <v>-3</v>
      </c>
    </row>
    <row r="1325" spans="1:6" s="8" customFormat="1" ht="12">
      <c r="A1325" s="341" t="s">
        <v>334</v>
      </c>
      <c r="B1325" s="8" t="s">
        <v>505</v>
      </c>
      <c r="C1325" s="201">
        <v>4</v>
      </c>
      <c r="D1325" s="201">
        <v>1</v>
      </c>
      <c r="E1325" s="201">
        <v>5</v>
      </c>
      <c r="F1325" s="224">
        <v>-3</v>
      </c>
    </row>
    <row r="1326" spans="1:6" s="8" customFormat="1" ht="12">
      <c r="A1326" s="341" t="s">
        <v>335</v>
      </c>
      <c r="B1326" s="8" t="s">
        <v>251</v>
      </c>
      <c r="C1326" s="201">
        <v>19</v>
      </c>
      <c r="D1326" s="201">
        <v>12</v>
      </c>
      <c r="E1326" s="201">
        <v>31</v>
      </c>
      <c r="F1326" s="224">
        <v>-7</v>
      </c>
    </row>
    <row r="1327" spans="1:6" s="8" customFormat="1" ht="12">
      <c r="A1327" s="341" t="s">
        <v>336</v>
      </c>
      <c r="B1327" s="8" t="s">
        <v>505</v>
      </c>
      <c r="C1327" s="201">
        <v>44</v>
      </c>
      <c r="D1327" s="201">
        <v>12</v>
      </c>
      <c r="E1327" s="201">
        <v>56</v>
      </c>
      <c r="F1327" s="224">
        <v>-32</v>
      </c>
    </row>
    <row r="1328" spans="1:6" s="8" customFormat="1" ht="12">
      <c r="A1328" s="341" t="s">
        <v>337</v>
      </c>
      <c r="B1328" s="8" t="s">
        <v>251</v>
      </c>
      <c r="C1328" s="201">
        <v>37</v>
      </c>
      <c r="D1328" s="201">
        <v>39</v>
      </c>
      <c r="E1328" s="201">
        <v>76</v>
      </c>
      <c r="F1328" s="224">
        <v>2</v>
      </c>
    </row>
    <row r="1329" spans="1:6" s="8" customFormat="1" ht="12">
      <c r="A1329" s="341" t="s">
        <v>338</v>
      </c>
      <c r="B1329" s="8" t="s">
        <v>506</v>
      </c>
      <c r="C1329" s="201">
        <v>22</v>
      </c>
      <c r="D1329" s="201">
        <v>376</v>
      </c>
      <c r="E1329" s="201">
        <v>398</v>
      </c>
      <c r="F1329" s="224">
        <v>354</v>
      </c>
    </row>
    <row r="1330" spans="1:6" s="8" customFormat="1" ht="12">
      <c r="A1330" s="341" t="s">
        <v>339</v>
      </c>
      <c r="B1330" s="8" t="s">
        <v>251</v>
      </c>
      <c r="C1330" s="201">
        <v>239</v>
      </c>
      <c r="D1330" s="201">
        <v>143</v>
      </c>
      <c r="E1330" s="201">
        <v>382</v>
      </c>
      <c r="F1330" s="224">
        <v>-96</v>
      </c>
    </row>
    <row r="1331" spans="1:6" s="8" customFormat="1" ht="12">
      <c r="A1331" s="341" t="s">
        <v>340</v>
      </c>
      <c r="B1331" s="8" t="s">
        <v>518</v>
      </c>
      <c r="C1331" s="201">
        <v>0</v>
      </c>
      <c r="D1331" s="201">
        <v>2</v>
      </c>
      <c r="E1331" s="201">
        <v>2</v>
      </c>
      <c r="F1331" s="224">
        <v>2</v>
      </c>
    </row>
    <row r="1332" spans="1:6" s="8" customFormat="1" ht="12">
      <c r="A1332" s="341" t="s">
        <v>341</v>
      </c>
      <c r="B1332" s="8" t="s">
        <v>506</v>
      </c>
      <c r="C1332" s="201">
        <v>16556</v>
      </c>
      <c r="D1332" s="201">
        <v>13316</v>
      </c>
      <c r="E1332" s="201">
        <v>29872</v>
      </c>
      <c r="F1332" s="224">
        <v>-3240</v>
      </c>
    </row>
    <row r="1333" spans="1:6" s="8" customFormat="1" ht="12">
      <c r="A1333" s="341" t="s">
        <v>342</v>
      </c>
      <c r="B1333" s="8" t="s">
        <v>507</v>
      </c>
      <c r="C1333" s="201">
        <v>127</v>
      </c>
      <c r="D1333" s="201">
        <v>64</v>
      </c>
      <c r="E1333" s="201">
        <v>191</v>
      </c>
      <c r="F1333" s="224">
        <v>-63</v>
      </c>
    </row>
    <row r="1334" spans="1:6" s="8" customFormat="1" ht="12">
      <c r="A1334" s="341" t="s">
        <v>343</v>
      </c>
      <c r="B1334" s="8" t="s">
        <v>505</v>
      </c>
      <c r="C1334" s="201">
        <v>8</v>
      </c>
      <c r="D1334" s="201">
        <v>3</v>
      </c>
      <c r="E1334" s="201">
        <v>11</v>
      </c>
      <c r="F1334" s="224">
        <v>-5</v>
      </c>
    </row>
    <row r="1335" spans="1:6" s="8" customFormat="1" ht="12">
      <c r="A1335" s="341" t="s">
        <v>344</v>
      </c>
      <c r="B1335" s="8" t="s">
        <v>505</v>
      </c>
      <c r="C1335" s="201">
        <v>5</v>
      </c>
      <c r="D1335" s="201">
        <v>4</v>
      </c>
      <c r="E1335" s="201">
        <v>9</v>
      </c>
      <c r="F1335" s="224">
        <v>-1</v>
      </c>
    </row>
    <row r="1336" spans="1:6" s="8" customFormat="1" ht="12">
      <c r="A1336" s="341" t="s">
        <v>524</v>
      </c>
      <c r="B1336" s="8" t="s">
        <v>505</v>
      </c>
      <c r="C1336" s="201">
        <v>1</v>
      </c>
      <c r="D1336" s="201">
        <v>0</v>
      </c>
      <c r="E1336" s="201">
        <v>1</v>
      </c>
      <c r="F1336" s="224">
        <v>-1</v>
      </c>
    </row>
    <row r="1337" spans="1:6" s="8" customFormat="1" ht="12">
      <c r="A1337" s="341" t="s">
        <v>346</v>
      </c>
      <c r="B1337" s="8" t="s">
        <v>506</v>
      </c>
      <c r="C1337" s="201">
        <v>34</v>
      </c>
      <c r="D1337" s="201">
        <v>66</v>
      </c>
      <c r="E1337" s="201">
        <v>100</v>
      </c>
      <c r="F1337" s="224">
        <v>32</v>
      </c>
    </row>
    <row r="1338" spans="1:6" s="8" customFormat="1" ht="12">
      <c r="A1338" s="341" t="s">
        <v>347</v>
      </c>
      <c r="B1338" s="8" t="s">
        <v>250</v>
      </c>
      <c r="C1338" s="201">
        <v>0</v>
      </c>
      <c r="D1338" s="201">
        <v>3</v>
      </c>
      <c r="E1338" s="201">
        <v>3</v>
      </c>
      <c r="F1338" s="224">
        <v>3</v>
      </c>
    </row>
    <row r="1339" spans="1:6" s="8" customFormat="1" ht="12">
      <c r="A1339" s="341" t="s">
        <v>348</v>
      </c>
      <c r="B1339" s="8" t="s">
        <v>507</v>
      </c>
      <c r="C1339" s="201">
        <v>35</v>
      </c>
      <c r="D1339" s="201">
        <v>21</v>
      </c>
      <c r="E1339" s="201">
        <v>56</v>
      </c>
      <c r="F1339" s="224">
        <v>-14</v>
      </c>
    </row>
    <row r="1340" spans="1:6" s="8" customFormat="1" ht="12">
      <c r="A1340" s="341" t="s">
        <v>525</v>
      </c>
      <c r="B1340" s="8" t="s">
        <v>506</v>
      </c>
      <c r="C1340" s="201">
        <v>139</v>
      </c>
      <c r="D1340" s="201">
        <v>161</v>
      </c>
      <c r="E1340" s="201">
        <v>300</v>
      </c>
      <c r="F1340" s="224">
        <v>22</v>
      </c>
    </row>
    <row r="1341" spans="1:6" s="8" customFormat="1" ht="12">
      <c r="A1341" s="341" t="s">
        <v>350</v>
      </c>
      <c r="B1341" s="8" t="s">
        <v>506</v>
      </c>
      <c r="C1341" s="201">
        <v>4819</v>
      </c>
      <c r="D1341" s="201">
        <v>3143</v>
      </c>
      <c r="E1341" s="201">
        <v>7962</v>
      </c>
      <c r="F1341" s="224">
        <v>-1676</v>
      </c>
    </row>
    <row r="1342" spans="1:6" s="8" customFormat="1" ht="12">
      <c r="A1342" s="341" t="s">
        <v>351</v>
      </c>
      <c r="B1342" s="8" t="s">
        <v>250</v>
      </c>
      <c r="C1342" s="201">
        <v>310</v>
      </c>
      <c r="D1342" s="201">
        <v>79</v>
      </c>
      <c r="E1342" s="201">
        <v>389</v>
      </c>
      <c r="F1342" s="224">
        <v>-231</v>
      </c>
    </row>
    <row r="1343" spans="1:6" s="8" customFormat="1" ht="12">
      <c r="A1343" s="341" t="s">
        <v>526</v>
      </c>
      <c r="B1343" s="8" t="s">
        <v>251</v>
      </c>
      <c r="C1343" s="201">
        <v>190</v>
      </c>
      <c r="D1343" s="201">
        <v>139</v>
      </c>
      <c r="E1343" s="201">
        <v>329</v>
      </c>
      <c r="F1343" s="224">
        <v>-51</v>
      </c>
    </row>
    <row r="1344" spans="1:6" s="8" customFormat="1" ht="12">
      <c r="A1344" s="341" t="s">
        <v>353</v>
      </c>
      <c r="B1344" s="8" t="s">
        <v>250</v>
      </c>
      <c r="C1344" s="201">
        <v>851</v>
      </c>
      <c r="D1344" s="201">
        <v>570</v>
      </c>
      <c r="E1344" s="201">
        <v>1421</v>
      </c>
      <c r="F1344" s="224">
        <v>-281</v>
      </c>
    </row>
    <row r="1345" spans="1:6" s="8" customFormat="1" ht="12">
      <c r="A1345" s="341" t="s">
        <v>354</v>
      </c>
      <c r="B1345" s="8" t="s">
        <v>250</v>
      </c>
      <c r="C1345" s="201">
        <v>75</v>
      </c>
      <c r="D1345" s="201">
        <v>47</v>
      </c>
      <c r="E1345" s="201">
        <v>122</v>
      </c>
      <c r="F1345" s="224">
        <v>-28</v>
      </c>
    </row>
    <row r="1346" spans="1:6" s="8" customFormat="1" ht="12">
      <c r="A1346" s="341" t="s">
        <v>355</v>
      </c>
      <c r="B1346" s="8" t="s">
        <v>250</v>
      </c>
      <c r="C1346" s="201">
        <v>24</v>
      </c>
      <c r="D1346" s="201">
        <v>8</v>
      </c>
      <c r="E1346" s="201">
        <v>32</v>
      </c>
      <c r="F1346" s="224">
        <v>-16</v>
      </c>
    </row>
    <row r="1347" spans="1:6" s="8" customFormat="1" ht="12">
      <c r="A1347" s="341" t="s">
        <v>527</v>
      </c>
      <c r="B1347" s="8" t="s">
        <v>250</v>
      </c>
      <c r="C1347" s="201">
        <v>34</v>
      </c>
      <c r="D1347" s="201">
        <v>15</v>
      </c>
      <c r="E1347" s="201">
        <v>49</v>
      </c>
      <c r="F1347" s="224">
        <v>-19</v>
      </c>
    </row>
    <row r="1348" spans="1:6" s="8" customFormat="1" ht="12">
      <c r="A1348" s="341" t="s">
        <v>357</v>
      </c>
      <c r="B1348" s="8" t="s">
        <v>251</v>
      </c>
      <c r="C1348" s="201">
        <v>591</v>
      </c>
      <c r="D1348" s="201">
        <v>412</v>
      </c>
      <c r="E1348" s="201">
        <v>1003</v>
      </c>
      <c r="F1348" s="224">
        <v>-179</v>
      </c>
    </row>
    <row r="1349" spans="1:6" s="8" customFormat="1" ht="12">
      <c r="A1349" s="341" t="s">
        <v>358</v>
      </c>
      <c r="B1349" s="8" t="s">
        <v>251</v>
      </c>
      <c r="C1349" s="201">
        <v>30</v>
      </c>
      <c r="D1349" s="201">
        <v>35</v>
      </c>
      <c r="E1349" s="201">
        <v>65</v>
      </c>
      <c r="F1349" s="224">
        <v>5</v>
      </c>
    </row>
    <row r="1350" spans="1:6" s="8" customFormat="1" ht="12">
      <c r="A1350" s="341" t="s">
        <v>359</v>
      </c>
      <c r="B1350" s="8" t="s">
        <v>251</v>
      </c>
      <c r="C1350" s="201">
        <v>2</v>
      </c>
      <c r="D1350" s="201">
        <v>3</v>
      </c>
      <c r="E1350" s="201">
        <v>5</v>
      </c>
      <c r="F1350" s="224">
        <v>1</v>
      </c>
    </row>
    <row r="1351" spans="1:6" s="8" customFormat="1" ht="12">
      <c r="A1351" s="341" t="s">
        <v>360</v>
      </c>
      <c r="B1351" s="8" t="s">
        <v>508</v>
      </c>
      <c r="C1351" s="201">
        <v>1</v>
      </c>
      <c r="D1351" s="201">
        <v>0</v>
      </c>
      <c r="E1351" s="201">
        <v>1</v>
      </c>
      <c r="F1351" s="224">
        <v>-1</v>
      </c>
    </row>
    <row r="1352" spans="1:6" s="8" customFormat="1" ht="12">
      <c r="A1352" s="341" t="s">
        <v>361</v>
      </c>
      <c r="B1352" s="8" t="s">
        <v>250</v>
      </c>
      <c r="C1352" s="201">
        <v>2525</v>
      </c>
      <c r="D1352" s="201">
        <v>1233</v>
      </c>
      <c r="E1352" s="201">
        <v>3758</v>
      </c>
      <c r="F1352" s="224">
        <v>-1292</v>
      </c>
    </row>
    <row r="1353" spans="1:6" s="8" customFormat="1" ht="12">
      <c r="A1353" s="341" t="s">
        <v>528</v>
      </c>
      <c r="B1353" s="8" t="s">
        <v>251</v>
      </c>
      <c r="C1353" s="201">
        <v>2</v>
      </c>
      <c r="D1353" s="201">
        <v>1</v>
      </c>
      <c r="E1353" s="201">
        <v>3</v>
      </c>
      <c r="F1353" s="224">
        <v>-1</v>
      </c>
    </row>
    <row r="1354" spans="1:6" s="8" customFormat="1" ht="12">
      <c r="A1354" s="341" t="s">
        <v>362</v>
      </c>
      <c r="B1354" s="8" t="s">
        <v>251</v>
      </c>
      <c r="C1354" s="201">
        <v>10566</v>
      </c>
      <c r="D1354" s="201">
        <v>6427</v>
      </c>
      <c r="E1354" s="201">
        <v>16993</v>
      </c>
      <c r="F1354" s="224">
        <v>-4139</v>
      </c>
    </row>
    <row r="1355" spans="1:6" s="8" customFormat="1" ht="12">
      <c r="A1355" s="341" t="s">
        <v>363</v>
      </c>
      <c r="B1355" s="8" t="s">
        <v>508</v>
      </c>
      <c r="C1355" s="201">
        <v>0</v>
      </c>
      <c r="D1355" s="201">
        <v>1</v>
      </c>
      <c r="E1355" s="201">
        <v>1</v>
      </c>
      <c r="F1355" s="224">
        <v>1</v>
      </c>
    </row>
    <row r="1356" spans="1:6" s="8" customFormat="1" ht="12">
      <c r="A1356" s="341" t="s">
        <v>367</v>
      </c>
      <c r="B1356" s="8" t="s">
        <v>506</v>
      </c>
      <c r="C1356" s="201">
        <v>10533</v>
      </c>
      <c r="D1356" s="201">
        <v>557</v>
      </c>
      <c r="E1356" s="201">
        <v>11090</v>
      </c>
      <c r="F1356" s="224">
        <v>-9976</v>
      </c>
    </row>
    <row r="1357" spans="1:6" s="8" customFormat="1" ht="12">
      <c r="A1357" s="341" t="s">
        <v>369</v>
      </c>
      <c r="B1357" s="8" t="s">
        <v>508</v>
      </c>
      <c r="C1357" s="201">
        <v>0</v>
      </c>
      <c r="D1357" s="201">
        <v>0</v>
      </c>
      <c r="E1357" s="201">
        <v>0</v>
      </c>
      <c r="F1357" s="224">
        <v>0</v>
      </c>
    </row>
    <row r="1358" spans="1:6" s="8" customFormat="1" ht="12">
      <c r="A1358" s="341" t="s">
        <v>529</v>
      </c>
      <c r="B1358" s="8" t="s">
        <v>508</v>
      </c>
      <c r="C1358" s="201">
        <v>0</v>
      </c>
      <c r="D1358" s="201">
        <v>0</v>
      </c>
      <c r="E1358" s="201">
        <v>0</v>
      </c>
      <c r="F1358" s="224">
        <v>0</v>
      </c>
    </row>
    <row r="1359" spans="1:6" s="8" customFormat="1" ht="12">
      <c r="A1359" s="341" t="s">
        <v>530</v>
      </c>
      <c r="B1359" s="8" t="s">
        <v>250</v>
      </c>
      <c r="C1359" s="201">
        <v>1002</v>
      </c>
      <c r="D1359" s="201">
        <v>573</v>
      </c>
      <c r="E1359" s="201">
        <v>1575</v>
      </c>
      <c r="F1359" s="224">
        <v>-429</v>
      </c>
    </row>
    <row r="1360" spans="1:6" s="8" customFormat="1" ht="12">
      <c r="A1360" s="341" t="s">
        <v>372</v>
      </c>
      <c r="B1360" s="8" t="s">
        <v>250</v>
      </c>
      <c r="C1360" s="201">
        <v>34</v>
      </c>
      <c r="D1360" s="201">
        <v>18</v>
      </c>
      <c r="E1360" s="201">
        <v>52</v>
      </c>
      <c r="F1360" s="224">
        <v>-16</v>
      </c>
    </row>
    <row r="1361" spans="1:6" s="8" customFormat="1" ht="12">
      <c r="A1361" s="341" t="s">
        <v>531</v>
      </c>
      <c r="B1361" s="8" t="s">
        <v>250</v>
      </c>
      <c r="C1361" s="201">
        <v>31</v>
      </c>
      <c r="D1361" s="201">
        <v>13</v>
      </c>
      <c r="E1361" s="201">
        <v>44</v>
      </c>
      <c r="F1361" s="224">
        <v>-18</v>
      </c>
    </row>
    <row r="1362" spans="1:6" s="8" customFormat="1" ht="12">
      <c r="A1362" s="341" t="s">
        <v>374</v>
      </c>
      <c r="B1362" s="8" t="s">
        <v>505</v>
      </c>
      <c r="C1362" s="201">
        <v>64</v>
      </c>
      <c r="D1362" s="201">
        <v>52</v>
      </c>
      <c r="E1362" s="201">
        <v>116</v>
      </c>
      <c r="F1362" s="224">
        <v>-12</v>
      </c>
    </row>
    <row r="1363" spans="1:6" s="8" customFormat="1" ht="12">
      <c r="A1363" s="341" t="s">
        <v>375</v>
      </c>
      <c r="B1363" s="8" t="s">
        <v>508</v>
      </c>
      <c r="C1363" s="201">
        <v>0</v>
      </c>
      <c r="D1363" s="201">
        <v>1</v>
      </c>
      <c r="E1363" s="201">
        <v>1</v>
      </c>
      <c r="F1363" s="224">
        <v>1</v>
      </c>
    </row>
    <row r="1364" spans="1:6" s="8" customFormat="1" ht="12">
      <c r="A1364" s="341" t="s">
        <v>532</v>
      </c>
      <c r="B1364" s="8" t="s">
        <v>250</v>
      </c>
      <c r="C1364" s="201">
        <v>1</v>
      </c>
      <c r="D1364" s="201">
        <v>1</v>
      </c>
      <c r="E1364" s="201">
        <v>2</v>
      </c>
      <c r="F1364" s="224">
        <v>0</v>
      </c>
    </row>
    <row r="1365" spans="1:6" s="8" customFormat="1" ht="12">
      <c r="A1365" s="341" t="s">
        <v>377</v>
      </c>
      <c r="B1365" s="8" t="s">
        <v>250</v>
      </c>
      <c r="C1365" s="201">
        <v>17</v>
      </c>
      <c r="D1365" s="201">
        <v>6</v>
      </c>
      <c r="E1365" s="201">
        <v>23</v>
      </c>
      <c r="F1365" s="224">
        <v>-11</v>
      </c>
    </row>
    <row r="1366" spans="1:6" s="8" customFormat="1" ht="12">
      <c r="A1366" s="341" t="s">
        <v>378</v>
      </c>
      <c r="B1366" s="8" t="s">
        <v>251</v>
      </c>
      <c r="C1366" s="201">
        <v>6</v>
      </c>
      <c r="D1366" s="201">
        <v>2</v>
      </c>
      <c r="E1366" s="201">
        <v>8</v>
      </c>
      <c r="F1366" s="224">
        <v>-4</v>
      </c>
    </row>
    <row r="1367" spans="1:6" s="8" customFormat="1" ht="12">
      <c r="A1367" s="341" t="s">
        <v>379</v>
      </c>
      <c r="B1367" s="8" t="s">
        <v>250</v>
      </c>
      <c r="C1367" s="201">
        <v>2</v>
      </c>
      <c r="D1367" s="201">
        <v>2</v>
      </c>
      <c r="E1367" s="201">
        <v>4</v>
      </c>
      <c r="F1367" s="224">
        <v>0</v>
      </c>
    </row>
    <row r="1368" spans="1:6" s="8" customFormat="1" ht="12">
      <c r="A1368" s="341" t="s">
        <v>533</v>
      </c>
      <c r="B1368" s="8" t="s">
        <v>505</v>
      </c>
      <c r="C1368" s="201">
        <v>1</v>
      </c>
      <c r="D1368" s="201">
        <v>3</v>
      </c>
      <c r="E1368" s="201">
        <v>4</v>
      </c>
      <c r="F1368" s="224">
        <v>2</v>
      </c>
    </row>
    <row r="1369" spans="1:6" s="8" customFormat="1" ht="12">
      <c r="A1369" s="341" t="s">
        <v>381</v>
      </c>
      <c r="B1369" s="8" t="s">
        <v>251</v>
      </c>
      <c r="C1369" s="201">
        <v>45</v>
      </c>
      <c r="D1369" s="201">
        <v>41</v>
      </c>
      <c r="E1369" s="201">
        <v>86</v>
      </c>
      <c r="F1369" s="224">
        <v>-4</v>
      </c>
    </row>
    <row r="1370" spans="1:6" s="8" customFormat="1" ht="12">
      <c r="A1370" s="341" t="s">
        <v>382</v>
      </c>
      <c r="B1370" s="8" t="s">
        <v>251</v>
      </c>
      <c r="C1370" s="201">
        <v>60</v>
      </c>
      <c r="D1370" s="201">
        <v>56</v>
      </c>
      <c r="E1370" s="201">
        <v>116</v>
      </c>
      <c r="F1370" s="224">
        <v>-4</v>
      </c>
    </row>
    <row r="1371" spans="1:6" s="8" customFormat="1" ht="12">
      <c r="A1371" s="341" t="s">
        <v>534</v>
      </c>
      <c r="B1371" s="8" t="s">
        <v>250</v>
      </c>
      <c r="C1371" s="201">
        <v>204</v>
      </c>
      <c r="D1371" s="201">
        <v>103</v>
      </c>
      <c r="E1371" s="201">
        <v>307</v>
      </c>
      <c r="F1371" s="224">
        <v>-101</v>
      </c>
    </row>
    <row r="1372" spans="1:6" s="8" customFormat="1" ht="12">
      <c r="A1372" s="341" t="s">
        <v>384</v>
      </c>
      <c r="B1372" s="8" t="s">
        <v>505</v>
      </c>
      <c r="C1372" s="201">
        <v>7</v>
      </c>
      <c r="D1372" s="201">
        <v>0</v>
      </c>
      <c r="E1372" s="201">
        <v>7</v>
      </c>
      <c r="F1372" s="224">
        <v>-7</v>
      </c>
    </row>
    <row r="1373" spans="1:6" s="8" customFormat="1" ht="12">
      <c r="A1373" s="341" t="s">
        <v>385</v>
      </c>
      <c r="B1373" s="8" t="s">
        <v>505</v>
      </c>
      <c r="C1373" s="201">
        <v>0</v>
      </c>
      <c r="D1373" s="201">
        <v>3</v>
      </c>
      <c r="E1373" s="201">
        <v>3</v>
      </c>
      <c r="F1373" s="224">
        <v>3</v>
      </c>
    </row>
    <row r="1374" spans="1:6" s="8" customFormat="1" ht="12">
      <c r="A1374" s="341" t="s">
        <v>386</v>
      </c>
      <c r="B1374" s="8" t="s">
        <v>251</v>
      </c>
      <c r="C1374" s="201">
        <v>5</v>
      </c>
      <c r="D1374" s="201">
        <v>14</v>
      </c>
      <c r="E1374" s="201">
        <v>19</v>
      </c>
      <c r="F1374" s="224">
        <v>9</v>
      </c>
    </row>
    <row r="1375" spans="1:6" s="8" customFormat="1" ht="12">
      <c r="A1375" s="341" t="s">
        <v>387</v>
      </c>
      <c r="B1375" s="8" t="s">
        <v>251</v>
      </c>
      <c r="C1375" s="201">
        <v>174</v>
      </c>
      <c r="D1375" s="201">
        <v>67</v>
      </c>
      <c r="E1375" s="201">
        <v>241</v>
      </c>
      <c r="F1375" s="224">
        <v>-107</v>
      </c>
    </row>
    <row r="1376" spans="1:6" s="8" customFormat="1" ht="12">
      <c r="A1376" s="341" t="s">
        <v>388</v>
      </c>
      <c r="B1376" s="8" t="s">
        <v>250</v>
      </c>
      <c r="C1376" s="201">
        <v>1</v>
      </c>
      <c r="D1376" s="201">
        <v>1</v>
      </c>
      <c r="E1376" s="201">
        <v>2</v>
      </c>
      <c r="F1376" s="224">
        <v>0</v>
      </c>
    </row>
    <row r="1377" spans="1:6" s="8" customFormat="1" ht="12">
      <c r="A1377" s="341" t="s">
        <v>389</v>
      </c>
      <c r="B1377" s="8" t="s">
        <v>251</v>
      </c>
      <c r="C1377" s="201">
        <v>5</v>
      </c>
      <c r="D1377" s="201">
        <v>1</v>
      </c>
      <c r="E1377" s="201">
        <v>6</v>
      </c>
      <c r="F1377" s="224">
        <v>-4</v>
      </c>
    </row>
    <row r="1378" spans="1:6" s="8" customFormat="1" ht="12">
      <c r="A1378" s="341" t="s">
        <v>390</v>
      </c>
      <c r="B1378" s="8" t="s">
        <v>505</v>
      </c>
      <c r="C1378" s="201">
        <v>5</v>
      </c>
      <c r="D1378" s="201">
        <v>5</v>
      </c>
      <c r="E1378" s="201">
        <v>10</v>
      </c>
      <c r="F1378" s="224">
        <v>0</v>
      </c>
    </row>
    <row r="1379" spans="1:6" s="8" customFormat="1" ht="12">
      <c r="A1379" s="341" t="s">
        <v>391</v>
      </c>
      <c r="B1379" s="8" t="s">
        <v>250</v>
      </c>
      <c r="C1379" s="201">
        <v>51</v>
      </c>
      <c r="D1379" s="201">
        <v>42</v>
      </c>
      <c r="E1379" s="201">
        <v>93</v>
      </c>
      <c r="F1379" s="224">
        <v>-9</v>
      </c>
    </row>
    <row r="1380" spans="1:6" s="8" customFormat="1" ht="12">
      <c r="A1380" s="341" t="s">
        <v>392</v>
      </c>
      <c r="B1380" s="8" t="s">
        <v>505</v>
      </c>
      <c r="C1380" s="201">
        <v>6</v>
      </c>
      <c r="D1380" s="201">
        <v>2</v>
      </c>
      <c r="E1380" s="201">
        <v>8</v>
      </c>
      <c r="F1380" s="224">
        <v>-4</v>
      </c>
    </row>
    <row r="1381" spans="1:6" s="8" customFormat="1" ht="12">
      <c r="A1381" s="341" t="s">
        <v>393</v>
      </c>
      <c r="B1381" s="8" t="s">
        <v>250</v>
      </c>
      <c r="C1381" s="201">
        <v>1</v>
      </c>
      <c r="D1381" s="201">
        <v>2</v>
      </c>
      <c r="E1381" s="201">
        <v>3</v>
      </c>
      <c r="F1381" s="224">
        <v>1</v>
      </c>
    </row>
    <row r="1382" spans="1:6" s="8" customFormat="1" ht="12">
      <c r="A1382" s="341" t="s">
        <v>394</v>
      </c>
      <c r="B1382" s="8" t="s">
        <v>505</v>
      </c>
      <c r="C1382" s="201">
        <v>6</v>
      </c>
      <c r="D1382" s="201">
        <v>1</v>
      </c>
      <c r="E1382" s="201">
        <v>7</v>
      </c>
      <c r="F1382" s="224">
        <v>-5</v>
      </c>
    </row>
    <row r="1383" spans="1:6" s="8" customFormat="1" ht="12">
      <c r="A1383" s="341" t="s">
        <v>395</v>
      </c>
      <c r="B1383" s="8" t="s">
        <v>251</v>
      </c>
      <c r="C1383" s="201">
        <v>85</v>
      </c>
      <c r="D1383" s="201">
        <v>38</v>
      </c>
      <c r="E1383" s="201">
        <v>123</v>
      </c>
      <c r="F1383" s="224">
        <v>-47</v>
      </c>
    </row>
    <row r="1384" spans="1:6" s="8" customFormat="1" ht="12">
      <c r="A1384" s="341" t="s">
        <v>396</v>
      </c>
      <c r="B1384" s="8" t="s">
        <v>505</v>
      </c>
      <c r="C1384" s="201">
        <v>74</v>
      </c>
      <c r="D1384" s="201">
        <v>36</v>
      </c>
      <c r="E1384" s="201">
        <v>110</v>
      </c>
      <c r="F1384" s="224">
        <v>-38</v>
      </c>
    </row>
    <row r="1385" spans="1:6" s="8" customFormat="1" ht="12">
      <c r="A1385" s="341" t="s">
        <v>397</v>
      </c>
      <c r="B1385" s="8" t="s">
        <v>250</v>
      </c>
      <c r="C1385" s="201">
        <v>0</v>
      </c>
      <c r="D1385" s="201">
        <v>2</v>
      </c>
      <c r="E1385" s="201">
        <v>2</v>
      </c>
      <c r="F1385" s="224">
        <v>2</v>
      </c>
    </row>
    <row r="1386" spans="1:6" s="8" customFormat="1" ht="12">
      <c r="A1386" s="341" t="s">
        <v>398</v>
      </c>
      <c r="B1386" s="8" t="s">
        <v>505</v>
      </c>
      <c r="C1386" s="201">
        <v>4</v>
      </c>
      <c r="D1386" s="201">
        <v>2</v>
      </c>
      <c r="E1386" s="201">
        <v>6</v>
      </c>
      <c r="F1386" s="224">
        <v>-2</v>
      </c>
    </row>
    <row r="1387" spans="1:6" s="8" customFormat="1" ht="12">
      <c r="A1387" s="341" t="s">
        <v>399</v>
      </c>
      <c r="B1387" s="8" t="s">
        <v>505</v>
      </c>
      <c r="C1387" s="201">
        <v>3</v>
      </c>
      <c r="D1387" s="201">
        <v>1</v>
      </c>
      <c r="E1387" s="201">
        <v>4</v>
      </c>
      <c r="F1387" s="224">
        <v>-2</v>
      </c>
    </row>
    <row r="1388" spans="1:6" s="8" customFormat="1" ht="12">
      <c r="A1388" s="341" t="s">
        <v>400</v>
      </c>
      <c r="B1388" s="8" t="s">
        <v>506</v>
      </c>
      <c r="C1388" s="201">
        <v>14</v>
      </c>
      <c r="D1388" s="201">
        <v>25</v>
      </c>
      <c r="E1388" s="201">
        <v>39</v>
      </c>
      <c r="F1388" s="224">
        <v>11</v>
      </c>
    </row>
    <row r="1389" spans="1:6" s="8" customFormat="1" ht="12">
      <c r="A1389" s="341" t="s">
        <v>401</v>
      </c>
      <c r="B1389" s="8" t="s">
        <v>506</v>
      </c>
      <c r="C1389" s="201">
        <v>209523</v>
      </c>
      <c r="D1389" s="201">
        <v>200958</v>
      </c>
      <c r="E1389" s="201">
        <v>410481</v>
      </c>
      <c r="F1389" s="224">
        <v>-8565</v>
      </c>
    </row>
    <row r="1390" spans="1:6" s="8" customFormat="1" ht="12">
      <c r="A1390" s="341" t="s">
        <v>402</v>
      </c>
      <c r="B1390" s="8" t="s">
        <v>505</v>
      </c>
      <c r="C1390" s="201">
        <v>3</v>
      </c>
      <c r="D1390" s="201">
        <v>0</v>
      </c>
      <c r="E1390" s="201">
        <v>3</v>
      </c>
      <c r="F1390" s="224">
        <v>-3</v>
      </c>
    </row>
    <row r="1391" spans="1:6" s="8" customFormat="1" ht="12">
      <c r="A1391" s="341" t="s">
        <v>403</v>
      </c>
      <c r="B1391" s="8" t="s">
        <v>251</v>
      </c>
      <c r="C1391" s="201">
        <v>2</v>
      </c>
      <c r="D1391" s="201">
        <v>5</v>
      </c>
      <c r="E1391" s="201">
        <v>7</v>
      </c>
      <c r="F1391" s="224">
        <v>3</v>
      </c>
    </row>
    <row r="1392" spans="1:6" s="8" customFormat="1" ht="12">
      <c r="A1392" s="341" t="s">
        <v>535</v>
      </c>
      <c r="B1392" s="8" t="s">
        <v>251</v>
      </c>
      <c r="C1392" s="201">
        <v>8</v>
      </c>
      <c r="D1392" s="201">
        <v>16</v>
      </c>
      <c r="E1392" s="201">
        <v>24</v>
      </c>
      <c r="F1392" s="224">
        <v>8</v>
      </c>
    </row>
    <row r="1393" spans="1:6" s="8" customFormat="1" ht="12">
      <c r="A1393" s="341" t="s">
        <v>405</v>
      </c>
      <c r="B1393" s="8" t="s">
        <v>250</v>
      </c>
      <c r="C1393" s="201">
        <v>3</v>
      </c>
      <c r="D1393" s="201">
        <v>5</v>
      </c>
      <c r="E1393" s="201">
        <v>8</v>
      </c>
      <c r="F1393" s="224">
        <v>2</v>
      </c>
    </row>
    <row r="1394" spans="1:6" s="8" customFormat="1" ht="12">
      <c r="A1394" s="341" t="s">
        <v>406</v>
      </c>
      <c r="B1394" s="8" t="s">
        <v>251</v>
      </c>
      <c r="C1394" s="201">
        <v>6</v>
      </c>
      <c r="D1394" s="201">
        <v>6</v>
      </c>
      <c r="E1394" s="201">
        <v>12</v>
      </c>
      <c r="F1394" s="224">
        <v>0</v>
      </c>
    </row>
    <row r="1395" spans="1:6" s="8" customFormat="1" ht="12">
      <c r="A1395" s="341" t="s">
        <v>408</v>
      </c>
      <c r="B1395" s="8" t="s">
        <v>508</v>
      </c>
      <c r="C1395" s="201">
        <v>0</v>
      </c>
      <c r="D1395" s="201">
        <v>0</v>
      </c>
      <c r="E1395" s="201">
        <v>0</v>
      </c>
      <c r="F1395" s="224">
        <v>0</v>
      </c>
    </row>
    <row r="1396" spans="1:6" s="8" customFormat="1" ht="12">
      <c r="A1396" s="341" t="s">
        <v>409</v>
      </c>
      <c r="B1396" s="8" t="s">
        <v>505</v>
      </c>
      <c r="C1396" s="201">
        <v>10</v>
      </c>
      <c r="D1396" s="201">
        <v>5</v>
      </c>
      <c r="E1396" s="201">
        <v>15</v>
      </c>
      <c r="F1396" s="224">
        <v>-5</v>
      </c>
    </row>
    <row r="1397" spans="1:6" s="8" customFormat="1" ht="12">
      <c r="A1397" s="341" t="s">
        <v>410</v>
      </c>
      <c r="B1397" s="8" t="s">
        <v>250</v>
      </c>
      <c r="C1397" s="201">
        <v>6</v>
      </c>
      <c r="D1397" s="201">
        <v>5</v>
      </c>
      <c r="E1397" s="201">
        <v>11</v>
      </c>
      <c r="F1397" s="224">
        <v>-1</v>
      </c>
    </row>
    <row r="1398" spans="1:6" s="8" customFormat="1" ht="12">
      <c r="A1398" s="341" t="s">
        <v>411</v>
      </c>
      <c r="B1398" s="8" t="s">
        <v>508</v>
      </c>
      <c r="C1398" s="201">
        <v>1</v>
      </c>
      <c r="D1398" s="201">
        <v>4</v>
      </c>
      <c r="E1398" s="201">
        <v>5</v>
      </c>
      <c r="F1398" s="224">
        <v>3</v>
      </c>
    </row>
    <row r="1399" spans="1:6" s="8" customFormat="1" ht="12">
      <c r="A1399" s="341" t="s">
        <v>412</v>
      </c>
      <c r="B1399" s="8" t="s">
        <v>505</v>
      </c>
      <c r="C1399" s="201">
        <v>3</v>
      </c>
      <c r="D1399" s="201">
        <v>0</v>
      </c>
      <c r="E1399" s="201">
        <v>3</v>
      </c>
      <c r="F1399" s="224">
        <v>-3</v>
      </c>
    </row>
    <row r="1400" spans="1:6" s="8" customFormat="1" ht="12">
      <c r="A1400" s="341" t="s">
        <v>413</v>
      </c>
      <c r="B1400" s="8" t="s">
        <v>250</v>
      </c>
      <c r="C1400" s="201">
        <v>8</v>
      </c>
      <c r="D1400" s="201">
        <v>4</v>
      </c>
      <c r="E1400" s="201">
        <v>12</v>
      </c>
      <c r="F1400" s="224">
        <v>-4</v>
      </c>
    </row>
    <row r="1401" spans="1:6" s="8" customFormat="1" ht="12">
      <c r="A1401" s="341" t="s">
        <v>414</v>
      </c>
      <c r="B1401" s="8" t="s">
        <v>506</v>
      </c>
      <c r="C1401" s="201">
        <v>2832</v>
      </c>
      <c r="D1401" s="201">
        <v>1796</v>
      </c>
      <c r="E1401" s="201">
        <v>4628</v>
      </c>
      <c r="F1401" s="224">
        <v>-1036</v>
      </c>
    </row>
    <row r="1402" spans="1:6" s="8" customFormat="1" ht="12">
      <c r="A1402" s="341" t="s">
        <v>415</v>
      </c>
      <c r="B1402" s="8" t="s">
        <v>505</v>
      </c>
      <c r="C1402" s="201">
        <v>45</v>
      </c>
      <c r="D1402" s="201">
        <v>47</v>
      </c>
      <c r="E1402" s="201">
        <v>92</v>
      </c>
      <c r="F1402" s="224">
        <v>2</v>
      </c>
    </row>
    <row r="1403" spans="1:6" s="8" customFormat="1" ht="12">
      <c r="A1403" s="341" t="s">
        <v>536</v>
      </c>
      <c r="B1403" s="8" t="s">
        <v>505</v>
      </c>
      <c r="C1403" s="201">
        <v>1</v>
      </c>
      <c r="D1403" s="201">
        <v>1</v>
      </c>
      <c r="E1403" s="201">
        <v>2</v>
      </c>
      <c r="F1403" s="224">
        <v>0</v>
      </c>
    </row>
    <row r="1404" spans="1:6" s="8" customFormat="1" ht="12">
      <c r="A1404" s="341" t="s">
        <v>418</v>
      </c>
      <c r="B1404" s="8" t="s">
        <v>251</v>
      </c>
      <c r="C1404" s="201">
        <v>1197</v>
      </c>
      <c r="D1404" s="201">
        <v>708</v>
      </c>
      <c r="E1404" s="201">
        <v>1905</v>
      </c>
      <c r="F1404" s="224">
        <v>-489</v>
      </c>
    </row>
    <row r="1405" spans="1:6" s="8" customFormat="1" ht="12">
      <c r="A1405" s="341" t="s">
        <v>419</v>
      </c>
      <c r="B1405" s="8" t="s">
        <v>508</v>
      </c>
      <c r="C1405" s="201">
        <v>1</v>
      </c>
      <c r="D1405" s="201">
        <v>3</v>
      </c>
      <c r="E1405" s="201">
        <v>4</v>
      </c>
      <c r="F1405" s="224">
        <v>2</v>
      </c>
    </row>
    <row r="1406" spans="1:6" s="8" customFormat="1" ht="12">
      <c r="A1406" s="341" t="s">
        <v>420</v>
      </c>
      <c r="B1406" s="8" t="s">
        <v>508</v>
      </c>
      <c r="C1406" s="201">
        <v>238</v>
      </c>
      <c r="D1406" s="201">
        <v>236</v>
      </c>
      <c r="E1406" s="201">
        <v>474</v>
      </c>
      <c r="F1406" s="224">
        <v>-2</v>
      </c>
    </row>
    <row r="1407" spans="1:6" s="8" customFormat="1" ht="12">
      <c r="A1407" s="341" t="s">
        <v>537</v>
      </c>
      <c r="B1407" s="8" t="s">
        <v>250</v>
      </c>
      <c r="C1407" s="201">
        <v>16</v>
      </c>
      <c r="D1407" s="201">
        <v>9</v>
      </c>
      <c r="E1407" s="201">
        <v>25</v>
      </c>
      <c r="F1407" s="224">
        <v>-7</v>
      </c>
    </row>
    <row r="1408" spans="1:6" s="8" customFormat="1" ht="12">
      <c r="A1408" s="341" t="s">
        <v>538</v>
      </c>
      <c r="B1408" s="8" t="s">
        <v>251</v>
      </c>
      <c r="C1408" s="201">
        <v>27692</v>
      </c>
      <c r="D1408" s="201">
        <v>27881</v>
      </c>
      <c r="E1408" s="201">
        <v>55573</v>
      </c>
      <c r="F1408" s="224">
        <v>189</v>
      </c>
    </row>
    <row r="1409" spans="1:6" s="8" customFormat="1" ht="12">
      <c r="A1409" s="341" t="s">
        <v>539</v>
      </c>
      <c r="B1409" s="8" t="s">
        <v>250</v>
      </c>
      <c r="C1409" s="201">
        <v>16</v>
      </c>
      <c r="D1409" s="201">
        <v>12</v>
      </c>
      <c r="E1409" s="201">
        <v>28</v>
      </c>
      <c r="F1409" s="224">
        <v>-4</v>
      </c>
    </row>
    <row r="1410" spans="1:6" s="8" customFormat="1" ht="12">
      <c r="A1410" s="341" t="s">
        <v>424</v>
      </c>
      <c r="B1410" s="8" t="s">
        <v>508</v>
      </c>
      <c r="C1410" s="201">
        <v>0</v>
      </c>
      <c r="D1410" s="201">
        <v>1</v>
      </c>
      <c r="E1410" s="201">
        <v>1</v>
      </c>
      <c r="F1410" s="224">
        <v>1</v>
      </c>
    </row>
    <row r="1411" spans="1:6" s="8" customFormat="1" ht="12">
      <c r="A1411" s="341" t="s">
        <v>425</v>
      </c>
      <c r="B1411" s="8" t="s">
        <v>506</v>
      </c>
      <c r="C1411" s="201">
        <v>291333</v>
      </c>
      <c r="D1411" s="201">
        <v>369569</v>
      </c>
      <c r="E1411" s="201">
        <v>660902</v>
      </c>
      <c r="F1411" s="224">
        <v>78236</v>
      </c>
    </row>
    <row r="1412" spans="1:6" s="8" customFormat="1" ht="12">
      <c r="A1412" s="341" t="s">
        <v>540</v>
      </c>
      <c r="B1412" s="8" t="s">
        <v>508</v>
      </c>
      <c r="C1412" s="201">
        <v>1</v>
      </c>
      <c r="D1412" s="201">
        <v>8</v>
      </c>
      <c r="E1412" s="201">
        <v>9</v>
      </c>
      <c r="F1412" s="224">
        <v>7</v>
      </c>
    </row>
    <row r="1413" spans="1:6" s="8" customFormat="1" ht="12">
      <c r="A1413" s="341" t="s">
        <v>427</v>
      </c>
      <c r="B1413" s="8" t="s">
        <v>507</v>
      </c>
      <c r="C1413" s="201">
        <v>6324</v>
      </c>
      <c r="D1413" s="201">
        <v>3647</v>
      </c>
      <c r="E1413" s="201">
        <v>9971</v>
      </c>
      <c r="F1413" s="224">
        <v>-2677</v>
      </c>
    </row>
    <row r="1414" spans="1:6" s="8" customFormat="1" ht="12">
      <c r="A1414" s="341" t="s">
        <v>428</v>
      </c>
      <c r="B1414" s="8" t="s">
        <v>507</v>
      </c>
      <c r="C1414" s="201">
        <v>241739</v>
      </c>
      <c r="D1414" s="201">
        <v>222339</v>
      </c>
      <c r="E1414" s="201">
        <v>464078</v>
      </c>
      <c r="F1414" s="224">
        <v>-19400</v>
      </c>
    </row>
    <row r="1415" spans="1:6" s="8" customFormat="1" ht="12">
      <c r="A1415" s="341" t="s">
        <v>429</v>
      </c>
      <c r="B1415" s="8" t="s">
        <v>250</v>
      </c>
      <c r="C1415" s="201">
        <v>1</v>
      </c>
      <c r="D1415" s="201">
        <v>2</v>
      </c>
      <c r="E1415" s="201">
        <v>3</v>
      </c>
      <c r="F1415" s="224">
        <v>1</v>
      </c>
    </row>
    <row r="1416" spans="1:6" s="8" customFormat="1" ht="12">
      <c r="A1416" s="341" t="s">
        <v>430</v>
      </c>
      <c r="B1416" s="8" t="s">
        <v>251</v>
      </c>
      <c r="C1416" s="201">
        <v>686</v>
      </c>
      <c r="D1416" s="201">
        <v>489</v>
      </c>
      <c r="E1416" s="201">
        <v>1175</v>
      </c>
      <c r="F1416" s="224">
        <v>-197</v>
      </c>
    </row>
    <row r="1417" spans="1:6" s="8" customFormat="1" ht="12">
      <c r="A1417" s="341" t="s">
        <v>431</v>
      </c>
      <c r="B1417" s="8" t="s">
        <v>251</v>
      </c>
      <c r="C1417" s="201">
        <v>2172</v>
      </c>
      <c r="D1417" s="201">
        <v>1265</v>
      </c>
      <c r="E1417" s="201">
        <v>3437</v>
      </c>
      <c r="F1417" s="224">
        <v>-907</v>
      </c>
    </row>
    <row r="1418" spans="1:6" s="8" customFormat="1" ht="12">
      <c r="A1418" s="341" t="s">
        <v>432</v>
      </c>
      <c r="B1418" s="8" t="s">
        <v>508</v>
      </c>
      <c r="C1418" s="201">
        <v>18</v>
      </c>
      <c r="D1418" s="201">
        <v>15</v>
      </c>
      <c r="E1418" s="201">
        <v>33</v>
      </c>
      <c r="F1418" s="224">
        <v>-3</v>
      </c>
    </row>
    <row r="1419" spans="1:6" s="8" customFormat="1" ht="12">
      <c r="A1419" s="341" t="s">
        <v>433</v>
      </c>
      <c r="B1419" s="8" t="s">
        <v>506</v>
      </c>
      <c r="C1419" s="201">
        <v>16842</v>
      </c>
      <c r="D1419" s="201">
        <v>15427</v>
      </c>
      <c r="E1419" s="201">
        <v>32269</v>
      </c>
      <c r="F1419" s="224">
        <v>-1415</v>
      </c>
    </row>
    <row r="1420" spans="1:6" s="8" customFormat="1" ht="12">
      <c r="A1420" s="341" t="s">
        <v>434</v>
      </c>
      <c r="B1420" s="8" t="s">
        <v>250</v>
      </c>
      <c r="C1420" s="201">
        <v>21</v>
      </c>
      <c r="D1420" s="201">
        <v>12</v>
      </c>
      <c r="E1420" s="201">
        <v>33</v>
      </c>
      <c r="F1420" s="224">
        <v>-9</v>
      </c>
    </row>
    <row r="1421" spans="1:6" s="8" customFormat="1" ht="12">
      <c r="A1421" s="341" t="s">
        <v>435</v>
      </c>
      <c r="B1421" s="8" t="s">
        <v>251</v>
      </c>
      <c r="C1421" s="201">
        <v>29471</v>
      </c>
      <c r="D1421" s="201">
        <v>26549</v>
      </c>
      <c r="E1421" s="201">
        <v>56020</v>
      </c>
      <c r="F1421" s="224">
        <v>-2922</v>
      </c>
    </row>
    <row r="1422" spans="1:6" s="8" customFormat="1" ht="12">
      <c r="A1422" s="341" t="s">
        <v>436</v>
      </c>
      <c r="B1422" s="8" t="s">
        <v>506</v>
      </c>
      <c r="C1422" s="201">
        <v>25922</v>
      </c>
      <c r="D1422" s="201">
        <v>25186</v>
      </c>
      <c r="E1422" s="201">
        <v>51108</v>
      </c>
      <c r="F1422" s="224">
        <v>-736</v>
      </c>
    </row>
    <row r="1423" spans="1:6" s="8" customFormat="1" ht="12">
      <c r="A1423" s="341" t="s">
        <v>541</v>
      </c>
      <c r="B1423" s="8" t="s">
        <v>505</v>
      </c>
      <c r="C1423" s="201">
        <v>7</v>
      </c>
      <c r="D1423" s="201">
        <v>9</v>
      </c>
      <c r="E1423" s="201">
        <v>16</v>
      </c>
      <c r="F1423" s="224">
        <v>2</v>
      </c>
    </row>
    <row r="1424" spans="1:6" s="8" customFormat="1" ht="12">
      <c r="A1424" s="341" t="s">
        <v>438</v>
      </c>
      <c r="B1424" s="8" t="s">
        <v>250</v>
      </c>
      <c r="C1424" s="201">
        <v>5</v>
      </c>
      <c r="D1424" s="201">
        <v>6</v>
      </c>
      <c r="E1424" s="201">
        <v>11</v>
      </c>
      <c r="F1424" s="224">
        <v>1</v>
      </c>
    </row>
    <row r="1425" spans="1:6" s="8" customFormat="1" ht="12">
      <c r="A1425" s="341" t="s">
        <v>439</v>
      </c>
      <c r="B1425" s="8" t="s">
        <v>251</v>
      </c>
      <c r="C1425" s="201">
        <v>258</v>
      </c>
      <c r="D1425" s="201">
        <v>170</v>
      </c>
      <c r="E1425" s="201">
        <v>428</v>
      </c>
      <c r="F1425" s="224">
        <v>-88</v>
      </c>
    </row>
    <row r="1426" spans="1:6" s="8" customFormat="1" ht="12">
      <c r="A1426" s="341" t="s">
        <v>440</v>
      </c>
      <c r="B1426" s="8" t="s">
        <v>251</v>
      </c>
      <c r="C1426" s="201">
        <v>1064</v>
      </c>
      <c r="D1426" s="201">
        <v>664</v>
      </c>
      <c r="E1426" s="201">
        <v>1728</v>
      </c>
      <c r="F1426" s="224">
        <v>-400</v>
      </c>
    </row>
    <row r="1427" spans="1:6" s="8" customFormat="1" ht="12">
      <c r="A1427" s="341" t="s">
        <v>542</v>
      </c>
      <c r="B1427" s="8" t="s">
        <v>505</v>
      </c>
      <c r="C1427" s="201">
        <v>6</v>
      </c>
      <c r="D1427" s="201">
        <v>6</v>
      </c>
      <c r="E1427" s="201">
        <v>12</v>
      </c>
      <c r="F1427" s="224">
        <v>0</v>
      </c>
    </row>
    <row r="1428" spans="1:6" s="8" customFormat="1" ht="12">
      <c r="A1428" s="341" t="s">
        <v>442</v>
      </c>
      <c r="B1428" s="8" t="s">
        <v>505</v>
      </c>
      <c r="C1428" s="201">
        <v>1</v>
      </c>
      <c r="D1428" s="201">
        <v>1</v>
      </c>
      <c r="E1428" s="201">
        <v>2</v>
      </c>
      <c r="F1428" s="224">
        <v>0</v>
      </c>
    </row>
    <row r="1429" spans="1:6" s="8" customFormat="1" ht="12">
      <c r="A1429" s="341" t="s">
        <v>543</v>
      </c>
      <c r="B1429" s="8" t="s">
        <v>518</v>
      </c>
      <c r="C1429" s="201">
        <v>3</v>
      </c>
      <c r="D1429" s="201">
        <v>0</v>
      </c>
      <c r="E1429" s="201">
        <v>3</v>
      </c>
      <c r="F1429" s="224">
        <v>-3</v>
      </c>
    </row>
    <row r="1430" spans="1:6" s="8" customFormat="1" ht="12">
      <c r="A1430" s="341" t="s">
        <v>544</v>
      </c>
      <c r="B1430" s="8" t="s">
        <v>506</v>
      </c>
      <c r="C1430" s="201">
        <v>12</v>
      </c>
      <c r="D1430" s="201">
        <v>17</v>
      </c>
      <c r="E1430" s="201">
        <v>29</v>
      </c>
      <c r="F1430" s="224">
        <v>5</v>
      </c>
    </row>
    <row r="1431" spans="1:6" s="8" customFormat="1" ht="12">
      <c r="A1431" s="341" t="s">
        <v>446</v>
      </c>
      <c r="B1431" s="8" t="s">
        <v>508</v>
      </c>
      <c r="C1431" s="201">
        <v>0</v>
      </c>
      <c r="D1431" s="201">
        <v>0</v>
      </c>
      <c r="E1431" s="201">
        <v>0</v>
      </c>
      <c r="F1431" s="224">
        <v>0</v>
      </c>
    </row>
    <row r="1432" spans="1:6" s="8" customFormat="1" ht="12">
      <c r="A1432" s="341" t="s">
        <v>447</v>
      </c>
      <c r="B1432" s="8" t="s">
        <v>251</v>
      </c>
      <c r="C1432" s="201">
        <v>21</v>
      </c>
      <c r="D1432" s="201">
        <v>8</v>
      </c>
      <c r="E1432" s="201">
        <v>29</v>
      </c>
      <c r="F1432" s="224">
        <v>-13</v>
      </c>
    </row>
    <row r="1433" spans="1:6" s="8" customFormat="1" ht="12">
      <c r="A1433" s="341" t="s">
        <v>448</v>
      </c>
      <c r="B1433" s="8" t="s">
        <v>506</v>
      </c>
      <c r="C1433" s="201">
        <v>17</v>
      </c>
      <c r="D1433" s="201">
        <v>29</v>
      </c>
      <c r="E1433" s="201">
        <v>46</v>
      </c>
      <c r="F1433" s="224">
        <v>12</v>
      </c>
    </row>
    <row r="1434" spans="1:6" s="8" customFormat="1" ht="12">
      <c r="A1434" s="341" t="s">
        <v>449</v>
      </c>
      <c r="B1434" s="8" t="s">
        <v>505</v>
      </c>
      <c r="C1434" s="201">
        <v>1</v>
      </c>
      <c r="D1434" s="201">
        <v>1</v>
      </c>
      <c r="E1434" s="201">
        <v>2</v>
      </c>
      <c r="F1434" s="224">
        <v>0</v>
      </c>
    </row>
    <row r="1435" spans="1:6" s="8" customFormat="1" ht="12">
      <c r="A1435" s="341" t="s">
        <v>545</v>
      </c>
      <c r="B1435" s="8" t="s">
        <v>506</v>
      </c>
      <c r="C1435" s="201">
        <v>45</v>
      </c>
      <c r="D1435" s="201">
        <v>34</v>
      </c>
      <c r="E1435" s="201">
        <v>79</v>
      </c>
      <c r="F1435" s="224">
        <v>-11</v>
      </c>
    </row>
    <row r="1436" spans="1:6" s="8" customFormat="1" ht="12">
      <c r="A1436" s="341" t="s">
        <v>451</v>
      </c>
      <c r="B1436" s="8" t="s">
        <v>251</v>
      </c>
      <c r="C1436" s="201">
        <v>5</v>
      </c>
      <c r="D1436" s="201">
        <v>7</v>
      </c>
      <c r="E1436" s="201">
        <v>12</v>
      </c>
      <c r="F1436" s="224">
        <v>2</v>
      </c>
    </row>
    <row r="1437" spans="1:6" s="8" customFormat="1" ht="12">
      <c r="A1437" s="341" t="s">
        <v>546</v>
      </c>
      <c r="B1437" s="8" t="s">
        <v>505</v>
      </c>
      <c r="C1437" s="201">
        <v>4</v>
      </c>
      <c r="D1437" s="201">
        <v>2</v>
      </c>
      <c r="E1437" s="201">
        <v>6</v>
      </c>
      <c r="F1437" s="224">
        <v>-2</v>
      </c>
    </row>
    <row r="1438" spans="1:6" s="8" customFormat="1" ht="12">
      <c r="A1438" s="341" t="s">
        <v>453</v>
      </c>
      <c r="B1438" s="8" t="s">
        <v>505</v>
      </c>
      <c r="C1438" s="201">
        <v>5</v>
      </c>
      <c r="D1438" s="201">
        <v>13</v>
      </c>
      <c r="E1438" s="201">
        <v>18</v>
      </c>
      <c r="F1438" s="224">
        <v>8</v>
      </c>
    </row>
    <row r="1439" spans="1:6" s="8" customFormat="1" ht="12">
      <c r="A1439" s="341" t="s">
        <v>454</v>
      </c>
      <c r="B1439" s="8" t="s">
        <v>251</v>
      </c>
      <c r="C1439" s="201">
        <v>51</v>
      </c>
      <c r="D1439" s="201">
        <v>26</v>
      </c>
      <c r="E1439" s="201">
        <v>77</v>
      </c>
      <c r="F1439" s="224">
        <v>-25</v>
      </c>
    </row>
    <row r="1440" spans="1:6" s="8" customFormat="1" ht="12">
      <c r="A1440" s="341" t="s">
        <v>455</v>
      </c>
      <c r="B1440" s="8" t="s">
        <v>251</v>
      </c>
      <c r="C1440" s="201">
        <v>1</v>
      </c>
      <c r="D1440" s="201">
        <v>1</v>
      </c>
      <c r="E1440" s="201">
        <v>2</v>
      </c>
      <c r="F1440" s="224">
        <v>0</v>
      </c>
    </row>
    <row r="1441" spans="1:6" s="8" customFormat="1" ht="12">
      <c r="A1441" s="341" t="s">
        <v>456</v>
      </c>
      <c r="B1441" s="8" t="s">
        <v>505</v>
      </c>
      <c r="C1441" s="201">
        <v>0</v>
      </c>
      <c r="D1441" s="201">
        <v>0</v>
      </c>
      <c r="E1441" s="201">
        <v>0</v>
      </c>
      <c r="F1441" s="224">
        <v>0</v>
      </c>
    </row>
    <row r="1442" spans="1:6" s="8" customFormat="1" ht="12">
      <c r="A1442" s="341" t="s">
        <v>457</v>
      </c>
      <c r="B1442" s="8" t="s">
        <v>505</v>
      </c>
      <c r="C1442" s="201">
        <v>1</v>
      </c>
      <c r="D1442" s="201">
        <v>1</v>
      </c>
      <c r="E1442" s="201">
        <v>2</v>
      </c>
      <c r="F1442" s="224">
        <v>0</v>
      </c>
    </row>
    <row r="1443" spans="1:6" s="8" customFormat="1" ht="12">
      <c r="A1443" s="341" t="s">
        <v>458</v>
      </c>
      <c r="B1443" s="8" t="s">
        <v>250</v>
      </c>
      <c r="C1443" s="201">
        <v>154</v>
      </c>
      <c r="D1443" s="201">
        <v>104</v>
      </c>
      <c r="E1443" s="201">
        <v>258</v>
      </c>
      <c r="F1443" s="224">
        <v>-50</v>
      </c>
    </row>
    <row r="1444" spans="1:6" s="8" customFormat="1" ht="12">
      <c r="A1444" s="341" t="s">
        <v>459</v>
      </c>
      <c r="B1444" s="8" t="s">
        <v>250</v>
      </c>
      <c r="C1444" s="201">
        <v>7</v>
      </c>
      <c r="D1444" s="201">
        <v>7</v>
      </c>
      <c r="E1444" s="201">
        <v>14</v>
      </c>
      <c r="F1444" s="224">
        <v>0</v>
      </c>
    </row>
    <row r="1445" spans="1:6" s="8" customFormat="1" ht="12">
      <c r="A1445" s="341" t="s">
        <v>460</v>
      </c>
      <c r="B1445" s="8" t="s">
        <v>505</v>
      </c>
      <c r="C1445" s="201">
        <v>0</v>
      </c>
      <c r="D1445" s="201">
        <v>3</v>
      </c>
      <c r="E1445" s="201">
        <v>3</v>
      </c>
      <c r="F1445" s="224">
        <v>3</v>
      </c>
    </row>
    <row r="1446" spans="1:6" s="8" customFormat="1" ht="12">
      <c r="A1446" s="341" t="s">
        <v>461</v>
      </c>
      <c r="B1446" s="8" t="s">
        <v>250</v>
      </c>
      <c r="C1446" s="201">
        <v>7</v>
      </c>
      <c r="D1446" s="201">
        <v>8</v>
      </c>
      <c r="E1446" s="201">
        <v>15</v>
      </c>
      <c r="F1446" s="224">
        <v>1</v>
      </c>
    </row>
    <row r="1447" spans="1:6" s="8" customFormat="1" ht="12">
      <c r="A1447" s="341" t="s">
        <v>547</v>
      </c>
      <c r="B1447" s="8" t="s">
        <v>505</v>
      </c>
      <c r="C1447" s="201">
        <v>221</v>
      </c>
      <c r="D1447" s="201">
        <v>152</v>
      </c>
      <c r="E1447" s="201">
        <v>373</v>
      </c>
      <c r="F1447" s="224">
        <v>-69</v>
      </c>
    </row>
    <row r="1448" spans="1:6" s="8" customFormat="1" ht="12">
      <c r="A1448" s="341" t="s">
        <v>463</v>
      </c>
      <c r="B1448" s="8" t="s">
        <v>505</v>
      </c>
      <c r="C1448" s="201">
        <v>1</v>
      </c>
      <c r="D1448" s="201">
        <v>4</v>
      </c>
      <c r="E1448" s="201">
        <v>5</v>
      </c>
      <c r="F1448" s="224">
        <v>3</v>
      </c>
    </row>
    <row r="1449" spans="1:6" s="8" customFormat="1" ht="12">
      <c r="A1449" s="341" t="s">
        <v>464</v>
      </c>
      <c r="B1449" s="8" t="s">
        <v>251</v>
      </c>
      <c r="C1449" s="201">
        <v>1874</v>
      </c>
      <c r="D1449" s="201">
        <v>1200</v>
      </c>
      <c r="E1449" s="201">
        <v>3074</v>
      </c>
      <c r="F1449" s="224">
        <v>-674</v>
      </c>
    </row>
    <row r="1450" spans="1:6" s="8" customFormat="1" ht="12">
      <c r="A1450" s="341" t="s">
        <v>465</v>
      </c>
      <c r="B1450" s="8" t="s">
        <v>251</v>
      </c>
      <c r="C1450" s="201">
        <v>5782</v>
      </c>
      <c r="D1450" s="201">
        <v>3409</v>
      </c>
      <c r="E1450" s="201">
        <v>9191</v>
      </c>
      <c r="F1450" s="224">
        <v>-2373</v>
      </c>
    </row>
    <row r="1451" spans="1:6" s="8" customFormat="1" ht="12">
      <c r="A1451" s="341" t="s">
        <v>466</v>
      </c>
      <c r="B1451" s="8" t="s">
        <v>507</v>
      </c>
      <c r="C1451" s="201">
        <v>112</v>
      </c>
      <c r="D1451" s="201">
        <v>71</v>
      </c>
      <c r="E1451" s="201">
        <v>183</v>
      </c>
      <c r="F1451" s="224">
        <v>-41</v>
      </c>
    </row>
    <row r="1452" spans="1:6" s="8" customFormat="1" ht="12">
      <c r="A1452" s="341" t="s">
        <v>548</v>
      </c>
      <c r="B1452" s="8" t="s">
        <v>505</v>
      </c>
      <c r="C1452" s="201">
        <v>2</v>
      </c>
      <c r="D1452" s="201">
        <v>2</v>
      </c>
      <c r="E1452" s="201">
        <v>4</v>
      </c>
      <c r="F1452" s="224">
        <v>0</v>
      </c>
    </row>
    <row r="1453" spans="1:6" s="8" customFormat="1" ht="12">
      <c r="A1453" s="341" t="s">
        <v>549</v>
      </c>
      <c r="B1453" s="8" t="s">
        <v>250</v>
      </c>
      <c r="C1453" s="201">
        <v>1</v>
      </c>
      <c r="D1453" s="201">
        <v>2</v>
      </c>
      <c r="E1453" s="201">
        <v>3</v>
      </c>
      <c r="F1453" s="224">
        <v>1</v>
      </c>
    </row>
    <row r="1454" spans="1:6" s="8" customFormat="1" ht="12">
      <c r="A1454" s="341" t="s">
        <v>469</v>
      </c>
      <c r="B1454" s="8" t="s">
        <v>250</v>
      </c>
      <c r="C1454" s="201">
        <v>103</v>
      </c>
      <c r="D1454" s="201">
        <v>52</v>
      </c>
      <c r="E1454" s="201">
        <v>155</v>
      </c>
      <c r="F1454" s="224">
        <v>-51</v>
      </c>
    </row>
    <row r="1455" spans="1:6" s="8" customFormat="1" ht="12">
      <c r="A1455" s="341" t="s">
        <v>550</v>
      </c>
      <c r="B1455" s="8" t="s">
        <v>250</v>
      </c>
      <c r="C1455" s="201">
        <v>0</v>
      </c>
      <c r="D1455" s="201">
        <v>0</v>
      </c>
      <c r="E1455" s="201">
        <v>0</v>
      </c>
      <c r="F1455" s="224">
        <v>0</v>
      </c>
    </row>
    <row r="1456" spans="1:6" s="8" customFormat="1" ht="12">
      <c r="A1456" s="341" t="s">
        <v>472</v>
      </c>
      <c r="B1456" s="8" t="s">
        <v>505</v>
      </c>
      <c r="C1456" s="201">
        <v>8</v>
      </c>
      <c r="D1456" s="201">
        <v>13</v>
      </c>
      <c r="E1456" s="201">
        <v>21</v>
      </c>
      <c r="F1456" s="224">
        <v>5</v>
      </c>
    </row>
    <row r="1457" spans="1:6" s="8" customFormat="1" ht="12">
      <c r="A1457" s="341" t="s">
        <v>551</v>
      </c>
      <c r="B1457" s="8" t="s">
        <v>552</v>
      </c>
      <c r="C1457" s="201">
        <v>5</v>
      </c>
      <c r="D1457" s="201">
        <v>0</v>
      </c>
      <c r="E1457" s="201">
        <v>5</v>
      </c>
      <c r="F1457" s="224">
        <v>-5</v>
      </c>
    </row>
    <row r="1458" spans="1:6" s="8" customFormat="1" ht="12">
      <c r="A1458" s="341" t="s">
        <v>473</v>
      </c>
      <c r="B1458" s="8" t="s">
        <v>508</v>
      </c>
      <c r="C1458" s="201">
        <v>0</v>
      </c>
      <c r="D1458" s="201">
        <v>1</v>
      </c>
      <c r="E1458" s="201">
        <v>1</v>
      </c>
      <c r="F1458" s="224">
        <v>1</v>
      </c>
    </row>
    <row r="1459" spans="1:6" s="8" customFormat="1" ht="12">
      <c r="A1459" s="341" t="s">
        <v>474</v>
      </c>
      <c r="B1459" s="8" t="s">
        <v>505</v>
      </c>
      <c r="C1459" s="201">
        <v>5</v>
      </c>
      <c r="D1459" s="201">
        <v>1</v>
      </c>
      <c r="E1459" s="201">
        <v>6</v>
      </c>
      <c r="F1459" s="224">
        <v>-4</v>
      </c>
    </row>
    <row r="1460" spans="1:6" s="8" customFormat="1" ht="12">
      <c r="A1460" s="341" t="s">
        <v>476</v>
      </c>
      <c r="B1460" s="8" t="s">
        <v>508</v>
      </c>
      <c r="C1460" s="201">
        <v>1</v>
      </c>
      <c r="D1460" s="201">
        <v>0</v>
      </c>
      <c r="E1460" s="201">
        <v>1</v>
      </c>
      <c r="F1460" s="224">
        <v>-1</v>
      </c>
    </row>
    <row r="1461" spans="1:6" s="8" customFormat="1" ht="12">
      <c r="A1461" s="341" t="s">
        <v>477</v>
      </c>
      <c r="B1461" s="8" t="s">
        <v>506</v>
      </c>
      <c r="C1461" s="201">
        <v>839</v>
      </c>
      <c r="D1461" s="201">
        <v>590</v>
      </c>
      <c r="E1461" s="201">
        <v>1429</v>
      </c>
      <c r="F1461" s="224">
        <v>-249</v>
      </c>
    </row>
    <row r="1462" spans="1:6" s="8" customFormat="1" ht="12">
      <c r="A1462" s="341" t="s">
        <v>553</v>
      </c>
      <c r="B1462" s="8" t="s">
        <v>505</v>
      </c>
      <c r="C1462" s="201">
        <v>27</v>
      </c>
      <c r="D1462" s="201">
        <v>34</v>
      </c>
      <c r="E1462" s="201">
        <v>61</v>
      </c>
      <c r="F1462" s="224">
        <v>7</v>
      </c>
    </row>
    <row r="1463" spans="1:6" s="8" customFormat="1" ht="12">
      <c r="A1463" s="341" t="s">
        <v>554</v>
      </c>
      <c r="B1463" s="8" t="s">
        <v>251</v>
      </c>
      <c r="C1463" s="201">
        <v>6707</v>
      </c>
      <c r="D1463" s="201">
        <v>8288</v>
      </c>
      <c r="E1463" s="201">
        <v>14995</v>
      </c>
      <c r="F1463" s="224">
        <v>1581</v>
      </c>
    </row>
    <row r="1464" spans="1:6" s="8" customFormat="1" ht="12">
      <c r="A1464" s="341" t="s">
        <v>555</v>
      </c>
      <c r="B1464" s="8" t="s">
        <v>250</v>
      </c>
      <c r="C1464" s="201">
        <v>45</v>
      </c>
      <c r="D1464" s="201">
        <v>71</v>
      </c>
      <c r="E1464" s="201">
        <v>116</v>
      </c>
      <c r="F1464" s="224">
        <v>26</v>
      </c>
    </row>
    <row r="1465" spans="1:6" s="8" customFormat="1" ht="12">
      <c r="A1465" s="341" t="s">
        <v>482</v>
      </c>
      <c r="B1465" s="8" t="s">
        <v>251</v>
      </c>
      <c r="C1465" s="201">
        <v>166</v>
      </c>
      <c r="D1465" s="201">
        <v>109</v>
      </c>
      <c r="E1465" s="201">
        <v>275</v>
      </c>
      <c r="F1465" s="224">
        <v>-57</v>
      </c>
    </row>
    <row r="1466" spans="1:6" s="8" customFormat="1" ht="12">
      <c r="A1466" s="341" t="s">
        <v>483</v>
      </c>
      <c r="B1466" s="8" t="s">
        <v>505</v>
      </c>
      <c r="C1466" s="201">
        <v>36</v>
      </c>
      <c r="D1466" s="201">
        <v>26</v>
      </c>
      <c r="E1466" s="201">
        <v>62</v>
      </c>
      <c r="F1466" s="224">
        <v>-10</v>
      </c>
    </row>
    <row r="1467" spans="1:6" s="8" customFormat="1" ht="12">
      <c r="A1467" s="341" t="s">
        <v>485</v>
      </c>
      <c r="B1467" s="8" t="s">
        <v>507</v>
      </c>
      <c r="C1467" s="201">
        <v>10929</v>
      </c>
      <c r="D1467" s="201">
        <v>7937</v>
      </c>
      <c r="E1467" s="201">
        <v>18866</v>
      </c>
      <c r="F1467" s="224">
        <v>-2992</v>
      </c>
    </row>
    <row r="1468" spans="1:6" s="8" customFormat="1" ht="12">
      <c r="A1468" s="341" t="s">
        <v>556</v>
      </c>
      <c r="B1468" s="8" t="s">
        <v>250</v>
      </c>
      <c r="C1468" s="201">
        <v>7</v>
      </c>
      <c r="D1468" s="201">
        <v>0</v>
      </c>
      <c r="E1468" s="201">
        <v>7</v>
      </c>
      <c r="F1468" s="224">
        <v>-7</v>
      </c>
    </row>
    <row r="1469" spans="1:6" s="8" customFormat="1" ht="12">
      <c r="A1469" s="341" t="s">
        <v>487</v>
      </c>
      <c r="B1469" s="8" t="s">
        <v>508</v>
      </c>
      <c r="C1469" s="201">
        <v>5</v>
      </c>
      <c r="D1469" s="201">
        <v>3</v>
      </c>
      <c r="E1469" s="201">
        <v>8</v>
      </c>
      <c r="F1469" s="224">
        <v>-2</v>
      </c>
    </row>
    <row r="1470" spans="1:6" s="8" customFormat="1" ht="12">
      <c r="A1470" s="341" t="s">
        <v>488</v>
      </c>
      <c r="B1470" s="8" t="s">
        <v>507</v>
      </c>
      <c r="C1470" s="201">
        <v>295111</v>
      </c>
      <c r="D1470" s="201">
        <v>698262</v>
      </c>
      <c r="E1470" s="201">
        <v>993373</v>
      </c>
      <c r="F1470" s="224">
        <v>403151</v>
      </c>
    </row>
    <row r="1471" spans="1:6" s="8" customFormat="1" ht="12">
      <c r="A1471" s="341" t="s">
        <v>489</v>
      </c>
      <c r="B1471" s="8" t="s">
        <v>250</v>
      </c>
      <c r="C1471" s="201">
        <v>40</v>
      </c>
      <c r="D1471" s="201">
        <v>27</v>
      </c>
      <c r="E1471" s="201">
        <v>67</v>
      </c>
      <c r="F1471" s="224">
        <v>-13</v>
      </c>
    </row>
    <row r="1472" spans="1:6" s="8" customFormat="1" ht="12">
      <c r="A1472" s="341" t="s">
        <v>557</v>
      </c>
      <c r="B1472" s="8" t="s">
        <v>506</v>
      </c>
      <c r="C1472" s="201">
        <v>57</v>
      </c>
      <c r="D1472" s="201">
        <v>93</v>
      </c>
      <c r="E1472" s="201">
        <v>150</v>
      </c>
      <c r="F1472" s="224">
        <v>36</v>
      </c>
    </row>
    <row r="1473" spans="1:6" s="8" customFormat="1" ht="12">
      <c r="A1473" s="341" t="s">
        <v>558</v>
      </c>
      <c r="B1473" s="8" t="s">
        <v>506</v>
      </c>
      <c r="C1473" s="201">
        <v>30</v>
      </c>
      <c r="D1473" s="201">
        <v>23</v>
      </c>
      <c r="E1473" s="201">
        <v>53</v>
      </c>
      <c r="F1473" s="224">
        <v>-7</v>
      </c>
    </row>
    <row r="1474" spans="1:6" s="8" customFormat="1" ht="12">
      <c r="A1474" s="341" t="s">
        <v>492</v>
      </c>
      <c r="B1474" s="8" t="s">
        <v>250</v>
      </c>
      <c r="C1474" s="201">
        <v>1</v>
      </c>
      <c r="D1474" s="201">
        <v>1</v>
      </c>
      <c r="E1474" s="201">
        <v>2</v>
      </c>
      <c r="F1474" s="224">
        <v>0</v>
      </c>
    </row>
    <row r="1475" spans="1:6" s="8" customFormat="1" ht="12">
      <c r="A1475" s="341" t="s">
        <v>494</v>
      </c>
      <c r="B1475" s="8" t="s">
        <v>505</v>
      </c>
      <c r="C1475" s="201">
        <v>11</v>
      </c>
      <c r="D1475" s="201">
        <v>8</v>
      </c>
      <c r="E1475" s="201">
        <v>19</v>
      </c>
      <c r="F1475" s="224">
        <v>-3</v>
      </c>
    </row>
    <row r="1476" spans="1:6" s="8" customFormat="1" ht="12">
      <c r="A1476" s="341" t="s">
        <v>495</v>
      </c>
      <c r="B1476" s="8" t="s">
        <v>505</v>
      </c>
      <c r="C1476" s="201">
        <v>7</v>
      </c>
      <c r="D1476" s="201">
        <v>8</v>
      </c>
      <c r="E1476" s="201">
        <v>15</v>
      </c>
      <c r="F1476" s="224">
        <v>1</v>
      </c>
    </row>
    <row r="1477" spans="1:6" s="8" customFormat="1" ht="12">
      <c r="A1477" s="341" t="s">
        <v>496</v>
      </c>
      <c r="B1477" s="8" t="s">
        <v>506</v>
      </c>
      <c r="C1477" s="201">
        <v>1</v>
      </c>
      <c r="D1477" s="201">
        <v>1</v>
      </c>
      <c r="E1477" s="201">
        <v>2</v>
      </c>
      <c r="F1477" s="224">
        <v>0</v>
      </c>
    </row>
    <row r="1478" spans="1:6" s="8" customFormat="1" ht="12">
      <c r="A1478" s="341" t="s">
        <v>497</v>
      </c>
      <c r="B1478" s="8" t="s">
        <v>506</v>
      </c>
      <c r="C1478" s="201">
        <v>17</v>
      </c>
      <c r="D1478" s="201">
        <v>5</v>
      </c>
      <c r="E1478" s="201">
        <v>22</v>
      </c>
      <c r="F1478" s="224">
        <v>-12</v>
      </c>
    </row>
    <row r="1479" spans="1:6" s="8" customFormat="1" ht="12">
      <c r="A1479" s="341" t="s">
        <v>559</v>
      </c>
      <c r="B1479" s="8" t="s">
        <v>506</v>
      </c>
      <c r="C1479" s="201">
        <v>1</v>
      </c>
      <c r="D1479" s="201">
        <v>0</v>
      </c>
      <c r="E1479" s="201">
        <v>1</v>
      </c>
      <c r="F1479" s="224">
        <v>-1</v>
      </c>
    </row>
    <row r="1480" spans="1:6" s="8" customFormat="1" ht="12">
      <c r="A1480" s="341" t="s">
        <v>560</v>
      </c>
      <c r="B1480" s="8" t="s">
        <v>505</v>
      </c>
      <c r="C1480" s="201">
        <v>16</v>
      </c>
      <c r="D1480" s="201">
        <v>31</v>
      </c>
      <c r="E1480" s="201">
        <v>47</v>
      </c>
      <c r="F1480" s="224">
        <v>15</v>
      </c>
    </row>
    <row r="1481" spans="1:6" s="8" customFormat="1" ht="12">
      <c r="A1481" s="70" t="s">
        <v>257</v>
      </c>
      <c r="B1481" s="71" t="s">
        <v>503</v>
      </c>
      <c r="C1481" s="212">
        <v>726</v>
      </c>
      <c r="D1481" s="212">
        <v>730</v>
      </c>
      <c r="E1481" s="212">
        <v>1456</v>
      </c>
      <c r="F1481" s="307">
        <v>4</v>
      </c>
    </row>
    <row r="1482" spans="1:6" s="8" customFormat="1" ht="12">
      <c r="C1482" s="201"/>
      <c r="D1482" s="201"/>
      <c r="E1482" s="201"/>
      <c r="F1482" s="201"/>
    </row>
    <row r="1483" spans="1:6">
      <c r="A1483" s="751">
        <v>2018</v>
      </c>
      <c r="B1483" s="751"/>
      <c r="C1483" s="751"/>
      <c r="D1483" s="751"/>
      <c r="E1483" s="751"/>
      <c r="F1483" s="751"/>
    </row>
    <row r="1484" spans="1:6">
      <c r="A1484" s="196" t="s">
        <v>256</v>
      </c>
      <c r="B1484" s="331" t="s">
        <v>245</v>
      </c>
      <c r="C1484" s="331" t="s">
        <v>106</v>
      </c>
      <c r="D1484" s="331" t="s">
        <v>107</v>
      </c>
      <c r="E1484" s="331" t="s">
        <v>128</v>
      </c>
      <c r="F1484" s="332" t="s">
        <v>109</v>
      </c>
    </row>
    <row r="1485" spans="1:6" ht="12.75" customHeight="1">
      <c r="A1485" s="397" t="s">
        <v>258</v>
      </c>
      <c r="B1485" s="8" t="s">
        <v>599</v>
      </c>
      <c r="C1485" s="283">
        <v>19</v>
      </c>
      <c r="D1485" s="283">
        <v>18</v>
      </c>
      <c r="E1485" s="283">
        <v>37</v>
      </c>
      <c r="F1485" s="423">
        <f t="shared" ref="F1485:F1548" si="0">+D1485-C1485</f>
        <v>-1</v>
      </c>
    </row>
    <row r="1486" spans="1:6" ht="12.75" customHeight="1">
      <c r="A1486" s="397" t="s">
        <v>259</v>
      </c>
      <c r="B1486" s="8" t="s">
        <v>598</v>
      </c>
      <c r="C1486" s="283">
        <v>32</v>
      </c>
      <c r="D1486" s="283">
        <v>25</v>
      </c>
      <c r="E1486" s="283">
        <v>57</v>
      </c>
      <c r="F1486" s="423">
        <f t="shared" si="0"/>
        <v>-7</v>
      </c>
    </row>
    <row r="1487" spans="1:6" ht="12.75" customHeight="1">
      <c r="A1487" s="397" t="s">
        <v>260</v>
      </c>
      <c r="B1487" s="8" t="s">
        <v>598</v>
      </c>
      <c r="C1487" s="283">
        <v>50562</v>
      </c>
      <c r="D1487" s="283">
        <v>51185</v>
      </c>
      <c r="E1487" s="283">
        <v>101747</v>
      </c>
      <c r="F1487" s="423">
        <f t="shared" si="0"/>
        <v>623</v>
      </c>
    </row>
    <row r="1488" spans="1:6">
      <c r="A1488" s="397" t="s">
        <v>261</v>
      </c>
      <c r="B1488" s="8" t="s">
        <v>598</v>
      </c>
      <c r="C1488" s="283">
        <v>23</v>
      </c>
      <c r="D1488" s="283">
        <v>19</v>
      </c>
      <c r="E1488" s="283">
        <v>42</v>
      </c>
      <c r="F1488" s="423">
        <f t="shared" si="0"/>
        <v>-4</v>
      </c>
    </row>
    <row r="1489" spans="1:6">
      <c r="A1489" s="397" t="s">
        <v>262</v>
      </c>
      <c r="B1489" s="8" t="s">
        <v>600</v>
      </c>
      <c r="C1489" s="283">
        <v>12</v>
      </c>
      <c r="D1489" s="283">
        <v>5</v>
      </c>
      <c r="E1489" s="283">
        <v>17</v>
      </c>
      <c r="F1489" s="423">
        <f t="shared" si="0"/>
        <v>-7</v>
      </c>
    </row>
    <row r="1490" spans="1:6">
      <c r="A1490" s="397" t="s">
        <v>253</v>
      </c>
      <c r="B1490" s="8" t="s">
        <v>601</v>
      </c>
      <c r="C1490" s="283">
        <v>1</v>
      </c>
      <c r="D1490" s="283">
        <v>2</v>
      </c>
      <c r="E1490" s="283">
        <v>3</v>
      </c>
      <c r="F1490" s="423">
        <f t="shared" si="0"/>
        <v>1</v>
      </c>
    </row>
    <row r="1491" spans="1:6">
      <c r="A1491" s="397" t="s">
        <v>263</v>
      </c>
      <c r="B1491" s="8" t="s">
        <v>602</v>
      </c>
      <c r="C1491" s="283">
        <v>90</v>
      </c>
      <c r="D1491" s="283">
        <v>126</v>
      </c>
      <c r="E1491" s="283">
        <v>216</v>
      </c>
      <c r="F1491" s="423">
        <f t="shared" si="0"/>
        <v>36</v>
      </c>
    </row>
    <row r="1492" spans="1:6">
      <c r="A1492" s="397" t="s">
        <v>264</v>
      </c>
      <c r="B1492" s="8" t="s">
        <v>602</v>
      </c>
      <c r="C1492" s="283">
        <v>9848</v>
      </c>
      <c r="D1492" s="283">
        <v>10101</v>
      </c>
      <c r="E1492" s="283">
        <v>19949</v>
      </c>
      <c r="F1492" s="423">
        <f t="shared" si="0"/>
        <v>253</v>
      </c>
    </row>
    <row r="1493" spans="1:6">
      <c r="A1493" s="397" t="s">
        <v>265</v>
      </c>
      <c r="B1493" s="8" t="s">
        <v>599</v>
      </c>
      <c r="C1493" s="283">
        <v>70</v>
      </c>
      <c r="D1493" s="283">
        <v>52</v>
      </c>
      <c r="E1493" s="283">
        <v>122</v>
      </c>
      <c r="F1493" s="423">
        <f t="shared" si="0"/>
        <v>-18</v>
      </c>
    </row>
    <row r="1494" spans="1:6">
      <c r="A1494" s="397" t="s">
        <v>266</v>
      </c>
      <c r="B1494" s="8" t="s">
        <v>600</v>
      </c>
      <c r="C1494" s="283">
        <v>95</v>
      </c>
      <c r="D1494" s="283">
        <v>123</v>
      </c>
      <c r="E1494" s="283">
        <v>218</v>
      </c>
      <c r="F1494" s="423">
        <f t="shared" si="0"/>
        <v>28</v>
      </c>
    </row>
    <row r="1495" spans="1:6">
      <c r="A1495" s="397" t="s">
        <v>267</v>
      </c>
      <c r="B1495" s="8" t="s">
        <v>603</v>
      </c>
      <c r="C1495" s="283">
        <v>137044</v>
      </c>
      <c r="D1495" s="283">
        <v>115379</v>
      </c>
      <c r="E1495" s="283">
        <v>252423</v>
      </c>
      <c r="F1495" s="423">
        <f t="shared" si="0"/>
        <v>-21665</v>
      </c>
    </row>
    <row r="1496" spans="1:6">
      <c r="A1496" s="397" t="s">
        <v>268</v>
      </c>
      <c r="B1496" s="8" t="s">
        <v>598</v>
      </c>
      <c r="C1496" s="283">
        <v>14</v>
      </c>
      <c r="D1496" s="283">
        <v>12</v>
      </c>
      <c r="E1496" s="283">
        <v>26</v>
      </c>
      <c r="F1496" s="423">
        <f t="shared" si="0"/>
        <v>-2</v>
      </c>
    </row>
    <row r="1497" spans="1:6">
      <c r="A1497" s="397" t="s">
        <v>269</v>
      </c>
      <c r="B1497" s="8" t="s">
        <v>602</v>
      </c>
      <c r="C1497" s="283">
        <v>49359</v>
      </c>
      <c r="D1497" s="283">
        <v>27159</v>
      </c>
      <c r="E1497" s="283">
        <v>76518</v>
      </c>
      <c r="F1497" s="423">
        <f t="shared" si="0"/>
        <v>-22200</v>
      </c>
    </row>
    <row r="1498" spans="1:6">
      <c r="A1498" s="397" t="s">
        <v>389</v>
      </c>
      <c r="B1498" s="8" t="s">
        <v>598</v>
      </c>
      <c r="C1498" s="283">
        <v>6</v>
      </c>
      <c r="D1498" s="283">
        <v>5</v>
      </c>
      <c r="E1498" s="283">
        <v>11</v>
      </c>
      <c r="F1498" s="423">
        <f t="shared" si="0"/>
        <v>-1</v>
      </c>
    </row>
    <row r="1499" spans="1:6">
      <c r="A1499" s="397" t="s">
        <v>270</v>
      </c>
      <c r="B1499" s="8" t="s">
        <v>604</v>
      </c>
      <c r="C1499" s="283">
        <v>2659</v>
      </c>
      <c r="D1499" s="283">
        <v>2746</v>
      </c>
      <c r="E1499" s="283">
        <v>5405</v>
      </c>
      <c r="F1499" s="423">
        <f t="shared" si="0"/>
        <v>87</v>
      </c>
    </row>
    <row r="1500" spans="1:6">
      <c r="A1500" s="397" t="s">
        <v>271</v>
      </c>
      <c r="B1500" s="8" t="s">
        <v>598</v>
      </c>
      <c r="C1500" s="283">
        <v>1827</v>
      </c>
      <c r="D1500" s="283">
        <v>1260</v>
      </c>
      <c r="E1500" s="283">
        <v>3087</v>
      </c>
      <c r="F1500" s="423">
        <f t="shared" si="0"/>
        <v>-567</v>
      </c>
    </row>
    <row r="1501" spans="1:6">
      <c r="A1501" s="397" t="s">
        <v>272</v>
      </c>
      <c r="B1501" s="8" t="s">
        <v>599</v>
      </c>
      <c r="C1501" s="283">
        <v>15</v>
      </c>
      <c r="D1501" s="283">
        <v>8</v>
      </c>
      <c r="E1501" s="283">
        <v>23</v>
      </c>
      <c r="F1501" s="423">
        <f t="shared" si="0"/>
        <v>-7</v>
      </c>
    </row>
    <row r="1502" spans="1:6">
      <c r="A1502" s="397" t="s">
        <v>273</v>
      </c>
      <c r="B1502" s="8" t="s">
        <v>602</v>
      </c>
      <c r="C1502" s="283">
        <v>429</v>
      </c>
      <c r="D1502" s="283">
        <v>454</v>
      </c>
      <c r="E1502" s="283">
        <v>883</v>
      </c>
      <c r="F1502" s="423">
        <f t="shared" si="0"/>
        <v>25</v>
      </c>
    </row>
    <row r="1503" spans="1:6">
      <c r="A1503" s="397" t="s">
        <v>274</v>
      </c>
      <c r="B1503" s="8" t="s">
        <v>599</v>
      </c>
      <c r="C1503" s="283">
        <v>37</v>
      </c>
      <c r="D1503" s="283">
        <v>84</v>
      </c>
      <c r="E1503" s="283">
        <v>121</v>
      </c>
      <c r="F1503" s="423">
        <f t="shared" si="0"/>
        <v>47</v>
      </c>
    </row>
    <row r="1504" spans="1:6">
      <c r="A1504" s="397" t="s">
        <v>275</v>
      </c>
      <c r="B1504" s="8" t="s">
        <v>599</v>
      </c>
      <c r="C1504" s="283">
        <v>12</v>
      </c>
      <c r="D1504" s="283">
        <v>1</v>
      </c>
      <c r="E1504" s="283">
        <v>13</v>
      </c>
      <c r="F1504" s="423">
        <f t="shared" si="0"/>
        <v>-11</v>
      </c>
    </row>
    <row r="1505" spans="1:6">
      <c r="A1505" s="397" t="s">
        <v>276</v>
      </c>
      <c r="B1505" s="8" t="s">
        <v>602</v>
      </c>
      <c r="C1505" s="283">
        <v>177</v>
      </c>
      <c r="D1505" s="283">
        <v>280</v>
      </c>
      <c r="E1505" s="283">
        <v>457</v>
      </c>
      <c r="F1505" s="423">
        <f t="shared" si="0"/>
        <v>103</v>
      </c>
    </row>
    <row r="1506" spans="1:6">
      <c r="A1506" s="397" t="s">
        <v>278</v>
      </c>
      <c r="B1506" s="8" t="s">
        <v>598</v>
      </c>
      <c r="C1506" s="283">
        <v>3464</v>
      </c>
      <c r="D1506" s="283">
        <v>2576</v>
      </c>
      <c r="E1506" s="283">
        <v>6040</v>
      </c>
      <c r="F1506" s="423">
        <f t="shared" si="0"/>
        <v>-888</v>
      </c>
    </row>
    <row r="1507" spans="1:6">
      <c r="A1507" s="397" t="s">
        <v>279</v>
      </c>
      <c r="B1507" s="8" t="s">
        <v>602</v>
      </c>
      <c r="C1507" s="283">
        <v>392</v>
      </c>
      <c r="D1507" s="283">
        <v>205</v>
      </c>
      <c r="E1507" s="283">
        <v>597</v>
      </c>
      <c r="F1507" s="423">
        <f t="shared" si="0"/>
        <v>-187</v>
      </c>
    </row>
    <row r="1508" spans="1:6">
      <c r="A1508" s="397" t="s">
        <v>280</v>
      </c>
      <c r="B1508" s="8" t="s">
        <v>600</v>
      </c>
      <c r="C1508" s="283">
        <v>24</v>
      </c>
      <c r="D1508" s="283">
        <v>16</v>
      </c>
      <c r="E1508" s="283">
        <v>40</v>
      </c>
      <c r="F1508" s="423">
        <f t="shared" si="0"/>
        <v>-8</v>
      </c>
    </row>
    <row r="1509" spans="1:6">
      <c r="A1509" s="397" t="s">
        <v>281</v>
      </c>
      <c r="B1509" s="8" t="s">
        <v>602</v>
      </c>
      <c r="C1509" s="283">
        <v>52</v>
      </c>
      <c r="D1509" s="283">
        <v>34</v>
      </c>
      <c r="E1509" s="283">
        <v>86</v>
      </c>
      <c r="F1509" s="423">
        <f t="shared" si="0"/>
        <v>-18</v>
      </c>
    </row>
    <row r="1510" spans="1:6">
      <c r="A1510" s="397" t="s">
        <v>277</v>
      </c>
      <c r="B1510" s="8" t="s">
        <v>598</v>
      </c>
      <c r="C1510" s="283">
        <v>53</v>
      </c>
      <c r="D1510" s="283">
        <v>121</v>
      </c>
      <c r="E1510" s="283">
        <v>174</v>
      </c>
      <c r="F1510" s="423">
        <f t="shared" si="0"/>
        <v>68</v>
      </c>
    </row>
    <row r="1511" spans="1:6">
      <c r="A1511" s="397" t="s">
        <v>282</v>
      </c>
      <c r="B1511" s="8" t="s">
        <v>603</v>
      </c>
      <c r="C1511" s="283">
        <v>19003</v>
      </c>
      <c r="D1511" s="283">
        <v>16663</v>
      </c>
      <c r="E1511" s="283">
        <v>35666</v>
      </c>
      <c r="F1511" s="423">
        <f t="shared" si="0"/>
        <v>-2340</v>
      </c>
    </row>
    <row r="1512" spans="1:6">
      <c r="A1512" s="397" t="s">
        <v>283</v>
      </c>
      <c r="B1512" s="8" t="s">
        <v>598</v>
      </c>
      <c r="C1512" s="283">
        <v>23</v>
      </c>
      <c r="D1512" s="283">
        <v>26</v>
      </c>
      <c r="E1512" s="283">
        <v>49</v>
      </c>
      <c r="F1512" s="423">
        <f t="shared" si="0"/>
        <v>3</v>
      </c>
    </row>
    <row r="1513" spans="1:6">
      <c r="A1513" s="397" t="s">
        <v>284</v>
      </c>
      <c r="B1513" s="8" t="s">
        <v>600</v>
      </c>
      <c r="C1513" s="283">
        <v>1</v>
      </c>
      <c r="D1513" s="283">
        <v>1</v>
      </c>
      <c r="E1513" s="283">
        <v>2</v>
      </c>
      <c r="F1513" s="423">
        <f t="shared" si="0"/>
        <v>0</v>
      </c>
    </row>
    <row r="1514" spans="1:6">
      <c r="A1514" s="397" t="s">
        <v>285</v>
      </c>
      <c r="B1514" s="8" t="s">
        <v>603</v>
      </c>
      <c r="C1514" s="283">
        <v>184505</v>
      </c>
      <c r="D1514" s="283">
        <v>164064</v>
      </c>
      <c r="E1514" s="283">
        <v>348569</v>
      </c>
      <c r="F1514" s="423">
        <f t="shared" si="0"/>
        <v>-20441</v>
      </c>
    </row>
    <row r="1515" spans="1:6">
      <c r="A1515" s="397" t="s">
        <v>286</v>
      </c>
      <c r="B1515" s="8" t="s">
        <v>599</v>
      </c>
      <c r="C1515" s="283">
        <v>2</v>
      </c>
      <c r="D1515" s="283">
        <v>6</v>
      </c>
      <c r="E1515" s="283">
        <v>8</v>
      </c>
      <c r="F1515" s="423">
        <f t="shared" si="0"/>
        <v>4</v>
      </c>
    </row>
    <row r="1516" spans="1:6">
      <c r="A1516" s="397" t="s">
        <v>287</v>
      </c>
      <c r="B1516" s="8" t="s">
        <v>598</v>
      </c>
      <c r="C1516" s="283">
        <v>152</v>
      </c>
      <c r="D1516" s="283">
        <v>147</v>
      </c>
      <c r="E1516" s="283">
        <v>299</v>
      </c>
      <c r="F1516" s="423">
        <f t="shared" si="0"/>
        <v>-5</v>
      </c>
    </row>
    <row r="1517" spans="1:6">
      <c r="A1517" s="397" t="s">
        <v>288</v>
      </c>
      <c r="B1517" s="8" t="s">
        <v>600</v>
      </c>
      <c r="C1517" s="283">
        <v>5</v>
      </c>
      <c r="D1517" s="283">
        <v>4</v>
      </c>
      <c r="E1517" s="283">
        <v>9</v>
      </c>
      <c r="F1517" s="423">
        <f t="shared" si="0"/>
        <v>-1</v>
      </c>
    </row>
    <row r="1518" spans="1:6">
      <c r="A1518" s="397" t="s">
        <v>289</v>
      </c>
      <c r="B1518" s="8" t="s">
        <v>600</v>
      </c>
      <c r="C1518" s="283">
        <v>5</v>
      </c>
      <c r="D1518" s="283">
        <v>1</v>
      </c>
      <c r="E1518" s="283">
        <v>6</v>
      </c>
      <c r="F1518" s="423">
        <f t="shared" si="0"/>
        <v>-4</v>
      </c>
    </row>
    <row r="1519" spans="1:6">
      <c r="A1519" s="397" t="s">
        <v>290</v>
      </c>
      <c r="B1519" s="8" t="s">
        <v>599</v>
      </c>
      <c r="C1519" s="283"/>
      <c r="D1519" s="283">
        <v>5</v>
      </c>
      <c r="E1519" s="283">
        <v>5</v>
      </c>
      <c r="F1519" s="423">
        <f t="shared" si="0"/>
        <v>5</v>
      </c>
    </row>
    <row r="1520" spans="1:6">
      <c r="A1520" s="397" t="s">
        <v>291</v>
      </c>
      <c r="B1520" s="8" t="s">
        <v>600</v>
      </c>
      <c r="C1520" s="283">
        <v>13</v>
      </c>
      <c r="D1520" s="283">
        <v>16</v>
      </c>
      <c r="E1520" s="283">
        <v>29</v>
      </c>
      <c r="F1520" s="423">
        <f t="shared" si="0"/>
        <v>3</v>
      </c>
    </row>
    <row r="1521" spans="1:6">
      <c r="A1521" s="397" t="s">
        <v>293</v>
      </c>
      <c r="B1521" s="8" t="s">
        <v>599</v>
      </c>
      <c r="C1521" s="283">
        <v>4</v>
      </c>
      <c r="D1521" s="283">
        <v>5</v>
      </c>
      <c r="E1521" s="283">
        <v>9</v>
      </c>
      <c r="F1521" s="423">
        <f t="shared" si="0"/>
        <v>1</v>
      </c>
    </row>
    <row r="1522" spans="1:6">
      <c r="A1522" s="397" t="s">
        <v>294</v>
      </c>
      <c r="B1522" s="8" t="s">
        <v>600</v>
      </c>
      <c r="C1522" s="283">
        <v>14</v>
      </c>
      <c r="D1522" s="283">
        <v>8</v>
      </c>
      <c r="E1522" s="283">
        <v>22</v>
      </c>
      <c r="F1522" s="423">
        <f t="shared" si="0"/>
        <v>-6</v>
      </c>
    </row>
    <row r="1523" spans="1:6">
      <c r="A1523" s="397" t="s">
        <v>295</v>
      </c>
      <c r="B1523" s="8" t="s">
        <v>605</v>
      </c>
      <c r="C1523" s="283">
        <v>47206</v>
      </c>
      <c r="D1523" s="283">
        <v>45197</v>
      </c>
      <c r="E1523" s="283">
        <v>92403</v>
      </c>
      <c r="F1523" s="423">
        <f t="shared" si="0"/>
        <v>-2009</v>
      </c>
    </row>
    <row r="1524" spans="1:6">
      <c r="A1524" s="397" t="s">
        <v>296</v>
      </c>
      <c r="B1524" s="8" t="s">
        <v>600</v>
      </c>
      <c r="C1524" s="283">
        <v>16</v>
      </c>
      <c r="D1524" s="283">
        <v>10</v>
      </c>
      <c r="E1524" s="283">
        <v>26</v>
      </c>
      <c r="F1524" s="423">
        <f t="shared" si="0"/>
        <v>-6</v>
      </c>
    </row>
    <row r="1525" spans="1:6">
      <c r="A1525" s="397" t="s">
        <v>311</v>
      </c>
      <c r="B1525" s="8" t="s">
        <v>603</v>
      </c>
      <c r="C1525" s="283">
        <v>199415</v>
      </c>
      <c r="D1525" s="283">
        <v>154735</v>
      </c>
      <c r="E1525" s="283">
        <v>354150</v>
      </c>
      <c r="F1525" s="423">
        <f t="shared" si="0"/>
        <v>-44680</v>
      </c>
    </row>
    <row r="1526" spans="1:6">
      <c r="A1526" s="397" t="s">
        <v>312</v>
      </c>
      <c r="B1526" s="8" t="s">
        <v>599</v>
      </c>
      <c r="C1526" s="283">
        <v>3001</v>
      </c>
      <c r="D1526" s="283">
        <v>2010</v>
      </c>
      <c r="E1526" s="283">
        <v>5011</v>
      </c>
      <c r="F1526" s="423">
        <f t="shared" si="0"/>
        <v>-991</v>
      </c>
    </row>
    <row r="1527" spans="1:6">
      <c r="A1527" s="397" t="s">
        <v>314</v>
      </c>
      <c r="B1527" s="8" t="s">
        <v>598</v>
      </c>
      <c r="C1527" s="283">
        <v>25</v>
      </c>
      <c r="D1527" s="283">
        <v>24</v>
      </c>
      <c r="E1527" s="283">
        <v>49</v>
      </c>
      <c r="F1527" s="423">
        <f t="shared" si="0"/>
        <v>-1</v>
      </c>
    </row>
    <row r="1528" spans="1:6">
      <c r="A1528" s="397" t="s">
        <v>451</v>
      </c>
      <c r="B1528" s="8" t="s">
        <v>598</v>
      </c>
      <c r="C1528" s="283">
        <v>4</v>
      </c>
      <c r="D1528" s="283">
        <v>8</v>
      </c>
      <c r="E1528" s="283">
        <v>12</v>
      </c>
      <c r="F1528" s="423">
        <f t="shared" si="0"/>
        <v>4</v>
      </c>
    </row>
    <row r="1529" spans="1:6">
      <c r="A1529" s="397" t="s">
        <v>298</v>
      </c>
      <c r="B1529" s="8" t="s">
        <v>603</v>
      </c>
      <c r="C1529" s="283">
        <v>2318</v>
      </c>
      <c r="D1529" s="283">
        <v>5085</v>
      </c>
      <c r="E1529" s="283">
        <v>7403</v>
      </c>
      <c r="F1529" s="423">
        <f t="shared" si="0"/>
        <v>2767</v>
      </c>
    </row>
    <row r="1530" spans="1:6">
      <c r="A1530" s="397" t="s">
        <v>300</v>
      </c>
      <c r="B1530" s="8" t="s">
        <v>600</v>
      </c>
      <c r="C1530" s="283">
        <v>2</v>
      </c>
      <c r="D1530" s="283">
        <v>8</v>
      </c>
      <c r="E1530" s="283">
        <v>10</v>
      </c>
      <c r="F1530" s="423">
        <f t="shared" si="0"/>
        <v>6</v>
      </c>
    </row>
    <row r="1531" spans="1:6">
      <c r="A1531" s="397" t="s">
        <v>438</v>
      </c>
      <c r="B1531" s="8" t="s">
        <v>599</v>
      </c>
      <c r="C1531" s="283">
        <v>14</v>
      </c>
      <c r="D1531" s="283">
        <v>13</v>
      </c>
      <c r="E1531" s="283">
        <v>27</v>
      </c>
      <c r="F1531" s="423">
        <f t="shared" si="0"/>
        <v>-1</v>
      </c>
    </row>
    <row r="1532" spans="1:6">
      <c r="A1532" s="397" t="s">
        <v>303</v>
      </c>
      <c r="B1532" s="8" t="s">
        <v>599</v>
      </c>
      <c r="C1532" s="283">
        <v>764</v>
      </c>
      <c r="D1532" s="283">
        <v>660</v>
      </c>
      <c r="E1532" s="283">
        <v>1424</v>
      </c>
      <c r="F1532" s="423">
        <f t="shared" si="0"/>
        <v>-104</v>
      </c>
    </row>
    <row r="1533" spans="1:6">
      <c r="A1533" s="397" t="s">
        <v>305</v>
      </c>
      <c r="B1533" s="8" t="s">
        <v>600</v>
      </c>
      <c r="C1533" s="283">
        <v>112</v>
      </c>
      <c r="D1533" s="283">
        <v>254</v>
      </c>
      <c r="E1533" s="283">
        <v>366</v>
      </c>
      <c r="F1533" s="423">
        <f t="shared" si="0"/>
        <v>142</v>
      </c>
    </row>
    <row r="1534" spans="1:6">
      <c r="A1534" s="397" t="s">
        <v>306</v>
      </c>
      <c r="B1534" s="8" t="s">
        <v>602</v>
      </c>
      <c r="C1534" s="283">
        <v>58014</v>
      </c>
      <c r="D1534" s="283">
        <v>51811</v>
      </c>
      <c r="E1534" s="283">
        <v>109825</v>
      </c>
      <c r="F1534" s="423">
        <f t="shared" si="0"/>
        <v>-6203</v>
      </c>
    </row>
    <row r="1535" spans="1:6">
      <c r="A1535" s="397" t="s">
        <v>307</v>
      </c>
      <c r="B1535" s="8" t="s">
        <v>598</v>
      </c>
      <c r="C1535" s="283">
        <v>157</v>
      </c>
      <c r="D1535" s="283">
        <v>133</v>
      </c>
      <c r="E1535" s="283">
        <v>290</v>
      </c>
      <c r="F1535" s="423">
        <f t="shared" si="0"/>
        <v>-24</v>
      </c>
    </row>
    <row r="1536" spans="1:6">
      <c r="A1536" s="397" t="s">
        <v>308</v>
      </c>
      <c r="B1536" s="8" t="s">
        <v>602</v>
      </c>
      <c r="C1536" s="283">
        <v>17078</v>
      </c>
      <c r="D1536" s="283">
        <v>16676</v>
      </c>
      <c r="E1536" s="283">
        <v>33754</v>
      </c>
      <c r="F1536" s="423">
        <f t="shared" si="0"/>
        <v>-402</v>
      </c>
    </row>
    <row r="1537" spans="1:6">
      <c r="A1537" s="397" t="s">
        <v>309</v>
      </c>
      <c r="B1537" s="8" t="s">
        <v>602</v>
      </c>
      <c r="C1537" s="283">
        <v>7055</v>
      </c>
      <c r="D1537" s="283">
        <v>6829</v>
      </c>
      <c r="E1537" s="283">
        <v>13884</v>
      </c>
      <c r="F1537" s="423">
        <f t="shared" si="0"/>
        <v>-226</v>
      </c>
    </row>
    <row r="1538" spans="1:6">
      <c r="A1538" s="397" t="s">
        <v>315</v>
      </c>
      <c r="B1538" s="8" t="s">
        <v>598</v>
      </c>
      <c r="C1538" s="283">
        <v>1158</v>
      </c>
      <c r="D1538" s="283">
        <v>748</v>
      </c>
      <c r="E1538" s="283">
        <v>1906</v>
      </c>
      <c r="F1538" s="423">
        <f t="shared" si="0"/>
        <v>-410</v>
      </c>
    </row>
    <row r="1539" spans="1:6">
      <c r="A1539" s="397" t="s">
        <v>317</v>
      </c>
      <c r="B1539" s="8" t="s">
        <v>602</v>
      </c>
      <c r="C1539" s="283">
        <v>36</v>
      </c>
      <c r="D1539" s="283">
        <v>13</v>
      </c>
      <c r="E1539" s="283">
        <v>49</v>
      </c>
      <c r="F1539" s="423">
        <f t="shared" si="0"/>
        <v>-23</v>
      </c>
    </row>
    <row r="1540" spans="1:6">
      <c r="A1540" s="397" t="s">
        <v>318</v>
      </c>
      <c r="B1540" s="8" t="s">
        <v>603</v>
      </c>
      <c r="C1540" s="283">
        <v>893040</v>
      </c>
      <c r="D1540" s="283">
        <v>288342</v>
      </c>
      <c r="E1540" s="283">
        <v>1181382</v>
      </c>
      <c r="F1540" s="423">
        <f t="shared" si="0"/>
        <v>-604698</v>
      </c>
    </row>
    <row r="1541" spans="1:6">
      <c r="A1541" s="397" t="s">
        <v>319</v>
      </c>
      <c r="B1541" s="8" t="s">
        <v>600</v>
      </c>
      <c r="C1541" s="283">
        <v>126</v>
      </c>
      <c r="D1541" s="283">
        <v>92</v>
      </c>
      <c r="E1541" s="283">
        <v>218</v>
      </c>
      <c r="F1541" s="423">
        <f t="shared" si="0"/>
        <v>-34</v>
      </c>
    </row>
    <row r="1542" spans="1:6">
      <c r="A1542" s="397" t="s">
        <v>320</v>
      </c>
      <c r="B1542" s="8" t="s">
        <v>602</v>
      </c>
      <c r="C1542" s="283">
        <v>37500</v>
      </c>
      <c r="D1542" s="283">
        <v>38677</v>
      </c>
      <c r="E1542" s="283">
        <v>76177</v>
      </c>
      <c r="F1542" s="423">
        <f t="shared" si="0"/>
        <v>1177</v>
      </c>
    </row>
    <row r="1543" spans="1:6">
      <c r="A1543" s="397" t="s">
        <v>321</v>
      </c>
      <c r="B1543" s="8" t="s">
        <v>599</v>
      </c>
      <c r="C1543" s="283">
        <v>321</v>
      </c>
      <c r="D1543" s="283">
        <v>199</v>
      </c>
      <c r="E1543" s="283">
        <v>520</v>
      </c>
      <c r="F1543" s="423">
        <f t="shared" si="0"/>
        <v>-122</v>
      </c>
    </row>
    <row r="1544" spans="1:6">
      <c r="A1544" s="397" t="s">
        <v>323</v>
      </c>
      <c r="B1544" s="8" t="s">
        <v>600</v>
      </c>
      <c r="C1544" s="283">
        <v>7</v>
      </c>
      <c r="D1544" s="283">
        <v>6</v>
      </c>
      <c r="E1544" s="283">
        <v>13</v>
      </c>
      <c r="F1544" s="423">
        <f t="shared" si="0"/>
        <v>-1</v>
      </c>
    </row>
    <row r="1545" spans="1:6">
      <c r="A1545" s="397" t="s">
        <v>324</v>
      </c>
      <c r="B1545" s="8" t="s">
        <v>598</v>
      </c>
      <c r="C1545" s="283">
        <v>129</v>
      </c>
      <c r="D1545" s="283">
        <v>203</v>
      </c>
      <c r="E1545" s="283">
        <v>332</v>
      </c>
      <c r="F1545" s="423">
        <f t="shared" si="0"/>
        <v>74</v>
      </c>
    </row>
    <row r="1546" spans="1:6">
      <c r="A1546" s="397" t="s">
        <v>325</v>
      </c>
      <c r="B1546" s="8" t="s">
        <v>598</v>
      </c>
      <c r="C1546" s="283">
        <v>125</v>
      </c>
      <c r="D1546" s="283">
        <v>186</v>
      </c>
      <c r="E1546" s="283">
        <v>311</v>
      </c>
      <c r="F1546" s="423">
        <f t="shared" si="0"/>
        <v>61</v>
      </c>
    </row>
    <row r="1547" spans="1:6">
      <c r="A1547" s="397" t="s">
        <v>322</v>
      </c>
      <c r="B1547" s="8" t="s">
        <v>598</v>
      </c>
      <c r="C1547" s="283">
        <v>163195</v>
      </c>
      <c r="D1547" s="283">
        <v>159651</v>
      </c>
      <c r="E1547" s="283">
        <v>322846</v>
      </c>
      <c r="F1547" s="423">
        <f t="shared" si="0"/>
        <v>-3544</v>
      </c>
    </row>
    <row r="1548" spans="1:6">
      <c r="A1548" s="397" t="s">
        <v>326</v>
      </c>
      <c r="B1548" s="8" t="s">
        <v>605</v>
      </c>
      <c r="C1548" s="283">
        <v>709418</v>
      </c>
      <c r="D1548" s="283">
        <v>690573</v>
      </c>
      <c r="E1548" s="283">
        <v>1399991</v>
      </c>
      <c r="F1548" s="423">
        <f t="shared" si="0"/>
        <v>-18845</v>
      </c>
    </row>
    <row r="1549" spans="1:6">
      <c r="A1549" s="397" t="s">
        <v>327</v>
      </c>
      <c r="B1549" s="8" t="s">
        <v>598</v>
      </c>
      <c r="C1549" s="283">
        <v>58</v>
      </c>
      <c r="D1549" s="283">
        <v>55</v>
      </c>
      <c r="E1549" s="283">
        <v>113</v>
      </c>
      <c r="F1549" s="423">
        <f t="shared" ref="F1549:F1612" si="1">+D1549-C1549</f>
        <v>-3</v>
      </c>
    </row>
    <row r="1550" spans="1:6">
      <c r="A1550" s="397" t="s">
        <v>328</v>
      </c>
      <c r="B1550" s="8" t="s">
        <v>600</v>
      </c>
      <c r="C1550" s="283">
        <v>20</v>
      </c>
      <c r="D1550" s="283">
        <v>18</v>
      </c>
      <c r="E1550" s="283">
        <v>38</v>
      </c>
      <c r="F1550" s="423">
        <f t="shared" si="1"/>
        <v>-2</v>
      </c>
    </row>
    <row r="1551" spans="1:6">
      <c r="A1551" s="397" t="s">
        <v>330</v>
      </c>
      <c r="B1551" s="8" t="s">
        <v>599</v>
      </c>
      <c r="C1551" s="283">
        <v>416</v>
      </c>
      <c r="D1551" s="283">
        <v>325</v>
      </c>
      <c r="E1551" s="283">
        <v>741</v>
      </c>
      <c r="F1551" s="423">
        <f t="shared" si="1"/>
        <v>-91</v>
      </c>
    </row>
    <row r="1552" spans="1:6">
      <c r="A1552" s="397" t="s">
        <v>331</v>
      </c>
      <c r="B1552" s="8" t="s">
        <v>598</v>
      </c>
      <c r="C1552" s="283">
        <v>371</v>
      </c>
      <c r="D1552" s="283">
        <v>312</v>
      </c>
      <c r="E1552" s="283">
        <v>683</v>
      </c>
      <c r="F1552" s="423">
        <f t="shared" si="1"/>
        <v>-59</v>
      </c>
    </row>
    <row r="1553" spans="1:6">
      <c r="A1553" s="397" t="s">
        <v>329</v>
      </c>
      <c r="B1553" s="8" t="s">
        <v>604</v>
      </c>
      <c r="C1553" s="283">
        <v>2</v>
      </c>
      <c r="D1553" s="283">
        <v>1</v>
      </c>
      <c r="E1553" s="283">
        <v>3</v>
      </c>
      <c r="F1553" s="423">
        <f t="shared" si="1"/>
        <v>-1</v>
      </c>
    </row>
    <row r="1554" spans="1:6">
      <c r="A1554" s="397" t="s">
        <v>332</v>
      </c>
      <c r="B1554" s="8" t="s">
        <v>598</v>
      </c>
      <c r="C1554" s="283">
        <v>51192</v>
      </c>
      <c r="D1554" s="283">
        <v>53496</v>
      </c>
      <c r="E1554" s="283">
        <v>104688</v>
      </c>
      <c r="F1554" s="423">
        <f t="shared" si="1"/>
        <v>2304</v>
      </c>
    </row>
    <row r="1555" spans="1:6">
      <c r="A1555" s="397" t="s">
        <v>333</v>
      </c>
      <c r="B1555" s="8" t="s">
        <v>600</v>
      </c>
      <c r="C1555" s="283">
        <v>5</v>
      </c>
      <c r="D1555" s="283">
        <v>4</v>
      </c>
      <c r="E1555" s="283">
        <v>9</v>
      </c>
      <c r="F1555" s="423">
        <f t="shared" si="1"/>
        <v>-1</v>
      </c>
    </row>
    <row r="1556" spans="1:6">
      <c r="A1556" s="397" t="s">
        <v>334</v>
      </c>
      <c r="B1556" s="8" t="s">
        <v>600</v>
      </c>
      <c r="C1556" s="283">
        <v>3</v>
      </c>
      <c r="D1556" s="283">
        <v>1</v>
      </c>
      <c r="E1556" s="283">
        <v>4</v>
      </c>
      <c r="F1556" s="423">
        <f t="shared" si="1"/>
        <v>-2</v>
      </c>
    </row>
    <row r="1557" spans="1:6">
      <c r="A1557" s="397" t="s">
        <v>335</v>
      </c>
      <c r="B1557" s="8" t="s">
        <v>598</v>
      </c>
      <c r="C1557" s="283">
        <v>10</v>
      </c>
      <c r="D1557" s="283">
        <v>15</v>
      </c>
      <c r="E1557" s="283">
        <v>25</v>
      </c>
      <c r="F1557" s="423">
        <f t="shared" si="1"/>
        <v>5</v>
      </c>
    </row>
    <row r="1558" spans="1:6">
      <c r="A1558" s="397" t="s">
        <v>336</v>
      </c>
      <c r="B1558" s="8" t="s">
        <v>600</v>
      </c>
      <c r="C1558" s="283">
        <v>35</v>
      </c>
      <c r="D1558" s="283">
        <v>34</v>
      </c>
      <c r="E1558" s="283">
        <v>69</v>
      </c>
      <c r="F1558" s="423">
        <f t="shared" si="1"/>
        <v>-1</v>
      </c>
    </row>
    <row r="1559" spans="1:6">
      <c r="A1559" s="397" t="s">
        <v>337</v>
      </c>
      <c r="B1559" s="8" t="s">
        <v>598</v>
      </c>
      <c r="C1559" s="283">
        <v>31</v>
      </c>
      <c r="D1559" s="283">
        <v>43</v>
      </c>
      <c r="E1559" s="283">
        <v>74</v>
      </c>
      <c r="F1559" s="423">
        <f t="shared" si="1"/>
        <v>12</v>
      </c>
    </row>
    <row r="1560" spans="1:6">
      <c r="A1560" s="397" t="s">
        <v>338</v>
      </c>
      <c r="B1560" s="8" t="s">
        <v>602</v>
      </c>
      <c r="C1560" s="283">
        <v>37</v>
      </c>
      <c r="D1560" s="283">
        <v>81</v>
      </c>
      <c r="E1560" s="283">
        <v>118</v>
      </c>
      <c r="F1560" s="423">
        <f t="shared" si="1"/>
        <v>44</v>
      </c>
    </row>
    <row r="1561" spans="1:6">
      <c r="A1561" s="397" t="s">
        <v>339</v>
      </c>
      <c r="B1561" s="8" t="s">
        <v>598</v>
      </c>
      <c r="C1561" s="283">
        <v>277</v>
      </c>
      <c r="D1561" s="283">
        <v>249</v>
      </c>
      <c r="E1561" s="283">
        <v>526</v>
      </c>
      <c r="F1561" s="423">
        <f t="shared" si="1"/>
        <v>-28</v>
      </c>
    </row>
    <row r="1562" spans="1:6">
      <c r="A1562" s="397" t="s">
        <v>340</v>
      </c>
      <c r="B1562" s="8" t="s">
        <v>605</v>
      </c>
      <c r="C1562" s="283">
        <v>2</v>
      </c>
      <c r="D1562" s="283">
        <v>3</v>
      </c>
      <c r="E1562" s="283">
        <v>5</v>
      </c>
      <c r="F1562" s="423">
        <f t="shared" si="1"/>
        <v>1</v>
      </c>
    </row>
    <row r="1563" spans="1:6">
      <c r="A1563" s="397" t="s">
        <v>346</v>
      </c>
      <c r="B1563" s="8" t="s">
        <v>602</v>
      </c>
      <c r="C1563" s="283">
        <v>64</v>
      </c>
      <c r="D1563" s="283">
        <v>86</v>
      </c>
      <c r="E1563" s="283">
        <v>150</v>
      </c>
      <c r="F1563" s="423">
        <f t="shared" si="1"/>
        <v>22</v>
      </c>
    </row>
    <row r="1564" spans="1:6">
      <c r="A1564" s="397" t="s">
        <v>347</v>
      </c>
      <c r="B1564" s="8" t="s">
        <v>599</v>
      </c>
      <c r="C1564" s="283">
        <v>5</v>
      </c>
      <c r="D1564" s="283">
        <v>1</v>
      </c>
      <c r="E1564" s="283">
        <v>6</v>
      </c>
      <c r="F1564" s="423">
        <f t="shared" si="1"/>
        <v>-4</v>
      </c>
    </row>
    <row r="1565" spans="1:6">
      <c r="A1565" s="397" t="s">
        <v>341</v>
      </c>
      <c r="B1565" s="8" t="s">
        <v>602</v>
      </c>
      <c r="C1565" s="283">
        <v>20575</v>
      </c>
      <c r="D1565" s="283">
        <v>16571</v>
      </c>
      <c r="E1565" s="283">
        <v>37146</v>
      </c>
      <c r="F1565" s="423">
        <f t="shared" si="1"/>
        <v>-4004</v>
      </c>
    </row>
    <row r="1566" spans="1:6">
      <c r="A1566" s="397" t="s">
        <v>348</v>
      </c>
      <c r="B1566" s="8" t="s">
        <v>603</v>
      </c>
      <c r="C1566" s="283">
        <v>45</v>
      </c>
      <c r="D1566" s="283">
        <v>26</v>
      </c>
      <c r="E1566" s="283">
        <v>71</v>
      </c>
      <c r="F1566" s="423">
        <f t="shared" si="1"/>
        <v>-19</v>
      </c>
    </row>
    <row r="1567" spans="1:6">
      <c r="A1567" s="397" t="s">
        <v>343</v>
      </c>
      <c r="B1567" s="8" t="s">
        <v>600</v>
      </c>
      <c r="C1567" s="283">
        <v>33</v>
      </c>
      <c r="D1567" s="283">
        <v>15</v>
      </c>
      <c r="E1567" s="283">
        <v>48</v>
      </c>
      <c r="F1567" s="423">
        <f t="shared" si="1"/>
        <v>-18</v>
      </c>
    </row>
    <row r="1568" spans="1:6">
      <c r="A1568" s="397" t="s">
        <v>344</v>
      </c>
      <c r="B1568" s="8" t="s">
        <v>600</v>
      </c>
      <c r="C1568" s="283">
        <v>3</v>
      </c>
      <c r="D1568" s="283">
        <v>2</v>
      </c>
      <c r="E1568" s="283">
        <v>5</v>
      </c>
      <c r="F1568" s="423">
        <f t="shared" si="1"/>
        <v>-1</v>
      </c>
    </row>
    <row r="1569" spans="1:6">
      <c r="A1569" s="397" t="s">
        <v>345</v>
      </c>
      <c r="B1569" s="8" t="s">
        <v>600</v>
      </c>
      <c r="C1569" s="283">
        <v>2</v>
      </c>
      <c r="D1569" s="283"/>
      <c r="E1569" s="283">
        <v>2</v>
      </c>
      <c r="F1569" s="423">
        <f t="shared" si="1"/>
        <v>-2</v>
      </c>
    </row>
    <row r="1570" spans="1:6">
      <c r="A1570" s="397" t="s">
        <v>342</v>
      </c>
      <c r="B1570" s="8" t="s">
        <v>603</v>
      </c>
      <c r="C1570" s="283">
        <v>240</v>
      </c>
      <c r="D1570" s="283">
        <v>161</v>
      </c>
      <c r="E1570" s="283">
        <v>401</v>
      </c>
      <c r="F1570" s="423">
        <f t="shared" si="1"/>
        <v>-79</v>
      </c>
    </row>
    <row r="1571" spans="1:6">
      <c r="A1571" s="397" t="s">
        <v>349</v>
      </c>
      <c r="B1571" s="8" t="s">
        <v>602</v>
      </c>
      <c r="C1571" s="283">
        <v>209</v>
      </c>
      <c r="D1571" s="283">
        <v>141</v>
      </c>
      <c r="E1571" s="283">
        <v>350</v>
      </c>
      <c r="F1571" s="423">
        <f t="shared" si="1"/>
        <v>-68</v>
      </c>
    </row>
    <row r="1572" spans="1:6">
      <c r="A1572" s="397" t="s">
        <v>350</v>
      </c>
      <c r="B1572" s="8" t="s">
        <v>602</v>
      </c>
      <c r="C1572" s="283">
        <v>6920</v>
      </c>
      <c r="D1572" s="283">
        <v>4625</v>
      </c>
      <c r="E1572" s="283">
        <v>11545</v>
      </c>
      <c r="F1572" s="423">
        <f t="shared" si="1"/>
        <v>-2295</v>
      </c>
    </row>
    <row r="1573" spans="1:6">
      <c r="A1573" s="397" t="s">
        <v>351</v>
      </c>
      <c r="B1573" s="8" t="s">
        <v>599</v>
      </c>
      <c r="C1573" s="283">
        <v>334</v>
      </c>
      <c r="D1573" s="283">
        <v>149</v>
      </c>
      <c r="E1573" s="283">
        <v>483</v>
      </c>
      <c r="F1573" s="423">
        <f t="shared" si="1"/>
        <v>-185</v>
      </c>
    </row>
    <row r="1574" spans="1:6">
      <c r="A1574" s="397" t="s">
        <v>352</v>
      </c>
      <c r="B1574" s="8" t="s">
        <v>598</v>
      </c>
      <c r="C1574" s="283">
        <v>316</v>
      </c>
      <c r="D1574" s="283">
        <v>235</v>
      </c>
      <c r="E1574" s="283">
        <v>551</v>
      </c>
      <c r="F1574" s="423">
        <f t="shared" si="1"/>
        <v>-81</v>
      </c>
    </row>
    <row r="1575" spans="1:6">
      <c r="A1575" s="397" t="s">
        <v>353</v>
      </c>
      <c r="B1575" s="8" t="s">
        <v>599</v>
      </c>
      <c r="C1575" s="283">
        <v>958</v>
      </c>
      <c r="D1575" s="283">
        <v>792</v>
      </c>
      <c r="E1575" s="283">
        <v>1750</v>
      </c>
      <c r="F1575" s="423">
        <f t="shared" si="1"/>
        <v>-166</v>
      </c>
    </row>
    <row r="1576" spans="1:6">
      <c r="A1576" s="397" t="s">
        <v>354</v>
      </c>
      <c r="B1576" s="8" t="s">
        <v>599</v>
      </c>
      <c r="C1576" s="283">
        <v>104</v>
      </c>
      <c r="D1576" s="283">
        <v>104</v>
      </c>
      <c r="E1576" s="283">
        <v>208</v>
      </c>
      <c r="F1576" s="423">
        <f t="shared" si="1"/>
        <v>0</v>
      </c>
    </row>
    <row r="1577" spans="1:6">
      <c r="A1577" s="397" t="s">
        <v>356</v>
      </c>
      <c r="B1577" s="8" t="s">
        <v>599</v>
      </c>
      <c r="C1577" s="283">
        <v>21</v>
      </c>
      <c r="D1577" s="283">
        <v>26</v>
      </c>
      <c r="E1577" s="283">
        <v>47</v>
      </c>
      <c r="F1577" s="423">
        <f t="shared" si="1"/>
        <v>5</v>
      </c>
    </row>
    <row r="1578" spans="1:6">
      <c r="A1578" s="397" t="s">
        <v>355</v>
      </c>
      <c r="B1578" s="8" t="s">
        <v>599</v>
      </c>
      <c r="C1578" s="283">
        <v>18</v>
      </c>
      <c r="D1578" s="283">
        <v>12</v>
      </c>
      <c r="E1578" s="283">
        <v>30</v>
      </c>
      <c r="F1578" s="423">
        <f t="shared" si="1"/>
        <v>-6</v>
      </c>
    </row>
    <row r="1579" spans="1:6">
      <c r="A1579" s="397" t="s">
        <v>357</v>
      </c>
      <c r="B1579" s="8" t="s">
        <v>598</v>
      </c>
      <c r="C1579" s="283">
        <v>725</v>
      </c>
      <c r="D1579" s="283">
        <v>692</v>
      </c>
      <c r="E1579" s="283">
        <v>1417</v>
      </c>
      <c r="F1579" s="423">
        <f t="shared" si="1"/>
        <v>-33</v>
      </c>
    </row>
    <row r="1580" spans="1:6">
      <c r="A1580" s="397" t="s">
        <v>359</v>
      </c>
      <c r="B1580" s="8" t="s">
        <v>598</v>
      </c>
      <c r="C1580" s="283"/>
      <c r="D1580" s="283">
        <v>1</v>
      </c>
      <c r="E1580" s="283">
        <v>1</v>
      </c>
      <c r="F1580" s="423">
        <f t="shared" si="1"/>
        <v>1</v>
      </c>
    </row>
    <row r="1581" spans="1:6">
      <c r="A1581" s="397" t="s">
        <v>363</v>
      </c>
      <c r="B1581" s="8" t="s">
        <v>604</v>
      </c>
      <c r="C1581" s="283">
        <v>1</v>
      </c>
      <c r="D1581" s="283"/>
      <c r="E1581" s="283">
        <v>1</v>
      </c>
      <c r="F1581" s="423">
        <f t="shared" si="1"/>
        <v>-1</v>
      </c>
    </row>
    <row r="1582" spans="1:6">
      <c r="A1582" s="397" t="s">
        <v>358</v>
      </c>
      <c r="B1582" s="8" t="s">
        <v>598</v>
      </c>
      <c r="C1582" s="283">
        <v>40</v>
      </c>
      <c r="D1582" s="283">
        <v>39</v>
      </c>
      <c r="E1582" s="283">
        <v>79</v>
      </c>
      <c r="F1582" s="423">
        <f t="shared" si="1"/>
        <v>-1</v>
      </c>
    </row>
    <row r="1583" spans="1:6">
      <c r="A1583" s="397" t="s">
        <v>292</v>
      </c>
      <c r="B1583" s="8" t="s">
        <v>602</v>
      </c>
      <c r="C1583" s="283">
        <v>289</v>
      </c>
      <c r="D1583" s="283">
        <v>308</v>
      </c>
      <c r="E1583" s="283">
        <v>597</v>
      </c>
      <c r="F1583" s="423">
        <f t="shared" si="1"/>
        <v>19</v>
      </c>
    </row>
    <row r="1584" spans="1:6">
      <c r="A1584" s="397" t="s">
        <v>364</v>
      </c>
      <c r="B1584" s="8" t="s">
        <v>604</v>
      </c>
      <c r="C1584" s="283"/>
      <c r="D1584" s="283">
        <v>6</v>
      </c>
      <c r="E1584" s="283">
        <v>6</v>
      </c>
      <c r="F1584" s="423">
        <f t="shared" si="1"/>
        <v>6</v>
      </c>
    </row>
    <row r="1585" spans="1:6">
      <c r="A1585" s="397" t="s">
        <v>366</v>
      </c>
      <c r="B1585" s="8" t="s">
        <v>598</v>
      </c>
      <c r="C1585" s="283">
        <v>1</v>
      </c>
      <c r="D1585" s="283"/>
      <c r="E1585" s="283">
        <v>1</v>
      </c>
      <c r="F1585" s="423">
        <f t="shared" si="1"/>
        <v>-1</v>
      </c>
    </row>
    <row r="1586" spans="1:6">
      <c r="A1586" s="397" t="s">
        <v>304</v>
      </c>
      <c r="B1586" s="8" t="s">
        <v>603</v>
      </c>
      <c r="C1586" s="283"/>
      <c r="D1586" s="283">
        <v>1</v>
      </c>
      <c r="E1586" s="283">
        <v>1</v>
      </c>
      <c r="F1586" s="423">
        <f t="shared" si="1"/>
        <v>1</v>
      </c>
    </row>
    <row r="1587" spans="1:6">
      <c r="A1587" s="397" t="s">
        <v>397</v>
      </c>
      <c r="B1587" s="8" t="s">
        <v>599</v>
      </c>
      <c r="C1587" s="283"/>
      <c r="D1587" s="283">
        <v>1</v>
      </c>
      <c r="E1587" s="283">
        <v>1</v>
      </c>
      <c r="F1587" s="423">
        <f t="shared" si="1"/>
        <v>1</v>
      </c>
    </row>
    <row r="1588" spans="1:6">
      <c r="A1588" s="397" t="s">
        <v>370</v>
      </c>
      <c r="B1588" s="8" t="s">
        <v>604</v>
      </c>
      <c r="C1588" s="283">
        <v>1</v>
      </c>
      <c r="D1588" s="283">
        <v>1</v>
      </c>
      <c r="E1588" s="283">
        <v>2</v>
      </c>
      <c r="F1588" s="423">
        <f t="shared" si="1"/>
        <v>0</v>
      </c>
    </row>
    <row r="1589" spans="1:6">
      <c r="A1589" s="397" t="s">
        <v>497</v>
      </c>
      <c r="B1589" s="8" t="s">
        <v>602</v>
      </c>
      <c r="C1589" s="283">
        <v>29</v>
      </c>
      <c r="D1589" s="283">
        <v>12</v>
      </c>
      <c r="E1589" s="283">
        <v>41</v>
      </c>
      <c r="F1589" s="423">
        <f t="shared" si="1"/>
        <v>-17</v>
      </c>
    </row>
    <row r="1590" spans="1:6">
      <c r="A1590" s="397" t="s">
        <v>490</v>
      </c>
      <c r="B1590" s="8" t="s">
        <v>602</v>
      </c>
      <c r="C1590" s="283">
        <v>28</v>
      </c>
      <c r="D1590" s="283">
        <v>18</v>
      </c>
      <c r="E1590" s="283">
        <v>46</v>
      </c>
      <c r="F1590" s="423">
        <f t="shared" si="1"/>
        <v>-10</v>
      </c>
    </row>
    <row r="1591" spans="1:6">
      <c r="A1591" s="397" t="s">
        <v>491</v>
      </c>
      <c r="B1591" s="8" t="s">
        <v>602</v>
      </c>
      <c r="C1591" s="283">
        <v>48</v>
      </c>
      <c r="D1591" s="283">
        <v>22</v>
      </c>
      <c r="E1591" s="283">
        <v>70</v>
      </c>
      <c r="F1591" s="423">
        <f t="shared" si="1"/>
        <v>-26</v>
      </c>
    </row>
    <row r="1592" spans="1:6">
      <c r="A1592" s="397" t="s">
        <v>361</v>
      </c>
      <c r="B1592" s="8" t="s">
        <v>599</v>
      </c>
      <c r="C1592" s="283">
        <v>2546</v>
      </c>
      <c r="D1592" s="283">
        <v>1600</v>
      </c>
      <c r="E1592" s="283">
        <v>4146</v>
      </c>
      <c r="F1592" s="423">
        <f t="shared" si="1"/>
        <v>-946</v>
      </c>
    </row>
    <row r="1593" spans="1:6">
      <c r="A1593" s="397" t="s">
        <v>362</v>
      </c>
      <c r="B1593" s="8" t="s">
        <v>598</v>
      </c>
      <c r="C1593" s="283">
        <v>10476</v>
      </c>
      <c r="D1593" s="283">
        <v>7707</v>
      </c>
      <c r="E1593" s="283">
        <v>18183</v>
      </c>
      <c r="F1593" s="423">
        <f t="shared" si="1"/>
        <v>-2769</v>
      </c>
    </row>
    <row r="1594" spans="1:6">
      <c r="A1594" s="397" t="s">
        <v>367</v>
      </c>
      <c r="B1594" s="8" t="s">
        <v>602</v>
      </c>
      <c r="C1594" s="283">
        <v>4402</v>
      </c>
      <c r="D1594" s="283">
        <v>701</v>
      </c>
      <c r="E1594" s="283">
        <v>5103</v>
      </c>
      <c r="F1594" s="423">
        <f t="shared" si="1"/>
        <v>-3701</v>
      </c>
    </row>
    <row r="1595" spans="1:6">
      <c r="A1595" s="397" t="s">
        <v>371</v>
      </c>
      <c r="B1595" s="8" t="s">
        <v>599</v>
      </c>
      <c r="C1595" s="283">
        <v>1334</v>
      </c>
      <c r="D1595" s="283">
        <v>970</v>
      </c>
      <c r="E1595" s="283">
        <v>2304</v>
      </c>
      <c r="F1595" s="423">
        <f t="shared" si="1"/>
        <v>-364</v>
      </c>
    </row>
    <row r="1596" spans="1:6">
      <c r="A1596" s="397" t="s">
        <v>372</v>
      </c>
      <c r="B1596" s="8" t="s">
        <v>599</v>
      </c>
      <c r="C1596" s="283">
        <v>20</v>
      </c>
      <c r="D1596" s="283">
        <v>20</v>
      </c>
      <c r="E1596" s="283">
        <v>40</v>
      </c>
      <c r="F1596" s="423">
        <f t="shared" si="1"/>
        <v>0</v>
      </c>
    </row>
    <row r="1597" spans="1:6">
      <c r="A1597" s="397" t="s">
        <v>373</v>
      </c>
      <c r="B1597" s="8" t="s">
        <v>599</v>
      </c>
      <c r="C1597" s="283">
        <v>19</v>
      </c>
      <c r="D1597" s="283">
        <v>27</v>
      </c>
      <c r="E1597" s="283">
        <v>46</v>
      </c>
      <c r="F1597" s="423">
        <f t="shared" si="1"/>
        <v>8</v>
      </c>
    </row>
    <row r="1598" spans="1:6">
      <c r="A1598" s="397" t="s">
        <v>374</v>
      </c>
      <c r="B1598" s="8" t="s">
        <v>600</v>
      </c>
      <c r="C1598" s="283">
        <v>106</v>
      </c>
      <c r="D1598" s="283">
        <v>83</v>
      </c>
      <c r="E1598" s="283">
        <v>189</v>
      </c>
      <c r="F1598" s="423">
        <f t="shared" si="1"/>
        <v>-23</v>
      </c>
    </row>
    <row r="1599" spans="1:6">
      <c r="A1599" s="397" t="s">
        <v>376</v>
      </c>
      <c r="B1599" s="8" t="s">
        <v>599</v>
      </c>
      <c r="C1599" s="283">
        <v>1</v>
      </c>
      <c r="D1599" s="283">
        <v>2</v>
      </c>
      <c r="E1599" s="283">
        <v>3</v>
      </c>
      <c r="F1599" s="423">
        <f t="shared" si="1"/>
        <v>1</v>
      </c>
    </row>
    <row r="1600" spans="1:6">
      <c r="A1600" s="397" t="s">
        <v>375</v>
      </c>
      <c r="B1600" s="8" t="s">
        <v>604</v>
      </c>
      <c r="C1600" s="283">
        <v>1</v>
      </c>
      <c r="D1600" s="283"/>
      <c r="E1600" s="283">
        <v>1</v>
      </c>
      <c r="F1600" s="423">
        <f t="shared" si="1"/>
        <v>-1</v>
      </c>
    </row>
    <row r="1601" spans="1:6">
      <c r="A1601" s="397" t="s">
        <v>377</v>
      </c>
      <c r="B1601" s="8" t="s">
        <v>599</v>
      </c>
      <c r="C1601" s="283">
        <v>21</v>
      </c>
      <c r="D1601" s="283">
        <v>19</v>
      </c>
      <c r="E1601" s="283">
        <v>40</v>
      </c>
      <c r="F1601" s="423">
        <f t="shared" si="1"/>
        <v>-2</v>
      </c>
    </row>
    <row r="1602" spans="1:6">
      <c r="A1602" s="397" t="s">
        <v>379</v>
      </c>
      <c r="B1602" s="8" t="s">
        <v>599</v>
      </c>
      <c r="C1602" s="283">
        <v>2</v>
      </c>
      <c r="D1602" s="283">
        <v>3</v>
      </c>
      <c r="E1602" s="283">
        <v>5</v>
      </c>
      <c r="F1602" s="423">
        <f t="shared" si="1"/>
        <v>1</v>
      </c>
    </row>
    <row r="1603" spans="1:6">
      <c r="A1603" s="397" t="s">
        <v>380</v>
      </c>
      <c r="B1603" s="8" t="s">
        <v>600</v>
      </c>
      <c r="C1603" s="283">
        <v>1</v>
      </c>
      <c r="D1603" s="283">
        <v>3</v>
      </c>
      <c r="E1603" s="283">
        <v>4</v>
      </c>
      <c r="F1603" s="423">
        <f t="shared" si="1"/>
        <v>2</v>
      </c>
    </row>
    <row r="1604" spans="1:6">
      <c r="A1604" s="397" t="s">
        <v>381</v>
      </c>
      <c r="B1604" s="8" t="s">
        <v>598</v>
      </c>
      <c r="C1604" s="283">
        <v>51</v>
      </c>
      <c r="D1604" s="283">
        <v>48</v>
      </c>
      <c r="E1604" s="283">
        <v>99</v>
      </c>
      <c r="F1604" s="423">
        <f t="shared" si="1"/>
        <v>-3</v>
      </c>
    </row>
    <row r="1605" spans="1:6">
      <c r="A1605" s="397" t="s">
        <v>383</v>
      </c>
      <c r="B1605" s="8" t="s">
        <v>599</v>
      </c>
      <c r="C1605" s="283">
        <v>212</v>
      </c>
      <c r="D1605" s="283">
        <v>123</v>
      </c>
      <c r="E1605" s="283">
        <v>335</v>
      </c>
      <c r="F1605" s="423">
        <f t="shared" si="1"/>
        <v>-89</v>
      </c>
    </row>
    <row r="1606" spans="1:6">
      <c r="A1606" s="397" t="s">
        <v>384</v>
      </c>
      <c r="B1606" s="8" t="s">
        <v>600</v>
      </c>
      <c r="C1606" s="283">
        <v>11</v>
      </c>
      <c r="D1606" s="283">
        <v>2</v>
      </c>
      <c r="E1606" s="283">
        <v>13</v>
      </c>
      <c r="F1606" s="423">
        <f t="shared" si="1"/>
        <v>-9</v>
      </c>
    </row>
    <row r="1607" spans="1:6">
      <c r="A1607" s="397" t="s">
        <v>385</v>
      </c>
      <c r="B1607" s="8" t="s">
        <v>600</v>
      </c>
      <c r="C1607" s="283">
        <v>1</v>
      </c>
      <c r="D1607" s="283">
        <v>1</v>
      </c>
      <c r="E1607" s="283">
        <v>2</v>
      </c>
      <c r="F1607" s="423">
        <f t="shared" si="1"/>
        <v>0</v>
      </c>
    </row>
    <row r="1608" spans="1:6">
      <c r="A1608" s="397" t="s">
        <v>386</v>
      </c>
      <c r="B1608" s="8" t="s">
        <v>598</v>
      </c>
      <c r="C1608" s="283">
        <v>4</v>
      </c>
      <c r="D1608" s="283">
        <v>11</v>
      </c>
      <c r="E1608" s="283">
        <v>15</v>
      </c>
      <c r="F1608" s="423">
        <f t="shared" si="1"/>
        <v>7</v>
      </c>
    </row>
    <row r="1609" spans="1:6">
      <c r="A1609" s="397" t="s">
        <v>382</v>
      </c>
      <c r="B1609" s="8" t="s">
        <v>598</v>
      </c>
      <c r="C1609" s="283">
        <v>86</v>
      </c>
      <c r="D1609" s="283">
        <v>83</v>
      </c>
      <c r="E1609" s="283">
        <v>169</v>
      </c>
      <c r="F1609" s="423">
        <f t="shared" si="1"/>
        <v>-3</v>
      </c>
    </row>
    <row r="1610" spans="1:6">
      <c r="A1610" s="397" t="s">
        <v>387</v>
      </c>
      <c r="B1610" s="8" t="s">
        <v>598</v>
      </c>
      <c r="C1610" s="283">
        <v>221</v>
      </c>
      <c r="D1610" s="283">
        <v>141</v>
      </c>
      <c r="E1610" s="283">
        <v>362</v>
      </c>
      <c r="F1610" s="423">
        <f t="shared" si="1"/>
        <v>-80</v>
      </c>
    </row>
    <row r="1611" spans="1:6">
      <c r="A1611" s="397" t="s">
        <v>388</v>
      </c>
      <c r="B1611" s="8" t="s">
        <v>599</v>
      </c>
      <c r="C1611" s="283">
        <v>4</v>
      </c>
      <c r="D1611" s="283">
        <v>5</v>
      </c>
      <c r="E1611" s="283">
        <v>9</v>
      </c>
      <c r="F1611" s="423">
        <f t="shared" si="1"/>
        <v>1</v>
      </c>
    </row>
    <row r="1612" spans="1:6">
      <c r="A1612" s="397" t="s">
        <v>390</v>
      </c>
      <c r="B1612" s="8" t="s">
        <v>600</v>
      </c>
      <c r="C1612" s="283">
        <v>2</v>
      </c>
      <c r="D1612" s="283">
        <v>4</v>
      </c>
      <c r="E1612" s="283">
        <v>6</v>
      </c>
      <c r="F1612" s="423">
        <f t="shared" si="1"/>
        <v>2</v>
      </c>
    </row>
    <row r="1613" spans="1:6">
      <c r="A1613" s="397" t="s">
        <v>391</v>
      </c>
      <c r="B1613" s="8" t="s">
        <v>599</v>
      </c>
      <c r="C1613" s="283">
        <v>78</v>
      </c>
      <c r="D1613" s="283">
        <v>101</v>
      </c>
      <c r="E1613" s="283">
        <v>179</v>
      </c>
      <c r="F1613" s="423">
        <f t="shared" ref="F1613:F1676" si="2">+D1613-C1613</f>
        <v>23</v>
      </c>
    </row>
    <row r="1614" spans="1:6">
      <c r="A1614" s="397" t="s">
        <v>392</v>
      </c>
      <c r="B1614" s="8" t="s">
        <v>600</v>
      </c>
      <c r="C1614" s="283">
        <v>1</v>
      </c>
      <c r="D1614" s="283">
        <v>4</v>
      </c>
      <c r="E1614" s="283">
        <v>5</v>
      </c>
      <c r="F1614" s="423">
        <f t="shared" si="2"/>
        <v>3</v>
      </c>
    </row>
    <row r="1615" spans="1:6">
      <c r="A1615" s="397" t="s">
        <v>394</v>
      </c>
      <c r="B1615" s="8" t="s">
        <v>600</v>
      </c>
      <c r="C1615" s="283">
        <v>2</v>
      </c>
      <c r="D1615" s="283">
        <v>1</v>
      </c>
      <c r="E1615" s="283">
        <v>3</v>
      </c>
      <c r="F1615" s="423">
        <f t="shared" si="2"/>
        <v>-1</v>
      </c>
    </row>
    <row r="1616" spans="1:6">
      <c r="A1616" s="397" t="s">
        <v>395</v>
      </c>
      <c r="B1616" s="8" t="s">
        <v>598</v>
      </c>
      <c r="C1616" s="283">
        <v>70</v>
      </c>
      <c r="D1616" s="283">
        <v>51</v>
      </c>
      <c r="E1616" s="283">
        <v>121</v>
      </c>
      <c r="F1616" s="423">
        <f t="shared" si="2"/>
        <v>-19</v>
      </c>
    </row>
    <row r="1617" spans="1:6">
      <c r="A1617" s="397" t="s">
        <v>396</v>
      </c>
      <c r="B1617" s="8" t="s">
        <v>600</v>
      </c>
      <c r="C1617" s="283">
        <v>86</v>
      </c>
      <c r="D1617" s="283">
        <v>90</v>
      </c>
      <c r="E1617" s="283">
        <v>176</v>
      </c>
      <c r="F1617" s="423">
        <f t="shared" si="2"/>
        <v>4</v>
      </c>
    </row>
    <row r="1618" spans="1:6">
      <c r="A1618" s="397" t="s">
        <v>400</v>
      </c>
      <c r="B1618" s="8" t="s">
        <v>602</v>
      </c>
      <c r="C1618" s="283">
        <v>74</v>
      </c>
      <c r="D1618" s="283">
        <v>176</v>
      </c>
      <c r="E1618" s="283">
        <v>250</v>
      </c>
      <c r="F1618" s="423">
        <f t="shared" si="2"/>
        <v>102</v>
      </c>
    </row>
    <row r="1619" spans="1:6">
      <c r="A1619" s="397" t="s">
        <v>398</v>
      </c>
      <c r="B1619" s="8" t="s">
        <v>600</v>
      </c>
      <c r="C1619" s="283">
        <v>10</v>
      </c>
      <c r="D1619" s="283">
        <v>8</v>
      </c>
      <c r="E1619" s="283">
        <v>18</v>
      </c>
      <c r="F1619" s="423">
        <f t="shared" si="2"/>
        <v>-2</v>
      </c>
    </row>
    <row r="1620" spans="1:6">
      <c r="A1620" s="397" t="s">
        <v>399</v>
      </c>
      <c r="B1620" s="8" t="s">
        <v>600</v>
      </c>
      <c r="C1620" s="283"/>
      <c r="D1620" s="283">
        <v>4</v>
      </c>
      <c r="E1620" s="283">
        <v>4</v>
      </c>
      <c r="F1620" s="423">
        <f t="shared" si="2"/>
        <v>4</v>
      </c>
    </row>
    <row r="1621" spans="1:6">
      <c r="A1621" s="397" t="s">
        <v>402</v>
      </c>
      <c r="B1621" s="8" t="s">
        <v>600</v>
      </c>
      <c r="C1621" s="283">
        <v>1</v>
      </c>
      <c r="D1621" s="283"/>
      <c r="E1621" s="283">
        <v>1</v>
      </c>
      <c r="F1621" s="423">
        <f t="shared" si="2"/>
        <v>-1</v>
      </c>
    </row>
    <row r="1622" spans="1:6">
      <c r="A1622" s="397" t="s">
        <v>590</v>
      </c>
      <c r="B1622" s="8" t="s">
        <v>602</v>
      </c>
      <c r="C1622" s="283">
        <v>236612</v>
      </c>
      <c r="D1622" s="283">
        <v>223125</v>
      </c>
      <c r="E1622" s="283">
        <v>459737</v>
      </c>
      <c r="F1622" s="423">
        <f t="shared" si="2"/>
        <v>-13487</v>
      </c>
    </row>
    <row r="1623" spans="1:6">
      <c r="A1623" s="397" t="s">
        <v>403</v>
      </c>
      <c r="B1623" s="8" t="s">
        <v>598</v>
      </c>
      <c r="C1623" s="283">
        <v>6</v>
      </c>
      <c r="D1623" s="283">
        <v>7</v>
      </c>
      <c r="E1623" s="283">
        <v>13</v>
      </c>
      <c r="F1623" s="423">
        <f t="shared" si="2"/>
        <v>1</v>
      </c>
    </row>
    <row r="1624" spans="1:6">
      <c r="A1624" s="397" t="s">
        <v>404</v>
      </c>
      <c r="B1624" s="8" t="s">
        <v>598</v>
      </c>
      <c r="C1624" s="283">
        <v>30</v>
      </c>
      <c r="D1624" s="283">
        <v>22</v>
      </c>
      <c r="E1624" s="283">
        <v>52</v>
      </c>
      <c r="F1624" s="423">
        <f t="shared" si="2"/>
        <v>-8</v>
      </c>
    </row>
    <row r="1625" spans="1:6">
      <c r="A1625" s="397" t="s">
        <v>405</v>
      </c>
      <c r="B1625" s="8" t="s">
        <v>599</v>
      </c>
      <c r="C1625" s="283">
        <v>5</v>
      </c>
      <c r="D1625" s="283">
        <v>6</v>
      </c>
      <c r="E1625" s="283">
        <v>11</v>
      </c>
      <c r="F1625" s="423">
        <f t="shared" si="2"/>
        <v>1</v>
      </c>
    </row>
    <row r="1626" spans="1:6">
      <c r="A1626" s="397" t="s">
        <v>406</v>
      </c>
      <c r="B1626" s="8" t="s">
        <v>598</v>
      </c>
      <c r="C1626" s="283">
        <v>4</v>
      </c>
      <c r="D1626" s="283">
        <v>11</v>
      </c>
      <c r="E1626" s="283">
        <v>15</v>
      </c>
      <c r="F1626" s="423">
        <f t="shared" si="2"/>
        <v>7</v>
      </c>
    </row>
    <row r="1627" spans="1:6">
      <c r="A1627" s="397" t="s">
        <v>407</v>
      </c>
      <c r="B1627" s="8" t="s">
        <v>605</v>
      </c>
      <c r="C1627" s="283"/>
      <c r="D1627" s="283">
        <v>1</v>
      </c>
      <c r="E1627" s="283">
        <v>1</v>
      </c>
      <c r="F1627" s="423">
        <f t="shared" si="2"/>
        <v>1</v>
      </c>
    </row>
    <row r="1628" spans="1:6">
      <c r="A1628" s="397" t="s">
        <v>409</v>
      </c>
      <c r="B1628" s="8" t="s">
        <v>600</v>
      </c>
      <c r="C1628" s="283">
        <v>13</v>
      </c>
      <c r="D1628" s="283">
        <v>12</v>
      </c>
      <c r="E1628" s="283">
        <v>25</v>
      </c>
      <c r="F1628" s="423">
        <f t="shared" si="2"/>
        <v>-1</v>
      </c>
    </row>
    <row r="1629" spans="1:6">
      <c r="A1629" s="397" t="s">
        <v>410</v>
      </c>
      <c r="B1629" s="8" t="s">
        <v>599</v>
      </c>
      <c r="C1629" s="283">
        <v>20</v>
      </c>
      <c r="D1629" s="283">
        <v>11</v>
      </c>
      <c r="E1629" s="283">
        <v>31</v>
      </c>
      <c r="F1629" s="423">
        <f t="shared" si="2"/>
        <v>-9</v>
      </c>
    </row>
    <row r="1630" spans="1:6">
      <c r="A1630" s="397" t="s">
        <v>501</v>
      </c>
      <c r="B1630" s="8" t="s">
        <v>255</v>
      </c>
      <c r="C1630" s="283"/>
      <c r="D1630" s="283">
        <v>5</v>
      </c>
      <c r="E1630" s="283">
        <v>5</v>
      </c>
      <c r="F1630" s="423">
        <f t="shared" si="2"/>
        <v>5</v>
      </c>
    </row>
    <row r="1631" spans="1:6">
      <c r="A1631" s="397" t="s">
        <v>412</v>
      </c>
      <c r="B1631" s="8" t="s">
        <v>600</v>
      </c>
      <c r="C1631" s="283">
        <v>2</v>
      </c>
      <c r="D1631" s="283">
        <v>1</v>
      </c>
      <c r="E1631" s="283">
        <v>3</v>
      </c>
      <c r="F1631" s="423">
        <f t="shared" si="2"/>
        <v>-1</v>
      </c>
    </row>
    <row r="1632" spans="1:6">
      <c r="A1632" s="397" t="s">
        <v>411</v>
      </c>
      <c r="B1632" s="8" t="s">
        <v>604</v>
      </c>
      <c r="C1632" s="283">
        <v>4</v>
      </c>
      <c r="D1632" s="283">
        <v>6</v>
      </c>
      <c r="E1632" s="283">
        <v>10</v>
      </c>
      <c r="F1632" s="423">
        <f t="shared" si="2"/>
        <v>2</v>
      </c>
    </row>
    <row r="1633" spans="1:6">
      <c r="A1633" s="397" t="s">
        <v>413</v>
      </c>
      <c r="B1633" s="8" t="s">
        <v>599</v>
      </c>
      <c r="C1633" s="283">
        <v>13</v>
      </c>
      <c r="D1633" s="283">
        <v>9</v>
      </c>
      <c r="E1633" s="283">
        <v>22</v>
      </c>
      <c r="F1633" s="423">
        <f t="shared" si="2"/>
        <v>-4</v>
      </c>
    </row>
    <row r="1634" spans="1:6">
      <c r="A1634" s="397" t="s">
        <v>414</v>
      </c>
      <c r="B1634" s="8" t="s">
        <v>602</v>
      </c>
      <c r="C1634" s="283">
        <v>3420</v>
      </c>
      <c r="D1634" s="283">
        <v>2099</v>
      </c>
      <c r="E1634" s="283">
        <v>5519</v>
      </c>
      <c r="F1634" s="423">
        <f t="shared" si="2"/>
        <v>-1321</v>
      </c>
    </row>
    <row r="1635" spans="1:6">
      <c r="A1635" s="397" t="s">
        <v>416</v>
      </c>
      <c r="B1635" s="8" t="s">
        <v>600</v>
      </c>
      <c r="C1635" s="283">
        <v>3</v>
      </c>
      <c r="D1635" s="283">
        <v>1</v>
      </c>
      <c r="E1635" s="283">
        <v>4</v>
      </c>
      <c r="F1635" s="423">
        <f t="shared" si="2"/>
        <v>-2</v>
      </c>
    </row>
    <row r="1636" spans="1:6">
      <c r="A1636" s="397" t="s">
        <v>415</v>
      </c>
      <c r="B1636" s="8" t="s">
        <v>600</v>
      </c>
      <c r="C1636" s="283">
        <v>38</v>
      </c>
      <c r="D1636" s="283">
        <v>43</v>
      </c>
      <c r="E1636" s="283">
        <v>81</v>
      </c>
      <c r="F1636" s="423">
        <f t="shared" si="2"/>
        <v>5</v>
      </c>
    </row>
    <row r="1637" spans="1:6">
      <c r="A1637" s="397" t="s">
        <v>417</v>
      </c>
      <c r="B1637" s="8" t="s">
        <v>604</v>
      </c>
      <c r="C1637" s="283"/>
      <c r="D1637" s="283">
        <v>1</v>
      </c>
      <c r="E1637" s="283">
        <v>1</v>
      </c>
      <c r="F1637" s="423">
        <f t="shared" si="2"/>
        <v>1</v>
      </c>
    </row>
    <row r="1638" spans="1:6">
      <c r="A1638" s="397" t="s">
        <v>418</v>
      </c>
      <c r="B1638" s="8" t="s">
        <v>598</v>
      </c>
      <c r="C1638" s="283">
        <v>1285</v>
      </c>
      <c r="D1638" s="283">
        <v>894</v>
      </c>
      <c r="E1638" s="283">
        <v>2179</v>
      </c>
      <c r="F1638" s="423">
        <f t="shared" si="2"/>
        <v>-391</v>
      </c>
    </row>
    <row r="1639" spans="1:6">
      <c r="A1639" s="397" t="s">
        <v>419</v>
      </c>
      <c r="B1639" s="8" t="s">
        <v>604</v>
      </c>
      <c r="C1639" s="283">
        <v>1</v>
      </c>
      <c r="D1639" s="283">
        <v>4</v>
      </c>
      <c r="E1639" s="283">
        <v>5</v>
      </c>
      <c r="F1639" s="423">
        <f t="shared" si="2"/>
        <v>3</v>
      </c>
    </row>
    <row r="1640" spans="1:6">
      <c r="A1640" s="397" t="s">
        <v>420</v>
      </c>
      <c r="B1640" s="8" t="s">
        <v>604</v>
      </c>
      <c r="C1640" s="283">
        <v>317</v>
      </c>
      <c r="D1640" s="283">
        <v>377</v>
      </c>
      <c r="E1640" s="283">
        <v>694</v>
      </c>
      <c r="F1640" s="423">
        <f t="shared" si="2"/>
        <v>60</v>
      </c>
    </row>
    <row r="1641" spans="1:6">
      <c r="A1641" s="397" t="s">
        <v>421</v>
      </c>
      <c r="B1641" s="8" t="s">
        <v>599</v>
      </c>
      <c r="C1641" s="283">
        <v>9</v>
      </c>
      <c r="D1641" s="283">
        <v>6</v>
      </c>
      <c r="E1641" s="283">
        <v>15</v>
      </c>
      <c r="F1641" s="423">
        <f t="shared" si="2"/>
        <v>-3</v>
      </c>
    </row>
    <row r="1642" spans="1:6">
      <c r="A1642" s="397" t="s">
        <v>422</v>
      </c>
      <c r="B1642" s="8" t="s">
        <v>598</v>
      </c>
      <c r="C1642" s="283">
        <v>37472</v>
      </c>
      <c r="D1642" s="283">
        <v>36160</v>
      </c>
      <c r="E1642" s="283">
        <v>73632</v>
      </c>
      <c r="F1642" s="423">
        <f t="shared" si="2"/>
        <v>-1312</v>
      </c>
    </row>
    <row r="1643" spans="1:6">
      <c r="A1643" s="397" t="s">
        <v>423</v>
      </c>
      <c r="B1643" s="8" t="s">
        <v>599</v>
      </c>
      <c r="C1643" s="283">
        <v>20</v>
      </c>
      <c r="D1643" s="283">
        <v>25</v>
      </c>
      <c r="E1643" s="283">
        <v>45</v>
      </c>
      <c r="F1643" s="423">
        <f t="shared" si="2"/>
        <v>5</v>
      </c>
    </row>
    <row r="1644" spans="1:6">
      <c r="A1644" s="397" t="s">
        <v>424</v>
      </c>
      <c r="B1644" s="8" t="s">
        <v>604</v>
      </c>
      <c r="C1644" s="283"/>
      <c r="D1644" s="283">
        <v>1</v>
      </c>
      <c r="E1644" s="283">
        <v>1</v>
      </c>
      <c r="F1644" s="423">
        <f t="shared" si="2"/>
        <v>1</v>
      </c>
    </row>
    <row r="1645" spans="1:6">
      <c r="A1645" s="397" t="s">
        <v>429</v>
      </c>
      <c r="B1645" s="8" t="s">
        <v>599</v>
      </c>
      <c r="C1645" s="283">
        <v>7</v>
      </c>
      <c r="D1645" s="283">
        <v>2</v>
      </c>
      <c r="E1645" s="283">
        <v>9</v>
      </c>
      <c r="F1645" s="423">
        <f t="shared" si="2"/>
        <v>-5</v>
      </c>
    </row>
    <row r="1646" spans="1:6">
      <c r="A1646" s="397" t="s">
        <v>591</v>
      </c>
      <c r="B1646" s="8" t="s">
        <v>602</v>
      </c>
      <c r="C1646" s="283">
        <v>282857</v>
      </c>
      <c r="D1646" s="283">
        <v>370991</v>
      </c>
      <c r="E1646" s="283">
        <v>653848</v>
      </c>
      <c r="F1646" s="423">
        <f t="shared" si="2"/>
        <v>88134</v>
      </c>
    </row>
    <row r="1647" spans="1:6">
      <c r="A1647" s="397" t="s">
        <v>426</v>
      </c>
      <c r="B1647" s="8" t="s">
        <v>604</v>
      </c>
      <c r="C1647" s="283">
        <v>4</v>
      </c>
      <c r="D1647" s="283">
        <v>9</v>
      </c>
      <c r="E1647" s="283">
        <v>13</v>
      </c>
      <c r="F1647" s="423">
        <f t="shared" si="2"/>
        <v>5</v>
      </c>
    </row>
    <row r="1648" spans="1:6">
      <c r="A1648" s="397" t="s">
        <v>427</v>
      </c>
      <c r="B1648" s="8" t="s">
        <v>603</v>
      </c>
      <c r="C1648" s="283">
        <v>8588</v>
      </c>
      <c r="D1648" s="283">
        <v>4985</v>
      </c>
      <c r="E1648" s="283">
        <v>13573</v>
      </c>
      <c r="F1648" s="423">
        <f t="shared" si="2"/>
        <v>-3603</v>
      </c>
    </row>
    <row r="1649" spans="1:6">
      <c r="A1649" s="397" t="s">
        <v>592</v>
      </c>
      <c r="B1649" s="8" t="s">
        <v>603</v>
      </c>
      <c r="C1649" s="283">
        <v>326062</v>
      </c>
      <c r="D1649" s="283">
        <v>259669</v>
      </c>
      <c r="E1649" s="283">
        <v>585731</v>
      </c>
      <c r="F1649" s="423">
        <f t="shared" si="2"/>
        <v>-66393</v>
      </c>
    </row>
    <row r="1650" spans="1:6">
      <c r="A1650" s="397" t="s">
        <v>432</v>
      </c>
      <c r="B1650" s="8" t="s">
        <v>604</v>
      </c>
      <c r="C1650" s="283">
        <v>39</v>
      </c>
      <c r="D1650" s="283">
        <v>12</v>
      </c>
      <c r="E1650" s="283">
        <v>51</v>
      </c>
      <c r="F1650" s="423">
        <f t="shared" si="2"/>
        <v>-27</v>
      </c>
    </row>
    <row r="1651" spans="1:6">
      <c r="A1651" s="397" t="s">
        <v>430</v>
      </c>
      <c r="B1651" s="8" t="s">
        <v>598</v>
      </c>
      <c r="C1651" s="283">
        <v>956</v>
      </c>
      <c r="D1651" s="283">
        <v>885</v>
      </c>
      <c r="E1651" s="283">
        <v>1841</v>
      </c>
      <c r="F1651" s="423">
        <f t="shared" si="2"/>
        <v>-71</v>
      </c>
    </row>
    <row r="1652" spans="1:6">
      <c r="A1652" s="397" t="s">
        <v>431</v>
      </c>
      <c r="B1652" s="8" t="s">
        <v>598</v>
      </c>
      <c r="C1652" s="283">
        <v>2598</v>
      </c>
      <c r="D1652" s="283">
        <v>1759</v>
      </c>
      <c r="E1652" s="283">
        <v>4357</v>
      </c>
      <c r="F1652" s="423">
        <f t="shared" si="2"/>
        <v>-839</v>
      </c>
    </row>
    <row r="1653" spans="1:6">
      <c r="A1653" s="397" t="s">
        <v>433</v>
      </c>
      <c r="B1653" s="8" t="s">
        <v>602</v>
      </c>
      <c r="C1653" s="283">
        <v>24289</v>
      </c>
      <c r="D1653" s="283">
        <v>21942</v>
      </c>
      <c r="E1653" s="283">
        <v>46231</v>
      </c>
      <c r="F1653" s="423">
        <f t="shared" si="2"/>
        <v>-2347</v>
      </c>
    </row>
    <row r="1654" spans="1:6">
      <c r="A1654" s="397" t="s">
        <v>434</v>
      </c>
      <c r="B1654" s="8" t="s">
        <v>599</v>
      </c>
      <c r="C1654" s="283">
        <v>32</v>
      </c>
      <c r="D1654" s="283">
        <v>22</v>
      </c>
      <c r="E1654" s="283">
        <v>54</v>
      </c>
      <c r="F1654" s="423">
        <f t="shared" si="2"/>
        <v>-10</v>
      </c>
    </row>
    <row r="1655" spans="1:6">
      <c r="A1655" s="397" t="s">
        <v>435</v>
      </c>
      <c r="B1655" s="8" t="s">
        <v>598</v>
      </c>
      <c r="C1655" s="283">
        <v>31806</v>
      </c>
      <c r="D1655" s="283">
        <v>29007</v>
      </c>
      <c r="E1655" s="283">
        <v>60813</v>
      </c>
      <c r="F1655" s="423">
        <f t="shared" si="2"/>
        <v>-2799</v>
      </c>
    </row>
    <row r="1656" spans="1:6">
      <c r="A1656" s="397" t="s">
        <v>502</v>
      </c>
      <c r="B1656" s="8" t="s">
        <v>600</v>
      </c>
      <c r="C1656" s="283">
        <v>30</v>
      </c>
      <c r="D1656" s="283">
        <v>36</v>
      </c>
      <c r="E1656" s="283">
        <v>66</v>
      </c>
      <c r="F1656" s="423">
        <f t="shared" si="2"/>
        <v>6</v>
      </c>
    </row>
    <row r="1657" spans="1:6">
      <c r="A1657" s="397" t="s">
        <v>310</v>
      </c>
      <c r="B1657" s="8" t="s">
        <v>598</v>
      </c>
      <c r="C1657" s="283">
        <v>440</v>
      </c>
      <c r="D1657" s="283">
        <v>404</v>
      </c>
      <c r="E1657" s="283">
        <v>844</v>
      </c>
      <c r="F1657" s="423">
        <f t="shared" si="2"/>
        <v>-36</v>
      </c>
    </row>
    <row r="1658" spans="1:6">
      <c r="A1658" s="397" t="s">
        <v>378</v>
      </c>
      <c r="B1658" s="8" t="s">
        <v>598</v>
      </c>
      <c r="C1658" s="283">
        <v>2</v>
      </c>
      <c r="D1658" s="283">
        <v>5</v>
      </c>
      <c r="E1658" s="283">
        <v>7</v>
      </c>
      <c r="F1658" s="423">
        <f t="shared" si="2"/>
        <v>3</v>
      </c>
    </row>
    <row r="1659" spans="1:6">
      <c r="A1659" s="397" t="s">
        <v>562</v>
      </c>
      <c r="B1659" s="8" t="s">
        <v>598</v>
      </c>
      <c r="C1659" s="283">
        <v>1</v>
      </c>
      <c r="D1659" s="283">
        <v>1</v>
      </c>
      <c r="E1659" s="283">
        <v>2</v>
      </c>
      <c r="F1659" s="423">
        <f t="shared" si="2"/>
        <v>0</v>
      </c>
    </row>
    <row r="1660" spans="1:6">
      <c r="A1660" s="397" t="s">
        <v>299</v>
      </c>
      <c r="B1660" s="8" t="s">
        <v>600</v>
      </c>
      <c r="C1660" s="283">
        <v>3</v>
      </c>
      <c r="D1660" s="283">
        <v>4</v>
      </c>
      <c r="E1660" s="283">
        <v>7</v>
      </c>
      <c r="F1660" s="423">
        <f t="shared" si="2"/>
        <v>1</v>
      </c>
    </row>
    <row r="1661" spans="1:6">
      <c r="A1661" s="397" t="s">
        <v>302</v>
      </c>
      <c r="B1661" s="8" t="s">
        <v>600</v>
      </c>
      <c r="C1661" s="283">
        <v>5</v>
      </c>
      <c r="D1661" s="283">
        <v>7</v>
      </c>
      <c r="E1661" s="283">
        <v>12</v>
      </c>
      <c r="F1661" s="423">
        <f t="shared" si="2"/>
        <v>2</v>
      </c>
    </row>
    <row r="1662" spans="1:6">
      <c r="A1662" s="397" t="s">
        <v>593</v>
      </c>
      <c r="B1662" s="8" t="s">
        <v>602</v>
      </c>
      <c r="C1662" s="283">
        <v>36531</v>
      </c>
      <c r="D1662" s="283">
        <v>35819</v>
      </c>
      <c r="E1662" s="283">
        <v>72350</v>
      </c>
      <c r="F1662" s="423">
        <f t="shared" si="2"/>
        <v>-712</v>
      </c>
    </row>
    <row r="1663" spans="1:6">
      <c r="A1663" s="397" t="s">
        <v>437</v>
      </c>
      <c r="B1663" s="8" t="s">
        <v>600</v>
      </c>
      <c r="C1663" s="283">
        <v>5</v>
      </c>
      <c r="D1663" s="283">
        <v>1</v>
      </c>
      <c r="E1663" s="283">
        <v>6</v>
      </c>
      <c r="F1663" s="423">
        <f t="shared" si="2"/>
        <v>-4</v>
      </c>
    </row>
    <row r="1664" spans="1:6">
      <c r="A1664" s="397" t="s">
        <v>439</v>
      </c>
      <c r="B1664" s="8" t="s">
        <v>598</v>
      </c>
      <c r="C1664" s="283">
        <v>284</v>
      </c>
      <c r="D1664" s="283">
        <v>229</v>
      </c>
      <c r="E1664" s="283">
        <v>513</v>
      </c>
      <c r="F1664" s="423">
        <f t="shared" si="2"/>
        <v>-55</v>
      </c>
    </row>
    <row r="1665" spans="1:6">
      <c r="A1665" s="397" t="s">
        <v>440</v>
      </c>
      <c r="B1665" s="8" t="s">
        <v>598</v>
      </c>
      <c r="C1665" s="283">
        <v>1179</v>
      </c>
      <c r="D1665" s="283">
        <v>925</v>
      </c>
      <c r="E1665" s="283">
        <v>2104</v>
      </c>
      <c r="F1665" s="423">
        <f t="shared" si="2"/>
        <v>-254</v>
      </c>
    </row>
    <row r="1666" spans="1:6">
      <c r="A1666" s="397" t="s">
        <v>441</v>
      </c>
      <c r="B1666" s="8" t="s">
        <v>600</v>
      </c>
      <c r="C1666" s="283">
        <v>6</v>
      </c>
      <c r="D1666" s="283">
        <v>3</v>
      </c>
      <c r="E1666" s="283">
        <v>9</v>
      </c>
      <c r="F1666" s="423">
        <f t="shared" si="2"/>
        <v>-3</v>
      </c>
    </row>
    <row r="1667" spans="1:6">
      <c r="A1667" s="397" t="s">
        <v>442</v>
      </c>
      <c r="B1667" s="8" t="s">
        <v>600</v>
      </c>
      <c r="C1667" s="283">
        <v>1</v>
      </c>
      <c r="D1667" s="283">
        <v>5</v>
      </c>
      <c r="E1667" s="283">
        <v>6</v>
      </c>
      <c r="F1667" s="423">
        <f t="shared" si="2"/>
        <v>4</v>
      </c>
    </row>
    <row r="1668" spans="1:6">
      <c r="A1668" s="397" t="s">
        <v>444</v>
      </c>
      <c r="B1668" s="8" t="s">
        <v>602</v>
      </c>
      <c r="C1668" s="283">
        <v>21</v>
      </c>
      <c r="D1668" s="283">
        <v>13</v>
      </c>
      <c r="E1668" s="283">
        <v>34</v>
      </c>
      <c r="F1668" s="423">
        <f t="shared" si="2"/>
        <v>-8</v>
      </c>
    </row>
    <row r="1669" spans="1:6">
      <c r="A1669" s="397" t="s">
        <v>447</v>
      </c>
      <c r="B1669" s="8" t="s">
        <v>598</v>
      </c>
      <c r="C1669" s="283">
        <v>5</v>
      </c>
      <c r="D1669" s="283">
        <v>12</v>
      </c>
      <c r="E1669" s="283">
        <v>17</v>
      </c>
      <c r="F1669" s="423">
        <f t="shared" si="2"/>
        <v>7</v>
      </c>
    </row>
    <row r="1670" spans="1:6">
      <c r="A1670" s="397" t="s">
        <v>443</v>
      </c>
      <c r="B1670" s="8" t="s">
        <v>605</v>
      </c>
      <c r="C1670" s="283">
        <v>1</v>
      </c>
      <c r="D1670" s="283"/>
      <c r="E1670" s="283">
        <v>1</v>
      </c>
      <c r="F1670" s="423">
        <f t="shared" si="2"/>
        <v>-1</v>
      </c>
    </row>
    <row r="1671" spans="1:6">
      <c r="A1671" s="397" t="s">
        <v>448</v>
      </c>
      <c r="B1671" s="8" t="s">
        <v>602</v>
      </c>
      <c r="C1671" s="283">
        <v>31</v>
      </c>
      <c r="D1671" s="283">
        <v>62</v>
      </c>
      <c r="E1671" s="283">
        <v>93</v>
      </c>
      <c r="F1671" s="423">
        <f t="shared" si="2"/>
        <v>31</v>
      </c>
    </row>
    <row r="1672" spans="1:6">
      <c r="A1672" s="397" t="s">
        <v>449</v>
      </c>
      <c r="B1672" s="8" t="s">
        <v>600</v>
      </c>
      <c r="C1672" s="283">
        <v>2</v>
      </c>
      <c r="D1672" s="283"/>
      <c r="E1672" s="283">
        <v>2</v>
      </c>
      <c r="F1672" s="423">
        <f t="shared" si="2"/>
        <v>-2</v>
      </c>
    </row>
    <row r="1673" spans="1:6">
      <c r="A1673" s="397" t="s">
        <v>450</v>
      </c>
      <c r="B1673" s="8" t="s">
        <v>602</v>
      </c>
      <c r="C1673" s="283">
        <v>36</v>
      </c>
      <c r="D1673" s="283">
        <v>186</v>
      </c>
      <c r="E1673" s="283">
        <v>222</v>
      </c>
      <c r="F1673" s="423">
        <f t="shared" si="2"/>
        <v>150</v>
      </c>
    </row>
    <row r="1674" spans="1:6">
      <c r="A1674" s="397" t="s">
        <v>452</v>
      </c>
      <c r="B1674" s="8" t="s">
        <v>600</v>
      </c>
      <c r="C1674" s="283">
        <v>5</v>
      </c>
      <c r="D1674" s="283">
        <v>1</v>
      </c>
      <c r="E1674" s="283">
        <v>6</v>
      </c>
      <c r="F1674" s="423">
        <f t="shared" si="2"/>
        <v>-4</v>
      </c>
    </row>
    <row r="1675" spans="1:6">
      <c r="A1675" s="397" t="s">
        <v>453</v>
      </c>
      <c r="B1675" s="8" t="s">
        <v>600</v>
      </c>
      <c r="C1675" s="283">
        <v>4</v>
      </c>
      <c r="D1675" s="283">
        <v>11</v>
      </c>
      <c r="E1675" s="283">
        <v>15</v>
      </c>
      <c r="F1675" s="423">
        <f t="shared" si="2"/>
        <v>7</v>
      </c>
    </row>
    <row r="1676" spans="1:6">
      <c r="A1676" s="397" t="s">
        <v>454</v>
      </c>
      <c r="B1676" s="8" t="s">
        <v>598</v>
      </c>
      <c r="C1676" s="283">
        <v>87</v>
      </c>
      <c r="D1676" s="283">
        <v>96</v>
      </c>
      <c r="E1676" s="283">
        <v>183</v>
      </c>
      <c r="F1676" s="423">
        <f t="shared" si="2"/>
        <v>9</v>
      </c>
    </row>
    <row r="1677" spans="1:6">
      <c r="A1677" s="397" t="s">
        <v>456</v>
      </c>
      <c r="B1677" s="8" t="s">
        <v>600</v>
      </c>
      <c r="C1677" s="283">
        <v>1</v>
      </c>
      <c r="D1677" s="283"/>
      <c r="E1677" s="283">
        <v>1</v>
      </c>
      <c r="F1677" s="423">
        <f t="shared" ref="F1677:F1712" si="3">+D1677-C1677</f>
        <v>-1</v>
      </c>
    </row>
    <row r="1678" spans="1:6">
      <c r="A1678" s="397" t="s">
        <v>457</v>
      </c>
      <c r="B1678" s="8" t="s">
        <v>600</v>
      </c>
      <c r="C1678" s="283">
        <v>2</v>
      </c>
      <c r="D1678" s="283">
        <v>1</v>
      </c>
      <c r="E1678" s="283">
        <v>3</v>
      </c>
      <c r="F1678" s="423">
        <f t="shared" si="3"/>
        <v>-1</v>
      </c>
    </row>
    <row r="1679" spans="1:6">
      <c r="A1679" s="397" t="s">
        <v>458</v>
      </c>
      <c r="B1679" s="8" t="s">
        <v>599</v>
      </c>
      <c r="C1679" s="283">
        <v>213</v>
      </c>
      <c r="D1679" s="283">
        <v>164</v>
      </c>
      <c r="E1679" s="283">
        <v>377</v>
      </c>
      <c r="F1679" s="423">
        <f t="shared" si="3"/>
        <v>-49</v>
      </c>
    </row>
    <row r="1680" spans="1:6">
      <c r="A1680" s="397" t="s">
        <v>459</v>
      </c>
      <c r="B1680" s="8" t="s">
        <v>599</v>
      </c>
      <c r="C1680" s="283">
        <v>5</v>
      </c>
      <c r="D1680" s="283">
        <v>1</v>
      </c>
      <c r="E1680" s="283">
        <v>6</v>
      </c>
      <c r="F1680" s="423">
        <f t="shared" si="3"/>
        <v>-4</v>
      </c>
    </row>
    <row r="1681" spans="1:6">
      <c r="A1681" s="397" t="s">
        <v>460</v>
      </c>
      <c r="B1681" s="8" t="s">
        <v>600</v>
      </c>
      <c r="C1681" s="283">
        <v>2</v>
      </c>
      <c r="D1681" s="283"/>
      <c r="E1681" s="283">
        <v>2</v>
      </c>
      <c r="F1681" s="423">
        <f t="shared" si="3"/>
        <v>-2</v>
      </c>
    </row>
    <row r="1682" spans="1:6">
      <c r="A1682" s="397" t="s">
        <v>461</v>
      </c>
      <c r="B1682" s="8" t="s">
        <v>599</v>
      </c>
      <c r="C1682" s="283">
        <v>9</v>
      </c>
      <c r="D1682" s="283">
        <v>15</v>
      </c>
      <c r="E1682" s="283">
        <v>24</v>
      </c>
      <c r="F1682" s="423">
        <f t="shared" si="3"/>
        <v>6</v>
      </c>
    </row>
    <row r="1683" spans="1:6">
      <c r="A1683" s="397" t="s">
        <v>462</v>
      </c>
      <c r="B1683" s="8" t="s">
        <v>600</v>
      </c>
      <c r="C1683" s="283">
        <v>198</v>
      </c>
      <c r="D1683" s="283">
        <v>215</v>
      </c>
      <c r="E1683" s="283">
        <v>413</v>
      </c>
      <c r="F1683" s="423">
        <f t="shared" si="3"/>
        <v>17</v>
      </c>
    </row>
    <row r="1684" spans="1:6">
      <c r="A1684" s="397" t="s">
        <v>463</v>
      </c>
      <c r="B1684" s="8" t="s">
        <v>600</v>
      </c>
      <c r="C1684" s="283">
        <v>5</v>
      </c>
      <c r="D1684" s="283">
        <v>6</v>
      </c>
      <c r="E1684" s="283">
        <v>11</v>
      </c>
      <c r="F1684" s="423">
        <f t="shared" si="3"/>
        <v>1</v>
      </c>
    </row>
    <row r="1685" spans="1:6">
      <c r="A1685" s="397" t="s">
        <v>464</v>
      </c>
      <c r="B1685" s="8" t="s">
        <v>598</v>
      </c>
      <c r="C1685" s="283">
        <v>1801</v>
      </c>
      <c r="D1685" s="283">
        <v>1496</v>
      </c>
      <c r="E1685" s="283">
        <v>3297</v>
      </c>
      <c r="F1685" s="423">
        <f t="shared" si="3"/>
        <v>-305</v>
      </c>
    </row>
    <row r="1686" spans="1:6">
      <c r="A1686" s="397" t="s">
        <v>465</v>
      </c>
      <c r="B1686" s="8" t="s">
        <v>598</v>
      </c>
      <c r="C1686" s="283">
        <v>6356</v>
      </c>
      <c r="D1686" s="283">
        <v>4645</v>
      </c>
      <c r="E1686" s="283">
        <v>11001</v>
      </c>
      <c r="F1686" s="423">
        <f t="shared" si="3"/>
        <v>-1711</v>
      </c>
    </row>
    <row r="1687" spans="1:6">
      <c r="A1687" s="397" t="s">
        <v>466</v>
      </c>
      <c r="B1687" s="8" t="s">
        <v>603</v>
      </c>
      <c r="C1687" s="283">
        <v>150</v>
      </c>
      <c r="D1687" s="283">
        <v>158</v>
      </c>
      <c r="E1687" s="283">
        <v>308</v>
      </c>
      <c r="F1687" s="423">
        <f t="shared" si="3"/>
        <v>8</v>
      </c>
    </row>
    <row r="1688" spans="1:6">
      <c r="A1688" s="397" t="s">
        <v>455</v>
      </c>
      <c r="B1688" s="8" t="s">
        <v>598</v>
      </c>
      <c r="C1688" s="283"/>
      <c r="D1688" s="283">
        <v>1</v>
      </c>
      <c r="E1688" s="283">
        <v>1</v>
      </c>
      <c r="F1688" s="423">
        <f t="shared" si="3"/>
        <v>1</v>
      </c>
    </row>
    <row r="1689" spans="1:6">
      <c r="A1689" s="397" t="s">
        <v>467</v>
      </c>
      <c r="B1689" s="8" t="s">
        <v>600</v>
      </c>
      <c r="C1689" s="283"/>
      <c r="D1689" s="283">
        <v>3</v>
      </c>
      <c r="E1689" s="283">
        <v>3</v>
      </c>
      <c r="F1689" s="423">
        <f t="shared" si="3"/>
        <v>3</v>
      </c>
    </row>
    <row r="1690" spans="1:6">
      <c r="A1690" s="397" t="s">
        <v>469</v>
      </c>
      <c r="B1690" s="8" t="s">
        <v>599</v>
      </c>
      <c r="C1690" s="283">
        <v>104</v>
      </c>
      <c r="D1690" s="283">
        <v>74</v>
      </c>
      <c r="E1690" s="283">
        <v>178</v>
      </c>
      <c r="F1690" s="423">
        <f t="shared" si="3"/>
        <v>-30</v>
      </c>
    </row>
    <row r="1691" spans="1:6">
      <c r="A1691" s="397" t="s">
        <v>313</v>
      </c>
      <c r="B1691" s="8" t="s">
        <v>599</v>
      </c>
      <c r="C1691" s="283">
        <v>153</v>
      </c>
      <c r="D1691" s="283">
        <v>181</v>
      </c>
      <c r="E1691" s="283">
        <v>334</v>
      </c>
      <c r="F1691" s="423">
        <f t="shared" si="3"/>
        <v>28</v>
      </c>
    </row>
    <row r="1692" spans="1:6">
      <c r="A1692" s="397" t="s">
        <v>472</v>
      </c>
      <c r="B1692" s="8" t="s">
        <v>600</v>
      </c>
      <c r="C1692" s="283">
        <v>15</v>
      </c>
      <c r="D1692" s="283">
        <v>15</v>
      </c>
      <c r="E1692" s="283">
        <v>30</v>
      </c>
      <c r="F1692" s="423">
        <f t="shared" si="3"/>
        <v>0</v>
      </c>
    </row>
    <row r="1693" spans="1:6">
      <c r="A1693" s="397" t="s">
        <v>468</v>
      </c>
      <c r="B1693" s="8" t="s">
        <v>599</v>
      </c>
      <c r="C1693" s="283"/>
      <c r="D1693" s="283">
        <v>1</v>
      </c>
      <c r="E1693" s="283">
        <v>1</v>
      </c>
      <c r="F1693" s="423">
        <f t="shared" si="3"/>
        <v>1</v>
      </c>
    </row>
    <row r="1694" spans="1:6">
      <c r="A1694" s="397" t="s">
        <v>474</v>
      </c>
      <c r="B1694" s="8" t="s">
        <v>600</v>
      </c>
      <c r="C1694" s="283">
        <v>1</v>
      </c>
      <c r="D1694" s="283">
        <v>3</v>
      </c>
      <c r="E1694" s="283">
        <v>4</v>
      </c>
      <c r="F1694" s="423">
        <f t="shared" si="3"/>
        <v>2</v>
      </c>
    </row>
    <row r="1695" spans="1:6">
      <c r="A1695" s="397" t="s">
        <v>476</v>
      </c>
      <c r="B1695" s="8" t="s">
        <v>604</v>
      </c>
      <c r="C1695" s="283">
        <v>1</v>
      </c>
      <c r="D1695" s="283"/>
      <c r="E1695" s="283">
        <v>1</v>
      </c>
      <c r="F1695" s="423">
        <f t="shared" si="3"/>
        <v>-1</v>
      </c>
    </row>
    <row r="1696" spans="1:6">
      <c r="A1696" s="397" t="s">
        <v>475</v>
      </c>
      <c r="B1696" s="8" t="s">
        <v>604</v>
      </c>
      <c r="C1696" s="283"/>
      <c r="D1696" s="283">
        <v>1</v>
      </c>
      <c r="E1696" s="283">
        <v>1</v>
      </c>
      <c r="F1696" s="423">
        <f t="shared" si="3"/>
        <v>1</v>
      </c>
    </row>
    <row r="1697" spans="1:6">
      <c r="A1697" s="397" t="s">
        <v>477</v>
      </c>
      <c r="B1697" s="8" t="s">
        <v>602</v>
      </c>
      <c r="C1697" s="283">
        <v>1080</v>
      </c>
      <c r="D1697" s="283">
        <v>883</v>
      </c>
      <c r="E1697" s="283">
        <v>1963</v>
      </c>
      <c r="F1697" s="423">
        <f t="shared" si="3"/>
        <v>-197</v>
      </c>
    </row>
    <row r="1698" spans="1:6">
      <c r="A1698" s="397" t="s">
        <v>478</v>
      </c>
      <c r="B1698" s="8" t="s">
        <v>600</v>
      </c>
      <c r="C1698" s="283">
        <v>53</v>
      </c>
      <c r="D1698" s="283">
        <v>54</v>
      </c>
      <c r="E1698" s="283">
        <v>107</v>
      </c>
      <c r="F1698" s="423">
        <f t="shared" si="3"/>
        <v>1</v>
      </c>
    </row>
    <row r="1699" spans="1:6">
      <c r="A1699" s="397" t="s">
        <v>481</v>
      </c>
      <c r="B1699" s="8" t="s">
        <v>599</v>
      </c>
      <c r="C1699" s="283">
        <v>50</v>
      </c>
      <c r="D1699" s="283">
        <v>46</v>
      </c>
      <c r="E1699" s="283">
        <v>96</v>
      </c>
      <c r="F1699" s="423">
        <f t="shared" si="3"/>
        <v>-4</v>
      </c>
    </row>
    <row r="1700" spans="1:6">
      <c r="A1700" s="397" t="s">
        <v>479</v>
      </c>
      <c r="B1700" s="8" t="s">
        <v>598</v>
      </c>
      <c r="C1700" s="283">
        <v>6769</v>
      </c>
      <c r="D1700" s="283">
        <v>7636</v>
      </c>
      <c r="E1700" s="283">
        <v>14405</v>
      </c>
      <c r="F1700" s="423">
        <f t="shared" si="3"/>
        <v>867</v>
      </c>
    </row>
    <row r="1701" spans="1:6">
      <c r="A1701" s="397" t="s">
        <v>480</v>
      </c>
      <c r="B1701" s="8" t="s">
        <v>604</v>
      </c>
      <c r="C1701" s="283"/>
      <c r="D1701" s="283">
        <v>2</v>
      </c>
      <c r="E1701" s="283">
        <v>2</v>
      </c>
      <c r="F1701" s="423">
        <f t="shared" si="3"/>
        <v>2</v>
      </c>
    </row>
    <row r="1702" spans="1:6">
      <c r="A1702" s="397" t="s">
        <v>482</v>
      </c>
      <c r="B1702" s="8" t="s">
        <v>598</v>
      </c>
      <c r="C1702" s="283">
        <v>195</v>
      </c>
      <c r="D1702" s="283">
        <v>157</v>
      </c>
      <c r="E1702" s="283">
        <v>352</v>
      </c>
      <c r="F1702" s="423">
        <f t="shared" si="3"/>
        <v>-38</v>
      </c>
    </row>
    <row r="1703" spans="1:6">
      <c r="A1703" s="397" t="s">
        <v>483</v>
      </c>
      <c r="B1703" s="8" t="s">
        <v>600</v>
      </c>
      <c r="C1703" s="283">
        <v>13</v>
      </c>
      <c r="D1703" s="283">
        <v>10</v>
      </c>
      <c r="E1703" s="283">
        <v>23</v>
      </c>
      <c r="F1703" s="423">
        <f t="shared" si="3"/>
        <v>-3</v>
      </c>
    </row>
    <row r="1704" spans="1:6">
      <c r="A1704" s="397" t="s">
        <v>485</v>
      </c>
      <c r="B1704" s="8" t="s">
        <v>603</v>
      </c>
      <c r="C1704" s="283">
        <v>16756</v>
      </c>
      <c r="D1704" s="283">
        <v>13405</v>
      </c>
      <c r="E1704" s="283">
        <v>30161</v>
      </c>
      <c r="F1704" s="423">
        <f t="shared" si="3"/>
        <v>-3351</v>
      </c>
    </row>
    <row r="1705" spans="1:6">
      <c r="A1705" s="397" t="s">
        <v>486</v>
      </c>
      <c r="B1705" s="8" t="s">
        <v>599</v>
      </c>
      <c r="C1705" s="283">
        <v>3</v>
      </c>
      <c r="D1705" s="283">
        <v>2</v>
      </c>
      <c r="E1705" s="283">
        <v>5</v>
      </c>
      <c r="F1705" s="423">
        <f t="shared" si="3"/>
        <v>-1</v>
      </c>
    </row>
    <row r="1706" spans="1:6">
      <c r="A1706" s="397" t="s">
        <v>487</v>
      </c>
      <c r="B1706" s="8" t="s">
        <v>604</v>
      </c>
      <c r="C1706" s="283"/>
      <c r="D1706" s="283">
        <v>5</v>
      </c>
      <c r="E1706" s="283">
        <v>5</v>
      </c>
      <c r="F1706" s="423">
        <f t="shared" si="3"/>
        <v>5</v>
      </c>
    </row>
    <row r="1707" spans="1:6">
      <c r="A1707" s="397" t="s">
        <v>488</v>
      </c>
      <c r="B1707" s="8" t="s">
        <v>603</v>
      </c>
      <c r="C1707" s="283">
        <v>368597</v>
      </c>
      <c r="D1707" s="283">
        <v>1186716</v>
      </c>
      <c r="E1707" s="283">
        <v>1555313</v>
      </c>
      <c r="F1707" s="423">
        <f t="shared" si="3"/>
        <v>818119</v>
      </c>
    </row>
    <row r="1708" spans="1:6">
      <c r="A1708" s="397" t="s">
        <v>489</v>
      </c>
      <c r="B1708" s="8" t="s">
        <v>599</v>
      </c>
      <c r="C1708" s="283">
        <v>43</v>
      </c>
      <c r="D1708" s="283">
        <v>32</v>
      </c>
      <c r="E1708" s="283">
        <v>75</v>
      </c>
      <c r="F1708" s="423">
        <f t="shared" si="3"/>
        <v>-11</v>
      </c>
    </row>
    <row r="1709" spans="1:6">
      <c r="A1709" s="397" t="s">
        <v>492</v>
      </c>
      <c r="B1709" s="8" t="s">
        <v>599</v>
      </c>
      <c r="C1709" s="283">
        <v>3</v>
      </c>
      <c r="D1709" s="283">
        <v>6</v>
      </c>
      <c r="E1709" s="283">
        <v>9</v>
      </c>
      <c r="F1709" s="423">
        <f t="shared" si="3"/>
        <v>3</v>
      </c>
    </row>
    <row r="1710" spans="1:6">
      <c r="A1710" s="397" t="s">
        <v>498</v>
      </c>
      <c r="B1710" s="8" t="s">
        <v>600</v>
      </c>
      <c r="C1710" s="283">
        <v>1</v>
      </c>
      <c r="D1710" s="283"/>
      <c r="E1710" s="283">
        <v>1</v>
      </c>
      <c r="F1710" s="423">
        <f t="shared" si="3"/>
        <v>-1</v>
      </c>
    </row>
    <row r="1711" spans="1:6">
      <c r="A1711" s="397" t="s">
        <v>494</v>
      </c>
      <c r="B1711" s="8" t="s">
        <v>600</v>
      </c>
      <c r="C1711" s="283">
        <v>1</v>
      </c>
      <c r="D1711" s="283">
        <v>4</v>
      </c>
      <c r="E1711" s="283">
        <v>5</v>
      </c>
      <c r="F1711" s="423">
        <f t="shared" si="3"/>
        <v>3</v>
      </c>
    </row>
    <row r="1712" spans="1:6">
      <c r="A1712" s="397" t="s">
        <v>495</v>
      </c>
      <c r="B1712" s="892" t="s">
        <v>600</v>
      </c>
      <c r="C1712" s="893">
        <v>3</v>
      </c>
      <c r="D1712" s="893">
        <v>6</v>
      </c>
      <c r="E1712" s="893">
        <v>9</v>
      </c>
      <c r="F1712" s="423">
        <f t="shared" si="3"/>
        <v>3</v>
      </c>
    </row>
    <row r="1713" spans="1:6" ht="12.75" customHeight="1">
      <c r="A1713" s="70" t="s">
        <v>257</v>
      </c>
      <c r="B1713" s="71" t="s">
        <v>503</v>
      </c>
      <c r="C1713" s="444">
        <v>2</v>
      </c>
      <c r="D1713" s="444"/>
      <c r="E1713" s="444">
        <v>2</v>
      </c>
      <c r="F1713" s="424">
        <f>+D1713-C1713</f>
        <v>-2</v>
      </c>
    </row>
    <row r="1714" spans="1:6">
      <c r="A1714" s="398"/>
      <c r="B1714" s="8"/>
      <c r="C1714" s="283"/>
      <c r="D1714" s="283"/>
      <c r="E1714" s="283"/>
      <c r="F1714" s="283"/>
    </row>
    <row r="1715" spans="1:6">
      <c r="A1715" s="751">
        <v>2019</v>
      </c>
      <c r="B1715" s="751"/>
      <c r="C1715" s="751"/>
      <c r="D1715" s="751"/>
      <c r="E1715" s="751"/>
      <c r="F1715" s="751"/>
    </row>
    <row r="1716" spans="1:6">
      <c r="A1716" s="196" t="s">
        <v>256</v>
      </c>
      <c r="B1716" s="331" t="s">
        <v>245</v>
      </c>
      <c r="C1716" s="331" t="s">
        <v>106</v>
      </c>
      <c r="D1716" s="331" t="s">
        <v>107</v>
      </c>
      <c r="E1716" s="331" t="s">
        <v>128</v>
      </c>
      <c r="F1716" s="332" t="s">
        <v>109</v>
      </c>
    </row>
    <row r="1717" spans="1:6">
      <c r="A1717" s="395" t="s">
        <v>504</v>
      </c>
      <c r="B1717" s="76" t="s">
        <v>250</v>
      </c>
      <c r="C1717" s="427">
        <v>18</v>
      </c>
      <c r="D1717" s="427">
        <v>16</v>
      </c>
      <c r="E1717" s="427">
        <v>34</v>
      </c>
      <c r="F1717" s="422">
        <f t="shared" ref="F1717:F1780" si="4">+D1717-C1717</f>
        <v>-2</v>
      </c>
    </row>
    <row r="1718" spans="1:6">
      <c r="A1718" s="397" t="s">
        <v>259</v>
      </c>
      <c r="B1718" s="8" t="s">
        <v>251</v>
      </c>
      <c r="C1718" s="283">
        <v>41</v>
      </c>
      <c r="D1718" s="283">
        <v>44</v>
      </c>
      <c r="E1718" s="283">
        <v>85</v>
      </c>
      <c r="F1718" s="423">
        <f t="shared" si="4"/>
        <v>3</v>
      </c>
    </row>
    <row r="1719" spans="1:6">
      <c r="A1719" s="397" t="s">
        <v>260</v>
      </c>
      <c r="B1719" s="8" t="s">
        <v>251</v>
      </c>
      <c r="C1719" s="283">
        <v>68538</v>
      </c>
      <c r="D1719" s="283">
        <v>63790</v>
      </c>
      <c r="E1719" s="283">
        <v>132328</v>
      </c>
      <c r="F1719" s="423">
        <f t="shared" si="4"/>
        <v>-4748</v>
      </c>
    </row>
    <row r="1720" spans="1:6">
      <c r="A1720" s="397" t="s">
        <v>261</v>
      </c>
      <c r="B1720" s="8" t="s">
        <v>251</v>
      </c>
      <c r="C1720" s="283">
        <v>33</v>
      </c>
      <c r="D1720" s="283">
        <v>26</v>
      </c>
      <c r="E1720" s="283">
        <v>59</v>
      </c>
      <c r="F1720" s="423">
        <f t="shared" si="4"/>
        <v>-7</v>
      </c>
    </row>
    <row r="1721" spans="1:6">
      <c r="A1721" s="397" t="s">
        <v>262</v>
      </c>
      <c r="B1721" s="8" t="s">
        <v>505</v>
      </c>
      <c r="C1721" s="283">
        <v>17</v>
      </c>
      <c r="D1721" s="283">
        <v>11</v>
      </c>
      <c r="E1721" s="283">
        <v>28</v>
      </c>
      <c r="F1721" s="423">
        <f t="shared" si="4"/>
        <v>-6</v>
      </c>
    </row>
    <row r="1722" spans="1:6">
      <c r="A1722" s="397" t="s">
        <v>496</v>
      </c>
      <c r="B1722" s="8" t="s">
        <v>506</v>
      </c>
      <c r="C1722" s="283">
        <v>1</v>
      </c>
      <c r="D1722" s="283">
        <v>2</v>
      </c>
      <c r="E1722" s="283">
        <v>3</v>
      </c>
      <c r="F1722" s="423">
        <f t="shared" si="4"/>
        <v>1</v>
      </c>
    </row>
    <row r="1723" spans="1:6">
      <c r="A1723" s="397" t="s">
        <v>263</v>
      </c>
      <c r="B1723" s="8" t="s">
        <v>506</v>
      </c>
      <c r="C1723" s="283">
        <v>96</v>
      </c>
      <c r="D1723" s="283">
        <v>110</v>
      </c>
      <c r="E1723" s="283">
        <v>206</v>
      </c>
      <c r="F1723" s="423">
        <f t="shared" si="4"/>
        <v>14</v>
      </c>
    </row>
    <row r="1724" spans="1:6">
      <c r="A1724" s="397" t="s">
        <v>559</v>
      </c>
      <c r="B1724" s="8" t="s">
        <v>506</v>
      </c>
      <c r="C1724" s="283">
        <v>0</v>
      </c>
      <c r="D1724" s="283">
        <v>1</v>
      </c>
      <c r="E1724" s="283">
        <v>1</v>
      </c>
      <c r="F1724" s="423">
        <f t="shared" si="4"/>
        <v>1</v>
      </c>
    </row>
    <row r="1725" spans="1:6">
      <c r="A1725" s="397" t="s">
        <v>264</v>
      </c>
      <c r="B1725" s="8" t="s">
        <v>506</v>
      </c>
      <c r="C1725" s="283">
        <v>11040</v>
      </c>
      <c r="D1725" s="283">
        <v>5011</v>
      </c>
      <c r="E1725" s="283">
        <v>16051</v>
      </c>
      <c r="F1725" s="423">
        <f t="shared" si="4"/>
        <v>-6029</v>
      </c>
    </row>
    <row r="1726" spans="1:6">
      <c r="A1726" s="397" t="s">
        <v>265</v>
      </c>
      <c r="B1726" s="8" t="s">
        <v>250</v>
      </c>
      <c r="C1726" s="283">
        <v>77</v>
      </c>
      <c r="D1726" s="283">
        <v>75</v>
      </c>
      <c r="E1726" s="283">
        <v>152</v>
      </c>
      <c r="F1726" s="423">
        <f t="shared" si="4"/>
        <v>-2</v>
      </c>
    </row>
    <row r="1727" spans="1:6">
      <c r="A1727" s="397" t="s">
        <v>266</v>
      </c>
      <c r="B1727" s="8" t="s">
        <v>505</v>
      </c>
      <c r="C1727" s="283">
        <v>124</v>
      </c>
      <c r="D1727" s="283">
        <v>109</v>
      </c>
      <c r="E1727" s="283">
        <v>233</v>
      </c>
      <c r="F1727" s="423">
        <f t="shared" si="4"/>
        <v>-15</v>
      </c>
    </row>
    <row r="1728" spans="1:6">
      <c r="A1728" s="397" t="s">
        <v>267</v>
      </c>
      <c r="B1728" s="8" t="s">
        <v>507</v>
      </c>
      <c r="C1728" s="283">
        <v>126352</v>
      </c>
      <c r="D1728" s="283">
        <v>110499</v>
      </c>
      <c r="E1728" s="283">
        <v>236851</v>
      </c>
      <c r="F1728" s="423">
        <f t="shared" si="4"/>
        <v>-15853</v>
      </c>
    </row>
    <row r="1729" spans="1:6">
      <c r="A1729" s="397" t="s">
        <v>268</v>
      </c>
      <c r="B1729" s="8" t="s">
        <v>251</v>
      </c>
      <c r="C1729" s="283">
        <v>11</v>
      </c>
      <c r="D1729" s="283">
        <v>11</v>
      </c>
      <c r="E1729" s="283">
        <v>22</v>
      </c>
      <c r="F1729" s="423">
        <f t="shared" si="4"/>
        <v>0</v>
      </c>
    </row>
    <row r="1730" spans="1:6">
      <c r="A1730" s="397" t="s">
        <v>269</v>
      </c>
      <c r="B1730" s="8" t="s">
        <v>506</v>
      </c>
      <c r="C1730" s="283">
        <v>50539</v>
      </c>
      <c r="D1730" s="283">
        <v>28315</v>
      </c>
      <c r="E1730" s="283">
        <v>78854</v>
      </c>
      <c r="F1730" s="423">
        <f t="shared" si="4"/>
        <v>-22224</v>
      </c>
    </row>
    <row r="1731" spans="1:6">
      <c r="A1731" s="397" t="s">
        <v>389</v>
      </c>
      <c r="B1731" s="8" t="s">
        <v>251</v>
      </c>
      <c r="C1731" s="283">
        <v>18</v>
      </c>
      <c r="D1731" s="283">
        <v>21</v>
      </c>
      <c r="E1731" s="283">
        <v>39</v>
      </c>
      <c r="F1731" s="423">
        <f t="shared" si="4"/>
        <v>3</v>
      </c>
    </row>
    <row r="1732" spans="1:6">
      <c r="A1732" s="397" t="s">
        <v>270</v>
      </c>
      <c r="B1732" s="8" t="s">
        <v>508</v>
      </c>
      <c r="C1732" s="283">
        <v>3453</v>
      </c>
      <c r="D1732" s="283">
        <v>3101</v>
      </c>
      <c r="E1732" s="283">
        <v>6554</v>
      </c>
      <c r="F1732" s="423">
        <f t="shared" si="4"/>
        <v>-352</v>
      </c>
    </row>
    <row r="1733" spans="1:6">
      <c r="A1733" s="397" t="s">
        <v>271</v>
      </c>
      <c r="B1733" s="8" t="s">
        <v>251</v>
      </c>
      <c r="C1733" s="283">
        <v>1971</v>
      </c>
      <c r="D1733" s="283">
        <v>1412</v>
      </c>
      <c r="E1733" s="283">
        <v>3383</v>
      </c>
      <c r="F1733" s="423">
        <f t="shared" si="4"/>
        <v>-559</v>
      </c>
    </row>
    <row r="1734" spans="1:6">
      <c r="A1734" s="397" t="s">
        <v>509</v>
      </c>
      <c r="B1734" s="8" t="s">
        <v>250</v>
      </c>
      <c r="C1734" s="283">
        <v>21</v>
      </c>
      <c r="D1734" s="283">
        <v>17</v>
      </c>
      <c r="E1734" s="283">
        <v>38</v>
      </c>
      <c r="F1734" s="423">
        <f t="shared" si="4"/>
        <v>-4</v>
      </c>
    </row>
    <row r="1735" spans="1:6">
      <c r="A1735" s="397" t="s">
        <v>273</v>
      </c>
      <c r="B1735" s="8" t="s">
        <v>506</v>
      </c>
      <c r="C1735" s="283">
        <v>436</v>
      </c>
      <c r="D1735" s="283">
        <v>291</v>
      </c>
      <c r="E1735" s="283">
        <v>727</v>
      </c>
      <c r="F1735" s="423">
        <f t="shared" si="4"/>
        <v>-145</v>
      </c>
    </row>
    <row r="1736" spans="1:6">
      <c r="A1736" s="397" t="s">
        <v>510</v>
      </c>
      <c r="B1736" s="8" t="s">
        <v>250</v>
      </c>
      <c r="C1736" s="283">
        <v>49</v>
      </c>
      <c r="D1736" s="283">
        <v>89</v>
      </c>
      <c r="E1736" s="283">
        <v>138</v>
      </c>
      <c r="F1736" s="423">
        <f t="shared" si="4"/>
        <v>40</v>
      </c>
    </row>
    <row r="1737" spans="1:6">
      <c r="A1737" s="397" t="s">
        <v>275</v>
      </c>
      <c r="B1737" s="8" t="s">
        <v>250</v>
      </c>
      <c r="C1737" s="283">
        <v>7</v>
      </c>
      <c r="D1737" s="283">
        <v>4</v>
      </c>
      <c r="E1737" s="283">
        <v>11</v>
      </c>
      <c r="F1737" s="423">
        <f t="shared" si="4"/>
        <v>-3</v>
      </c>
    </row>
    <row r="1738" spans="1:6">
      <c r="A1738" s="397" t="s">
        <v>276</v>
      </c>
      <c r="B1738" s="8" t="s">
        <v>506</v>
      </c>
      <c r="C1738" s="283">
        <v>176</v>
      </c>
      <c r="D1738" s="283">
        <v>181</v>
      </c>
      <c r="E1738" s="283">
        <v>357</v>
      </c>
      <c r="F1738" s="423">
        <f t="shared" si="4"/>
        <v>5</v>
      </c>
    </row>
    <row r="1739" spans="1:6">
      <c r="A1739" s="397" t="s">
        <v>511</v>
      </c>
      <c r="B1739" s="8" t="s">
        <v>251</v>
      </c>
      <c r="C1739" s="283">
        <v>3542</v>
      </c>
      <c r="D1739" s="283">
        <v>2756</v>
      </c>
      <c r="E1739" s="283">
        <v>6298</v>
      </c>
      <c r="F1739" s="423">
        <f t="shared" si="4"/>
        <v>-786</v>
      </c>
    </row>
    <row r="1740" spans="1:6">
      <c r="A1740" s="397" t="s">
        <v>279</v>
      </c>
      <c r="B1740" s="8" t="s">
        <v>506</v>
      </c>
      <c r="C1740" s="283">
        <v>469</v>
      </c>
      <c r="D1740" s="283">
        <v>277</v>
      </c>
      <c r="E1740" s="283">
        <v>746</v>
      </c>
      <c r="F1740" s="423">
        <f t="shared" si="4"/>
        <v>-192</v>
      </c>
    </row>
    <row r="1741" spans="1:6">
      <c r="A1741" s="397" t="s">
        <v>512</v>
      </c>
      <c r="B1741" s="8" t="s">
        <v>505</v>
      </c>
      <c r="C1741" s="283">
        <v>19</v>
      </c>
      <c r="D1741" s="283">
        <v>22</v>
      </c>
      <c r="E1741" s="283">
        <v>41</v>
      </c>
      <c r="F1741" s="423">
        <f t="shared" si="4"/>
        <v>3</v>
      </c>
    </row>
    <row r="1742" spans="1:6">
      <c r="A1742" s="397" t="s">
        <v>281</v>
      </c>
      <c r="B1742" s="8" t="s">
        <v>506</v>
      </c>
      <c r="C1742" s="283">
        <v>65</v>
      </c>
      <c r="D1742" s="283">
        <v>41</v>
      </c>
      <c r="E1742" s="283">
        <v>106</v>
      </c>
      <c r="F1742" s="423">
        <f t="shared" si="4"/>
        <v>-24</v>
      </c>
    </row>
    <row r="1743" spans="1:6">
      <c r="A1743" s="397" t="s">
        <v>277</v>
      </c>
      <c r="B1743" s="8" t="s">
        <v>251</v>
      </c>
      <c r="C1743" s="283">
        <v>65</v>
      </c>
      <c r="D1743" s="283">
        <v>97</v>
      </c>
      <c r="E1743" s="283">
        <v>162</v>
      </c>
      <c r="F1743" s="423">
        <f t="shared" si="4"/>
        <v>32</v>
      </c>
    </row>
    <row r="1744" spans="1:6">
      <c r="A1744" s="397" t="s">
        <v>282</v>
      </c>
      <c r="B1744" s="8" t="s">
        <v>507</v>
      </c>
      <c r="C1744" s="283">
        <v>24352</v>
      </c>
      <c r="D1744" s="283">
        <v>22528</v>
      </c>
      <c r="E1744" s="283">
        <v>46880</v>
      </c>
      <c r="F1744" s="423">
        <f t="shared" si="4"/>
        <v>-1824</v>
      </c>
    </row>
    <row r="1745" spans="1:6">
      <c r="A1745" s="397" t="s">
        <v>283</v>
      </c>
      <c r="B1745" s="8" t="s">
        <v>251</v>
      </c>
      <c r="C1745" s="283">
        <v>27</v>
      </c>
      <c r="D1745" s="283">
        <v>30</v>
      </c>
      <c r="E1745" s="283">
        <v>57</v>
      </c>
      <c r="F1745" s="423">
        <f t="shared" si="4"/>
        <v>3</v>
      </c>
    </row>
    <row r="1746" spans="1:6">
      <c r="A1746" s="397" t="s">
        <v>513</v>
      </c>
      <c r="B1746" s="8" t="s">
        <v>505</v>
      </c>
      <c r="C1746" s="283">
        <v>4</v>
      </c>
      <c r="D1746" s="283">
        <v>2</v>
      </c>
      <c r="E1746" s="283">
        <v>6</v>
      </c>
      <c r="F1746" s="423">
        <f t="shared" si="4"/>
        <v>-2</v>
      </c>
    </row>
    <row r="1747" spans="1:6">
      <c r="A1747" s="397" t="s">
        <v>285</v>
      </c>
      <c r="B1747" s="8" t="s">
        <v>507</v>
      </c>
      <c r="C1747" s="283">
        <v>148808</v>
      </c>
      <c r="D1747" s="283">
        <v>135761</v>
      </c>
      <c r="E1747" s="283">
        <v>284569</v>
      </c>
      <c r="F1747" s="423">
        <f t="shared" si="4"/>
        <v>-13047</v>
      </c>
    </row>
    <row r="1748" spans="1:6">
      <c r="A1748" s="397" t="s">
        <v>286</v>
      </c>
      <c r="B1748" s="8" t="s">
        <v>250</v>
      </c>
      <c r="C1748" s="283">
        <v>2</v>
      </c>
      <c r="D1748" s="283">
        <v>3</v>
      </c>
      <c r="E1748" s="283">
        <v>5</v>
      </c>
      <c r="F1748" s="423">
        <f t="shared" si="4"/>
        <v>1</v>
      </c>
    </row>
    <row r="1749" spans="1:6">
      <c r="A1749" s="397" t="s">
        <v>287</v>
      </c>
      <c r="B1749" s="8" t="s">
        <v>251</v>
      </c>
      <c r="C1749" s="283">
        <v>163</v>
      </c>
      <c r="D1749" s="283">
        <v>186</v>
      </c>
      <c r="E1749" s="283">
        <v>349</v>
      </c>
      <c r="F1749" s="423">
        <f t="shared" si="4"/>
        <v>23</v>
      </c>
    </row>
    <row r="1750" spans="1:6">
      <c r="A1750" s="397" t="s">
        <v>288</v>
      </c>
      <c r="B1750" s="8" t="s">
        <v>505</v>
      </c>
      <c r="C1750" s="283">
        <v>6</v>
      </c>
      <c r="D1750" s="283">
        <v>6</v>
      </c>
      <c r="E1750" s="283">
        <v>12</v>
      </c>
      <c r="F1750" s="423">
        <f t="shared" si="4"/>
        <v>0</v>
      </c>
    </row>
    <row r="1751" spans="1:6">
      <c r="A1751" s="397" t="s">
        <v>289</v>
      </c>
      <c r="B1751" s="8" t="s">
        <v>505</v>
      </c>
      <c r="C1751" s="283">
        <v>3</v>
      </c>
      <c r="D1751" s="283">
        <v>2</v>
      </c>
      <c r="E1751" s="283">
        <v>5</v>
      </c>
      <c r="F1751" s="423">
        <f t="shared" si="4"/>
        <v>-1</v>
      </c>
    </row>
    <row r="1752" spans="1:6">
      <c r="A1752" s="397" t="s">
        <v>514</v>
      </c>
      <c r="B1752" s="8" t="s">
        <v>250</v>
      </c>
      <c r="C1752" s="283">
        <v>1</v>
      </c>
      <c r="D1752" s="283">
        <v>1</v>
      </c>
      <c r="E1752" s="283">
        <v>2</v>
      </c>
      <c r="F1752" s="423">
        <f t="shared" si="4"/>
        <v>0</v>
      </c>
    </row>
    <row r="1753" spans="1:6">
      <c r="A1753" s="397" t="s">
        <v>291</v>
      </c>
      <c r="B1753" s="8" t="s">
        <v>505</v>
      </c>
      <c r="C1753" s="283">
        <v>15</v>
      </c>
      <c r="D1753" s="283">
        <v>22</v>
      </c>
      <c r="E1753" s="283">
        <v>37</v>
      </c>
      <c r="F1753" s="423">
        <f t="shared" si="4"/>
        <v>7</v>
      </c>
    </row>
    <row r="1754" spans="1:6">
      <c r="A1754" s="397" t="s">
        <v>293</v>
      </c>
      <c r="B1754" s="8" t="s">
        <v>250</v>
      </c>
      <c r="C1754" s="283">
        <v>11</v>
      </c>
      <c r="D1754" s="283">
        <v>17</v>
      </c>
      <c r="E1754" s="283">
        <v>28</v>
      </c>
      <c r="F1754" s="423">
        <f t="shared" si="4"/>
        <v>6</v>
      </c>
    </row>
    <row r="1755" spans="1:6">
      <c r="A1755" s="397" t="s">
        <v>516</v>
      </c>
      <c r="B1755" s="8" t="s">
        <v>505</v>
      </c>
      <c r="C1755" s="283">
        <v>14</v>
      </c>
      <c r="D1755" s="283">
        <v>7</v>
      </c>
      <c r="E1755" s="283">
        <v>21</v>
      </c>
      <c r="F1755" s="423">
        <f t="shared" si="4"/>
        <v>-7</v>
      </c>
    </row>
    <row r="1756" spans="1:6">
      <c r="A1756" s="397" t="s">
        <v>517</v>
      </c>
      <c r="B1756" s="8" t="s">
        <v>518</v>
      </c>
      <c r="C1756" s="283">
        <v>61783</v>
      </c>
      <c r="D1756" s="283">
        <v>60946</v>
      </c>
      <c r="E1756" s="283">
        <v>122729</v>
      </c>
      <c r="F1756" s="423">
        <f t="shared" si="4"/>
        <v>-837</v>
      </c>
    </row>
    <row r="1757" spans="1:6">
      <c r="A1757" s="397" t="s">
        <v>296</v>
      </c>
      <c r="B1757" s="8" t="s">
        <v>505</v>
      </c>
      <c r="C1757" s="283">
        <v>10</v>
      </c>
      <c r="D1757" s="283">
        <v>8</v>
      </c>
      <c r="E1757" s="283">
        <v>18</v>
      </c>
      <c r="F1757" s="423">
        <f t="shared" si="4"/>
        <v>-2</v>
      </c>
    </row>
    <row r="1758" spans="1:6">
      <c r="A1758" s="397" t="s">
        <v>311</v>
      </c>
      <c r="B1758" s="8" t="s">
        <v>507</v>
      </c>
      <c r="C1758" s="283">
        <v>182613</v>
      </c>
      <c r="D1758" s="283">
        <v>163596</v>
      </c>
      <c r="E1758" s="283">
        <v>346209</v>
      </c>
      <c r="F1758" s="423">
        <f t="shared" si="4"/>
        <v>-19017</v>
      </c>
    </row>
    <row r="1759" spans="1:6">
      <c r="A1759" s="397" t="s">
        <v>312</v>
      </c>
      <c r="B1759" s="8" t="s">
        <v>250</v>
      </c>
      <c r="C1759" s="283">
        <v>3206</v>
      </c>
      <c r="D1759" s="283">
        <v>2317</v>
      </c>
      <c r="E1759" s="283">
        <v>5523</v>
      </c>
      <c r="F1759" s="423">
        <f t="shared" si="4"/>
        <v>-889</v>
      </c>
    </row>
    <row r="1760" spans="1:6">
      <c r="A1760" s="397" t="s">
        <v>314</v>
      </c>
      <c r="B1760" s="8" t="s">
        <v>251</v>
      </c>
      <c r="C1760" s="283">
        <v>26</v>
      </c>
      <c r="D1760" s="283">
        <v>38</v>
      </c>
      <c r="E1760" s="283">
        <v>64</v>
      </c>
      <c r="F1760" s="423">
        <f t="shared" si="4"/>
        <v>12</v>
      </c>
    </row>
    <row r="1761" spans="1:6">
      <c r="A1761" s="397" t="s">
        <v>451</v>
      </c>
      <c r="B1761" s="8" t="s">
        <v>251</v>
      </c>
      <c r="C1761" s="283">
        <v>7</v>
      </c>
      <c r="D1761" s="283">
        <v>9</v>
      </c>
      <c r="E1761" s="283">
        <v>16</v>
      </c>
      <c r="F1761" s="423">
        <f t="shared" si="4"/>
        <v>2</v>
      </c>
    </row>
    <row r="1762" spans="1:6">
      <c r="A1762" s="397" t="s">
        <v>298</v>
      </c>
      <c r="B1762" s="8" t="s">
        <v>507</v>
      </c>
      <c r="C1762" s="283">
        <v>2625</v>
      </c>
      <c r="D1762" s="283">
        <v>4890</v>
      </c>
      <c r="E1762" s="283">
        <v>7515</v>
      </c>
      <c r="F1762" s="423">
        <f t="shared" si="4"/>
        <v>2265</v>
      </c>
    </row>
    <row r="1763" spans="1:6">
      <c r="A1763" s="397" t="s">
        <v>300</v>
      </c>
      <c r="B1763" s="8" t="s">
        <v>505</v>
      </c>
      <c r="C1763" s="283">
        <v>2</v>
      </c>
      <c r="D1763" s="283">
        <v>4</v>
      </c>
      <c r="E1763" s="283">
        <v>6</v>
      </c>
      <c r="F1763" s="423">
        <f t="shared" si="4"/>
        <v>2</v>
      </c>
    </row>
    <row r="1764" spans="1:6">
      <c r="A1764" s="397" t="s">
        <v>438</v>
      </c>
      <c r="B1764" s="8" t="s">
        <v>250</v>
      </c>
      <c r="C1764" s="283">
        <v>4</v>
      </c>
      <c r="D1764" s="283">
        <v>13</v>
      </c>
      <c r="E1764" s="283">
        <v>17</v>
      </c>
      <c r="F1764" s="423">
        <f t="shared" si="4"/>
        <v>9</v>
      </c>
    </row>
    <row r="1765" spans="1:6">
      <c r="A1765" s="397" t="s">
        <v>303</v>
      </c>
      <c r="B1765" s="8" t="s">
        <v>250</v>
      </c>
      <c r="C1765" s="283">
        <v>917</v>
      </c>
      <c r="D1765" s="283">
        <v>668</v>
      </c>
      <c r="E1765" s="283">
        <v>1585</v>
      </c>
      <c r="F1765" s="423">
        <f t="shared" si="4"/>
        <v>-249</v>
      </c>
    </row>
    <row r="1766" spans="1:6">
      <c r="A1766" s="397" t="s">
        <v>305</v>
      </c>
      <c r="B1766" s="8" t="s">
        <v>505</v>
      </c>
      <c r="C1766" s="283">
        <v>108</v>
      </c>
      <c r="D1766" s="283">
        <v>106</v>
      </c>
      <c r="E1766" s="283">
        <v>214</v>
      </c>
      <c r="F1766" s="423">
        <f t="shared" si="4"/>
        <v>-2</v>
      </c>
    </row>
    <row r="1767" spans="1:6">
      <c r="A1767" s="397" t="s">
        <v>306</v>
      </c>
      <c r="B1767" s="8" t="s">
        <v>506</v>
      </c>
      <c r="C1767" s="283">
        <v>56382</v>
      </c>
      <c r="D1767" s="283">
        <v>52800</v>
      </c>
      <c r="E1767" s="283">
        <v>109182</v>
      </c>
      <c r="F1767" s="423">
        <f t="shared" si="4"/>
        <v>-3582</v>
      </c>
    </row>
    <row r="1768" spans="1:6">
      <c r="A1768" s="397" t="s">
        <v>307</v>
      </c>
      <c r="B1768" s="8" t="s">
        <v>251</v>
      </c>
      <c r="C1768" s="283">
        <v>215</v>
      </c>
      <c r="D1768" s="283">
        <v>162</v>
      </c>
      <c r="E1768" s="283">
        <v>377</v>
      </c>
      <c r="F1768" s="423">
        <f t="shared" si="4"/>
        <v>-53</v>
      </c>
    </row>
    <row r="1769" spans="1:6">
      <c r="A1769" s="397" t="s">
        <v>308</v>
      </c>
      <c r="B1769" s="8" t="s">
        <v>506</v>
      </c>
      <c r="C1769" s="283">
        <v>14006</v>
      </c>
      <c r="D1769" s="283">
        <v>12991</v>
      </c>
      <c r="E1769" s="283">
        <v>26997</v>
      </c>
      <c r="F1769" s="423">
        <f t="shared" si="4"/>
        <v>-1015</v>
      </c>
    </row>
    <row r="1770" spans="1:6">
      <c r="A1770" s="397" t="s">
        <v>309</v>
      </c>
      <c r="B1770" s="8" t="s">
        <v>506</v>
      </c>
      <c r="C1770" s="283">
        <v>12761</v>
      </c>
      <c r="D1770" s="283">
        <v>17297</v>
      </c>
      <c r="E1770" s="283">
        <v>30058</v>
      </c>
      <c r="F1770" s="423">
        <f t="shared" si="4"/>
        <v>4536</v>
      </c>
    </row>
    <row r="1771" spans="1:6">
      <c r="A1771" s="397" t="s">
        <v>315</v>
      </c>
      <c r="B1771" s="8" t="s">
        <v>251</v>
      </c>
      <c r="C1771" s="283">
        <v>1293</v>
      </c>
      <c r="D1771" s="283">
        <v>870</v>
      </c>
      <c r="E1771" s="283">
        <v>2163</v>
      </c>
      <c r="F1771" s="423">
        <f t="shared" si="4"/>
        <v>-423</v>
      </c>
    </row>
    <row r="1772" spans="1:6">
      <c r="A1772" s="397" t="s">
        <v>317</v>
      </c>
      <c r="B1772" s="8" t="s">
        <v>506</v>
      </c>
      <c r="C1772" s="283">
        <v>30</v>
      </c>
      <c r="D1772" s="283">
        <v>45</v>
      </c>
      <c r="E1772" s="283">
        <v>75</v>
      </c>
      <c r="F1772" s="423">
        <f t="shared" si="4"/>
        <v>15</v>
      </c>
    </row>
    <row r="1773" spans="1:6">
      <c r="A1773" s="397" t="s">
        <v>318</v>
      </c>
      <c r="B1773" s="8" t="s">
        <v>507</v>
      </c>
      <c r="C1773" s="283">
        <v>653381</v>
      </c>
      <c r="D1773" s="283">
        <v>310393</v>
      </c>
      <c r="E1773" s="283">
        <v>963774</v>
      </c>
      <c r="F1773" s="423">
        <f t="shared" si="4"/>
        <v>-342988</v>
      </c>
    </row>
    <row r="1774" spans="1:6">
      <c r="A1774" s="397" t="s">
        <v>319</v>
      </c>
      <c r="B1774" s="8" t="s">
        <v>505</v>
      </c>
      <c r="C1774" s="283">
        <v>123</v>
      </c>
      <c r="D1774" s="283">
        <v>119</v>
      </c>
      <c r="E1774" s="283">
        <v>242</v>
      </c>
      <c r="F1774" s="423">
        <f t="shared" si="4"/>
        <v>-4</v>
      </c>
    </row>
    <row r="1775" spans="1:6">
      <c r="A1775" s="397" t="s">
        <v>320</v>
      </c>
      <c r="B1775" s="8" t="s">
        <v>506</v>
      </c>
      <c r="C1775" s="283">
        <v>35309</v>
      </c>
      <c r="D1775" s="283">
        <v>37676</v>
      </c>
      <c r="E1775" s="283">
        <v>72985</v>
      </c>
      <c r="F1775" s="423">
        <f t="shared" si="4"/>
        <v>2367</v>
      </c>
    </row>
    <row r="1776" spans="1:6">
      <c r="A1776" s="397" t="s">
        <v>522</v>
      </c>
      <c r="B1776" s="8" t="s">
        <v>250</v>
      </c>
      <c r="C1776" s="283">
        <v>436</v>
      </c>
      <c r="D1776" s="283">
        <v>274</v>
      </c>
      <c r="E1776" s="283">
        <v>710</v>
      </c>
      <c r="F1776" s="423">
        <f t="shared" si="4"/>
        <v>-162</v>
      </c>
    </row>
    <row r="1777" spans="1:6">
      <c r="A1777" s="397" t="s">
        <v>323</v>
      </c>
      <c r="B1777" s="8" t="s">
        <v>505</v>
      </c>
      <c r="C1777" s="283">
        <v>12</v>
      </c>
      <c r="D1777" s="283">
        <v>5</v>
      </c>
      <c r="E1777" s="283">
        <v>17</v>
      </c>
      <c r="F1777" s="423">
        <f t="shared" si="4"/>
        <v>-7</v>
      </c>
    </row>
    <row r="1778" spans="1:6">
      <c r="A1778" s="397" t="s">
        <v>324</v>
      </c>
      <c r="B1778" s="8" t="s">
        <v>251</v>
      </c>
      <c r="C1778" s="283">
        <v>172</v>
      </c>
      <c r="D1778" s="283">
        <v>252</v>
      </c>
      <c r="E1778" s="283">
        <v>424</v>
      </c>
      <c r="F1778" s="423">
        <f t="shared" si="4"/>
        <v>80</v>
      </c>
    </row>
    <row r="1779" spans="1:6">
      <c r="A1779" s="397" t="s">
        <v>325</v>
      </c>
      <c r="B1779" s="8" t="s">
        <v>251</v>
      </c>
      <c r="C1779" s="283">
        <v>127</v>
      </c>
      <c r="D1779" s="283">
        <v>172</v>
      </c>
      <c r="E1779" s="283">
        <v>299</v>
      </c>
      <c r="F1779" s="423">
        <f t="shared" si="4"/>
        <v>45</v>
      </c>
    </row>
    <row r="1780" spans="1:6">
      <c r="A1780" s="397" t="s">
        <v>322</v>
      </c>
      <c r="B1780" s="8" t="s">
        <v>251</v>
      </c>
      <c r="C1780" s="283">
        <v>170716</v>
      </c>
      <c r="D1780" s="283">
        <v>167248</v>
      </c>
      <c r="E1780" s="283">
        <v>337964</v>
      </c>
      <c r="F1780" s="423">
        <f t="shared" si="4"/>
        <v>-3468</v>
      </c>
    </row>
    <row r="1781" spans="1:6">
      <c r="A1781" s="397" t="s">
        <v>326</v>
      </c>
      <c r="B1781" s="8" t="s">
        <v>518</v>
      </c>
      <c r="C1781" s="283">
        <v>807708</v>
      </c>
      <c r="D1781" s="283">
        <v>766878</v>
      </c>
      <c r="E1781" s="283">
        <v>1574586</v>
      </c>
      <c r="F1781" s="423">
        <f t="shared" ref="F1781:F1844" si="5">+D1781-C1781</f>
        <v>-40830</v>
      </c>
    </row>
    <row r="1782" spans="1:6">
      <c r="A1782" s="397" t="s">
        <v>327</v>
      </c>
      <c r="B1782" s="8" t="s">
        <v>251</v>
      </c>
      <c r="C1782" s="283">
        <v>98</v>
      </c>
      <c r="D1782" s="283">
        <v>104</v>
      </c>
      <c r="E1782" s="283">
        <v>202</v>
      </c>
      <c r="F1782" s="423">
        <f t="shared" si="5"/>
        <v>6</v>
      </c>
    </row>
    <row r="1783" spans="1:6">
      <c r="A1783" s="397" t="s">
        <v>328</v>
      </c>
      <c r="B1783" s="8" t="s">
        <v>505</v>
      </c>
      <c r="C1783" s="283">
        <v>17</v>
      </c>
      <c r="D1783" s="283">
        <v>15</v>
      </c>
      <c r="E1783" s="283">
        <v>32</v>
      </c>
      <c r="F1783" s="423">
        <f t="shared" si="5"/>
        <v>-2</v>
      </c>
    </row>
    <row r="1784" spans="1:6">
      <c r="A1784" s="397" t="s">
        <v>330</v>
      </c>
      <c r="B1784" s="8" t="s">
        <v>250</v>
      </c>
      <c r="C1784" s="283">
        <v>465</v>
      </c>
      <c r="D1784" s="283">
        <v>372</v>
      </c>
      <c r="E1784" s="283">
        <v>837</v>
      </c>
      <c r="F1784" s="423">
        <f t="shared" si="5"/>
        <v>-93</v>
      </c>
    </row>
    <row r="1785" spans="1:6">
      <c r="A1785" s="397" t="s">
        <v>331</v>
      </c>
      <c r="B1785" s="8" t="s">
        <v>251</v>
      </c>
      <c r="C1785" s="283">
        <v>368</v>
      </c>
      <c r="D1785" s="283">
        <v>294</v>
      </c>
      <c r="E1785" s="283">
        <v>662</v>
      </c>
      <c r="F1785" s="423">
        <f t="shared" si="5"/>
        <v>-74</v>
      </c>
    </row>
    <row r="1786" spans="1:6">
      <c r="A1786" s="397" t="s">
        <v>329</v>
      </c>
      <c r="B1786" s="8" t="s">
        <v>508</v>
      </c>
      <c r="C1786" s="283">
        <v>5</v>
      </c>
      <c r="D1786" s="283">
        <v>5</v>
      </c>
      <c r="E1786" s="283">
        <v>10</v>
      </c>
      <c r="F1786" s="423">
        <f t="shared" si="5"/>
        <v>0</v>
      </c>
    </row>
    <row r="1787" spans="1:6">
      <c r="A1787" s="397" t="s">
        <v>332</v>
      </c>
      <c r="B1787" s="8" t="s">
        <v>251</v>
      </c>
      <c r="C1787" s="283">
        <v>57793</v>
      </c>
      <c r="D1787" s="283">
        <v>58966</v>
      </c>
      <c r="E1787" s="283">
        <v>116759</v>
      </c>
      <c r="F1787" s="423">
        <f t="shared" si="5"/>
        <v>1173</v>
      </c>
    </row>
    <row r="1788" spans="1:6">
      <c r="A1788" s="397" t="s">
        <v>523</v>
      </c>
      <c r="B1788" s="8" t="s">
        <v>505</v>
      </c>
      <c r="C1788" s="283">
        <v>4</v>
      </c>
      <c r="D1788" s="283">
        <v>2</v>
      </c>
      <c r="E1788" s="283">
        <v>6</v>
      </c>
      <c r="F1788" s="423">
        <f t="shared" si="5"/>
        <v>-2</v>
      </c>
    </row>
    <row r="1789" spans="1:6">
      <c r="A1789" s="397" t="s">
        <v>334</v>
      </c>
      <c r="B1789" s="8" t="s">
        <v>505</v>
      </c>
      <c r="C1789" s="283">
        <v>35</v>
      </c>
      <c r="D1789" s="283">
        <v>1</v>
      </c>
      <c r="E1789" s="283">
        <v>36</v>
      </c>
      <c r="F1789" s="423">
        <f t="shared" si="5"/>
        <v>-34</v>
      </c>
    </row>
    <row r="1790" spans="1:6">
      <c r="A1790" s="397" t="s">
        <v>335</v>
      </c>
      <c r="B1790" s="8" t="s">
        <v>251</v>
      </c>
      <c r="C1790" s="283">
        <v>35</v>
      </c>
      <c r="D1790" s="283">
        <v>23</v>
      </c>
      <c r="E1790" s="283">
        <v>58</v>
      </c>
      <c r="F1790" s="423">
        <f t="shared" si="5"/>
        <v>-12</v>
      </c>
    </row>
    <row r="1791" spans="1:6">
      <c r="A1791" s="397" t="s">
        <v>336</v>
      </c>
      <c r="B1791" s="8" t="s">
        <v>505</v>
      </c>
      <c r="C1791" s="283">
        <v>26</v>
      </c>
      <c r="D1791" s="283">
        <v>35</v>
      </c>
      <c r="E1791" s="283">
        <v>61</v>
      </c>
      <c r="F1791" s="423">
        <f t="shared" si="5"/>
        <v>9</v>
      </c>
    </row>
    <row r="1792" spans="1:6">
      <c r="A1792" s="397" t="s">
        <v>337</v>
      </c>
      <c r="B1792" s="8" t="s">
        <v>251</v>
      </c>
      <c r="C1792" s="283">
        <v>14</v>
      </c>
      <c r="D1792" s="283">
        <v>13</v>
      </c>
      <c r="E1792" s="283">
        <v>27</v>
      </c>
      <c r="F1792" s="423">
        <f t="shared" si="5"/>
        <v>-1</v>
      </c>
    </row>
    <row r="1793" spans="1:6">
      <c r="A1793" s="397" t="s">
        <v>338</v>
      </c>
      <c r="B1793" s="8" t="s">
        <v>506</v>
      </c>
      <c r="C1793" s="283">
        <v>31</v>
      </c>
      <c r="D1793" s="283">
        <v>32</v>
      </c>
      <c r="E1793" s="283">
        <v>63</v>
      </c>
      <c r="F1793" s="423">
        <f t="shared" si="5"/>
        <v>1</v>
      </c>
    </row>
    <row r="1794" spans="1:6">
      <c r="A1794" s="397" t="s">
        <v>339</v>
      </c>
      <c r="B1794" s="8" t="s">
        <v>251</v>
      </c>
      <c r="C1794" s="283">
        <v>310</v>
      </c>
      <c r="D1794" s="283">
        <v>299</v>
      </c>
      <c r="E1794" s="283">
        <v>609</v>
      </c>
      <c r="F1794" s="423">
        <f t="shared" si="5"/>
        <v>-11</v>
      </c>
    </row>
    <row r="1795" spans="1:6">
      <c r="A1795" s="397" t="s">
        <v>340</v>
      </c>
      <c r="B1795" s="8" t="s">
        <v>518</v>
      </c>
      <c r="C1795" s="283">
        <v>0</v>
      </c>
      <c r="D1795" s="283">
        <v>4</v>
      </c>
      <c r="E1795" s="283">
        <v>4</v>
      </c>
      <c r="F1795" s="423">
        <f t="shared" si="5"/>
        <v>4</v>
      </c>
    </row>
    <row r="1796" spans="1:6">
      <c r="A1796" s="397" t="s">
        <v>346</v>
      </c>
      <c r="B1796" s="8" t="s">
        <v>518</v>
      </c>
      <c r="C1796" s="283">
        <v>39</v>
      </c>
      <c r="D1796" s="283">
        <v>97</v>
      </c>
      <c r="E1796" s="283">
        <v>136</v>
      </c>
      <c r="F1796" s="423">
        <f t="shared" si="5"/>
        <v>58</v>
      </c>
    </row>
    <row r="1797" spans="1:6">
      <c r="A1797" s="397" t="s">
        <v>347</v>
      </c>
      <c r="B1797" s="8" t="s">
        <v>563</v>
      </c>
      <c r="C1797" s="283">
        <v>5</v>
      </c>
      <c r="D1797" s="283">
        <v>6</v>
      </c>
      <c r="E1797" s="283">
        <v>11</v>
      </c>
      <c r="F1797" s="423">
        <f t="shared" si="5"/>
        <v>1</v>
      </c>
    </row>
    <row r="1798" spans="1:6">
      <c r="A1798" s="397" t="s">
        <v>341</v>
      </c>
      <c r="B1798" s="8" t="s">
        <v>506</v>
      </c>
      <c r="C1798" s="283">
        <v>21337</v>
      </c>
      <c r="D1798" s="283">
        <v>18565</v>
      </c>
      <c r="E1798" s="283">
        <v>39902</v>
      </c>
      <c r="F1798" s="423">
        <f t="shared" si="5"/>
        <v>-2772</v>
      </c>
    </row>
    <row r="1799" spans="1:6">
      <c r="A1799" s="397" t="s">
        <v>348</v>
      </c>
      <c r="B1799" s="8" t="s">
        <v>507</v>
      </c>
      <c r="C1799" s="283">
        <v>18</v>
      </c>
      <c r="D1799" s="283">
        <v>39</v>
      </c>
      <c r="E1799" s="283">
        <v>57</v>
      </c>
      <c r="F1799" s="423">
        <f t="shared" si="5"/>
        <v>21</v>
      </c>
    </row>
    <row r="1800" spans="1:6">
      <c r="A1800" s="397" t="s">
        <v>343</v>
      </c>
      <c r="B1800" s="8" t="s">
        <v>505</v>
      </c>
      <c r="C1800" s="283">
        <v>16</v>
      </c>
      <c r="D1800" s="283">
        <v>10</v>
      </c>
      <c r="E1800" s="283">
        <v>26</v>
      </c>
      <c r="F1800" s="423">
        <f t="shared" si="5"/>
        <v>-6</v>
      </c>
    </row>
    <row r="1801" spans="1:6">
      <c r="A1801" s="397" t="s">
        <v>344</v>
      </c>
      <c r="B1801" s="8" t="s">
        <v>505</v>
      </c>
      <c r="C1801" s="283">
        <v>5</v>
      </c>
      <c r="D1801" s="283">
        <v>8</v>
      </c>
      <c r="E1801" s="283">
        <v>13</v>
      </c>
      <c r="F1801" s="423">
        <f t="shared" si="5"/>
        <v>3</v>
      </c>
    </row>
    <row r="1802" spans="1:6">
      <c r="A1802" s="397" t="s">
        <v>524</v>
      </c>
      <c r="B1802" s="8" t="s">
        <v>505</v>
      </c>
      <c r="C1802" s="283">
        <v>1</v>
      </c>
      <c r="D1802" s="283">
        <v>1</v>
      </c>
      <c r="E1802" s="283">
        <v>2</v>
      </c>
      <c r="F1802" s="423">
        <f t="shared" si="5"/>
        <v>0</v>
      </c>
    </row>
    <row r="1803" spans="1:6">
      <c r="A1803" s="397" t="s">
        <v>342</v>
      </c>
      <c r="B1803" s="8" t="s">
        <v>507</v>
      </c>
      <c r="C1803" s="283">
        <v>261</v>
      </c>
      <c r="D1803" s="283">
        <v>181</v>
      </c>
      <c r="E1803" s="283">
        <v>442</v>
      </c>
      <c r="F1803" s="423">
        <f t="shared" si="5"/>
        <v>-80</v>
      </c>
    </row>
    <row r="1804" spans="1:6">
      <c r="A1804" s="397" t="s">
        <v>525</v>
      </c>
      <c r="B1804" s="8" t="s">
        <v>506</v>
      </c>
      <c r="C1804" s="283">
        <v>177</v>
      </c>
      <c r="D1804" s="283">
        <v>178</v>
      </c>
      <c r="E1804" s="283">
        <v>355</v>
      </c>
      <c r="F1804" s="423">
        <f t="shared" si="5"/>
        <v>1</v>
      </c>
    </row>
    <row r="1805" spans="1:6">
      <c r="A1805" s="397" t="s">
        <v>350</v>
      </c>
      <c r="B1805" s="8" t="s">
        <v>506</v>
      </c>
      <c r="C1805" s="283">
        <v>8632</v>
      </c>
      <c r="D1805" s="283">
        <v>6376</v>
      </c>
      <c r="E1805" s="283">
        <v>15008</v>
      </c>
      <c r="F1805" s="423">
        <f t="shared" si="5"/>
        <v>-2256</v>
      </c>
    </row>
    <row r="1806" spans="1:6">
      <c r="A1806" s="397" t="s">
        <v>351</v>
      </c>
      <c r="B1806" s="8" t="s">
        <v>250</v>
      </c>
      <c r="C1806" s="283">
        <v>354</v>
      </c>
      <c r="D1806" s="283">
        <v>145</v>
      </c>
      <c r="E1806" s="283">
        <v>499</v>
      </c>
      <c r="F1806" s="423">
        <f t="shared" si="5"/>
        <v>-209</v>
      </c>
    </row>
    <row r="1807" spans="1:6">
      <c r="A1807" s="397" t="s">
        <v>526</v>
      </c>
      <c r="B1807" s="8" t="s">
        <v>251</v>
      </c>
      <c r="C1807" s="283">
        <v>288</v>
      </c>
      <c r="D1807" s="283">
        <v>287</v>
      </c>
      <c r="E1807" s="283">
        <v>575</v>
      </c>
      <c r="F1807" s="423">
        <f t="shared" si="5"/>
        <v>-1</v>
      </c>
    </row>
    <row r="1808" spans="1:6">
      <c r="A1808" s="397" t="s">
        <v>353</v>
      </c>
      <c r="B1808" s="8" t="s">
        <v>250</v>
      </c>
      <c r="C1808" s="283">
        <v>1157</v>
      </c>
      <c r="D1808" s="283">
        <v>844</v>
      </c>
      <c r="E1808" s="283">
        <v>2001</v>
      </c>
      <c r="F1808" s="423">
        <f t="shared" si="5"/>
        <v>-313</v>
      </c>
    </row>
    <row r="1809" spans="1:6">
      <c r="A1809" s="397" t="s">
        <v>354</v>
      </c>
      <c r="B1809" s="8" t="s">
        <v>250</v>
      </c>
      <c r="C1809" s="283">
        <v>148</v>
      </c>
      <c r="D1809" s="283">
        <v>113</v>
      </c>
      <c r="E1809" s="283">
        <v>261</v>
      </c>
      <c r="F1809" s="423">
        <f t="shared" si="5"/>
        <v>-35</v>
      </c>
    </row>
    <row r="1810" spans="1:6">
      <c r="A1810" s="397" t="s">
        <v>527</v>
      </c>
      <c r="B1810" s="8" t="s">
        <v>250</v>
      </c>
      <c r="C1810" s="283">
        <v>33</v>
      </c>
      <c r="D1810" s="283">
        <v>24</v>
      </c>
      <c r="E1810" s="283">
        <v>57</v>
      </c>
      <c r="F1810" s="423">
        <f t="shared" si="5"/>
        <v>-9</v>
      </c>
    </row>
    <row r="1811" spans="1:6">
      <c r="A1811" s="397" t="s">
        <v>355</v>
      </c>
      <c r="B1811" s="8" t="s">
        <v>250</v>
      </c>
      <c r="C1811" s="283">
        <v>18</v>
      </c>
      <c r="D1811" s="283">
        <v>11</v>
      </c>
      <c r="E1811" s="283">
        <v>29</v>
      </c>
      <c r="F1811" s="423">
        <f t="shared" si="5"/>
        <v>-7</v>
      </c>
    </row>
    <row r="1812" spans="1:6">
      <c r="A1812" s="397" t="s">
        <v>357</v>
      </c>
      <c r="B1812" s="8" t="s">
        <v>251</v>
      </c>
      <c r="C1812" s="283">
        <v>918</v>
      </c>
      <c r="D1812" s="283">
        <v>778</v>
      </c>
      <c r="E1812" s="283">
        <v>1696</v>
      </c>
      <c r="F1812" s="423">
        <f t="shared" si="5"/>
        <v>-140</v>
      </c>
    </row>
    <row r="1813" spans="1:6">
      <c r="A1813" s="397" t="s">
        <v>359</v>
      </c>
      <c r="B1813" s="8" t="s">
        <v>251</v>
      </c>
      <c r="C1813" s="283">
        <v>1</v>
      </c>
      <c r="D1813" s="283">
        <v>0</v>
      </c>
      <c r="E1813" s="283">
        <v>1</v>
      </c>
      <c r="F1813" s="423">
        <f t="shared" si="5"/>
        <v>-1</v>
      </c>
    </row>
    <row r="1814" spans="1:6">
      <c r="A1814" s="397" t="s">
        <v>363</v>
      </c>
      <c r="B1814" s="8" t="s">
        <v>250</v>
      </c>
      <c r="C1814" s="283">
        <v>0</v>
      </c>
      <c r="D1814" s="283">
        <v>1</v>
      </c>
      <c r="E1814" s="283">
        <v>1</v>
      </c>
      <c r="F1814" s="423">
        <f t="shared" si="5"/>
        <v>1</v>
      </c>
    </row>
    <row r="1815" spans="1:6">
      <c r="A1815" s="397" t="s">
        <v>358</v>
      </c>
      <c r="B1815" s="8" t="s">
        <v>251</v>
      </c>
      <c r="C1815" s="283">
        <v>42</v>
      </c>
      <c r="D1815" s="283">
        <v>50</v>
      </c>
      <c r="E1815" s="283">
        <v>92</v>
      </c>
      <c r="F1815" s="423">
        <f t="shared" si="5"/>
        <v>8</v>
      </c>
    </row>
    <row r="1816" spans="1:6">
      <c r="A1816" s="397" t="s">
        <v>515</v>
      </c>
      <c r="B1816" s="8" t="s">
        <v>506</v>
      </c>
      <c r="C1816" s="283">
        <v>209</v>
      </c>
      <c r="D1816" s="283">
        <v>287</v>
      </c>
      <c r="E1816" s="283">
        <v>496</v>
      </c>
      <c r="F1816" s="423">
        <f t="shared" si="5"/>
        <v>78</v>
      </c>
    </row>
    <row r="1817" spans="1:6">
      <c r="A1817" s="397" t="s">
        <v>397</v>
      </c>
      <c r="B1817" s="8" t="s">
        <v>508</v>
      </c>
      <c r="C1817" s="283">
        <v>1</v>
      </c>
      <c r="D1817" s="283">
        <v>3</v>
      </c>
      <c r="E1817" s="283">
        <v>4</v>
      </c>
      <c r="F1817" s="423">
        <f t="shared" si="5"/>
        <v>2</v>
      </c>
    </row>
    <row r="1818" spans="1:6">
      <c r="A1818" s="397" t="s">
        <v>529</v>
      </c>
      <c r="B1818" s="8" t="s">
        <v>508</v>
      </c>
      <c r="C1818" s="283">
        <v>1</v>
      </c>
      <c r="D1818" s="283">
        <v>1</v>
      </c>
      <c r="E1818" s="283">
        <v>2</v>
      </c>
      <c r="F1818" s="423">
        <f t="shared" si="5"/>
        <v>0</v>
      </c>
    </row>
    <row r="1819" spans="1:6">
      <c r="A1819" s="397" t="s">
        <v>497</v>
      </c>
      <c r="B1819" s="8" t="s">
        <v>506</v>
      </c>
      <c r="C1819" s="283">
        <v>21</v>
      </c>
      <c r="D1819" s="283">
        <v>61</v>
      </c>
      <c r="E1819" s="283">
        <v>82</v>
      </c>
      <c r="F1819" s="423">
        <f t="shared" si="5"/>
        <v>40</v>
      </c>
    </row>
    <row r="1820" spans="1:6">
      <c r="A1820" s="397" t="s">
        <v>557</v>
      </c>
      <c r="B1820" s="8" t="s">
        <v>506</v>
      </c>
      <c r="C1820" s="283">
        <v>41</v>
      </c>
      <c r="D1820" s="283">
        <v>78</v>
      </c>
      <c r="E1820" s="283">
        <v>119</v>
      </c>
      <c r="F1820" s="423">
        <f t="shared" si="5"/>
        <v>37</v>
      </c>
    </row>
    <row r="1821" spans="1:6">
      <c r="A1821" s="397" t="s">
        <v>558</v>
      </c>
      <c r="B1821" s="8" t="s">
        <v>506</v>
      </c>
      <c r="C1821" s="283">
        <v>15</v>
      </c>
      <c r="D1821" s="283">
        <v>35</v>
      </c>
      <c r="E1821" s="283">
        <v>50</v>
      </c>
      <c r="F1821" s="423">
        <f t="shared" si="5"/>
        <v>20</v>
      </c>
    </row>
    <row r="1822" spans="1:6">
      <c r="A1822" s="397" t="s">
        <v>361</v>
      </c>
      <c r="B1822" s="8" t="s">
        <v>250</v>
      </c>
      <c r="C1822" s="283">
        <v>2234</v>
      </c>
      <c r="D1822" s="283">
        <v>1566</v>
      </c>
      <c r="E1822" s="283">
        <v>3800</v>
      </c>
      <c r="F1822" s="423">
        <f t="shared" si="5"/>
        <v>-668</v>
      </c>
    </row>
    <row r="1823" spans="1:6">
      <c r="A1823" s="397" t="s">
        <v>362</v>
      </c>
      <c r="B1823" s="8" t="s">
        <v>251</v>
      </c>
      <c r="C1823" s="283">
        <v>12744</v>
      </c>
      <c r="D1823" s="283">
        <v>9013</v>
      </c>
      <c r="E1823" s="283">
        <v>21757</v>
      </c>
      <c r="F1823" s="423">
        <f t="shared" si="5"/>
        <v>-3731</v>
      </c>
    </row>
    <row r="1824" spans="1:6">
      <c r="A1824" s="397" t="s">
        <v>367</v>
      </c>
      <c r="B1824" s="8" t="s">
        <v>506</v>
      </c>
      <c r="C1824" s="283">
        <v>3817</v>
      </c>
      <c r="D1824" s="283">
        <v>731</v>
      </c>
      <c r="E1824" s="283">
        <v>4548</v>
      </c>
      <c r="F1824" s="423">
        <f t="shared" si="5"/>
        <v>-3086</v>
      </c>
    </row>
    <row r="1825" spans="1:6">
      <c r="A1825" s="397" t="s">
        <v>530</v>
      </c>
      <c r="B1825" s="8" t="s">
        <v>250</v>
      </c>
      <c r="C1825" s="283">
        <v>1334</v>
      </c>
      <c r="D1825" s="283">
        <v>900</v>
      </c>
      <c r="E1825" s="283">
        <v>2234</v>
      </c>
      <c r="F1825" s="423">
        <f t="shared" si="5"/>
        <v>-434</v>
      </c>
    </row>
    <row r="1826" spans="1:6">
      <c r="A1826" s="397" t="s">
        <v>372</v>
      </c>
      <c r="B1826" s="8" t="s">
        <v>250</v>
      </c>
      <c r="C1826" s="283">
        <v>32</v>
      </c>
      <c r="D1826" s="283">
        <v>11</v>
      </c>
      <c r="E1826" s="283">
        <v>43</v>
      </c>
      <c r="F1826" s="423">
        <f t="shared" si="5"/>
        <v>-21</v>
      </c>
    </row>
    <row r="1827" spans="1:6">
      <c r="A1827" s="397" t="s">
        <v>531</v>
      </c>
      <c r="B1827" s="8" t="s">
        <v>250</v>
      </c>
      <c r="C1827" s="283">
        <v>17</v>
      </c>
      <c r="D1827" s="283">
        <v>12</v>
      </c>
      <c r="E1827" s="283">
        <v>29</v>
      </c>
      <c r="F1827" s="423">
        <f t="shared" si="5"/>
        <v>-5</v>
      </c>
    </row>
    <row r="1828" spans="1:6">
      <c r="A1828" s="397" t="s">
        <v>374</v>
      </c>
      <c r="B1828" s="8" t="s">
        <v>505</v>
      </c>
      <c r="C1828" s="283">
        <v>118</v>
      </c>
      <c r="D1828" s="283">
        <v>90</v>
      </c>
      <c r="E1828" s="283">
        <v>208</v>
      </c>
      <c r="F1828" s="423">
        <f t="shared" si="5"/>
        <v>-28</v>
      </c>
    </row>
    <row r="1829" spans="1:6">
      <c r="A1829" s="397" t="s">
        <v>532</v>
      </c>
      <c r="B1829" s="8" t="s">
        <v>250</v>
      </c>
      <c r="C1829" s="283">
        <v>3</v>
      </c>
      <c r="D1829" s="283">
        <v>2</v>
      </c>
      <c r="E1829" s="283">
        <v>5</v>
      </c>
      <c r="F1829" s="423">
        <f t="shared" si="5"/>
        <v>-1</v>
      </c>
    </row>
    <row r="1830" spans="1:6">
      <c r="A1830" s="397" t="s">
        <v>377</v>
      </c>
      <c r="B1830" s="8" t="s">
        <v>250</v>
      </c>
      <c r="C1830" s="283">
        <v>25</v>
      </c>
      <c r="D1830" s="283">
        <v>29</v>
      </c>
      <c r="E1830" s="283">
        <v>54</v>
      </c>
      <c r="F1830" s="423">
        <f t="shared" si="5"/>
        <v>4</v>
      </c>
    </row>
    <row r="1831" spans="1:6">
      <c r="A1831" s="397" t="s">
        <v>379</v>
      </c>
      <c r="B1831" s="8" t="s">
        <v>250</v>
      </c>
      <c r="C1831" s="283">
        <v>2</v>
      </c>
      <c r="D1831" s="283">
        <v>3</v>
      </c>
      <c r="E1831" s="283">
        <v>5</v>
      </c>
      <c r="F1831" s="423">
        <f t="shared" si="5"/>
        <v>1</v>
      </c>
    </row>
    <row r="1832" spans="1:6">
      <c r="A1832" s="397" t="s">
        <v>533</v>
      </c>
      <c r="B1832" s="8" t="s">
        <v>505</v>
      </c>
      <c r="C1832" s="283">
        <v>4</v>
      </c>
      <c r="D1832" s="283">
        <v>1</v>
      </c>
      <c r="E1832" s="283">
        <v>5</v>
      </c>
      <c r="F1832" s="423">
        <f t="shared" si="5"/>
        <v>-3</v>
      </c>
    </row>
    <row r="1833" spans="1:6">
      <c r="A1833" s="397" t="s">
        <v>381</v>
      </c>
      <c r="B1833" s="8" t="s">
        <v>251</v>
      </c>
      <c r="C1833" s="283">
        <v>66</v>
      </c>
      <c r="D1833" s="283">
        <v>64</v>
      </c>
      <c r="E1833" s="283">
        <v>130</v>
      </c>
      <c r="F1833" s="423">
        <f t="shared" si="5"/>
        <v>-2</v>
      </c>
    </row>
    <row r="1834" spans="1:6">
      <c r="A1834" s="397" t="s">
        <v>534</v>
      </c>
      <c r="B1834" s="8" t="s">
        <v>250</v>
      </c>
      <c r="C1834" s="283">
        <v>221</v>
      </c>
      <c r="D1834" s="283">
        <v>103</v>
      </c>
      <c r="E1834" s="283">
        <v>324</v>
      </c>
      <c r="F1834" s="423">
        <f t="shared" si="5"/>
        <v>-118</v>
      </c>
    </row>
    <row r="1835" spans="1:6">
      <c r="A1835" s="397" t="s">
        <v>384</v>
      </c>
      <c r="B1835" s="8" t="s">
        <v>505</v>
      </c>
      <c r="C1835" s="283">
        <v>131</v>
      </c>
      <c r="D1835" s="283">
        <v>3</v>
      </c>
      <c r="E1835" s="283">
        <v>134</v>
      </c>
      <c r="F1835" s="423">
        <f t="shared" si="5"/>
        <v>-128</v>
      </c>
    </row>
    <row r="1836" spans="1:6">
      <c r="A1836" s="397" t="s">
        <v>385</v>
      </c>
      <c r="B1836" s="8" t="s">
        <v>505</v>
      </c>
      <c r="C1836" s="283">
        <v>1</v>
      </c>
      <c r="D1836" s="283">
        <v>1</v>
      </c>
      <c r="E1836" s="283">
        <v>2</v>
      </c>
      <c r="F1836" s="423">
        <f t="shared" si="5"/>
        <v>0</v>
      </c>
    </row>
    <row r="1837" spans="1:6">
      <c r="A1837" s="397" t="s">
        <v>386</v>
      </c>
      <c r="B1837" s="8" t="s">
        <v>251</v>
      </c>
      <c r="C1837" s="283">
        <v>9</v>
      </c>
      <c r="D1837" s="283">
        <v>14</v>
      </c>
      <c r="E1837" s="283">
        <v>23</v>
      </c>
      <c r="F1837" s="423">
        <f t="shared" si="5"/>
        <v>5</v>
      </c>
    </row>
    <row r="1838" spans="1:6">
      <c r="A1838" s="397" t="s">
        <v>382</v>
      </c>
      <c r="B1838" s="8" t="s">
        <v>251</v>
      </c>
      <c r="C1838" s="283">
        <v>105</v>
      </c>
      <c r="D1838" s="283">
        <v>109</v>
      </c>
      <c r="E1838" s="283">
        <v>214</v>
      </c>
      <c r="F1838" s="423">
        <f t="shared" si="5"/>
        <v>4</v>
      </c>
    </row>
    <row r="1839" spans="1:6">
      <c r="A1839" s="397" t="s">
        <v>387</v>
      </c>
      <c r="B1839" s="8" t="s">
        <v>251</v>
      </c>
      <c r="C1839" s="283">
        <v>339</v>
      </c>
      <c r="D1839" s="283">
        <v>131</v>
      </c>
      <c r="E1839" s="283">
        <v>470</v>
      </c>
      <c r="F1839" s="423">
        <f t="shared" si="5"/>
        <v>-208</v>
      </c>
    </row>
    <row r="1840" spans="1:6">
      <c r="A1840" s="397" t="s">
        <v>388</v>
      </c>
      <c r="B1840" s="8" t="s">
        <v>250</v>
      </c>
      <c r="C1840" s="283">
        <v>4</v>
      </c>
      <c r="D1840" s="283">
        <v>3</v>
      </c>
      <c r="E1840" s="283">
        <v>7</v>
      </c>
      <c r="F1840" s="423">
        <f t="shared" si="5"/>
        <v>-1</v>
      </c>
    </row>
    <row r="1841" spans="1:6">
      <c r="A1841" s="397" t="s">
        <v>390</v>
      </c>
      <c r="B1841" s="8" t="s">
        <v>505</v>
      </c>
      <c r="C1841" s="283">
        <v>2</v>
      </c>
      <c r="D1841" s="283">
        <v>3</v>
      </c>
      <c r="E1841" s="283">
        <v>5</v>
      </c>
      <c r="F1841" s="423">
        <f t="shared" si="5"/>
        <v>1</v>
      </c>
    </row>
    <row r="1842" spans="1:6">
      <c r="A1842" s="397" t="s">
        <v>391</v>
      </c>
      <c r="B1842" s="8" t="s">
        <v>250</v>
      </c>
      <c r="C1842" s="283">
        <v>87</v>
      </c>
      <c r="D1842" s="283">
        <v>76</v>
      </c>
      <c r="E1842" s="283">
        <v>163</v>
      </c>
      <c r="F1842" s="423">
        <f t="shared" si="5"/>
        <v>-11</v>
      </c>
    </row>
    <row r="1843" spans="1:6">
      <c r="A1843" s="397" t="s">
        <v>392</v>
      </c>
      <c r="B1843" s="8" t="s">
        <v>505</v>
      </c>
      <c r="C1843" s="283">
        <v>2</v>
      </c>
      <c r="D1843" s="283">
        <v>0</v>
      </c>
      <c r="E1843" s="283">
        <v>2</v>
      </c>
      <c r="F1843" s="423">
        <f t="shared" si="5"/>
        <v>-2</v>
      </c>
    </row>
    <row r="1844" spans="1:6">
      <c r="A1844" s="397" t="s">
        <v>394</v>
      </c>
      <c r="B1844" s="8" t="s">
        <v>505</v>
      </c>
      <c r="C1844" s="283">
        <v>12</v>
      </c>
      <c r="D1844" s="283">
        <v>10</v>
      </c>
      <c r="E1844" s="283">
        <v>22</v>
      </c>
      <c r="F1844" s="423">
        <f t="shared" si="5"/>
        <v>-2</v>
      </c>
    </row>
    <row r="1845" spans="1:6">
      <c r="A1845" s="397" t="s">
        <v>395</v>
      </c>
      <c r="B1845" s="8" t="s">
        <v>251</v>
      </c>
      <c r="C1845" s="283">
        <v>91</v>
      </c>
      <c r="D1845" s="283">
        <v>56</v>
      </c>
      <c r="E1845" s="283">
        <v>147</v>
      </c>
      <c r="F1845" s="423">
        <f t="shared" ref="F1845:F1908" si="6">+D1845-C1845</f>
        <v>-35</v>
      </c>
    </row>
    <row r="1846" spans="1:6">
      <c r="A1846" s="397" t="s">
        <v>396</v>
      </c>
      <c r="B1846" s="8" t="s">
        <v>505</v>
      </c>
      <c r="C1846" s="283">
        <v>110</v>
      </c>
      <c r="D1846" s="283">
        <v>102</v>
      </c>
      <c r="E1846" s="283">
        <v>212</v>
      </c>
      <c r="F1846" s="423">
        <f t="shared" si="6"/>
        <v>-8</v>
      </c>
    </row>
    <row r="1847" spans="1:6">
      <c r="A1847" s="397" t="s">
        <v>400</v>
      </c>
      <c r="B1847" s="8" t="s">
        <v>506</v>
      </c>
      <c r="C1847" s="283">
        <v>157</v>
      </c>
      <c r="D1847" s="283">
        <v>55</v>
      </c>
      <c r="E1847" s="283">
        <v>212</v>
      </c>
      <c r="F1847" s="423">
        <f t="shared" si="6"/>
        <v>-102</v>
      </c>
    </row>
    <row r="1848" spans="1:6">
      <c r="A1848" s="397" t="s">
        <v>398</v>
      </c>
      <c r="B1848" s="8" t="s">
        <v>505</v>
      </c>
      <c r="C1848" s="283">
        <v>8</v>
      </c>
      <c r="D1848" s="283">
        <v>10</v>
      </c>
      <c r="E1848" s="283">
        <v>18</v>
      </c>
      <c r="F1848" s="423">
        <f t="shared" si="6"/>
        <v>2</v>
      </c>
    </row>
    <row r="1849" spans="1:6">
      <c r="A1849" s="397" t="s">
        <v>399</v>
      </c>
      <c r="B1849" s="8" t="s">
        <v>505</v>
      </c>
      <c r="C1849" s="283">
        <v>11</v>
      </c>
      <c r="D1849" s="283">
        <v>0</v>
      </c>
      <c r="E1849" s="283">
        <v>11</v>
      </c>
      <c r="F1849" s="423">
        <f t="shared" si="6"/>
        <v>-11</v>
      </c>
    </row>
    <row r="1850" spans="1:6">
      <c r="A1850" s="397" t="s">
        <v>401</v>
      </c>
      <c r="B1850" s="8" t="s">
        <v>506</v>
      </c>
      <c r="C1850" s="283">
        <v>263330</v>
      </c>
      <c r="D1850" s="283">
        <v>246506</v>
      </c>
      <c r="E1850" s="283">
        <v>509836</v>
      </c>
      <c r="F1850" s="423">
        <f t="shared" si="6"/>
        <v>-16824</v>
      </c>
    </row>
    <row r="1851" spans="1:6">
      <c r="A1851" s="397" t="s">
        <v>408</v>
      </c>
      <c r="B1851" s="8" t="s">
        <v>508</v>
      </c>
      <c r="C1851" s="283">
        <v>0</v>
      </c>
      <c r="D1851" s="283">
        <v>1</v>
      </c>
      <c r="E1851" s="283">
        <v>1</v>
      </c>
      <c r="F1851" s="423">
        <f t="shared" si="6"/>
        <v>1</v>
      </c>
    </row>
    <row r="1852" spans="1:6">
      <c r="A1852" s="397" t="s">
        <v>403</v>
      </c>
      <c r="B1852" s="8" t="s">
        <v>251</v>
      </c>
      <c r="C1852" s="283">
        <v>11</v>
      </c>
      <c r="D1852" s="283">
        <v>13</v>
      </c>
      <c r="E1852" s="283">
        <v>24</v>
      </c>
      <c r="F1852" s="423">
        <f t="shared" si="6"/>
        <v>2</v>
      </c>
    </row>
    <row r="1853" spans="1:6">
      <c r="A1853" s="397" t="s">
        <v>535</v>
      </c>
      <c r="B1853" s="8" t="s">
        <v>251</v>
      </c>
      <c r="C1853" s="283">
        <v>27</v>
      </c>
      <c r="D1853" s="283">
        <v>14</v>
      </c>
      <c r="E1853" s="283">
        <v>41</v>
      </c>
      <c r="F1853" s="423">
        <f t="shared" si="6"/>
        <v>-13</v>
      </c>
    </row>
    <row r="1854" spans="1:6">
      <c r="A1854" s="397" t="s">
        <v>405</v>
      </c>
      <c r="B1854" s="8" t="s">
        <v>250</v>
      </c>
      <c r="C1854" s="283">
        <v>2</v>
      </c>
      <c r="D1854" s="283">
        <v>1</v>
      </c>
      <c r="E1854" s="283">
        <v>3</v>
      </c>
      <c r="F1854" s="423">
        <f t="shared" si="6"/>
        <v>-1</v>
      </c>
    </row>
    <row r="1855" spans="1:6">
      <c r="A1855" s="397" t="s">
        <v>406</v>
      </c>
      <c r="B1855" s="8" t="s">
        <v>251</v>
      </c>
      <c r="C1855" s="283">
        <v>15</v>
      </c>
      <c r="D1855" s="283">
        <v>16</v>
      </c>
      <c r="E1855" s="283">
        <v>31</v>
      </c>
      <c r="F1855" s="423">
        <f t="shared" si="6"/>
        <v>1</v>
      </c>
    </row>
    <row r="1856" spans="1:6">
      <c r="A1856" s="397" t="s">
        <v>407</v>
      </c>
      <c r="B1856" s="8" t="s">
        <v>518</v>
      </c>
      <c r="C1856" s="283">
        <v>1</v>
      </c>
      <c r="D1856" s="283">
        <v>1</v>
      </c>
      <c r="E1856" s="283">
        <v>2</v>
      </c>
      <c r="F1856" s="423">
        <f t="shared" si="6"/>
        <v>0</v>
      </c>
    </row>
    <row r="1857" spans="1:6">
      <c r="A1857" s="397" t="s">
        <v>409</v>
      </c>
      <c r="B1857" s="8" t="s">
        <v>505</v>
      </c>
      <c r="C1857" s="283">
        <v>13</v>
      </c>
      <c r="D1857" s="283">
        <v>5</v>
      </c>
      <c r="E1857" s="283">
        <v>18</v>
      </c>
      <c r="F1857" s="423">
        <f t="shared" si="6"/>
        <v>-8</v>
      </c>
    </row>
    <row r="1858" spans="1:6">
      <c r="A1858" s="397" t="s">
        <v>410</v>
      </c>
      <c r="B1858" s="8" t="s">
        <v>250</v>
      </c>
      <c r="C1858" s="283">
        <v>27</v>
      </c>
      <c r="D1858" s="283">
        <v>13</v>
      </c>
      <c r="E1858" s="283">
        <v>40</v>
      </c>
      <c r="F1858" s="423">
        <f t="shared" si="6"/>
        <v>-14</v>
      </c>
    </row>
    <row r="1859" spans="1:6">
      <c r="A1859" s="397" t="s">
        <v>412</v>
      </c>
      <c r="B1859" s="8" t="s">
        <v>505</v>
      </c>
      <c r="C1859" s="283">
        <v>2</v>
      </c>
      <c r="D1859" s="283">
        <v>4</v>
      </c>
      <c r="E1859" s="283">
        <v>6</v>
      </c>
      <c r="F1859" s="423">
        <f t="shared" si="6"/>
        <v>2</v>
      </c>
    </row>
    <row r="1860" spans="1:6">
      <c r="A1860" s="397" t="s">
        <v>411</v>
      </c>
      <c r="B1860" s="8" t="s">
        <v>508</v>
      </c>
      <c r="C1860" s="283">
        <v>5</v>
      </c>
      <c r="D1860" s="283">
        <v>11</v>
      </c>
      <c r="E1860" s="283">
        <v>16</v>
      </c>
      <c r="F1860" s="423">
        <f t="shared" si="6"/>
        <v>6</v>
      </c>
    </row>
    <row r="1861" spans="1:6">
      <c r="A1861" s="397" t="s">
        <v>413</v>
      </c>
      <c r="B1861" s="8" t="s">
        <v>250</v>
      </c>
      <c r="C1861" s="283">
        <v>23</v>
      </c>
      <c r="D1861" s="283">
        <v>15</v>
      </c>
      <c r="E1861" s="283">
        <v>38</v>
      </c>
      <c r="F1861" s="423">
        <f t="shared" si="6"/>
        <v>-8</v>
      </c>
    </row>
    <row r="1862" spans="1:6">
      <c r="A1862" s="397" t="s">
        <v>414</v>
      </c>
      <c r="B1862" s="8" t="s">
        <v>506</v>
      </c>
      <c r="C1862" s="283">
        <v>3506</v>
      </c>
      <c r="D1862" s="283">
        <v>2164</v>
      </c>
      <c r="E1862" s="283">
        <v>5670</v>
      </c>
      <c r="F1862" s="423">
        <f t="shared" si="6"/>
        <v>-1342</v>
      </c>
    </row>
    <row r="1863" spans="1:6">
      <c r="A1863" s="397" t="s">
        <v>536</v>
      </c>
      <c r="B1863" s="8" t="s">
        <v>505</v>
      </c>
      <c r="C1863" s="283">
        <v>10</v>
      </c>
      <c r="D1863" s="283">
        <v>5</v>
      </c>
      <c r="E1863" s="283">
        <v>15</v>
      </c>
      <c r="F1863" s="423">
        <f t="shared" si="6"/>
        <v>-5</v>
      </c>
    </row>
    <row r="1864" spans="1:6">
      <c r="A1864" s="397" t="s">
        <v>415</v>
      </c>
      <c r="B1864" s="8" t="s">
        <v>505</v>
      </c>
      <c r="C1864" s="283">
        <v>75</v>
      </c>
      <c r="D1864" s="283">
        <v>40</v>
      </c>
      <c r="E1864" s="283">
        <v>115</v>
      </c>
      <c r="F1864" s="423">
        <f t="shared" si="6"/>
        <v>-35</v>
      </c>
    </row>
    <row r="1865" spans="1:6">
      <c r="A1865" s="397" t="s">
        <v>503</v>
      </c>
      <c r="B1865" s="8" t="s">
        <v>503</v>
      </c>
      <c r="C1865" s="283">
        <v>1</v>
      </c>
      <c r="D1865" s="283">
        <v>1</v>
      </c>
      <c r="E1865" s="283">
        <v>2</v>
      </c>
      <c r="F1865" s="423">
        <f t="shared" si="6"/>
        <v>0</v>
      </c>
    </row>
    <row r="1866" spans="1:6">
      <c r="A1866" s="397" t="s">
        <v>418</v>
      </c>
      <c r="B1866" s="8" t="s">
        <v>251</v>
      </c>
      <c r="C1866" s="283">
        <v>1151</v>
      </c>
      <c r="D1866" s="283">
        <v>773</v>
      </c>
      <c r="E1866" s="283">
        <v>1924</v>
      </c>
      <c r="F1866" s="423">
        <f t="shared" si="6"/>
        <v>-378</v>
      </c>
    </row>
    <row r="1867" spans="1:6">
      <c r="A1867" s="397" t="s">
        <v>419</v>
      </c>
      <c r="B1867" s="8" t="s">
        <v>508</v>
      </c>
      <c r="C1867" s="283">
        <v>4</v>
      </c>
      <c r="D1867" s="283">
        <v>3</v>
      </c>
      <c r="E1867" s="283">
        <v>7</v>
      </c>
      <c r="F1867" s="423">
        <f t="shared" si="6"/>
        <v>-1</v>
      </c>
    </row>
    <row r="1868" spans="1:6">
      <c r="A1868" s="397" t="s">
        <v>420</v>
      </c>
      <c r="B1868" s="8" t="s">
        <v>508</v>
      </c>
      <c r="C1868" s="283">
        <v>498</v>
      </c>
      <c r="D1868" s="283">
        <v>398</v>
      </c>
      <c r="E1868" s="283">
        <v>896</v>
      </c>
      <c r="F1868" s="423">
        <f t="shared" si="6"/>
        <v>-100</v>
      </c>
    </row>
    <row r="1869" spans="1:6">
      <c r="A1869" s="397" t="s">
        <v>537</v>
      </c>
      <c r="B1869" s="8" t="s">
        <v>250</v>
      </c>
      <c r="C1869" s="283">
        <v>17</v>
      </c>
      <c r="D1869" s="283">
        <v>17</v>
      </c>
      <c r="E1869" s="283">
        <v>34</v>
      </c>
      <c r="F1869" s="423">
        <f t="shared" si="6"/>
        <v>0</v>
      </c>
    </row>
    <row r="1870" spans="1:6">
      <c r="A1870" s="397" t="s">
        <v>538</v>
      </c>
      <c r="B1870" s="8" t="s">
        <v>251</v>
      </c>
      <c r="C1870" s="283">
        <v>47067</v>
      </c>
      <c r="D1870" s="283">
        <v>45198</v>
      </c>
      <c r="E1870" s="283">
        <v>92265</v>
      </c>
      <c r="F1870" s="423">
        <f t="shared" si="6"/>
        <v>-1869</v>
      </c>
    </row>
    <row r="1871" spans="1:6">
      <c r="A1871" s="397" t="s">
        <v>539</v>
      </c>
      <c r="B1871" s="8" t="s">
        <v>250</v>
      </c>
      <c r="C1871" s="283">
        <v>22</v>
      </c>
      <c r="D1871" s="283">
        <v>15</v>
      </c>
      <c r="E1871" s="283">
        <v>37</v>
      </c>
      <c r="F1871" s="423">
        <f t="shared" si="6"/>
        <v>-7</v>
      </c>
    </row>
    <row r="1872" spans="1:6">
      <c r="A1872" s="397" t="s">
        <v>424</v>
      </c>
      <c r="B1872" s="8" t="s">
        <v>508</v>
      </c>
      <c r="C1872" s="283">
        <v>2</v>
      </c>
      <c r="D1872" s="283">
        <v>2</v>
      </c>
      <c r="E1872" s="283">
        <v>4</v>
      </c>
      <c r="F1872" s="423">
        <f t="shared" si="6"/>
        <v>0</v>
      </c>
    </row>
    <row r="1873" spans="1:6">
      <c r="A1873" s="397" t="s">
        <v>429</v>
      </c>
      <c r="B1873" s="8" t="s">
        <v>250</v>
      </c>
      <c r="C1873" s="283">
        <v>8</v>
      </c>
      <c r="D1873" s="283">
        <v>8</v>
      </c>
      <c r="E1873" s="283">
        <v>16</v>
      </c>
      <c r="F1873" s="423">
        <f t="shared" si="6"/>
        <v>0</v>
      </c>
    </row>
    <row r="1874" spans="1:6">
      <c r="A1874" s="397" t="s">
        <v>425</v>
      </c>
      <c r="B1874" s="8" t="s">
        <v>506</v>
      </c>
      <c r="C1874" s="283">
        <v>299168</v>
      </c>
      <c r="D1874" s="283">
        <v>374403</v>
      </c>
      <c r="E1874" s="283">
        <v>673571</v>
      </c>
      <c r="F1874" s="423">
        <f t="shared" si="6"/>
        <v>75235</v>
      </c>
    </row>
    <row r="1875" spans="1:6">
      <c r="A1875" s="397" t="s">
        <v>540</v>
      </c>
      <c r="B1875" s="8" t="s">
        <v>508</v>
      </c>
      <c r="C1875" s="283">
        <v>3</v>
      </c>
      <c r="D1875" s="283">
        <v>5</v>
      </c>
      <c r="E1875" s="283">
        <v>8</v>
      </c>
      <c r="F1875" s="423">
        <f t="shared" si="6"/>
        <v>2</v>
      </c>
    </row>
    <row r="1876" spans="1:6">
      <c r="A1876" s="397" t="s">
        <v>427</v>
      </c>
      <c r="B1876" s="8" t="s">
        <v>507</v>
      </c>
      <c r="C1876" s="283">
        <v>7754</v>
      </c>
      <c r="D1876" s="283">
        <v>4571</v>
      </c>
      <c r="E1876" s="283">
        <v>12325</v>
      </c>
      <c r="F1876" s="423">
        <f t="shared" si="6"/>
        <v>-3183</v>
      </c>
    </row>
    <row r="1877" spans="1:6">
      <c r="A1877" s="397" t="s">
        <v>428</v>
      </c>
      <c r="B1877" s="8" t="s">
        <v>507</v>
      </c>
      <c r="C1877" s="283">
        <v>313305</v>
      </c>
      <c r="D1877" s="283">
        <v>291741</v>
      </c>
      <c r="E1877" s="283">
        <v>605046</v>
      </c>
      <c r="F1877" s="423">
        <f t="shared" si="6"/>
        <v>-21564</v>
      </c>
    </row>
    <row r="1878" spans="1:6">
      <c r="A1878" s="397" t="s">
        <v>432</v>
      </c>
      <c r="B1878" s="8" t="s">
        <v>508</v>
      </c>
      <c r="C1878" s="283">
        <v>16</v>
      </c>
      <c r="D1878" s="283">
        <v>6</v>
      </c>
      <c r="E1878" s="283">
        <v>22</v>
      </c>
      <c r="F1878" s="423">
        <f t="shared" si="6"/>
        <v>-10</v>
      </c>
    </row>
    <row r="1879" spans="1:6">
      <c r="A1879" s="397" t="s">
        <v>430</v>
      </c>
      <c r="B1879" s="8" t="s">
        <v>251</v>
      </c>
      <c r="C1879" s="283">
        <v>1126</v>
      </c>
      <c r="D1879" s="283">
        <v>1207</v>
      </c>
      <c r="E1879" s="283">
        <v>2333</v>
      </c>
      <c r="F1879" s="423">
        <f t="shared" si="6"/>
        <v>81</v>
      </c>
    </row>
    <row r="1880" spans="1:6">
      <c r="A1880" s="397" t="s">
        <v>431</v>
      </c>
      <c r="B1880" s="8" t="s">
        <v>251</v>
      </c>
      <c r="C1880" s="283">
        <v>3039</v>
      </c>
      <c r="D1880" s="283">
        <v>2170</v>
      </c>
      <c r="E1880" s="283">
        <v>5209</v>
      </c>
      <c r="F1880" s="423">
        <f t="shared" si="6"/>
        <v>-869</v>
      </c>
    </row>
    <row r="1881" spans="1:6">
      <c r="A1881" s="397" t="s">
        <v>433</v>
      </c>
      <c r="B1881" s="8" t="s">
        <v>506</v>
      </c>
      <c r="C1881" s="283">
        <v>24288</v>
      </c>
      <c r="D1881" s="283">
        <v>20963</v>
      </c>
      <c r="E1881" s="283">
        <v>45251</v>
      </c>
      <c r="F1881" s="423">
        <f t="shared" si="6"/>
        <v>-3325</v>
      </c>
    </row>
    <row r="1882" spans="1:6">
      <c r="A1882" s="397" t="s">
        <v>434</v>
      </c>
      <c r="B1882" s="8" t="s">
        <v>250</v>
      </c>
      <c r="C1882" s="283">
        <v>57</v>
      </c>
      <c r="D1882" s="283">
        <v>32</v>
      </c>
      <c r="E1882" s="283">
        <v>89</v>
      </c>
      <c r="F1882" s="423">
        <f t="shared" si="6"/>
        <v>-25</v>
      </c>
    </row>
    <row r="1883" spans="1:6">
      <c r="A1883" s="397" t="s">
        <v>435</v>
      </c>
      <c r="B1883" s="8" t="s">
        <v>251</v>
      </c>
      <c r="C1883" s="283">
        <v>34500</v>
      </c>
      <c r="D1883" s="283">
        <v>30271</v>
      </c>
      <c r="E1883" s="283">
        <v>64771</v>
      </c>
      <c r="F1883" s="423">
        <f t="shared" si="6"/>
        <v>-4229</v>
      </c>
    </row>
    <row r="1884" spans="1:6">
      <c r="A1884" s="397" t="s">
        <v>560</v>
      </c>
      <c r="B1884" s="8" t="s">
        <v>505</v>
      </c>
      <c r="C1884" s="283">
        <v>26</v>
      </c>
      <c r="D1884" s="283">
        <v>50</v>
      </c>
      <c r="E1884" s="283">
        <v>76</v>
      </c>
      <c r="F1884" s="423">
        <f t="shared" si="6"/>
        <v>24</v>
      </c>
    </row>
    <row r="1885" spans="1:6">
      <c r="A1885" s="397" t="s">
        <v>310</v>
      </c>
      <c r="B1885" s="8" t="s">
        <v>251</v>
      </c>
      <c r="C1885" s="283">
        <v>488</v>
      </c>
      <c r="D1885" s="283">
        <v>559</v>
      </c>
      <c r="E1885" s="283">
        <v>1047</v>
      </c>
      <c r="F1885" s="423">
        <f t="shared" si="6"/>
        <v>71</v>
      </c>
    </row>
    <row r="1886" spans="1:6">
      <c r="A1886" s="397" t="s">
        <v>378</v>
      </c>
      <c r="B1886" s="8" t="s">
        <v>251</v>
      </c>
      <c r="C1886" s="283">
        <v>0</v>
      </c>
      <c r="D1886" s="283">
        <v>1</v>
      </c>
      <c r="E1886" s="283">
        <v>1</v>
      </c>
      <c r="F1886" s="423">
        <f t="shared" si="6"/>
        <v>1</v>
      </c>
    </row>
    <row r="1887" spans="1:6">
      <c r="A1887" s="397" t="s">
        <v>519</v>
      </c>
      <c r="B1887" s="8" t="s">
        <v>505</v>
      </c>
      <c r="C1887" s="283">
        <v>12</v>
      </c>
      <c r="D1887" s="283">
        <v>3</v>
      </c>
      <c r="E1887" s="283">
        <v>15</v>
      </c>
      <c r="F1887" s="423">
        <f t="shared" si="6"/>
        <v>-9</v>
      </c>
    </row>
    <row r="1888" spans="1:6">
      <c r="A1888" s="397" t="s">
        <v>520</v>
      </c>
      <c r="B1888" s="8" t="s">
        <v>505</v>
      </c>
      <c r="C1888" s="283">
        <v>7</v>
      </c>
      <c r="D1888" s="283">
        <v>5</v>
      </c>
      <c r="E1888" s="283">
        <v>12</v>
      </c>
      <c r="F1888" s="423">
        <f t="shared" si="6"/>
        <v>-2</v>
      </c>
    </row>
    <row r="1889" spans="1:6">
      <c r="A1889" s="397" t="s">
        <v>436</v>
      </c>
      <c r="B1889" s="8" t="s">
        <v>506</v>
      </c>
      <c r="C1889" s="283">
        <v>41880</v>
      </c>
      <c r="D1889" s="283">
        <v>39480</v>
      </c>
      <c r="E1889" s="283">
        <v>81360</v>
      </c>
      <c r="F1889" s="423">
        <f t="shared" si="6"/>
        <v>-2400</v>
      </c>
    </row>
    <row r="1890" spans="1:6">
      <c r="A1890" s="397" t="s">
        <v>541</v>
      </c>
      <c r="B1890" s="8" t="s">
        <v>505</v>
      </c>
      <c r="C1890" s="283">
        <v>11</v>
      </c>
      <c r="D1890" s="283">
        <v>6</v>
      </c>
      <c r="E1890" s="283">
        <v>17</v>
      </c>
      <c r="F1890" s="423">
        <f t="shared" si="6"/>
        <v>-5</v>
      </c>
    </row>
    <row r="1891" spans="1:6">
      <c r="A1891" s="397" t="s">
        <v>542</v>
      </c>
      <c r="B1891" s="8" t="s">
        <v>505</v>
      </c>
      <c r="C1891" s="283">
        <v>13</v>
      </c>
      <c r="D1891" s="283">
        <v>4</v>
      </c>
      <c r="E1891" s="283">
        <v>17</v>
      </c>
      <c r="F1891" s="423">
        <f t="shared" si="6"/>
        <v>-9</v>
      </c>
    </row>
    <row r="1892" spans="1:6">
      <c r="A1892" s="397" t="s">
        <v>439</v>
      </c>
      <c r="B1892" s="8" t="s">
        <v>251</v>
      </c>
      <c r="C1892" s="283">
        <v>373</v>
      </c>
      <c r="D1892" s="283">
        <v>342</v>
      </c>
      <c r="E1892" s="283">
        <v>715</v>
      </c>
      <c r="F1892" s="423">
        <f t="shared" si="6"/>
        <v>-31</v>
      </c>
    </row>
    <row r="1893" spans="1:6">
      <c r="A1893" s="397" t="s">
        <v>440</v>
      </c>
      <c r="B1893" s="8" t="s">
        <v>251</v>
      </c>
      <c r="C1893" s="283">
        <v>1218</v>
      </c>
      <c r="D1893" s="283">
        <v>916</v>
      </c>
      <c r="E1893" s="283">
        <v>2134</v>
      </c>
      <c r="F1893" s="423">
        <f t="shared" si="6"/>
        <v>-302</v>
      </c>
    </row>
    <row r="1894" spans="1:6">
      <c r="A1894" s="397" t="s">
        <v>442</v>
      </c>
      <c r="B1894" s="8" t="s">
        <v>505</v>
      </c>
      <c r="C1894" s="283">
        <v>0</v>
      </c>
      <c r="D1894" s="283">
        <v>2</v>
      </c>
      <c r="E1894" s="283">
        <v>2</v>
      </c>
      <c r="F1894" s="423">
        <f t="shared" si="6"/>
        <v>2</v>
      </c>
    </row>
    <row r="1895" spans="1:6">
      <c r="A1895" s="397" t="s">
        <v>446</v>
      </c>
      <c r="B1895" s="8" t="s">
        <v>508</v>
      </c>
      <c r="C1895" s="283">
        <v>0</v>
      </c>
      <c r="D1895" s="283">
        <v>1</v>
      </c>
      <c r="E1895" s="283">
        <v>1</v>
      </c>
      <c r="F1895" s="423">
        <f t="shared" si="6"/>
        <v>1</v>
      </c>
    </row>
    <row r="1896" spans="1:6">
      <c r="A1896" s="397" t="s">
        <v>544</v>
      </c>
      <c r="B1896" s="8" t="s">
        <v>506</v>
      </c>
      <c r="C1896" s="283">
        <v>14</v>
      </c>
      <c r="D1896" s="283">
        <v>110</v>
      </c>
      <c r="E1896" s="283">
        <v>124</v>
      </c>
      <c r="F1896" s="423">
        <f t="shared" si="6"/>
        <v>96</v>
      </c>
    </row>
    <row r="1897" spans="1:6">
      <c r="A1897" s="397" t="s">
        <v>447</v>
      </c>
      <c r="B1897" s="8" t="s">
        <v>251</v>
      </c>
      <c r="C1897" s="283">
        <v>2</v>
      </c>
      <c r="D1897" s="283">
        <v>7</v>
      </c>
      <c r="E1897" s="283">
        <v>9</v>
      </c>
      <c r="F1897" s="423">
        <f t="shared" si="6"/>
        <v>5</v>
      </c>
    </row>
    <row r="1898" spans="1:6">
      <c r="A1898" s="397" t="s">
        <v>448</v>
      </c>
      <c r="B1898" s="8" t="s">
        <v>506</v>
      </c>
      <c r="C1898" s="283">
        <v>37</v>
      </c>
      <c r="D1898" s="283">
        <v>25</v>
      </c>
      <c r="E1898" s="283">
        <v>62</v>
      </c>
      <c r="F1898" s="423">
        <f t="shared" si="6"/>
        <v>-12</v>
      </c>
    </row>
    <row r="1899" spans="1:6">
      <c r="A1899" s="397" t="s">
        <v>449</v>
      </c>
      <c r="B1899" s="8" t="s">
        <v>505</v>
      </c>
      <c r="C1899" s="283">
        <v>0</v>
      </c>
      <c r="D1899" s="283">
        <v>1</v>
      </c>
      <c r="E1899" s="283">
        <v>1</v>
      </c>
      <c r="F1899" s="423">
        <f t="shared" si="6"/>
        <v>1</v>
      </c>
    </row>
    <row r="1900" spans="1:6">
      <c r="A1900" s="397" t="s">
        <v>545</v>
      </c>
      <c r="B1900" s="8" t="s">
        <v>506</v>
      </c>
      <c r="C1900" s="283">
        <v>47</v>
      </c>
      <c r="D1900" s="283">
        <v>81</v>
      </c>
      <c r="E1900" s="283">
        <v>128</v>
      </c>
      <c r="F1900" s="423">
        <f t="shared" si="6"/>
        <v>34</v>
      </c>
    </row>
    <row r="1901" spans="1:6">
      <c r="A1901" s="397" t="s">
        <v>546</v>
      </c>
      <c r="B1901" s="8" t="s">
        <v>505</v>
      </c>
      <c r="C1901" s="283">
        <v>4</v>
      </c>
      <c r="D1901" s="283">
        <v>1</v>
      </c>
      <c r="E1901" s="283">
        <v>5</v>
      </c>
      <c r="F1901" s="423">
        <f t="shared" si="6"/>
        <v>-3</v>
      </c>
    </row>
    <row r="1902" spans="1:6">
      <c r="A1902" s="397" t="s">
        <v>453</v>
      </c>
      <c r="B1902" s="8" t="s">
        <v>505</v>
      </c>
      <c r="C1902" s="283">
        <v>5</v>
      </c>
      <c r="D1902" s="283">
        <v>1</v>
      </c>
      <c r="E1902" s="283">
        <v>6</v>
      </c>
      <c r="F1902" s="423">
        <f t="shared" si="6"/>
        <v>-4</v>
      </c>
    </row>
    <row r="1903" spans="1:6">
      <c r="A1903" s="397" t="s">
        <v>454</v>
      </c>
      <c r="B1903" s="8" t="s">
        <v>251</v>
      </c>
      <c r="C1903" s="283">
        <v>136</v>
      </c>
      <c r="D1903" s="283">
        <v>141</v>
      </c>
      <c r="E1903" s="283">
        <v>277</v>
      </c>
      <c r="F1903" s="423">
        <f t="shared" si="6"/>
        <v>5</v>
      </c>
    </row>
    <row r="1904" spans="1:6">
      <c r="A1904" s="397" t="s">
        <v>457</v>
      </c>
      <c r="B1904" s="8" t="s">
        <v>505</v>
      </c>
      <c r="C1904" s="283">
        <v>1</v>
      </c>
      <c r="D1904" s="283">
        <v>0</v>
      </c>
      <c r="E1904" s="283">
        <v>1</v>
      </c>
      <c r="F1904" s="423">
        <f t="shared" si="6"/>
        <v>-1</v>
      </c>
    </row>
    <row r="1905" spans="1:6">
      <c r="A1905" s="397" t="s">
        <v>458</v>
      </c>
      <c r="B1905" s="8" t="s">
        <v>250</v>
      </c>
      <c r="C1905" s="283">
        <v>252</v>
      </c>
      <c r="D1905" s="283">
        <v>183</v>
      </c>
      <c r="E1905" s="283">
        <v>435</v>
      </c>
      <c r="F1905" s="423">
        <f t="shared" si="6"/>
        <v>-69</v>
      </c>
    </row>
    <row r="1906" spans="1:6">
      <c r="A1906" s="397" t="s">
        <v>459</v>
      </c>
      <c r="B1906" s="8" t="s">
        <v>250</v>
      </c>
      <c r="C1906" s="283">
        <v>4</v>
      </c>
      <c r="D1906" s="283">
        <v>3</v>
      </c>
      <c r="E1906" s="283">
        <v>7</v>
      </c>
      <c r="F1906" s="423">
        <f t="shared" si="6"/>
        <v>-1</v>
      </c>
    </row>
    <row r="1907" spans="1:6">
      <c r="A1907" s="397" t="s">
        <v>461</v>
      </c>
      <c r="B1907" s="8" t="s">
        <v>250</v>
      </c>
      <c r="C1907" s="283">
        <v>11</v>
      </c>
      <c r="D1907" s="283">
        <v>6</v>
      </c>
      <c r="E1907" s="283">
        <v>17</v>
      </c>
      <c r="F1907" s="423">
        <f t="shared" si="6"/>
        <v>-5</v>
      </c>
    </row>
    <row r="1908" spans="1:6">
      <c r="A1908" s="397" t="s">
        <v>548</v>
      </c>
      <c r="B1908" s="8" t="s">
        <v>505</v>
      </c>
      <c r="C1908" s="283">
        <v>1</v>
      </c>
      <c r="D1908" s="283">
        <v>0</v>
      </c>
      <c r="E1908" s="283">
        <v>1</v>
      </c>
      <c r="F1908" s="423">
        <f t="shared" si="6"/>
        <v>-1</v>
      </c>
    </row>
    <row r="1909" spans="1:6">
      <c r="A1909" s="397" t="s">
        <v>547</v>
      </c>
      <c r="B1909" s="8" t="s">
        <v>505</v>
      </c>
      <c r="C1909" s="283">
        <v>228</v>
      </c>
      <c r="D1909" s="283">
        <v>206</v>
      </c>
      <c r="E1909" s="283">
        <v>434</v>
      </c>
      <c r="F1909" s="423">
        <f t="shared" ref="F1909:F1935" si="7">+D1909-C1909</f>
        <v>-22</v>
      </c>
    </row>
    <row r="1910" spans="1:6">
      <c r="A1910" s="397" t="s">
        <v>463</v>
      </c>
      <c r="B1910" s="8" t="s">
        <v>505</v>
      </c>
      <c r="C1910" s="283">
        <v>2</v>
      </c>
      <c r="D1910" s="283">
        <v>3</v>
      </c>
      <c r="E1910" s="283">
        <v>5</v>
      </c>
      <c r="F1910" s="423">
        <f t="shared" si="7"/>
        <v>1</v>
      </c>
    </row>
    <row r="1911" spans="1:6">
      <c r="A1911" s="397" t="s">
        <v>464</v>
      </c>
      <c r="B1911" s="8" t="s">
        <v>251</v>
      </c>
      <c r="C1911" s="283">
        <v>2027</v>
      </c>
      <c r="D1911" s="283">
        <v>1497</v>
      </c>
      <c r="E1911" s="283">
        <v>3524</v>
      </c>
      <c r="F1911" s="423">
        <f t="shared" si="7"/>
        <v>-530</v>
      </c>
    </row>
    <row r="1912" spans="1:6">
      <c r="A1912" s="397" t="s">
        <v>465</v>
      </c>
      <c r="B1912" s="8" t="s">
        <v>251</v>
      </c>
      <c r="C1912" s="283">
        <v>7502</v>
      </c>
      <c r="D1912" s="283">
        <v>5237</v>
      </c>
      <c r="E1912" s="283">
        <v>12739</v>
      </c>
      <c r="F1912" s="423">
        <f t="shared" si="7"/>
        <v>-2265</v>
      </c>
    </row>
    <row r="1913" spans="1:6">
      <c r="A1913" s="397" t="s">
        <v>466</v>
      </c>
      <c r="B1913" s="8" t="s">
        <v>507</v>
      </c>
      <c r="C1913" s="283">
        <v>587</v>
      </c>
      <c r="D1913" s="283">
        <v>346</v>
      </c>
      <c r="E1913" s="283">
        <v>933</v>
      </c>
      <c r="F1913" s="423">
        <f t="shared" si="7"/>
        <v>-241</v>
      </c>
    </row>
    <row r="1914" spans="1:6">
      <c r="A1914" s="397" t="s">
        <v>469</v>
      </c>
      <c r="B1914" s="8" t="s">
        <v>250</v>
      </c>
      <c r="C1914" s="283">
        <v>129</v>
      </c>
      <c r="D1914" s="283">
        <v>103</v>
      </c>
      <c r="E1914" s="283">
        <v>232</v>
      </c>
      <c r="F1914" s="423">
        <f t="shared" si="7"/>
        <v>-26</v>
      </c>
    </row>
    <row r="1915" spans="1:6">
      <c r="A1915" s="397" t="s">
        <v>521</v>
      </c>
      <c r="B1915" s="8" t="s">
        <v>250</v>
      </c>
      <c r="C1915" s="283">
        <v>126</v>
      </c>
      <c r="D1915" s="283">
        <v>115</v>
      </c>
      <c r="E1915" s="283">
        <v>241</v>
      </c>
      <c r="F1915" s="423">
        <f t="shared" si="7"/>
        <v>-11</v>
      </c>
    </row>
    <row r="1916" spans="1:6">
      <c r="A1916" s="397" t="s">
        <v>472</v>
      </c>
      <c r="B1916" s="8" t="s">
        <v>505</v>
      </c>
      <c r="C1916" s="283">
        <v>14</v>
      </c>
      <c r="D1916" s="283">
        <v>9</v>
      </c>
      <c r="E1916" s="283">
        <v>23</v>
      </c>
      <c r="F1916" s="423">
        <f t="shared" si="7"/>
        <v>-5</v>
      </c>
    </row>
    <row r="1917" spans="1:6">
      <c r="A1917" s="397" t="s">
        <v>549</v>
      </c>
      <c r="B1917" s="8" t="s">
        <v>250</v>
      </c>
      <c r="C1917" s="283">
        <v>1</v>
      </c>
      <c r="D1917" s="283">
        <v>1</v>
      </c>
      <c r="E1917" s="283">
        <v>2</v>
      </c>
      <c r="F1917" s="423">
        <f t="shared" si="7"/>
        <v>0</v>
      </c>
    </row>
    <row r="1918" spans="1:6">
      <c r="A1918" s="397" t="s">
        <v>551</v>
      </c>
      <c r="B1918" s="8" t="s">
        <v>251</v>
      </c>
      <c r="C1918" s="283">
        <v>0</v>
      </c>
      <c r="D1918" s="283">
        <v>2</v>
      </c>
      <c r="E1918" s="283">
        <v>2</v>
      </c>
      <c r="F1918" s="423">
        <f t="shared" si="7"/>
        <v>2</v>
      </c>
    </row>
    <row r="1919" spans="1:6">
      <c r="A1919" s="397" t="s">
        <v>473</v>
      </c>
      <c r="B1919" s="8" t="s">
        <v>250</v>
      </c>
      <c r="C1919" s="283">
        <v>0</v>
      </c>
      <c r="D1919" s="283">
        <v>1</v>
      </c>
      <c r="E1919" s="283">
        <v>1</v>
      </c>
      <c r="F1919" s="423">
        <f t="shared" si="7"/>
        <v>1</v>
      </c>
    </row>
    <row r="1920" spans="1:6">
      <c r="A1920" s="397" t="s">
        <v>474</v>
      </c>
      <c r="B1920" s="8" t="s">
        <v>505</v>
      </c>
      <c r="C1920" s="283">
        <v>3</v>
      </c>
      <c r="D1920" s="283">
        <v>4</v>
      </c>
      <c r="E1920" s="283">
        <v>7</v>
      </c>
      <c r="F1920" s="423">
        <f t="shared" si="7"/>
        <v>1</v>
      </c>
    </row>
    <row r="1921" spans="1:6">
      <c r="A1921" s="397" t="s">
        <v>475</v>
      </c>
      <c r="B1921" s="8" t="s">
        <v>508</v>
      </c>
      <c r="C1921" s="283">
        <v>0</v>
      </c>
      <c r="D1921" s="283">
        <v>1</v>
      </c>
      <c r="E1921" s="283">
        <v>1</v>
      </c>
      <c r="F1921" s="423">
        <f t="shared" si="7"/>
        <v>1</v>
      </c>
    </row>
    <row r="1922" spans="1:6">
      <c r="A1922" s="397" t="s">
        <v>477</v>
      </c>
      <c r="B1922" s="8" t="s">
        <v>506</v>
      </c>
      <c r="C1922" s="283">
        <v>974</v>
      </c>
      <c r="D1922" s="283">
        <v>650</v>
      </c>
      <c r="E1922" s="283">
        <v>1624</v>
      </c>
      <c r="F1922" s="423">
        <f t="shared" si="7"/>
        <v>-324</v>
      </c>
    </row>
    <row r="1923" spans="1:6">
      <c r="A1923" s="397" t="s">
        <v>553</v>
      </c>
      <c r="B1923" s="8" t="s">
        <v>505</v>
      </c>
      <c r="C1923" s="283">
        <v>45</v>
      </c>
      <c r="D1923" s="283">
        <v>42</v>
      </c>
      <c r="E1923" s="283">
        <v>87</v>
      </c>
      <c r="F1923" s="423">
        <f t="shared" si="7"/>
        <v>-3</v>
      </c>
    </row>
    <row r="1924" spans="1:6">
      <c r="A1924" s="397" t="s">
        <v>555</v>
      </c>
      <c r="B1924" s="8" t="s">
        <v>250</v>
      </c>
      <c r="C1924" s="283">
        <v>21</v>
      </c>
      <c r="D1924" s="283">
        <v>43</v>
      </c>
      <c r="E1924" s="283">
        <v>64</v>
      </c>
      <c r="F1924" s="423">
        <f t="shared" si="7"/>
        <v>22</v>
      </c>
    </row>
    <row r="1925" spans="1:6">
      <c r="A1925" s="397" t="s">
        <v>554</v>
      </c>
      <c r="B1925" s="8" t="s">
        <v>251</v>
      </c>
      <c r="C1925" s="283">
        <v>7411</v>
      </c>
      <c r="D1925" s="283">
        <v>8441</v>
      </c>
      <c r="E1925" s="283">
        <v>15852</v>
      </c>
      <c r="F1925" s="423">
        <f t="shared" si="7"/>
        <v>1030</v>
      </c>
    </row>
    <row r="1926" spans="1:6">
      <c r="A1926" s="397" t="s">
        <v>482</v>
      </c>
      <c r="B1926" s="8" t="s">
        <v>251</v>
      </c>
      <c r="C1926" s="283">
        <v>232</v>
      </c>
      <c r="D1926" s="283">
        <v>198</v>
      </c>
      <c r="E1926" s="283">
        <v>430</v>
      </c>
      <c r="F1926" s="423">
        <f t="shared" si="7"/>
        <v>-34</v>
      </c>
    </row>
    <row r="1927" spans="1:6">
      <c r="A1927" s="397" t="s">
        <v>483</v>
      </c>
      <c r="B1927" s="8" t="s">
        <v>505</v>
      </c>
      <c r="C1927" s="283">
        <v>27</v>
      </c>
      <c r="D1927" s="283">
        <v>23</v>
      </c>
      <c r="E1927" s="283">
        <v>50</v>
      </c>
      <c r="F1927" s="423">
        <f t="shared" si="7"/>
        <v>-4</v>
      </c>
    </row>
    <row r="1928" spans="1:6">
      <c r="A1928" s="397" t="s">
        <v>485</v>
      </c>
      <c r="B1928" s="8" t="s">
        <v>507</v>
      </c>
      <c r="C1928" s="283">
        <v>10864</v>
      </c>
      <c r="D1928" s="283">
        <v>8177</v>
      </c>
      <c r="E1928" s="283">
        <v>19041</v>
      </c>
      <c r="F1928" s="423">
        <f t="shared" si="7"/>
        <v>-2687</v>
      </c>
    </row>
    <row r="1929" spans="1:6">
      <c r="A1929" s="397" t="s">
        <v>556</v>
      </c>
      <c r="B1929" s="8" t="s">
        <v>250</v>
      </c>
      <c r="C1929" s="283">
        <v>1</v>
      </c>
      <c r="D1929" s="283">
        <v>3</v>
      </c>
      <c r="E1929" s="283">
        <v>4</v>
      </c>
      <c r="F1929" s="423">
        <f t="shared" si="7"/>
        <v>2</v>
      </c>
    </row>
    <row r="1930" spans="1:6">
      <c r="A1930" s="397" t="s">
        <v>487</v>
      </c>
      <c r="B1930" s="8" t="s">
        <v>508</v>
      </c>
      <c r="C1930" s="283">
        <v>2</v>
      </c>
      <c r="D1930" s="283">
        <v>16</v>
      </c>
      <c r="E1930" s="283">
        <v>18</v>
      </c>
      <c r="F1930" s="423">
        <f t="shared" si="7"/>
        <v>14</v>
      </c>
    </row>
    <row r="1931" spans="1:6">
      <c r="A1931" s="397" t="s">
        <v>488</v>
      </c>
      <c r="B1931" s="8" t="s">
        <v>507</v>
      </c>
      <c r="C1931" s="283">
        <v>359744</v>
      </c>
      <c r="D1931" s="283">
        <v>836614</v>
      </c>
      <c r="E1931" s="283">
        <v>1196358</v>
      </c>
      <c r="F1931" s="423">
        <f t="shared" si="7"/>
        <v>476870</v>
      </c>
    </row>
    <row r="1932" spans="1:6">
      <c r="A1932" s="397" t="s">
        <v>489</v>
      </c>
      <c r="B1932" s="8" t="s">
        <v>250</v>
      </c>
      <c r="C1932" s="283">
        <v>43</v>
      </c>
      <c r="D1932" s="283">
        <v>51</v>
      </c>
      <c r="E1932" s="283">
        <v>94</v>
      </c>
      <c r="F1932" s="423">
        <f t="shared" si="7"/>
        <v>8</v>
      </c>
    </row>
    <row r="1933" spans="1:6">
      <c r="A1933" s="397" t="s">
        <v>492</v>
      </c>
      <c r="B1933" s="8" t="s">
        <v>250</v>
      </c>
      <c r="C1933" s="283">
        <v>4</v>
      </c>
      <c r="D1933" s="283">
        <v>1</v>
      </c>
      <c r="E1933" s="283">
        <v>5</v>
      </c>
      <c r="F1933" s="423">
        <f t="shared" si="7"/>
        <v>-3</v>
      </c>
    </row>
    <row r="1934" spans="1:6">
      <c r="A1934" s="397" t="s">
        <v>494</v>
      </c>
      <c r="B1934" s="8" t="s">
        <v>505</v>
      </c>
      <c r="C1934" s="283">
        <v>5</v>
      </c>
      <c r="D1934" s="283">
        <v>3</v>
      </c>
      <c r="E1934" s="283">
        <v>8</v>
      </c>
      <c r="F1934" s="423">
        <f t="shared" si="7"/>
        <v>-2</v>
      </c>
    </row>
    <row r="1935" spans="1:6">
      <c r="A1935" s="399" t="s">
        <v>495</v>
      </c>
      <c r="B1935" s="71" t="s">
        <v>505</v>
      </c>
      <c r="C1935" s="444">
        <v>8</v>
      </c>
      <c r="D1935" s="444">
        <v>7</v>
      </c>
      <c r="E1935" s="444">
        <v>15</v>
      </c>
      <c r="F1935" s="424">
        <f t="shared" si="7"/>
        <v>-1</v>
      </c>
    </row>
    <row r="1936" spans="1:6">
      <c r="A1936" s="398"/>
      <c r="B1936" s="8"/>
      <c r="C1936" s="283"/>
      <c r="D1936" s="283"/>
      <c r="E1936" s="283"/>
      <c r="F1936" s="283"/>
    </row>
    <row r="1937" spans="1:6">
      <c r="A1937" s="751">
        <v>2020</v>
      </c>
      <c r="B1937" s="751"/>
      <c r="C1937" s="751"/>
      <c r="D1937" s="751"/>
      <c r="E1937" s="751"/>
      <c r="F1937" s="751"/>
    </row>
    <row r="1938" spans="1:6">
      <c r="A1938" s="196" t="s">
        <v>256</v>
      </c>
      <c r="B1938" s="331" t="s">
        <v>245</v>
      </c>
      <c r="C1938" s="331" t="s">
        <v>106</v>
      </c>
      <c r="D1938" s="331" t="s">
        <v>107</v>
      </c>
      <c r="E1938" s="331" t="s">
        <v>128</v>
      </c>
      <c r="F1938" s="332" t="s">
        <v>109</v>
      </c>
    </row>
    <row r="1939" spans="1:6">
      <c r="A1939" s="395" t="s">
        <v>504</v>
      </c>
      <c r="B1939" s="76" t="s">
        <v>250</v>
      </c>
      <c r="C1939" s="427">
        <v>7</v>
      </c>
      <c r="D1939" s="427">
        <v>8</v>
      </c>
      <c r="E1939" s="427">
        <v>15</v>
      </c>
      <c r="F1939" s="422">
        <f t="shared" ref="F1939:F2001" si="8">+D1939-C1939</f>
        <v>1</v>
      </c>
    </row>
    <row r="1940" spans="1:6">
      <c r="A1940" s="397" t="s">
        <v>259</v>
      </c>
      <c r="B1940" s="8" t="s">
        <v>251</v>
      </c>
      <c r="C1940" s="283">
        <v>16</v>
      </c>
      <c r="D1940" s="283">
        <v>25</v>
      </c>
      <c r="E1940" s="283">
        <v>41</v>
      </c>
      <c r="F1940" s="423">
        <f t="shared" si="8"/>
        <v>9</v>
      </c>
    </row>
    <row r="1941" spans="1:6">
      <c r="A1941" s="397" t="s">
        <v>260</v>
      </c>
      <c r="B1941" s="8" t="s">
        <v>251</v>
      </c>
      <c r="C1941" s="283">
        <v>20554</v>
      </c>
      <c r="D1941" s="283">
        <v>15547</v>
      </c>
      <c r="E1941" s="283">
        <v>36101</v>
      </c>
      <c r="F1941" s="423">
        <f t="shared" si="8"/>
        <v>-5007</v>
      </c>
    </row>
    <row r="1942" spans="1:6">
      <c r="A1942" s="397" t="s">
        <v>261</v>
      </c>
      <c r="B1942" s="8" t="s">
        <v>251</v>
      </c>
      <c r="C1942" s="283">
        <v>6</v>
      </c>
      <c r="D1942" s="283">
        <v>3</v>
      </c>
      <c r="E1942" s="283">
        <v>9</v>
      </c>
      <c r="F1942" s="423">
        <f t="shared" si="8"/>
        <v>-3</v>
      </c>
    </row>
    <row r="1943" spans="1:6">
      <c r="A1943" s="397" t="s">
        <v>262</v>
      </c>
      <c r="B1943" s="8" t="s">
        <v>505</v>
      </c>
      <c r="C1943" s="283">
        <v>6</v>
      </c>
      <c r="D1943" s="283">
        <v>0</v>
      </c>
      <c r="E1943" s="283">
        <v>6</v>
      </c>
      <c r="F1943" s="423">
        <f t="shared" si="8"/>
        <v>-6</v>
      </c>
    </row>
    <row r="1944" spans="1:6">
      <c r="A1944" s="397" t="s">
        <v>496</v>
      </c>
      <c r="B1944" s="8" t="s">
        <v>561</v>
      </c>
      <c r="C1944" s="283">
        <v>0</v>
      </c>
      <c r="D1944" s="283">
        <v>10</v>
      </c>
      <c r="E1944" s="283">
        <v>10</v>
      </c>
      <c r="F1944" s="423">
        <f t="shared" si="8"/>
        <v>10</v>
      </c>
    </row>
    <row r="1945" spans="1:6">
      <c r="A1945" s="397" t="s">
        <v>263</v>
      </c>
      <c r="B1945" s="8" t="s">
        <v>561</v>
      </c>
      <c r="C1945" s="283">
        <v>10</v>
      </c>
      <c r="D1945" s="283">
        <v>41</v>
      </c>
      <c r="E1945" s="283">
        <v>51</v>
      </c>
      <c r="F1945" s="423">
        <f t="shared" si="8"/>
        <v>31</v>
      </c>
    </row>
    <row r="1946" spans="1:6">
      <c r="A1946" s="397" t="s">
        <v>264</v>
      </c>
      <c r="B1946" s="8" t="s">
        <v>561</v>
      </c>
      <c r="C1946" s="283">
        <v>1425</v>
      </c>
      <c r="D1946" s="283">
        <v>1221</v>
      </c>
      <c r="E1946" s="283">
        <v>2646</v>
      </c>
      <c r="F1946" s="423">
        <f t="shared" si="8"/>
        <v>-204</v>
      </c>
    </row>
    <row r="1947" spans="1:6">
      <c r="A1947" s="397" t="s">
        <v>265</v>
      </c>
      <c r="B1947" s="8" t="s">
        <v>250</v>
      </c>
      <c r="C1947" s="283">
        <v>30</v>
      </c>
      <c r="D1947" s="283">
        <v>48</v>
      </c>
      <c r="E1947" s="283">
        <v>78</v>
      </c>
      <c r="F1947" s="423">
        <f t="shared" si="8"/>
        <v>18</v>
      </c>
    </row>
    <row r="1948" spans="1:6">
      <c r="A1948" s="397" t="s">
        <v>266</v>
      </c>
      <c r="B1948" s="8" t="s">
        <v>505</v>
      </c>
      <c r="C1948" s="283">
        <v>23</v>
      </c>
      <c r="D1948" s="283">
        <v>26</v>
      </c>
      <c r="E1948" s="283">
        <v>49</v>
      </c>
      <c r="F1948" s="423">
        <f t="shared" si="8"/>
        <v>3</v>
      </c>
    </row>
    <row r="1949" spans="1:6">
      <c r="A1949" s="397" t="s">
        <v>267</v>
      </c>
      <c r="B1949" s="8" t="s">
        <v>507</v>
      </c>
      <c r="C1949" s="283">
        <v>34415</v>
      </c>
      <c r="D1949" s="283">
        <v>28600</v>
      </c>
      <c r="E1949" s="283">
        <v>63015</v>
      </c>
      <c r="F1949" s="423">
        <f t="shared" si="8"/>
        <v>-5815</v>
      </c>
    </row>
    <row r="1950" spans="1:6">
      <c r="A1950" s="397" t="s">
        <v>268</v>
      </c>
      <c r="B1950" s="8" t="s">
        <v>251</v>
      </c>
      <c r="C1950" s="283">
        <v>2</v>
      </c>
      <c r="D1950" s="283">
        <v>8</v>
      </c>
      <c r="E1950" s="283">
        <v>10</v>
      </c>
      <c r="F1950" s="423">
        <f t="shared" si="8"/>
        <v>6</v>
      </c>
    </row>
    <row r="1951" spans="1:6">
      <c r="A1951" s="397" t="s">
        <v>269</v>
      </c>
      <c r="B1951" s="8" t="s">
        <v>561</v>
      </c>
      <c r="C1951" s="283">
        <v>11739</v>
      </c>
      <c r="D1951" s="283">
        <v>6304</v>
      </c>
      <c r="E1951" s="283">
        <v>18043</v>
      </c>
      <c r="F1951" s="423">
        <f t="shared" si="8"/>
        <v>-5435</v>
      </c>
    </row>
    <row r="1952" spans="1:6">
      <c r="A1952" s="397" t="s">
        <v>389</v>
      </c>
      <c r="B1952" s="8" t="s">
        <v>251</v>
      </c>
      <c r="C1952" s="283">
        <v>4</v>
      </c>
      <c r="D1952" s="283">
        <v>4</v>
      </c>
      <c r="E1952" s="283">
        <v>8</v>
      </c>
      <c r="F1952" s="423">
        <f t="shared" si="8"/>
        <v>0</v>
      </c>
    </row>
    <row r="1953" spans="1:6">
      <c r="A1953" s="397" t="s">
        <v>270</v>
      </c>
      <c r="B1953" s="8" t="s">
        <v>508</v>
      </c>
      <c r="C1953" s="283">
        <v>1238</v>
      </c>
      <c r="D1953" s="283">
        <v>523</v>
      </c>
      <c r="E1953" s="283">
        <v>1761</v>
      </c>
      <c r="F1953" s="423">
        <f t="shared" si="8"/>
        <v>-715</v>
      </c>
    </row>
    <row r="1954" spans="1:6">
      <c r="A1954" s="397" t="s">
        <v>271</v>
      </c>
      <c r="B1954" s="8" t="s">
        <v>251</v>
      </c>
      <c r="C1954" s="283">
        <v>874</v>
      </c>
      <c r="D1954" s="283">
        <v>467</v>
      </c>
      <c r="E1954" s="283">
        <v>1341</v>
      </c>
      <c r="F1954" s="423">
        <f t="shared" si="8"/>
        <v>-407</v>
      </c>
    </row>
    <row r="1955" spans="1:6">
      <c r="A1955" s="397" t="s">
        <v>509</v>
      </c>
      <c r="B1955" s="8" t="s">
        <v>250</v>
      </c>
      <c r="C1955" s="283">
        <v>3</v>
      </c>
      <c r="D1955" s="283">
        <v>4</v>
      </c>
      <c r="E1955" s="283">
        <v>7</v>
      </c>
      <c r="F1955" s="423">
        <f t="shared" si="8"/>
        <v>1</v>
      </c>
    </row>
    <row r="1956" spans="1:6">
      <c r="A1956" s="397" t="s">
        <v>273</v>
      </c>
      <c r="B1956" s="8" t="s">
        <v>561</v>
      </c>
      <c r="C1956" s="283">
        <v>164</v>
      </c>
      <c r="D1956" s="283">
        <v>151</v>
      </c>
      <c r="E1956" s="283">
        <v>315</v>
      </c>
      <c r="F1956" s="423">
        <f t="shared" si="8"/>
        <v>-13</v>
      </c>
    </row>
    <row r="1957" spans="1:6">
      <c r="A1957" s="397" t="s">
        <v>510</v>
      </c>
      <c r="B1957" s="8" t="s">
        <v>250</v>
      </c>
      <c r="C1957" s="283">
        <v>14</v>
      </c>
      <c r="D1957" s="283">
        <v>12</v>
      </c>
      <c r="E1957" s="283">
        <v>26</v>
      </c>
      <c r="F1957" s="423">
        <f t="shared" si="8"/>
        <v>-2</v>
      </c>
    </row>
    <row r="1958" spans="1:6">
      <c r="A1958" s="397" t="s">
        <v>275</v>
      </c>
      <c r="B1958" s="8" t="s">
        <v>250</v>
      </c>
      <c r="C1958" s="283">
        <v>1</v>
      </c>
      <c r="D1958" s="283">
        <v>1</v>
      </c>
      <c r="E1958" s="283">
        <v>2</v>
      </c>
      <c r="F1958" s="423">
        <f t="shared" si="8"/>
        <v>0</v>
      </c>
    </row>
    <row r="1959" spans="1:6">
      <c r="A1959" s="397" t="s">
        <v>276</v>
      </c>
      <c r="B1959" s="8" t="s">
        <v>561</v>
      </c>
      <c r="C1959" s="283">
        <v>75</v>
      </c>
      <c r="D1959" s="283">
        <v>66</v>
      </c>
      <c r="E1959" s="283">
        <v>141</v>
      </c>
      <c r="F1959" s="423">
        <f t="shared" si="8"/>
        <v>-9</v>
      </c>
    </row>
    <row r="1960" spans="1:6">
      <c r="A1960" s="397" t="s">
        <v>511</v>
      </c>
      <c r="B1960" s="8" t="s">
        <v>251</v>
      </c>
      <c r="C1960" s="283">
        <v>1402</v>
      </c>
      <c r="D1960" s="283">
        <v>694</v>
      </c>
      <c r="E1960" s="283">
        <v>2096</v>
      </c>
      <c r="F1960" s="423">
        <f t="shared" si="8"/>
        <v>-708</v>
      </c>
    </row>
    <row r="1961" spans="1:6">
      <c r="A1961" s="397" t="s">
        <v>279</v>
      </c>
      <c r="B1961" s="8" t="s">
        <v>561</v>
      </c>
      <c r="C1961" s="283">
        <v>62</v>
      </c>
      <c r="D1961" s="283">
        <v>71</v>
      </c>
      <c r="E1961" s="283">
        <v>133</v>
      </c>
      <c r="F1961" s="423">
        <f t="shared" si="8"/>
        <v>9</v>
      </c>
    </row>
    <row r="1962" spans="1:6">
      <c r="A1962" s="397" t="s">
        <v>512</v>
      </c>
      <c r="B1962" s="8" t="s">
        <v>505</v>
      </c>
      <c r="C1962" s="283">
        <v>17</v>
      </c>
      <c r="D1962" s="283">
        <v>3</v>
      </c>
      <c r="E1962" s="283">
        <v>20</v>
      </c>
      <c r="F1962" s="423">
        <f t="shared" si="8"/>
        <v>-14</v>
      </c>
    </row>
    <row r="1963" spans="1:6">
      <c r="A1963" s="397" t="s">
        <v>281</v>
      </c>
      <c r="B1963" s="8" t="s">
        <v>561</v>
      </c>
      <c r="C1963" s="283">
        <v>19</v>
      </c>
      <c r="D1963" s="283">
        <v>22</v>
      </c>
      <c r="E1963" s="283">
        <v>41</v>
      </c>
      <c r="F1963" s="423">
        <f t="shared" si="8"/>
        <v>3</v>
      </c>
    </row>
    <row r="1964" spans="1:6">
      <c r="A1964" s="397" t="s">
        <v>277</v>
      </c>
      <c r="B1964" s="8" t="s">
        <v>251</v>
      </c>
      <c r="C1964" s="283">
        <v>18</v>
      </c>
      <c r="D1964" s="283">
        <v>11</v>
      </c>
      <c r="E1964" s="283">
        <v>29</v>
      </c>
      <c r="F1964" s="423">
        <f t="shared" si="8"/>
        <v>-7</v>
      </c>
    </row>
    <row r="1965" spans="1:6">
      <c r="A1965" s="397" t="s">
        <v>282</v>
      </c>
      <c r="B1965" s="8" t="s">
        <v>507</v>
      </c>
      <c r="C1965" s="283">
        <v>7708</v>
      </c>
      <c r="D1965" s="283">
        <v>6537</v>
      </c>
      <c r="E1965" s="283">
        <v>14245</v>
      </c>
      <c r="F1965" s="423">
        <f t="shared" si="8"/>
        <v>-1171</v>
      </c>
    </row>
    <row r="1966" spans="1:6">
      <c r="A1966" s="397" t="s">
        <v>283</v>
      </c>
      <c r="B1966" s="8" t="s">
        <v>251</v>
      </c>
      <c r="C1966" s="283">
        <v>6</v>
      </c>
      <c r="D1966" s="283">
        <v>5</v>
      </c>
      <c r="E1966" s="283">
        <v>11</v>
      </c>
      <c r="F1966" s="423">
        <f t="shared" si="8"/>
        <v>-1</v>
      </c>
    </row>
    <row r="1967" spans="1:6">
      <c r="A1967" s="397" t="s">
        <v>513</v>
      </c>
      <c r="B1967" s="8" t="s">
        <v>505</v>
      </c>
      <c r="C1967" s="283">
        <v>0</v>
      </c>
      <c r="D1967" s="283">
        <v>2</v>
      </c>
      <c r="E1967" s="283">
        <v>2</v>
      </c>
      <c r="F1967" s="423">
        <f t="shared" si="8"/>
        <v>2</v>
      </c>
    </row>
    <row r="1968" spans="1:6">
      <c r="A1968" s="397" t="s">
        <v>285</v>
      </c>
      <c r="B1968" s="8" t="s">
        <v>507</v>
      </c>
      <c r="C1968" s="283">
        <v>39726</v>
      </c>
      <c r="D1968" s="283">
        <v>34186</v>
      </c>
      <c r="E1968" s="283">
        <v>73912</v>
      </c>
      <c r="F1968" s="423">
        <f t="shared" si="8"/>
        <v>-5540</v>
      </c>
    </row>
    <row r="1969" spans="1:6">
      <c r="A1969" s="397" t="s">
        <v>286</v>
      </c>
      <c r="B1969" s="8" t="s">
        <v>250</v>
      </c>
      <c r="C1969" s="283">
        <v>1</v>
      </c>
      <c r="D1969" s="283">
        <v>2</v>
      </c>
      <c r="E1969" s="283">
        <v>3</v>
      </c>
      <c r="F1969" s="423">
        <f t="shared" si="8"/>
        <v>1</v>
      </c>
    </row>
    <row r="1970" spans="1:6">
      <c r="A1970" s="397" t="s">
        <v>287</v>
      </c>
      <c r="B1970" s="8" t="s">
        <v>251</v>
      </c>
      <c r="C1970" s="283">
        <v>75</v>
      </c>
      <c r="D1970" s="283">
        <v>65</v>
      </c>
      <c r="E1970" s="283">
        <v>140</v>
      </c>
      <c r="F1970" s="423">
        <f t="shared" si="8"/>
        <v>-10</v>
      </c>
    </row>
    <row r="1971" spans="1:6">
      <c r="A1971" s="397" t="s">
        <v>288</v>
      </c>
      <c r="B1971" s="8" t="s">
        <v>505</v>
      </c>
      <c r="C1971" s="283">
        <v>3</v>
      </c>
      <c r="D1971" s="283">
        <v>3</v>
      </c>
      <c r="E1971" s="283">
        <v>6</v>
      </c>
      <c r="F1971" s="423">
        <f t="shared" si="8"/>
        <v>0</v>
      </c>
    </row>
    <row r="1972" spans="1:6">
      <c r="A1972" s="397" t="s">
        <v>291</v>
      </c>
      <c r="B1972" s="8" t="s">
        <v>505</v>
      </c>
      <c r="C1972" s="283">
        <v>21</v>
      </c>
      <c r="D1972" s="283">
        <v>5</v>
      </c>
      <c r="E1972" s="283">
        <v>26</v>
      </c>
      <c r="F1972" s="423">
        <f t="shared" si="8"/>
        <v>-16</v>
      </c>
    </row>
    <row r="1973" spans="1:6">
      <c r="A1973" s="397" t="s">
        <v>293</v>
      </c>
      <c r="B1973" s="8" t="s">
        <v>250</v>
      </c>
      <c r="C1973" s="283">
        <v>0</v>
      </c>
      <c r="D1973" s="283">
        <v>2</v>
      </c>
      <c r="E1973" s="283">
        <v>2</v>
      </c>
      <c r="F1973" s="423">
        <f t="shared" si="8"/>
        <v>2</v>
      </c>
    </row>
    <row r="1974" spans="1:6">
      <c r="A1974" s="397" t="s">
        <v>516</v>
      </c>
      <c r="B1974" s="8" t="s">
        <v>505</v>
      </c>
      <c r="C1974" s="283">
        <v>4</v>
      </c>
      <c r="D1974" s="283">
        <v>7</v>
      </c>
      <c r="E1974" s="283">
        <v>11</v>
      </c>
      <c r="F1974" s="423">
        <f t="shared" si="8"/>
        <v>3</v>
      </c>
    </row>
    <row r="1975" spans="1:6">
      <c r="A1975" s="397" t="s">
        <v>517</v>
      </c>
      <c r="B1975" s="8" t="s">
        <v>518</v>
      </c>
      <c r="C1975" s="283">
        <v>28188</v>
      </c>
      <c r="D1975" s="283">
        <v>24240</v>
      </c>
      <c r="E1975" s="283">
        <v>52428</v>
      </c>
      <c r="F1975" s="423">
        <f t="shared" si="8"/>
        <v>-3948</v>
      </c>
    </row>
    <row r="1976" spans="1:6">
      <c r="A1976" s="397" t="s">
        <v>296</v>
      </c>
      <c r="B1976" s="8" t="s">
        <v>505</v>
      </c>
      <c r="C1976" s="283">
        <v>4</v>
      </c>
      <c r="D1976" s="283">
        <v>7</v>
      </c>
      <c r="E1976" s="283">
        <v>11</v>
      </c>
      <c r="F1976" s="423">
        <f t="shared" si="8"/>
        <v>3</v>
      </c>
    </row>
    <row r="1977" spans="1:6">
      <c r="A1977" s="397" t="s">
        <v>311</v>
      </c>
      <c r="B1977" s="8" t="s">
        <v>507</v>
      </c>
      <c r="C1977" s="283">
        <v>48816</v>
      </c>
      <c r="D1977" s="283">
        <v>50236</v>
      </c>
      <c r="E1977" s="283">
        <v>99052</v>
      </c>
      <c r="F1977" s="423">
        <f t="shared" si="8"/>
        <v>1420</v>
      </c>
    </row>
    <row r="1978" spans="1:6">
      <c r="A1978" s="397" t="s">
        <v>312</v>
      </c>
      <c r="B1978" s="8" t="s">
        <v>250</v>
      </c>
      <c r="C1978" s="283">
        <v>722</v>
      </c>
      <c r="D1978" s="283">
        <v>586</v>
      </c>
      <c r="E1978" s="283">
        <v>1308</v>
      </c>
      <c r="F1978" s="423">
        <f t="shared" si="8"/>
        <v>-136</v>
      </c>
    </row>
    <row r="1979" spans="1:6">
      <c r="A1979" s="397" t="s">
        <v>314</v>
      </c>
      <c r="B1979" s="8" t="s">
        <v>251</v>
      </c>
      <c r="C1979" s="283">
        <v>8</v>
      </c>
      <c r="D1979" s="283">
        <v>6</v>
      </c>
      <c r="E1979" s="283">
        <v>14</v>
      </c>
      <c r="F1979" s="423">
        <f t="shared" si="8"/>
        <v>-2</v>
      </c>
    </row>
    <row r="1980" spans="1:6">
      <c r="A1980" s="397" t="s">
        <v>451</v>
      </c>
      <c r="B1980" s="8" t="s">
        <v>251</v>
      </c>
      <c r="C1980" s="283">
        <v>1</v>
      </c>
      <c r="D1980" s="283">
        <v>3</v>
      </c>
      <c r="E1980" s="283">
        <v>4</v>
      </c>
      <c r="F1980" s="423">
        <f t="shared" si="8"/>
        <v>2</v>
      </c>
    </row>
    <row r="1981" spans="1:6">
      <c r="A1981" s="397" t="s">
        <v>298</v>
      </c>
      <c r="B1981" s="8" t="s">
        <v>507</v>
      </c>
      <c r="C1981" s="283">
        <v>353</v>
      </c>
      <c r="D1981" s="283">
        <v>773</v>
      </c>
      <c r="E1981" s="283">
        <v>1126</v>
      </c>
      <c r="F1981" s="423">
        <f t="shared" si="8"/>
        <v>420</v>
      </c>
    </row>
    <row r="1982" spans="1:6">
      <c r="A1982" s="397" t="s">
        <v>300</v>
      </c>
      <c r="B1982" s="8" t="s">
        <v>505</v>
      </c>
      <c r="C1982" s="283">
        <v>3</v>
      </c>
      <c r="D1982" s="283">
        <v>0</v>
      </c>
      <c r="E1982" s="283">
        <v>3</v>
      </c>
      <c r="F1982" s="423">
        <f t="shared" si="8"/>
        <v>-3</v>
      </c>
    </row>
    <row r="1983" spans="1:6">
      <c r="A1983" s="397" t="s">
        <v>438</v>
      </c>
      <c r="B1983" s="8" t="s">
        <v>250</v>
      </c>
      <c r="C1983" s="283">
        <v>2</v>
      </c>
      <c r="D1983" s="283">
        <v>0</v>
      </c>
      <c r="E1983" s="283">
        <v>2</v>
      </c>
      <c r="F1983" s="423">
        <f t="shared" si="8"/>
        <v>-2</v>
      </c>
    </row>
    <row r="1984" spans="1:6">
      <c r="A1984" s="397" t="s">
        <v>303</v>
      </c>
      <c r="B1984" s="8" t="s">
        <v>250</v>
      </c>
      <c r="C1984" s="283">
        <v>371</v>
      </c>
      <c r="D1984" s="283">
        <v>206</v>
      </c>
      <c r="E1984" s="283">
        <v>577</v>
      </c>
      <c r="F1984" s="423">
        <f t="shared" si="8"/>
        <v>-165</v>
      </c>
    </row>
    <row r="1985" spans="1:6">
      <c r="A1985" s="397" t="s">
        <v>305</v>
      </c>
      <c r="B1985" s="8" t="s">
        <v>505</v>
      </c>
      <c r="C1985" s="283">
        <v>29</v>
      </c>
      <c r="D1985" s="283">
        <v>47</v>
      </c>
      <c r="E1985" s="283">
        <v>76</v>
      </c>
      <c r="F1985" s="423">
        <f t="shared" si="8"/>
        <v>18</v>
      </c>
    </row>
    <row r="1986" spans="1:6">
      <c r="A1986" s="397" t="s">
        <v>306</v>
      </c>
      <c r="B1986" s="8" t="s">
        <v>561</v>
      </c>
      <c r="C1986" s="283">
        <v>16170</v>
      </c>
      <c r="D1986" s="283">
        <v>13995</v>
      </c>
      <c r="E1986" s="283">
        <v>30165</v>
      </c>
      <c r="F1986" s="423">
        <f t="shared" si="8"/>
        <v>-2175</v>
      </c>
    </row>
    <row r="1987" spans="1:6">
      <c r="A1987" s="397" t="s">
        <v>307</v>
      </c>
      <c r="B1987" s="8" t="s">
        <v>251</v>
      </c>
      <c r="C1987" s="283">
        <v>120</v>
      </c>
      <c r="D1987" s="283">
        <v>82</v>
      </c>
      <c r="E1987" s="283">
        <v>202</v>
      </c>
      <c r="F1987" s="423">
        <f t="shared" si="8"/>
        <v>-38</v>
      </c>
    </row>
    <row r="1988" spans="1:6">
      <c r="A1988" s="397" t="s">
        <v>308</v>
      </c>
      <c r="B1988" s="8" t="s">
        <v>561</v>
      </c>
      <c r="C1988" s="283">
        <v>3199</v>
      </c>
      <c r="D1988" s="283">
        <v>2482</v>
      </c>
      <c r="E1988" s="283">
        <v>5681</v>
      </c>
      <c r="F1988" s="423">
        <f t="shared" si="8"/>
        <v>-717</v>
      </c>
    </row>
    <row r="1989" spans="1:6">
      <c r="A1989" s="397" t="s">
        <v>309</v>
      </c>
      <c r="B1989" s="8" t="s">
        <v>561</v>
      </c>
      <c r="C1989" s="283">
        <v>3708</v>
      </c>
      <c r="D1989" s="283">
        <v>3091</v>
      </c>
      <c r="E1989" s="283">
        <v>6799</v>
      </c>
      <c r="F1989" s="423">
        <f t="shared" si="8"/>
        <v>-617</v>
      </c>
    </row>
    <row r="1990" spans="1:6">
      <c r="A1990" s="397" t="s">
        <v>315</v>
      </c>
      <c r="B1990" s="8" t="s">
        <v>251</v>
      </c>
      <c r="C1990" s="283">
        <v>419</v>
      </c>
      <c r="D1990" s="283">
        <v>233</v>
      </c>
      <c r="E1990" s="283">
        <v>652</v>
      </c>
      <c r="F1990" s="423">
        <f t="shared" si="8"/>
        <v>-186</v>
      </c>
    </row>
    <row r="1991" spans="1:6">
      <c r="A1991" s="397" t="s">
        <v>317</v>
      </c>
      <c r="B1991" s="8" t="s">
        <v>561</v>
      </c>
      <c r="C1991" s="283">
        <v>8</v>
      </c>
      <c r="D1991" s="283">
        <v>14</v>
      </c>
      <c r="E1991" s="283">
        <v>22</v>
      </c>
      <c r="F1991" s="423">
        <f t="shared" si="8"/>
        <v>6</v>
      </c>
    </row>
    <row r="1992" spans="1:6">
      <c r="A1992" s="397" t="s">
        <v>318</v>
      </c>
      <c r="B1992" s="8" t="s">
        <v>507</v>
      </c>
      <c r="C1992" s="283">
        <v>63662</v>
      </c>
      <c r="D1992" s="283">
        <v>68065</v>
      </c>
      <c r="E1992" s="283">
        <v>131727</v>
      </c>
      <c r="F1992" s="423">
        <f t="shared" si="8"/>
        <v>4403</v>
      </c>
    </row>
    <row r="1993" spans="1:6">
      <c r="A1993" s="397" t="s">
        <v>319</v>
      </c>
      <c r="B1993" s="8" t="s">
        <v>505</v>
      </c>
      <c r="C1993" s="283">
        <v>103</v>
      </c>
      <c r="D1993" s="283">
        <v>93</v>
      </c>
      <c r="E1993" s="283">
        <v>196</v>
      </c>
      <c r="F1993" s="423">
        <f t="shared" si="8"/>
        <v>-10</v>
      </c>
    </row>
    <row r="1994" spans="1:6">
      <c r="A1994" s="397" t="s">
        <v>320</v>
      </c>
      <c r="B1994" s="8" t="s">
        <v>561</v>
      </c>
      <c r="C1994" s="283">
        <v>7444</v>
      </c>
      <c r="D1994" s="283">
        <v>7434</v>
      </c>
      <c r="E1994" s="283">
        <v>14878</v>
      </c>
      <c r="F1994" s="423">
        <f t="shared" si="8"/>
        <v>-10</v>
      </c>
    </row>
    <row r="1995" spans="1:6">
      <c r="A1995" s="397" t="s">
        <v>522</v>
      </c>
      <c r="B1995" s="8" t="s">
        <v>250</v>
      </c>
      <c r="C1995" s="283">
        <v>195</v>
      </c>
      <c r="D1995" s="283">
        <v>134</v>
      </c>
      <c r="E1995" s="283">
        <v>329</v>
      </c>
      <c r="F1995" s="423">
        <f t="shared" si="8"/>
        <v>-61</v>
      </c>
    </row>
    <row r="1996" spans="1:6">
      <c r="A1996" s="397" t="s">
        <v>323</v>
      </c>
      <c r="B1996" s="8" t="s">
        <v>505</v>
      </c>
      <c r="C1996" s="283">
        <v>2</v>
      </c>
      <c r="D1996" s="283">
        <v>0</v>
      </c>
      <c r="E1996" s="283">
        <v>2</v>
      </c>
      <c r="F1996" s="423">
        <f t="shared" si="8"/>
        <v>-2</v>
      </c>
    </row>
    <row r="1997" spans="1:6">
      <c r="A1997" s="397" t="s">
        <v>324</v>
      </c>
      <c r="B1997" s="8" t="s">
        <v>251</v>
      </c>
      <c r="C1997" s="283">
        <v>59</v>
      </c>
      <c r="D1997" s="283">
        <v>87</v>
      </c>
      <c r="E1997" s="283">
        <v>146</v>
      </c>
      <c r="F1997" s="423">
        <f t="shared" si="8"/>
        <v>28</v>
      </c>
    </row>
    <row r="1998" spans="1:6">
      <c r="A1998" s="397" t="s">
        <v>325</v>
      </c>
      <c r="B1998" s="8" t="s">
        <v>251</v>
      </c>
      <c r="C1998" s="283">
        <v>72</v>
      </c>
      <c r="D1998" s="283">
        <v>64</v>
      </c>
      <c r="E1998" s="283">
        <v>136</v>
      </c>
      <c r="F1998" s="423">
        <f t="shared" si="8"/>
        <v>-8</v>
      </c>
    </row>
    <row r="1999" spans="1:6">
      <c r="A1999" s="397" t="s">
        <v>322</v>
      </c>
      <c r="B1999" s="8" t="s">
        <v>251</v>
      </c>
      <c r="C1999" s="283">
        <v>52255</v>
      </c>
      <c r="D1999" s="283">
        <v>44730</v>
      </c>
      <c r="E1999" s="283">
        <v>96985</v>
      </c>
      <c r="F1999" s="423">
        <f t="shared" si="8"/>
        <v>-7525</v>
      </c>
    </row>
    <row r="2000" spans="1:6">
      <c r="A2000" s="397" t="s">
        <v>326</v>
      </c>
      <c r="B2000" s="8" t="s">
        <v>518</v>
      </c>
      <c r="C2000" s="283">
        <v>277295</v>
      </c>
      <c r="D2000" s="283">
        <v>256757</v>
      </c>
      <c r="E2000" s="283">
        <v>534052</v>
      </c>
      <c r="F2000" s="423">
        <f t="shared" si="8"/>
        <v>-20538</v>
      </c>
    </row>
    <row r="2001" spans="1:6">
      <c r="A2001" s="397" t="s">
        <v>327</v>
      </c>
      <c r="B2001" s="8" t="s">
        <v>251</v>
      </c>
      <c r="C2001" s="283">
        <v>39</v>
      </c>
      <c r="D2001" s="283">
        <v>46</v>
      </c>
      <c r="E2001" s="283">
        <v>85</v>
      </c>
      <c r="F2001" s="423">
        <f t="shared" si="8"/>
        <v>7</v>
      </c>
    </row>
    <row r="2002" spans="1:6">
      <c r="A2002" s="397" t="s">
        <v>328</v>
      </c>
      <c r="B2002" s="8" t="s">
        <v>505</v>
      </c>
      <c r="C2002" s="283">
        <v>10</v>
      </c>
      <c r="D2002" s="283">
        <v>15</v>
      </c>
      <c r="E2002" s="283">
        <v>25</v>
      </c>
      <c r="F2002" s="423">
        <f t="shared" ref="F2002:F2065" si="9">+D2002-C2002</f>
        <v>5</v>
      </c>
    </row>
    <row r="2003" spans="1:6">
      <c r="A2003" s="397" t="s">
        <v>330</v>
      </c>
      <c r="B2003" s="8" t="s">
        <v>250</v>
      </c>
      <c r="C2003" s="283">
        <v>139</v>
      </c>
      <c r="D2003" s="283">
        <v>74</v>
      </c>
      <c r="E2003" s="283">
        <v>213</v>
      </c>
      <c r="F2003" s="423">
        <f t="shared" si="9"/>
        <v>-65</v>
      </c>
    </row>
    <row r="2004" spans="1:6">
      <c r="A2004" s="397" t="s">
        <v>331</v>
      </c>
      <c r="B2004" s="8" t="s">
        <v>251</v>
      </c>
      <c r="C2004" s="283">
        <v>302</v>
      </c>
      <c r="D2004" s="283">
        <v>86</v>
      </c>
      <c r="E2004" s="283">
        <v>388</v>
      </c>
      <c r="F2004" s="423">
        <f t="shared" si="9"/>
        <v>-216</v>
      </c>
    </row>
    <row r="2005" spans="1:6">
      <c r="A2005" s="397" t="s">
        <v>329</v>
      </c>
      <c r="B2005" s="8" t="s">
        <v>508</v>
      </c>
      <c r="C2005" s="283">
        <v>0</v>
      </c>
      <c r="D2005" s="283">
        <v>1</v>
      </c>
      <c r="E2005" s="283">
        <v>1</v>
      </c>
      <c r="F2005" s="423">
        <f t="shared" si="9"/>
        <v>1</v>
      </c>
    </row>
    <row r="2006" spans="1:6">
      <c r="A2006" s="397" t="s">
        <v>332</v>
      </c>
      <c r="B2006" s="8" t="s">
        <v>251</v>
      </c>
      <c r="C2006" s="283">
        <v>20997</v>
      </c>
      <c r="D2006" s="283">
        <v>17292</v>
      </c>
      <c r="E2006" s="283">
        <v>38289</v>
      </c>
      <c r="F2006" s="423">
        <f t="shared" si="9"/>
        <v>-3705</v>
      </c>
    </row>
    <row r="2007" spans="1:6">
      <c r="A2007" s="397" t="s">
        <v>523</v>
      </c>
      <c r="B2007" s="8" t="s">
        <v>505</v>
      </c>
      <c r="C2007" s="283">
        <v>5</v>
      </c>
      <c r="D2007" s="283">
        <v>0</v>
      </c>
      <c r="E2007" s="283">
        <v>5</v>
      </c>
      <c r="F2007" s="423">
        <f t="shared" si="9"/>
        <v>-5</v>
      </c>
    </row>
    <row r="2008" spans="1:6">
      <c r="A2008" s="397" t="s">
        <v>335</v>
      </c>
      <c r="B2008" s="8" t="s">
        <v>251</v>
      </c>
      <c r="C2008" s="283">
        <v>5</v>
      </c>
      <c r="D2008" s="283">
        <v>5</v>
      </c>
      <c r="E2008" s="283">
        <v>10</v>
      </c>
      <c r="F2008" s="423">
        <f t="shared" si="9"/>
        <v>0</v>
      </c>
    </row>
    <row r="2009" spans="1:6">
      <c r="A2009" s="397" t="s">
        <v>336</v>
      </c>
      <c r="B2009" s="8" t="s">
        <v>505</v>
      </c>
      <c r="C2009" s="283">
        <v>6</v>
      </c>
      <c r="D2009" s="283">
        <v>6</v>
      </c>
      <c r="E2009" s="283">
        <v>12</v>
      </c>
      <c r="F2009" s="423">
        <f t="shared" si="9"/>
        <v>0</v>
      </c>
    </row>
    <row r="2010" spans="1:6">
      <c r="A2010" s="397" t="s">
        <v>337</v>
      </c>
      <c r="B2010" s="8" t="s">
        <v>251</v>
      </c>
      <c r="C2010" s="283">
        <v>1</v>
      </c>
      <c r="D2010" s="283">
        <v>1</v>
      </c>
      <c r="E2010" s="283">
        <v>2</v>
      </c>
      <c r="F2010" s="423">
        <f t="shared" si="9"/>
        <v>0</v>
      </c>
    </row>
    <row r="2011" spans="1:6">
      <c r="A2011" s="397" t="s">
        <v>338</v>
      </c>
      <c r="B2011" s="8" t="s">
        <v>561</v>
      </c>
      <c r="C2011" s="283">
        <v>6</v>
      </c>
      <c r="D2011" s="283">
        <v>9</v>
      </c>
      <c r="E2011" s="283">
        <v>15</v>
      </c>
      <c r="F2011" s="423">
        <f t="shared" si="9"/>
        <v>3</v>
      </c>
    </row>
    <row r="2012" spans="1:6">
      <c r="A2012" s="397" t="s">
        <v>339</v>
      </c>
      <c r="B2012" s="8" t="s">
        <v>251</v>
      </c>
      <c r="C2012" s="283">
        <v>138</v>
      </c>
      <c r="D2012" s="283">
        <v>85</v>
      </c>
      <c r="E2012" s="283">
        <v>223</v>
      </c>
      <c r="F2012" s="423">
        <f t="shared" si="9"/>
        <v>-53</v>
      </c>
    </row>
    <row r="2013" spans="1:6">
      <c r="A2013" s="397" t="s">
        <v>346</v>
      </c>
      <c r="B2013" s="8" t="s">
        <v>518</v>
      </c>
      <c r="C2013" s="283">
        <v>12</v>
      </c>
      <c r="D2013" s="283">
        <v>24</v>
      </c>
      <c r="E2013" s="283">
        <v>36</v>
      </c>
      <c r="F2013" s="423">
        <f t="shared" si="9"/>
        <v>12</v>
      </c>
    </row>
    <row r="2014" spans="1:6">
      <c r="A2014" s="397" t="s">
        <v>347</v>
      </c>
      <c r="B2014" s="8" t="s">
        <v>508</v>
      </c>
      <c r="C2014" s="283">
        <v>0</v>
      </c>
      <c r="D2014" s="283">
        <v>1</v>
      </c>
      <c r="E2014" s="283">
        <v>1</v>
      </c>
      <c r="F2014" s="423">
        <f t="shared" si="9"/>
        <v>1</v>
      </c>
    </row>
    <row r="2015" spans="1:6">
      <c r="A2015" s="397" t="s">
        <v>341</v>
      </c>
      <c r="B2015" s="8" t="s">
        <v>561</v>
      </c>
      <c r="C2015" s="283">
        <v>5297</v>
      </c>
      <c r="D2015" s="283">
        <v>4445</v>
      </c>
      <c r="E2015" s="283">
        <v>9742</v>
      </c>
      <c r="F2015" s="423">
        <f t="shared" si="9"/>
        <v>-852</v>
      </c>
    </row>
    <row r="2016" spans="1:6">
      <c r="A2016" s="397" t="s">
        <v>348</v>
      </c>
      <c r="B2016" s="8" t="s">
        <v>507</v>
      </c>
      <c r="C2016" s="283">
        <v>8</v>
      </c>
      <c r="D2016" s="283">
        <v>9</v>
      </c>
      <c r="E2016" s="283">
        <v>17</v>
      </c>
      <c r="F2016" s="423">
        <f t="shared" si="9"/>
        <v>1</v>
      </c>
    </row>
    <row r="2017" spans="1:6">
      <c r="A2017" s="397" t="s">
        <v>343</v>
      </c>
      <c r="B2017" s="8" t="s">
        <v>505</v>
      </c>
      <c r="C2017" s="283">
        <v>1</v>
      </c>
      <c r="D2017" s="283">
        <v>0</v>
      </c>
      <c r="E2017" s="283">
        <v>1</v>
      </c>
      <c r="F2017" s="423">
        <f t="shared" si="9"/>
        <v>-1</v>
      </c>
    </row>
    <row r="2018" spans="1:6">
      <c r="A2018" s="397" t="s">
        <v>344</v>
      </c>
      <c r="B2018" s="8" t="s">
        <v>505</v>
      </c>
      <c r="C2018" s="283">
        <v>2</v>
      </c>
      <c r="D2018" s="283">
        <v>4</v>
      </c>
      <c r="E2018" s="283">
        <v>6</v>
      </c>
      <c r="F2018" s="423">
        <f t="shared" si="9"/>
        <v>2</v>
      </c>
    </row>
    <row r="2019" spans="1:6">
      <c r="A2019" s="397" t="s">
        <v>342</v>
      </c>
      <c r="B2019" s="8" t="s">
        <v>507</v>
      </c>
      <c r="C2019" s="283">
        <v>61</v>
      </c>
      <c r="D2019" s="283">
        <v>30</v>
      </c>
      <c r="E2019" s="283">
        <v>91</v>
      </c>
      <c r="F2019" s="423">
        <f t="shared" si="9"/>
        <v>-31</v>
      </c>
    </row>
    <row r="2020" spans="1:6">
      <c r="A2020" s="397" t="s">
        <v>525</v>
      </c>
      <c r="B2020" s="8" t="s">
        <v>561</v>
      </c>
      <c r="C2020" s="283">
        <v>50</v>
      </c>
      <c r="D2020" s="283">
        <v>59</v>
      </c>
      <c r="E2020" s="283">
        <v>109</v>
      </c>
      <c r="F2020" s="423">
        <f t="shared" si="9"/>
        <v>9</v>
      </c>
    </row>
    <row r="2021" spans="1:6">
      <c r="A2021" s="397" t="s">
        <v>350</v>
      </c>
      <c r="B2021" s="8" t="s">
        <v>561</v>
      </c>
      <c r="C2021" s="283">
        <v>1857</v>
      </c>
      <c r="D2021" s="283">
        <v>1453</v>
      </c>
      <c r="E2021" s="283">
        <v>3310</v>
      </c>
      <c r="F2021" s="423">
        <f t="shared" si="9"/>
        <v>-404</v>
      </c>
    </row>
    <row r="2022" spans="1:6">
      <c r="A2022" s="397" t="s">
        <v>351</v>
      </c>
      <c r="B2022" s="8" t="s">
        <v>250</v>
      </c>
      <c r="C2022" s="283">
        <v>55</v>
      </c>
      <c r="D2022" s="283">
        <v>32</v>
      </c>
      <c r="E2022" s="283">
        <v>87</v>
      </c>
      <c r="F2022" s="423">
        <f t="shared" si="9"/>
        <v>-23</v>
      </c>
    </row>
    <row r="2023" spans="1:6">
      <c r="A2023" s="397" t="s">
        <v>526</v>
      </c>
      <c r="B2023" s="8" t="s">
        <v>251</v>
      </c>
      <c r="C2023" s="283">
        <v>129</v>
      </c>
      <c r="D2023" s="283">
        <v>94</v>
      </c>
      <c r="E2023" s="283">
        <v>223</v>
      </c>
      <c r="F2023" s="423">
        <f t="shared" si="9"/>
        <v>-35</v>
      </c>
    </row>
    <row r="2024" spans="1:6">
      <c r="A2024" s="397" t="s">
        <v>353</v>
      </c>
      <c r="B2024" s="8" t="s">
        <v>250</v>
      </c>
      <c r="C2024" s="283">
        <v>323</v>
      </c>
      <c r="D2024" s="283">
        <v>229</v>
      </c>
      <c r="E2024" s="283">
        <v>552</v>
      </c>
      <c r="F2024" s="423">
        <f t="shared" si="9"/>
        <v>-94</v>
      </c>
    </row>
    <row r="2025" spans="1:6">
      <c r="A2025" s="397" t="s">
        <v>354</v>
      </c>
      <c r="B2025" s="8" t="s">
        <v>250</v>
      </c>
      <c r="C2025" s="283">
        <v>21</v>
      </c>
      <c r="D2025" s="283">
        <v>24</v>
      </c>
      <c r="E2025" s="283">
        <v>45</v>
      </c>
      <c r="F2025" s="423">
        <f t="shared" si="9"/>
        <v>3</v>
      </c>
    </row>
    <row r="2026" spans="1:6">
      <c r="A2026" s="397" t="s">
        <v>527</v>
      </c>
      <c r="B2026" s="8" t="s">
        <v>250</v>
      </c>
      <c r="C2026" s="283">
        <v>13</v>
      </c>
      <c r="D2026" s="283">
        <v>7</v>
      </c>
      <c r="E2026" s="283">
        <v>20</v>
      </c>
      <c r="F2026" s="423">
        <f t="shared" si="9"/>
        <v>-6</v>
      </c>
    </row>
    <row r="2027" spans="1:6">
      <c r="A2027" s="397" t="s">
        <v>355</v>
      </c>
      <c r="B2027" s="8" t="s">
        <v>250</v>
      </c>
      <c r="C2027" s="283">
        <v>9</v>
      </c>
      <c r="D2027" s="283">
        <v>4</v>
      </c>
      <c r="E2027" s="283">
        <v>13</v>
      </c>
      <c r="F2027" s="423">
        <f t="shared" si="9"/>
        <v>-5</v>
      </c>
    </row>
    <row r="2028" spans="1:6">
      <c r="A2028" s="397" t="s">
        <v>357</v>
      </c>
      <c r="B2028" s="8" t="s">
        <v>251</v>
      </c>
      <c r="C2028" s="283">
        <v>249</v>
      </c>
      <c r="D2028" s="283">
        <v>184</v>
      </c>
      <c r="E2028" s="283">
        <v>433</v>
      </c>
      <c r="F2028" s="423">
        <f t="shared" si="9"/>
        <v>-65</v>
      </c>
    </row>
    <row r="2029" spans="1:6">
      <c r="A2029" s="397" t="s">
        <v>358</v>
      </c>
      <c r="B2029" s="8" t="s">
        <v>251</v>
      </c>
      <c r="C2029" s="283">
        <v>15</v>
      </c>
      <c r="D2029" s="283">
        <v>35</v>
      </c>
      <c r="E2029" s="283">
        <v>50</v>
      </c>
      <c r="F2029" s="423">
        <f t="shared" si="9"/>
        <v>20</v>
      </c>
    </row>
    <row r="2030" spans="1:6">
      <c r="A2030" s="397" t="s">
        <v>515</v>
      </c>
      <c r="B2030" s="8" t="s">
        <v>561</v>
      </c>
      <c r="C2030" s="283">
        <v>57</v>
      </c>
      <c r="D2030" s="283">
        <v>71</v>
      </c>
      <c r="E2030" s="283">
        <v>128</v>
      </c>
      <c r="F2030" s="423">
        <f t="shared" si="9"/>
        <v>14</v>
      </c>
    </row>
    <row r="2031" spans="1:6">
      <c r="A2031" s="397" t="s">
        <v>564</v>
      </c>
      <c r="B2031" s="8" t="s">
        <v>508</v>
      </c>
      <c r="C2031" s="283">
        <v>0</v>
      </c>
      <c r="D2031" s="283">
        <v>1</v>
      </c>
      <c r="E2031" s="283">
        <v>1</v>
      </c>
      <c r="F2031" s="423">
        <f t="shared" si="9"/>
        <v>1</v>
      </c>
    </row>
    <row r="2032" spans="1:6">
      <c r="A2032" s="397" t="s">
        <v>368</v>
      </c>
      <c r="B2032" s="8" t="s">
        <v>508</v>
      </c>
      <c r="C2032" s="283">
        <v>2</v>
      </c>
      <c r="D2032" s="283">
        <v>0</v>
      </c>
      <c r="E2032" s="283">
        <v>2</v>
      </c>
      <c r="F2032" s="423">
        <f t="shared" si="9"/>
        <v>-2</v>
      </c>
    </row>
    <row r="2033" spans="1:6">
      <c r="A2033" s="397" t="s">
        <v>497</v>
      </c>
      <c r="B2033" s="8" t="s">
        <v>561</v>
      </c>
      <c r="C2033" s="283">
        <v>2</v>
      </c>
      <c r="D2033" s="283">
        <v>23</v>
      </c>
      <c r="E2033" s="283">
        <v>25</v>
      </c>
      <c r="F2033" s="423">
        <f t="shared" si="9"/>
        <v>21</v>
      </c>
    </row>
    <row r="2034" spans="1:6">
      <c r="A2034" s="397" t="s">
        <v>567</v>
      </c>
      <c r="B2034" s="8" t="s">
        <v>518</v>
      </c>
      <c r="C2034" s="283">
        <v>1</v>
      </c>
      <c r="D2034" s="283">
        <v>1</v>
      </c>
      <c r="E2034" s="283">
        <v>2</v>
      </c>
      <c r="F2034" s="423">
        <f t="shared" si="9"/>
        <v>0</v>
      </c>
    </row>
    <row r="2035" spans="1:6">
      <c r="A2035" s="397" t="s">
        <v>557</v>
      </c>
      <c r="B2035" s="8" t="s">
        <v>561</v>
      </c>
      <c r="C2035" s="283">
        <v>13</v>
      </c>
      <c r="D2035" s="283">
        <v>21</v>
      </c>
      <c r="E2035" s="283">
        <v>34</v>
      </c>
      <c r="F2035" s="423">
        <f t="shared" si="9"/>
        <v>8</v>
      </c>
    </row>
    <row r="2036" spans="1:6">
      <c r="A2036" s="397" t="s">
        <v>558</v>
      </c>
      <c r="B2036" s="8" t="s">
        <v>561</v>
      </c>
      <c r="C2036" s="283">
        <v>18</v>
      </c>
      <c r="D2036" s="283">
        <v>2</v>
      </c>
      <c r="E2036" s="283">
        <v>20</v>
      </c>
      <c r="F2036" s="423">
        <f t="shared" si="9"/>
        <v>-16</v>
      </c>
    </row>
    <row r="2037" spans="1:6">
      <c r="A2037" s="397" t="s">
        <v>361</v>
      </c>
      <c r="B2037" s="8" t="s">
        <v>250</v>
      </c>
      <c r="C2037" s="283">
        <v>567</v>
      </c>
      <c r="D2037" s="283">
        <v>347</v>
      </c>
      <c r="E2037" s="283">
        <v>914</v>
      </c>
      <c r="F2037" s="423">
        <f t="shared" si="9"/>
        <v>-220</v>
      </c>
    </row>
    <row r="2038" spans="1:6">
      <c r="A2038" s="397" t="s">
        <v>362</v>
      </c>
      <c r="B2038" s="8" t="s">
        <v>251</v>
      </c>
      <c r="C2038" s="283">
        <v>4701</v>
      </c>
      <c r="D2038" s="283">
        <v>2728</v>
      </c>
      <c r="E2038" s="283">
        <v>7429</v>
      </c>
      <c r="F2038" s="423">
        <f t="shared" si="9"/>
        <v>-1973</v>
      </c>
    </row>
    <row r="2039" spans="1:6">
      <c r="A2039" s="397" t="s">
        <v>367</v>
      </c>
      <c r="B2039" s="8" t="s">
        <v>561</v>
      </c>
      <c r="C2039" s="283">
        <v>337</v>
      </c>
      <c r="D2039" s="283">
        <v>255</v>
      </c>
      <c r="E2039" s="283">
        <v>592</v>
      </c>
      <c r="F2039" s="423">
        <f t="shared" si="9"/>
        <v>-82</v>
      </c>
    </row>
    <row r="2040" spans="1:6">
      <c r="A2040" s="397" t="s">
        <v>530</v>
      </c>
      <c r="B2040" s="8" t="s">
        <v>250</v>
      </c>
      <c r="C2040" s="283">
        <v>446</v>
      </c>
      <c r="D2040" s="283">
        <v>261</v>
      </c>
      <c r="E2040" s="283">
        <v>707</v>
      </c>
      <c r="F2040" s="423">
        <f t="shared" si="9"/>
        <v>-185</v>
      </c>
    </row>
    <row r="2041" spans="1:6">
      <c r="A2041" s="397" t="s">
        <v>568</v>
      </c>
      <c r="B2041" s="8" t="s">
        <v>251</v>
      </c>
      <c r="C2041" s="283">
        <v>2</v>
      </c>
      <c r="D2041" s="283">
        <v>2</v>
      </c>
      <c r="E2041" s="283">
        <v>4</v>
      </c>
      <c r="F2041" s="423">
        <f t="shared" si="9"/>
        <v>0</v>
      </c>
    </row>
    <row r="2042" spans="1:6">
      <c r="A2042" s="397" t="s">
        <v>372</v>
      </c>
      <c r="B2042" s="8" t="s">
        <v>250</v>
      </c>
      <c r="C2042" s="283">
        <v>11</v>
      </c>
      <c r="D2042" s="283">
        <v>10</v>
      </c>
      <c r="E2042" s="283">
        <v>21</v>
      </c>
      <c r="F2042" s="423">
        <f t="shared" si="9"/>
        <v>-1</v>
      </c>
    </row>
    <row r="2043" spans="1:6">
      <c r="A2043" s="397" t="s">
        <v>531</v>
      </c>
      <c r="B2043" s="8" t="s">
        <v>250</v>
      </c>
      <c r="C2043" s="283">
        <v>8</v>
      </c>
      <c r="D2043" s="283">
        <v>11</v>
      </c>
      <c r="E2043" s="283">
        <v>19</v>
      </c>
      <c r="F2043" s="423">
        <f t="shared" si="9"/>
        <v>3</v>
      </c>
    </row>
    <row r="2044" spans="1:6">
      <c r="A2044" s="397" t="s">
        <v>374</v>
      </c>
      <c r="B2044" s="8" t="s">
        <v>505</v>
      </c>
      <c r="C2044" s="283">
        <v>36</v>
      </c>
      <c r="D2044" s="283">
        <v>20</v>
      </c>
      <c r="E2044" s="283">
        <v>56</v>
      </c>
      <c r="F2044" s="423">
        <f t="shared" si="9"/>
        <v>-16</v>
      </c>
    </row>
    <row r="2045" spans="1:6">
      <c r="A2045" s="397" t="s">
        <v>532</v>
      </c>
      <c r="B2045" s="8" t="s">
        <v>250</v>
      </c>
      <c r="C2045" s="283">
        <v>1</v>
      </c>
      <c r="D2045" s="283">
        <v>0</v>
      </c>
      <c r="E2045" s="283">
        <v>1</v>
      </c>
      <c r="F2045" s="423">
        <f t="shared" si="9"/>
        <v>-1</v>
      </c>
    </row>
    <row r="2046" spans="1:6">
      <c r="A2046" s="397" t="s">
        <v>375</v>
      </c>
      <c r="B2046" s="8" t="s">
        <v>508</v>
      </c>
      <c r="C2046" s="283">
        <v>2</v>
      </c>
      <c r="D2046" s="283">
        <v>1</v>
      </c>
      <c r="E2046" s="283">
        <v>3</v>
      </c>
      <c r="F2046" s="423">
        <f t="shared" si="9"/>
        <v>-1</v>
      </c>
    </row>
    <row r="2047" spans="1:6">
      <c r="A2047" s="397" t="s">
        <v>377</v>
      </c>
      <c r="B2047" s="8" t="s">
        <v>250</v>
      </c>
      <c r="C2047" s="283">
        <v>14</v>
      </c>
      <c r="D2047" s="283">
        <v>7</v>
      </c>
      <c r="E2047" s="283">
        <v>21</v>
      </c>
      <c r="F2047" s="423">
        <f t="shared" si="9"/>
        <v>-7</v>
      </c>
    </row>
    <row r="2048" spans="1:6">
      <c r="A2048" s="397" t="s">
        <v>379</v>
      </c>
      <c r="B2048" s="8" t="s">
        <v>250</v>
      </c>
      <c r="C2048" s="283">
        <v>2</v>
      </c>
      <c r="D2048" s="283">
        <v>0</v>
      </c>
      <c r="E2048" s="283">
        <v>2</v>
      </c>
      <c r="F2048" s="423">
        <f t="shared" si="9"/>
        <v>-2</v>
      </c>
    </row>
    <row r="2049" spans="1:6">
      <c r="A2049" s="397" t="s">
        <v>381</v>
      </c>
      <c r="B2049" s="8" t="s">
        <v>251</v>
      </c>
      <c r="C2049" s="283">
        <v>25</v>
      </c>
      <c r="D2049" s="283">
        <v>14</v>
      </c>
      <c r="E2049" s="283">
        <v>39</v>
      </c>
      <c r="F2049" s="423">
        <f t="shared" si="9"/>
        <v>-11</v>
      </c>
    </row>
    <row r="2050" spans="1:6">
      <c r="A2050" s="397" t="s">
        <v>534</v>
      </c>
      <c r="B2050" s="8" t="s">
        <v>250</v>
      </c>
      <c r="C2050" s="283">
        <v>80</v>
      </c>
      <c r="D2050" s="283">
        <v>66</v>
      </c>
      <c r="E2050" s="283">
        <v>146</v>
      </c>
      <c r="F2050" s="423">
        <f t="shared" si="9"/>
        <v>-14</v>
      </c>
    </row>
    <row r="2051" spans="1:6">
      <c r="A2051" s="397" t="s">
        <v>384</v>
      </c>
      <c r="B2051" s="8" t="s">
        <v>505</v>
      </c>
      <c r="C2051" s="283">
        <v>20</v>
      </c>
      <c r="D2051" s="283">
        <v>2</v>
      </c>
      <c r="E2051" s="283">
        <v>22</v>
      </c>
      <c r="F2051" s="423">
        <f t="shared" si="9"/>
        <v>-18</v>
      </c>
    </row>
    <row r="2052" spans="1:6">
      <c r="A2052" s="397" t="s">
        <v>386</v>
      </c>
      <c r="B2052" s="8" t="s">
        <v>251</v>
      </c>
      <c r="C2052" s="283">
        <v>0</v>
      </c>
      <c r="D2052" s="283">
        <v>3</v>
      </c>
      <c r="E2052" s="283">
        <v>3</v>
      </c>
      <c r="F2052" s="423">
        <f t="shared" si="9"/>
        <v>3</v>
      </c>
    </row>
    <row r="2053" spans="1:6">
      <c r="A2053" s="397" t="s">
        <v>382</v>
      </c>
      <c r="B2053" s="8" t="s">
        <v>251</v>
      </c>
      <c r="C2053" s="283">
        <v>56</v>
      </c>
      <c r="D2053" s="283">
        <v>40</v>
      </c>
      <c r="E2053" s="283">
        <v>96</v>
      </c>
      <c r="F2053" s="423">
        <f t="shared" si="9"/>
        <v>-16</v>
      </c>
    </row>
    <row r="2054" spans="1:6">
      <c r="A2054" s="397" t="s">
        <v>387</v>
      </c>
      <c r="B2054" s="8" t="s">
        <v>251</v>
      </c>
      <c r="C2054" s="283">
        <v>70</v>
      </c>
      <c r="D2054" s="283">
        <v>54</v>
      </c>
      <c r="E2054" s="283">
        <v>124</v>
      </c>
      <c r="F2054" s="423">
        <f t="shared" si="9"/>
        <v>-16</v>
      </c>
    </row>
    <row r="2055" spans="1:6">
      <c r="A2055" s="397" t="s">
        <v>388</v>
      </c>
      <c r="B2055" s="8" t="s">
        <v>250</v>
      </c>
      <c r="C2055" s="283">
        <v>1</v>
      </c>
      <c r="D2055" s="283">
        <v>0</v>
      </c>
      <c r="E2055" s="283">
        <v>1</v>
      </c>
      <c r="F2055" s="423">
        <f t="shared" si="9"/>
        <v>-1</v>
      </c>
    </row>
    <row r="2056" spans="1:6">
      <c r="A2056" s="397" t="s">
        <v>390</v>
      </c>
      <c r="B2056" s="8" t="s">
        <v>505</v>
      </c>
      <c r="C2056" s="283">
        <v>1</v>
      </c>
      <c r="D2056" s="283">
        <v>0</v>
      </c>
      <c r="E2056" s="283">
        <v>1</v>
      </c>
      <c r="F2056" s="423">
        <f t="shared" si="9"/>
        <v>-1</v>
      </c>
    </row>
    <row r="2057" spans="1:6">
      <c r="A2057" s="397" t="s">
        <v>391</v>
      </c>
      <c r="B2057" s="8" t="s">
        <v>250</v>
      </c>
      <c r="C2057" s="283">
        <v>25</v>
      </c>
      <c r="D2057" s="283">
        <v>10</v>
      </c>
      <c r="E2057" s="283">
        <v>35</v>
      </c>
      <c r="F2057" s="423">
        <f t="shared" si="9"/>
        <v>-15</v>
      </c>
    </row>
    <row r="2058" spans="1:6">
      <c r="A2058" s="397" t="s">
        <v>392</v>
      </c>
      <c r="B2058" s="8" t="s">
        <v>505</v>
      </c>
      <c r="C2058" s="283">
        <v>1</v>
      </c>
      <c r="D2058" s="283">
        <v>1</v>
      </c>
      <c r="E2058" s="283">
        <v>2</v>
      </c>
      <c r="F2058" s="423">
        <f t="shared" si="9"/>
        <v>0</v>
      </c>
    </row>
    <row r="2059" spans="1:6">
      <c r="A2059" s="397" t="s">
        <v>394</v>
      </c>
      <c r="B2059" s="8" t="s">
        <v>505</v>
      </c>
      <c r="C2059" s="283">
        <v>1</v>
      </c>
      <c r="D2059" s="283">
        <v>2</v>
      </c>
      <c r="E2059" s="283">
        <v>3</v>
      </c>
      <c r="F2059" s="423">
        <f t="shared" si="9"/>
        <v>1</v>
      </c>
    </row>
    <row r="2060" spans="1:6">
      <c r="A2060" s="397" t="s">
        <v>395</v>
      </c>
      <c r="B2060" s="8" t="s">
        <v>251</v>
      </c>
      <c r="C2060" s="283">
        <v>31</v>
      </c>
      <c r="D2060" s="283">
        <v>20</v>
      </c>
      <c r="E2060" s="283">
        <v>51</v>
      </c>
      <c r="F2060" s="423">
        <f t="shared" si="9"/>
        <v>-11</v>
      </c>
    </row>
    <row r="2061" spans="1:6">
      <c r="A2061" s="397" t="s">
        <v>396</v>
      </c>
      <c r="B2061" s="8" t="s">
        <v>505</v>
      </c>
      <c r="C2061" s="283">
        <v>37</v>
      </c>
      <c r="D2061" s="283">
        <v>30</v>
      </c>
      <c r="E2061" s="283">
        <v>67</v>
      </c>
      <c r="F2061" s="423">
        <f t="shared" si="9"/>
        <v>-7</v>
      </c>
    </row>
    <row r="2062" spans="1:6">
      <c r="A2062" s="397" t="s">
        <v>400</v>
      </c>
      <c r="B2062" s="8" t="s">
        <v>561</v>
      </c>
      <c r="C2062" s="283">
        <v>11</v>
      </c>
      <c r="D2062" s="283">
        <v>21</v>
      </c>
      <c r="E2062" s="283">
        <v>32</v>
      </c>
      <c r="F2062" s="423">
        <f t="shared" si="9"/>
        <v>10</v>
      </c>
    </row>
    <row r="2063" spans="1:6">
      <c r="A2063" s="397" t="s">
        <v>402</v>
      </c>
      <c r="B2063" s="8" t="s">
        <v>505</v>
      </c>
      <c r="C2063" s="283">
        <v>1</v>
      </c>
      <c r="D2063" s="283">
        <v>2</v>
      </c>
      <c r="E2063" s="283">
        <v>3</v>
      </c>
      <c r="F2063" s="423">
        <f t="shared" si="9"/>
        <v>1</v>
      </c>
    </row>
    <row r="2064" spans="1:6">
      <c r="A2064" s="397" t="s">
        <v>401</v>
      </c>
      <c r="B2064" s="8" t="s">
        <v>561</v>
      </c>
      <c r="C2064" s="283">
        <v>75343</v>
      </c>
      <c r="D2064" s="283">
        <v>69547</v>
      </c>
      <c r="E2064" s="283">
        <v>144890</v>
      </c>
      <c r="F2064" s="423">
        <f t="shared" si="9"/>
        <v>-5796</v>
      </c>
    </row>
    <row r="2065" spans="1:6">
      <c r="A2065" s="397" t="s">
        <v>403</v>
      </c>
      <c r="B2065" s="8" t="s">
        <v>251</v>
      </c>
      <c r="C2065" s="283">
        <v>4</v>
      </c>
      <c r="D2065" s="283">
        <v>2</v>
      </c>
      <c r="E2065" s="283">
        <v>6</v>
      </c>
      <c r="F2065" s="423">
        <f t="shared" si="9"/>
        <v>-2</v>
      </c>
    </row>
    <row r="2066" spans="1:6">
      <c r="A2066" s="397" t="s">
        <v>535</v>
      </c>
      <c r="B2066" s="8" t="s">
        <v>251</v>
      </c>
      <c r="C2066" s="283">
        <v>14</v>
      </c>
      <c r="D2066" s="283">
        <v>6</v>
      </c>
      <c r="E2066" s="283">
        <v>20</v>
      </c>
      <c r="F2066" s="423">
        <f t="shared" ref="F2066:F2129" si="10">+D2066-C2066</f>
        <v>-8</v>
      </c>
    </row>
    <row r="2067" spans="1:6">
      <c r="A2067" s="397" t="s">
        <v>406</v>
      </c>
      <c r="B2067" s="8" t="s">
        <v>251</v>
      </c>
      <c r="C2067" s="283">
        <v>6</v>
      </c>
      <c r="D2067" s="283">
        <v>7</v>
      </c>
      <c r="E2067" s="283">
        <v>13</v>
      </c>
      <c r="F2067" s="423">
        <f t="shared" si="10"/>
        <v>1</v>
      </c>
    </row>
    <row r="2068" spans="1:6">
      <c r="A2068" s="397" t="s">
        <v>407</v>
      </c>
      <c r="B2068" s="8" t="s">
        <v>518</v>
      </c>
      <c r="C2068" s="283">
        <v>0</v>
      </c>
      <c r="D2068" s="283">
        <v>4</v>
      </c>
      <c r="E2068" s="283">
        <v>4</v>
      </c>
      <c r="F2068" s="423">
        <f t="shared" si="10"/>
        <v>4</v>
      </c>
    </row>
    <row r="2069" spans="1:6">
      <c r="A2069" s="397" t="s">
        <v>409</v>
      </c>
      <c r="B2069" s="8" t="s">
        <v>505</v>
      </c>
      <c r="C2069" s="283">
        <v>8</v>
      </c>
      <c r="D2069" s="283">
        <v>6</v>
      </c>
      <c r="E2069" s="283">
        <v>14</v>
      </c>
      <c r="F2069" s="423">
        <f t="shared" si="10"/>
        <v>-2</v>
      </c>
    </row>
    <row r="2070" spans="1:6">
      <c r="A2070" s="397" t="s">
        <v>410</v>
      </c>
      <c r="B2070" s="8" t="s">
        <v>250</v>
      </c>
      <c r="C2070" s="283">
        <v>11</v>
      </c>
      <c r="D2070" s="283">
        <v>9</v>
      </c>
      <c r="E2070" s="283">
        <v>20</v>
      </c>
      <c r="F2070" s="423">
        <f t="shared" si="10"/>
        <v>-2</v>
      </c>
    </row>
    <row r="2071" spans="1:6">
      <c r="A2071" s="397" t="s">
        <v>411</v>
      </c>
      <c r="B2071" s="8" t="s">
        <v>508</v>
      </c>
      <c r="C2071" s="283">
        <v>1</v>
      </c>
      <c r="D2071" s="283">
        <v>1</v>
      </c>
      <c r="E2071" s="283">
        <v>2</v>
      </c>
      <c r="F2071" s="423">
        <f t="shared" si="10"/>
        <v>0</v>
      </c>
    </row>
    <row r="2072" spans="1:6">
      <c r="A2072" s="397" t="s">
        <v>413</v>
      </c>
      <c r="B2072" s="8" t="s">
        <v>250</v>
      </c>
      <c r="C2072" s="283">
        <v>8</v>
      </c>
      <c r="D2072" s="283">
        <v>4</v>
      </c>
      <c r="E2072" s="283">
        <v>12</v>
      </c>
      <c r="F2072" s="423">
        <f t="shared" si="10"/>
        <v>-4</v>
      </c>
    </row>
    <row r="2073" spans="1:6">
      <c r="A2073" s="397" t="s">
        <v>414</v>
      </c>
      <c r="B2073" s="8" t="s">
        <v>561</v>
      </c>
      <c r="C2073" s="283">
        <v>811</v>
      </c>
      <c r="D2073" s="283">
        <v>523</v>
      </c>
      <c r="E2073" s="283">
        <v>1334</v>
      </c>
      <c r="F2073" s="423">
        <f t="shared" si="10"/>
        <v>-288</v>
      </c>
    </row>
    <row r="2074" spans="1:6">
      <c r="A2074" s="397" t="s">
        <v>536</v>
      </c>
      <c r="B2074" s="8" t="s">
        <v>505</v>
      </c>
      <c r="C2074" s="283">
        <v>1</v>
      </c>
      <c r="D2074" s="283">
        <v>1</v>
      </c>
      <c r="E2074" s="283">
        <v>2</v>
      </c>
      <c r="F2074" s="423">
        <f t="shared" si="10"/>
        <v>0</v>
      </c>
    </row>
    <row r="2075" spans="1:6">
      <c r="A2075" s="397" t="s">
        <v>415</v>
      </c>
      <c r="B2075" s="8" t="s">
        <v>505</v>
      </c>
      <c r="C2075" s="283">
        <v>13</v>
      </c>
      <c r="D2075" s="283">
        <v>10</v>
      </c>
      <c r="E2075" s="283">
        <v>23</v>
      </c>
      <c r="F2075" s="423">
        <f t="shared" si="10"/>
        <v>-3</v>
      </c>
    </row>
    <row r="2076" spans="1:6">
      <c r="A2076" s="397" t="s">
        <v>503</v>
      </c>
      <c r="B2076" s="8" t="s">
        <v>503</v>
      </c>
      <c r="C2076" s="283">
        <v>0</v>
      </c>
      <c r="D2076" s="283">
        <v>3</v>
      </c>
      <c r="E2076" s="283">
        <v>3</v>
      </c>
      <c r="F2076" s="423">
        <f t="shared" si="10"/>
        <v>3</v>
      </c>
    </row>
    <row r="2077" spans="1:6">
      <c r="A2077" s="397" t="s">
        <v>569</v>
      </c>
      <c r="B2077" s="8" t="s">
        <v>508</v>
      </c>
      <c r="C2077" s="283">
        <v>0</v>
      </c>
      <c r="D2077" s="283">
        <v>1</v>
      </c>
      <c r="E2077" s="283">
        <v>1</v>
      </c>
      <c r="F2077" s="423">
        <f t="shared" si="10"/>
        <v>1</v>
      </c>
    </row>
    <row r="2078" spans="1:6">
      <c r="A2078" s="397" t="s">
        <v>418</v>
      </c>
      <c r="B2078" s="8" t="s">
        <v>251</v>
      </c>
      <c r="C2078" s="283">
        <v>427</v>
      </c>
      <c r="D2078" s="283">
        <v>175</v>
      </c>
      <c r="E2078" s="283">
        <v>602</v>
      </c>
      <c r="F2078" s="423">
        <f t="shared" si="10"/>
        <v>-252</v>
      </c>
    </row>
    <row r="2079" spans="1:6">
      <c r="A2079" s="397" t="s">
        <v>419</v>
      </c>
      <c r="B2079" s="8" t="s">
        <v>508</v>
      </c>
      <c r="C2079" s="283">
        <v>2</v>
      </c>
      <c r="D2079" s="283">
        <v>1</v>
      </c>
      <c r="E2079" s="283">
        <v>3</v>
      </c>
      <c r="F2079" s="423">
        <f t="shared" si="10"/>
        <v>-1</v>
      </c>
    </row>
    <row r="2080" spans="1:6">
      <c r="A2080" s="397" t="s">
        <v>420</v>
      </c>
      <c r="B2080" s="8" t="s">
        <v>508</v>
      </c>
      <c r="C2080" s="283">
        <v>132</v>
      </c>
      <c r="D2080" s="283">
        <v>54</v>
      </c>
      <c r="E2080" s="283">
        <v>186</v>
      </c>
      <c r="F2080" s="423">
        <f t="shared" si="10"/>
        <v>-78</v>
      </c>
    </row>
    <row r="2081" spans="1:6">
      <c r="A2081" s="397" t="s">
        <v>537</v>
      </c>
      <c r="B2081" s="8" t="s">
        <v>250</v>
      </c>
      <c r="C2081" s="283">
        <v>6</v>
      </c>
      <c r="D2081" s="283">
        <v>9</v>
      </c>
      <c r="E2081" s="283">
        <v>15</v>
      </c>
      <c r="F2081" s="423">
        <f t="shared" si="10"/>
        <v>3</v>
      </c>
    </row>
    <row r="2082" spans="1:6">
      <c r="A2082" s="397" t="s">
        <v>538</v>
      </c>
      <c r="B2082" s="8" t="s">
        <v>251</v>
      </c>
      <c r="C2082" s="283">
        <v>18868</v>
      </c>
      <c r="D2082" s="283">
        <v>14205</v>
      </c>
      <c r="E2082" s="283">
        <v>33073</v>
      </c>
      <c r="F2082" s="423">
        <f t="shared" si="10"/>
        <v>-4663</v>
      </c>
    </row>
    <row r="2083" spans="1:6">
      <c r="A2083" s="397" t="s">
        <v>539</v>
      </c>
      <c r="B2083" s="8" t="s">
        <v>250</v>
      </c>
      <c r="C2083" s="283">
        <v>12</v>
      </c>
      <c r="D2083" s="283">
        <v>12</v>
      </c>
      <c r="E2083" s="283">
        <v>24</v>
      </c>
      <c r="F2083" s="423">
        <f t="shared" si="10"/>
        <v>0</v>
      </c>
    </row>
    <row r="2084" spans="1:6">
      <c r="A2084" s="397" t="s">
        <v>429</v>
      </c>
      <c r="B2084" s="8" t="s">
        <v>250</v>
      </c>
      <c r="C2084" s="283">
        <v>3</v>
      </c>
      <c r="D2084" s="283">
        <v>0</v>
      </c>
      <c r="E2084" s="283">
        <v>3</v>
      </c>
      <c r="F2084" s="423">
        <f t="shared" si="10"/>
        <v>-3</v>
      </c>
    </row>
    <row r="2085" spans="1:6">
      <c r="A2085" s="397" t="s">
        <v>425</v>
      </c>
      <c r="B2085" s="8" t="s">
        <v>561</v>
      </c>
      <c r="C2085" s="283">
        <v>86418</v>
      </c>
      <c r="D2085" s="283">
        <v>100490</v>
      </c>
      <c r="E2085" s="283">
        <v>186908</v>
      </c>
      <c r="F2085" s="423">
        <f t="shared" si="10"/>
        <v>14072</v>
      </c>
    </row>
    <row r="2086" spans="1:6">
      <c r="A2086" s="397" t="s">
        <v>540</v>
      </c>
      <c r="B2086" s="8" t="s">
        <v>508</v>
      </c>
      <c r="C2086" s="283">
        <v>4</v>
      </c>
      <c r="D2086" s="283">
        <v>4</v>
      </c>
      <c r="E2086" s="283">
        <v>8</v>
      </c>
      <c r="F2086" s="423">
        <f t="shared" si="10"/>
        <v>0</v>
      </c>
    </row>
    <row r="2087" spans="1:6">
      <c r="A2087" s="397" t="s">
        <v>427</v>
      </c>
      <c r="B2087" s="8" t="s">
        <v>507</v>
      </c>
      <c r="C2087" s="283">
        <v>4442</v>
      </c>
      <c r="D2087" s="283">
        <v>3034</v>
      </c>
      <c r="E2087" s="283">
        <v>7476</v>
      </c>
      <c r="F2087" s="423">
        <f t="shared" si="10"/>
        <v>-1408</v>
      </c>
    </row>
    <row r="2088" spans="1:6">
      <c r="A2088" s="397" t="s">
        <v>428</v>
      </c>
      <c r="B2088" s="8" t="s">
        <v>507</v>
      </c>
      <c r="C2088" s="283">
        <v>72255</v>
      </c>
      <c r="D2088" s="283">
        <v>74115</v>
      </c>
      <c r="E2088" s="283">
        <v>146370</v>
      </c>
      <c r="F2088" s="423">
        <f t="shared" si="10"/>
        <v>1860</v>
      </c>
    </row>
    <row r="2089" spans="1:6">
      <c r="A2089" s="397" t="s">
        <v>432</v>
      </c>
      <c r="B2089" s="8" t="s">
        <v>508</v>
      </c>
      <c r="C2089" s="283">
        <v>24</v>
      </c>
      <c r="D2089" s="283">
        <v>8</v>
      </c>
      <c r="E2089" s="283">
        <v>32</v>
      </c>
      <c r="F2089" s="423">
        <f t="shared" si="10"/>
        <v>-16</v>
      </c>
    </row>
    <row r="2090" spans="1:6">
      <c r="A2090" s="397" t="s">
        <v>430</v>
      </c>
      <c r="B2090" s="8" t="s">
        <v>251</v>
      </c>
      <c r="C2090" s="283">
        <v>448</v>
      </c>
      <c r="D2090" s="283">
        <v>393</v>
      </c>
      <c r="E2090" s="283">
        <v>841</v>
      </c>
      <c r="F2090" s="423">
        <f t="shared" si="10"/>
        <v>-55</v>
      </c>
    </row>
    <row r="2091" spans="1:6">
      <c r="A2091" s="397" t="s">
        <v>431</v>
      </c>
      <c r="B2091" s="8" t="s">
        <v>251</v>
      </c>
      <c r="C2091" s="283">
        <v>882</v>
      </c>
      <c r="D2091" s="283">
        <v>589</v>
      </c>
      <c r="E2091" s="283">
        <v>1471</v>
      </c>
      <c r="F2091" s="423">
        <f t="shared" si="10"/>
        <v>-293</v>
      </c>
    </row>
    <row r="2092" spans="1:6">
      <c r="A2092" s="397" t="s">
        <v>433</v>
      </c>
      <c r="B2092" s="8" t="s">
        <v>561</v>
      </c>
      <c r="C2092" s="283">
        <v>5794</v>
      </c>
      <c r="D2092" s="283">
        <v>4466</v>
      </c>
      <c r="E2092" s="283">
        <v>10260</v>
      </c>
      <c r="F2092" s="423">
        <f t="shared" si="10"/>
        <v>-1328</v>
      </c>
    </row>
    <row r="2093" spans="1:6">
      <c r="A2093" s="397" t="s">
        <v>434</v>
      </c>
      <c r="B2093" s="8" t="s">
        <v>250</v>
      </c>
      <c r="C2093" s="283">
        <v>21</v>
      </c>
      <c r="D2093" s="283">
        <v>14</v>
      </c>
      <c r="E2093" s="283">
        <v>35</v>
      </c>
      <c r="F2093" s="423">
        <f t="shared" si="10"/>
        <v>-7</v>
      </c>
    </row>
    <row r="2094" spans="1:6">
      <c r="A2094" s="397" t="s">
        <v>435</v>
      </c>
      <c r="B2094" s="8" t="s">
        <v>251</v>
      </c>
      <c r="C2094" s="283">
        <v>11051</v>
      </c>
      <c r="D2094" s="283">
        <v>8251</v>
      </c>
      <c r="E2094" s="283">
        <v>19302</v>
      </c>
      <c r="F2094" s="423">
        <f t="shared" si="10"/>
        <v>-2800</v>
      </c>
    </row>
    <row r="2095" spans="1:6">
      <c r="A2095" s="397" t="s">
        <v>560</v>
      </c>
      <c r="B2095" s="8" t="s">
        <v>505</v>
      </c>
      <c r="C2095" s="283">
        <v>4</v>
      </c>
      <c r="D2095" s="283">
        <v>13</v>
      </c>
      <c r="E2095" s="283">
        <v>17</v>
      </c>
      <c r="F2095" s="423">
        <f t="shared" si="10"/>
        <v>9</v>
      </c>
    </row>
    <row r="2096" spans="1:6">
      <c r="A2096" s="397" t="s">
        <v>310</v>
      </c>
      <c r="B2096" s="8" t="s">
        <v>251</v>
      </c>
      <c r="C2096" s="283">
        <v>246</v>
      </c>
      <c r="D2096" s="283">
        <v>199</v>
      </c>
      <c r="E2096" s="283">
        <v>445</v>
      </c>
      <c r="F2096" s="423">
        <f t="shared" si="10"/>
        <v>-47</v>
      </c>
    </row>
    <row r="2097" spans="1:6">
      <c r="A2097" s="397" t="s">
        <v>378</v>
      </c>
      <c r="B2097" s="8" t="s">
        <v>251</v>
      </c>
      <c r="C2097" s="283">
        <v>0</v>
      </c>
      <c r="D2097" s="283">
        <v>4</v>
      </c>
      <c r="E2097" s="283">
        <v>4</v>
      </c>
      <c r="F2097" s="423">
        <f t="shared" si="10"/>
        <v>4</v>
      </c>
    </row>
    <row r="2098" spans="1:6">
      <c r="A2098" s="397" t="s">
        <v>519</v>
      </c>
      <c r="B2098" s="8" t="s">
        <v>505</v>
      </c>
      <c r="C2098" s="283">
        <v>4</v>
      </c>
      <c r="D2098" s="283">
        <v>4</v>
      </c>
      <c r="E2098" s="283">
        <v>8</v>
      </c>
      <c r="F2098" s="423">
        <f t="shared" si="10"/>
        <v>0</v>
      </c>
    </row>
    <row r="2099" spans="1:6">
      <c r="A2099" s="397" t="s">
        <v>520</v>
      </c>
      <c r="B2099" s="8" t="s">
        <v>505</v>
      </c>
      <c r="C2099" s="283">
        <v>5</v>
      </c>
      <c r="D2099" s="283">
        <v>3</v>
      </c>
      <c r="E2099" s="283">
        <v>8</v>
      </c>
      <c r="F2099" s="423">
        <f t="shared" si="10"/>
        <v>-2</v>
      </c>
    </row>
    <row r="2100" spans="1:6">
      <c r="A2100" s="397" t="s">
        <v>436</v>
      </c>
      <c r="B2100" s="8" t="s">
        <v>561</v>
      </c>
      <c r="C2100" s="283">
        <v>12987</v>
      </c>
      <c r="D2100" s="283">
        <v>13392</v>
      </c>
      <c r="E2100" s="283">
        <v>26379</v>
      </c>
      <c r="F2100" s="423">
        <f t="shared" si="10"/>
        <v>405</v>
      </c>
    </row>
    <row r="2101" spans="1:6">
      <c r="A2101" s="397" t="s">
        <v>541</v>
      </c>
      <c r="B2101" s="8" t="s">
        <v>505</v>
      </c>
      <c r="C2101" s="283">
        <v>5</v>
      </c>
      <c r="D2101" s="283">
        <v>2</v>
      </c>
      <c r="E2101" s="283">
        <v>7</v>
      </c>
      <c r="F2101" s="423">
        <f t="shared" si="10"/>
        <v>-3</v>
      </c>
    </row>
    <row r="2102" spans="1:6">
      <c r="A2102" s="397" t="s">
        <v>542</v>
      </c>
      <c r="B2102" s="8" t="s">
        <v>505</v>
      </c>
      <c r="C2102" s="283">
        <v>2</v>
      </c>
      <c r="D2102" s="283">
        <v>3</v>
      </c>
      <c r="E2102" s="283">
        <v>5</v>
      </c>
      <c r="F2102" s="423">
        <f t="shared" si="10"/>
        <v>1</v>
      </c>
    </row>
    <row r="2103" spans="1:6">
      <c r="A2103" s="397" t="s">
        <v>439</v>
      </c>
      <c r="B2103" s="8" t="s">
        <v>251</v>
      </c>
      <c r="C2103" s="283">
        <v>179</v>
      </c>
      <c r="D2103" s="283">
        <v>122</v>
      </c>
      <c r="E2103" s="283">
        <v>301</v>
      </c>
      <c r="F2103" s="423">
        <f t="shared" si="10"/>
        <v>-57</v>
      </c>
    </row>
    <row r="2104" spans="1:6">
      <c r="A2104" s="397" t="s">
        <v>440</v>
      </c>
      <c r="B2104" s="8" t="s">
        <v>251</v>
      </c>
      <c r="C2104" s="283">
        <v>676</v>
      </c>
      <c r="D2104" s="283">
        <v>600</v>
      </c>
      <c r="E2104" s="283">
        <v>1276</v>
      </c>
      <c r="F2104" s="423">
        <f t="shared" si="10"/>
        <v>-76</v>
      </c>
    </row>
    <row r="2105" spans="1:6">
      <c r="A2105" s="397" t="s">
        <v>544</v>
      </c>
      <c r="B2105" s="8" t="s">
        <v>561</v>
      </c>
      <c r="C2105" s="283">
        <v>5</v>
      </c>
      <c r="D2105" s="283">
        <v>33</v>
      </c>
      <c r="E2105" s="283">
        <v>38</v>
      </c>
      <c r="F2105" s="423">
        <f t="shared" si="10"/>
        <v>28</v>
      </c>
    </row>
    <row r="2106" spans="1:6">
      <c r="A2106" s="397" t="s">
        <v>447</v>
      </c>
      <c r="B2106" s="8" t="s">
        <v>251</v>
      </c>
      <c r="C2106" s="283">
        <v>1</v>
      </c>
      <c r="D2106" s="283">
        <v>3</v>
      </c>
      <c r="E2106" s="283">
        <v>4</v>
      </c>
      <c r="F2106" s="423">
        <f t="shared" si="10"/>
        <v>2</v>
      </c>
    </row>
    <row r="2107" spans="1:6">
      <c r="A2107" s="397" t="s">
        <v>543</v>
      </c>
      <c r="B2107" s="8" t="s">
        <v>518</v>
      </c>
      <c r="C2107" s="283">
        <v>1</v>
      </c>
      <c r="D2107" s="283">
        <v>0</v>
      </c>
      <c r="E2107" s="283">
        <v>1</v>
      </c>
      <c r="F2107" s="423">
        <f t="shared" si="10"/>
        <v>-1</v>
      </c>
    </row>
    <row r="2108" spans="1:6">
      <c r="A2108" s="397" t="s">
        <v>448</v>
      </c>
      <c r="B2108" s="8" t="s">
        <v>561</v>
      </c>
      <c r="C2108" s="283">
        <v>5</v>
      </c>
      <c r="D2108" s="283">
        <v>5</v>
      </c>
      <c r="E2108" s="283">
        <v>10</v>
      </c>
      <c r="F2108" s="423">
        <f t="shared" si="10"/>
        <v>0</v>
      </c>
    </row>
    <row r="2109" spans="1:6">
      <c r="A2109" s="397" t="s">
        <v>545</v>
      </c>
      <c r="B2109" s="8" t="s">
        <v>561</v>
      </c>
      <c r="C2109" s="283">
        <v>42</v>
      </c>
      <c r="D2109" s="283">
        <v>165</v>
      </c>
      <c r="E2109" s="283">
        <v>207</v>
      </c>
      <c r="F2109" s="423">
        <f t="shared" si="10"/>
        <v>123</v>
      </c>
    </row>
    <row r="2110" spans="1:6">
      <c r="A2110" s="397" t="s">
        <v>453</v>
      </c>
      <c r="B2110" s="8" t="s">
        <v>505</v>
      </c>
      <c r="C2110" s="283">
        <v>3</v>
      </c>
      <c r="D2110" s="283">
        <v>3</v>
      </c>
      <c r="E2110" s="283">
        <v>6</v>
      </c>
      <c r="F2110" s="423">
        <f t="shared" si="10"/>
        <v>0</v>
      </c>
    </row>
    <row r="2111" spans="1:6">
      <c r="A2111" s="397" t="s">
        <v>454</v>
      </c>
      <c r="B2111" s="8" t="s">
        <v>251</v>
      </c>
      <c r="C2111" s="283">
        <v>79</v>
      </c>
      <c r="D2111" s="283">
        <v>56</v>
      </c>
      <c r="E2111" s="283">
        <v>135</v>
      </c>
      <c r="F2111" s="423">
        <f t="shared" si="10"/>
        <v>-23</v>
      </c>
    </row>
    <row r="2112" spans="1:6">
      <c r="A2112" s="397" t="s">
        <v>457</v>
      </c>
      <c r="B2112" s="8" t="s">
        <v>505</v>
      </c>
      <c r="C2112" s="283">
        <v>1</v>
      </c>
      <c r="D2112" s="283">
        <v>1</v>
      </c>
      <c r="E2112" s="283">
        <v>2</v>
      </c>
      <c r="F2112" s="423">
        <f t="shared" si="10"/>
        <v>0</v>
      </c>
    </row>
    <row r="2113" spans="1:6">
      <c r="A2113" s="397" t="s">
        <v>458</v>
      </c>
      <c r="B2113" s="8" t="s">
        <v>250</v>
      </c>
      <c r="C2113" s="283">
        <v>54</v>
      </c>
      <c r="D2113" s="283">
        <v>47</v>
      </c>
      <c r="E2113" s="283">
        <v>101</v>
      </c>
      <c r="F2113" s="423">
        <f t="shared" si="10"/>
        <v>-7</v>
      </c>
    </row>
    <row r="2114" spans="1:6">
      <c r="A2114" s="397" t="s">
        <v>459</v>
      </c>
      <c r="B2114" s="8" t="s">
        <v>250</v>
      </c>
      <c r="C2114" s="283">
        <v>0</v>
      </c>
      <c r="D2114" s="283">
        <v>2</v>
      </c>
      <c r="E2114" s="283">
        <v>2</v>
      </c>
      <c r="F2114" s="423">
        <f t="shared" si="10"/>
        <v>2</v>
      </c>
    </row>
    <row r="2115" spans="1:6">
      <c r="A2115" s="397" t="s">
        <v>461</v>
      </c>
      <c r="B2115" s="8" t="s">
        <v>250</v>
      </c>
      <c r="C2115" s="283">
        <v>1</v>
      </c>
      <c r="D2115" s="283">
        <v>0</v>
      </c>
      <c r="E2115" s="283">
        <v>1</v>
      </c>
      <c r="F2115" s="423">
        <f t="shared" si="10"/>
        <v>-1</v>
      </c>
    </row>
    <row r="2116" spans="1:6">
      <c r="A2116" s="397" t="s">
        <v>547</v>
      </c>
      <c r="B2116" s="8" t="s">
        <v>505</v>
      </c>
      <c r="C2116" s="283">
        <v>59</v>
      </c>
      <c r="D2116" s="283">
        <v>38</v>
      </c>
      <c r="E2116" s="283">
        <v>97</v>
      </c>
      <c r="F2116" s="423">
        <f t="shared" si="10"/>
        <v>-21</v>
      </c>
    </row>
    <row r="2117" spans="1:6">
      <c r="A2117" s="397" t="s">
        <v>463</v>
      </c>
      <c r="B2117" s="8" t="s">
        <v>505</v>
      </c>
      <c r="C2117" s="283">
        <v>1</v>
      </c>
      <c r="D2117" s="283">
        <v>2</v>
      </c>
      <c r="E2117" s="283">
        <v>3</v>
      </c>
      <c r="F2117" s="423">
        <f t="shared" si="10"/>
        <v>1</v>
      </c>
    </row>
    <row r="2118" spans="1:6">
      <c r="A2118" s="397" t="s">
        <v>464</v>
      </c>
      <c r="B2118" s="8" t="s">
        <v>251</v>
      </c>
      <c r="C2118" s="283">
        <v>951</v>
      </c>
      <c r="D2118" s="283">
        <v>476</v>
      </c>
      <c r="E2118" s="283">
        <v>1427</v>
      </c>
      <c r="F2118" s="423">
        <f t="shared" si="10"/>
        <v>-475</v>
      </c>
    </row>
    <row r="2119" spans="1:6">
      <c r="A2119" s="397" t="s">
        <v>465</v>
      </c>
      <c r="B2119" s="8" t="s">
        <v>251</v>
      </c>
      <c r="C2119" s="283">
        <v>2909</v>
      </c>
      <c r="D2119" s="283">
        <v>1514</v>
      </c>
      <c r="E2119" s="283">
        <v>4423</v>
      </c>
      <c r="F2119" s="423">
        <f t="shared" si="10"/>
        <v>-1395</v>
      </c>
    </row>
    <row r="2120" spans="1:6">
      <c r="A2120" s="397" t="s">
        <v>466</v>
      </c>
      <c r="B2120" s="8" t="s">
        <v>507</v>
      </c>
      <c r="C2120" s="283">
        <v>169</v>
      </c>
      <c r="D2120" s="283">
        <v>208</v>
      </c>
      <c r="E2120" s="283">
        <v>377</v>
      </c>
      <c r="F2120" s="423">
        <f t="shared" si="10"/>
        <v>39</v>
      </c>
    </row>
    <row r="2121" spans="1:6">
      <c r="A2121" s="397" t="s">
        <v>469</v>
      </c>
      <c r="B2121" s="8" t="s">
        <v>250</v>
      </c>
      <c r="C2121" s="283">
        <v>35</v>
      </c>
      <c r="D2121" s="283">
        <v>27</v>
      </c>
      <c r="E2121" s="283">
        <v>62</v>
      </c>
      <c r="F2121" s="423">
        <f t="shared" si="10"/>
        <v>-8</v>
      </c>
    </row>
    <row r="2122" spans="1:6">
      <c r="A2122" s="397" t="s">
        <v>521</v>
      </c>
      <c r="B2122" s="8" t="s">
        <v>250</v>
      </c>
      <c r="C2122" s="283">
        <v>50</v>
      </c>
      <c r="D2122" s="283">
        <v>36</v>
      </c>
      <c r="E2122" s="283">
        <v>86</v>
      </c>
      <c r="F2122" s="423">
        <f t="shared" si="10"/>
        <v>-14</v>
      </c>
    </row>
    <row r="2123" spans="1:6">
      <c r="A2123" s="397" t="s">
        <v>472</v>
      </c>
      <c r="B2123" s="8" t="s">
        <v>505</v>
      </c>
      <c r="C2123" s="283">
        <v>8</v>
      </c>
      <c r="D2123" s="283">
        <v>8</v>
      </c>
      <c r="E2123" s="283">
        <v>16</v>
      </c>
      <c r="F2123" s="423">
        <f t="shared" si="10"/>
        <v>0</v>
      </c>
    </row>
    <row r="2124" spans="1:6">
      <c r="A2124" s="397" t="s">
        <v>549</v>
      </c>
      <c r="B2124" s="8" t="s">
        <v>250</v>
      </c>
      <c r="C2124" s="283">
        <v>1</v>
      </c>
      <c r="D2124" s="283">
        <v>0</v>
      </c>
      <c r="E2124" s="283">
        <v>1</v>
      </c>
      <c r="F2124" s="423">
        <f t="shared" si="10"/>
        <v>-1</v>
      </c>
    </row>
    <row r="2125" spans="1:6">
      <c r="A2125" s="397" t="s">
        <v>474</v>
      </c>
      <c r="B2125" s="8" t="s">
        <v>505</v>
      </c>
      <c r="C2125" s="283">
        <v>1</v>
      </c>
      <c r="D2125" s="283">
        <v>0</v>
      </c>
      <c r="E2125" s="283">
        <v>1</v>
      </c>
      <c r="F2125" s="423">
        <f t="shared" si="10"/>
        <v>-1</v>
      </c>
    </row>
    <row r="2126" spans="1:6">
      <c r="A2126" s="397" t="s">
        <v>477</v>
      </c>
      <c r="B2126" s="8" t="s">
        <v>561</v>
      </c>
      <c r="C2126" s="283">
        <v>199</v>
      </c>
      <c r="D2126" s="283">
        <v>105</v>
      </c>
      <c r="E2126" s="283">
        <v>304</v>
      </c>
      <c r="F2126" s="423">
        <f t="shared" si="10"/>
        <v>-94</v>
      </c>
    </row>
    <row r="2127" spans="1:6">
      <c r="A2127" s="397" t="s">
        <v>553</v>
      </c>
      <c r="B2127" s="8" t="s">
        <v>505</v>
      </c>
      <c r="C2127" s="283">
        <v>11</v>
      </c>
      <c r="D2127" s="283">
        <v>12</v>
      </c>
      <c r="E2127" s="283">
        <v>23</v>
      </c>
      <c r="F2127" s="423">
        <f t="shared" si="10"/>
        <v>1</v>
      </c>
    </row>
    <row r="2128" spans="1:6">
      <c r="A2128" s="397" t="s">
        <v>555</v>
      </c>
      <c r="B2128" s="8" t="s">
        <v>250</v>
      </c>
      <c r="C2128" s="283">
        <v>11</v>
      </c>
      <c r="D2128" s="283">
        <v>23</v>
      </c>
      <c r="E2128" s="283">
        <v>34</v>
      </c>
      <c r="F2128" s="423">
        <f t="shared" si="10"/>
        <v>12</v>
      </c>
    </row>
    <row r="2129" spans="1:6">
      <c r="A2129" s="397" t="s">
        <v>554</v>
      </c>
      <c r="B2129" s="8" t="s">
        <v>251</v>
      </c>
      <c r="C2129" s="283">
        <v>3672</v>
      </c>
      <c r="D2129" s="283">
        <v>4186</v>
      </c>
      <c r="E2129" s="283">
        <v>7858</v>
      </c>
      <c r="F2129" s="423">
        <f t="shared" si="10"/>
        <v>514</v>
      </c>
    </row>
    <row r="2130" spans="1:6">
      <c r="A2130" s="397" t="s">
        <v>482</v>
      </c>
      <c r="B2130" s="8" t="s">
        <v>251</v>
      </c>
      <c r="C2130" s="283">
        <v>83</v>
      </c>
      <c r="D2130" s="283">
        <v>156</v>
      </c>
      <c r="E2130" s="283">
        <v>239</v>
      </c>
      <c r="F2130" s="423">
        <f t="shared" ref="F2130:F2138" si="11">+D2130-C2130</f>
        <v>73</v>
      </c>
    </row>
    <row r="2131" spans="1:6">
      <c r="A2131" s="397" t="s">
        <v>483</v>
      </c>
      <c r="B2131" s="8" t="s">
        <v>505</v>
      </c>
      <c r="C2131" s="283">
        <v>12</v>
      </c>
      <c r="D2131" s="283">
        <v>4</v>
      </c>
      <c r="E2131" s="283">
        <v>16</v>
      </c>
      <c r="F2131" s="423">
        <f t="shared" si="11"/>
        <v>-8</v>
      </c>
    </row>
    <row r="2132" spans="1:6">
      <c r="A2132" s="397" t="s">
        <v>485</v>
      </c>
      <c r="B2132" s="8" t="s">
        <v>507</v>
      </c>
      <c r="C2132" s="283">
        <v>3781</v>
      </c>
      <c r="D2132" s="283">
        <v>3127</v>
      </c>
      <c r="E2132" s="283">
        <v>6908</v>
      </c>
      <c r="F2132" s="423">
        <f t="shared" si="11"/>
        <v>-654</v>
      </c>
    </row>
    <row r="2133" spans="1:6">
      <c r="A2133" s="397" t="s">
        <v>556</v>
      </c>
      <c r="B2133" s="8" t="s">
        <v>250</v>
      </c>
      <c r="C2133" s="283">
        <v>1</v>
      </c>
      <c r="D2133" s="283">
        <v>2</v>
      </c>
      <c r="E2133" s="283">
        <v>3</v>
      </c>
      <c r="F2133" s="423">
        <f t="shared" si="11"/>
        <v>1</v>
      </c>
    </row>
    <row r="2134" spans="1:6">
      <c r="A2134" s="397" t="s">
        <v>487</v>
      </c>
      <c r="B2134" s="8" t="s">
        <v>508</v>
      </c>
      <c r="C2134" s="283">
        <v>3</v>
      </c>
      <c r="D2134" s="283">
        <v>1</v>
      </c>
      <c r="E2134" s="283">
        <v>4</v>
      </c>
      <c r="F2134" s="423">
        <f t="shared" si="11"/>
        <v>-2</v>
      </c>
    </row>
    <row r="2135" spans="1:6">
      <c r="A2135" s="397" t="s">
        <v>488</v>
      </c>
      <c r="B2135" s="8" t="s">
        <v>507</v>
      </c>
      <c r="C2135" s="283">
        <v>92684</v>
      </c>
      <c r="D2135" s="283">
        <v>110517</v>
      </c>
      <c r="E2135" s="283">
        <v>203201</v>
      </c>
      <c r="F2135" s="423">
        <f t="shared" si="11"/>
        <v>17833</v>
      </c>
    </row>
    <row r="2136" spans="1:6">
      <c r="A2136" s="397" t="s">
        <v>489</v>
      </c>
      <c r="B2136" s="8" t="s">
        <v>250</v>
      </c>
      <c r="C2136" s="283">
        <v>5</v>
      </c>
      <c r="D2136" s="283">
        <v>5</v>
      </c>
      <c r="E2136" s="283">
        <v>10</v>
      </c>
      <c r="F2136" s="423">
        <f t="shared" si="11"/>
        <v>0</v>
      </c>
    </row>
    <row r="2137" spans="1:6">
      <c r="A2137" s="397" t="s">
        <v>492</v>
      </c>
      <c r="B2137" s="8" t="s">
        <v>250</v>
      </c>
      <c r="C2137" s="283">
        <v>0</v>
      </c>
      <c r="D2137" s="283">
        <v>2</v>
      </c>
      <c r="E2137" s="283">
        <v>2</v>
      </c>
      <c r="F2137" s="423">
        <f t="shared" si="11"/>
        <v>2</v>
      </c>
    </row>
    <row r="2138" spans="1:6">
      <c r="A2138" s="397" t="s">
        <v>495</v>
      </c>
      <c r="B2138" s="892" t="s">
        <v>505</v>
      </c>
      <c r="C2138" s="893">
        <v>4</v>
      </c>
      <c r="D2138" s="893">
        <v>2</v>
      </c>
      <c r="E2138" s="893">
        <v>6</v>
      </c>
      <c r="F2138" s="423">
        <f t="shared" si="11"/>
        <v>-2</v>
      </c>
    </row>
    <row r="2139" spans="1:6">
      <c r="A2139" s="70" t="s">
        <v>634</v>
      </c>
      <c r="B2139" s="71" t="s">
        <v>503</v>
      </c>
      <c r="C2139" s="444">
        <v>0</v>
      </c>
      <c r="D2139" s="444">
        <v>2</v>
      </c>
      <c r="E2139" s="444">
        <v>2</v>
      </c>
      <c r="F2139" s="424">
        <f>+D2139-C2139</f>
        <v>2</v>
      </c>
    </row>
    <row r="2141" spans="1:6">
      <c r="A2141" s="751">
        <v>2021</v>
      </c>
      <c r="B2141" s="751"/>
      <c r="C2141" s="751"/>
      <c r="D2141" s="751"/>
      <c r="E2141" s="751"/>
      <c r="F2141" s="751"/>
    </row>
    <row r="2142" spans="1:6">
      <c r="A2142" s="196" t="s">
        <v>256</v>
      </c>
      <c r="B2142" s="331" t="s">
        <v>245</v>
      </c>
      <c r="C2142" s="331" t="s">
        <v>106</v>
      </c>
      <c r="D2142" s="331" t="s">
        <v>107</v>
      </c>
      <c r="E2142" s="331" t="s">
        <v>128</v>
      </c>
      <c r="F2142" s="339" t="s">
        <v>109</v>
      </c>
    </row>
    <row r="2143" spans="1:6">
      <c r="A2143" s="395" t="s">
        <v>504</v>
      </c>
      <c r="B2143" s="76" t="s">
        <v>250</v>
      </c>
      <c r="C2143" s="427">
        <v>7</v>
      </c>
      <c r="D2143" s="427">
        <v>16</v>
      </c>
      <c r="E2143" s="427">
        <f>C2143+D2143</f>
        <v>23</v>
      </c>
      <c r="F2143" s="422">
        <f>+D2143-C2143</f>
        <v>9</v>
      </c>
    </row>
    <row r="2144" spans="1:6">
      <c r="A2144" s="397" t="s">
        <v>259</v>
      </c>
      <c r="B2144" s="8" t="s">
        <v>251</v>
      </c>
      <c r="C2144" s="283">
        <v>50</v>
      </c>
      <c r="D2144" s="283">
        <v>74</v>
      </c>
      <c r="E2144" s="283">
        <f t="shared" ref="E2144:E2206" si="12">C2144+D2144</f>
        <v>124</v>
      </c>
      <c r="F2144" s="423">
        <f t="shared" ref="F2144:F2206" si="13">+D2144-C2144</f>
        <v>24</v>
      </c>
    </row>
    <row r="2145" spans="1:6">
      <c r="A2145" s="397" t="s">
        <v>260</v>
      </c>
      <c r="B2145" s="8" t="s">
        <v>251</v>
      </c>
      <c r="C2145" s="283">
        <v>16215</v>
      </c>
      <c r="D2145" s="283">
        <v>19435</v>
      </c>
      <c r="E2145" s="283">
        <f t="shared" si="12"/>
        <v>35650</v>
      </c>
      <c r="F2145" s="423">
        <f t="shared" si="13"/>
        <v>3220</v>
      </c>
    </row>
    <row r="2146" spans="1:6">
      <c r="A2146" s="397" t="s">
        <v>261</v>
      </c>
      <c r="B2146" s="8" t="s">
        <v>251</v>
      </c>
      <c r="C2146" s="283">
        <v>26</v>
      </c>
      <c r="D2146" s="283">
        <v>33</v>
      </c>
      <c r="E2146" s="283">
        <f t="shared" si="12"/>
        <v>59</v>
      </c>
      <c r="F2146" s="423">
        <f t="shared" si="13"/>
        <v>7</v>
      </c>
    </row>
    <row r="2147" spans="1:6">
      <c r="A2147" s="397" t="s">
        <v>262</v>
      </c>
      <c r="B2147" s="8" t="s">
        <v>505</v>
      </c>
      <c r="C2147" s="283">
        <v>23</v>
      </c>
      <c r="D2147" s="283">
        <v>20</v>
      </c>
      <c r="E2147" s="283">
        <f t="shared" si="12"/>
        <v>43</v>
      </c>
      <c r="F2147" s="423">
        <f t="shared" si="13"/>
        <v>-3</v>
      </c>
    </row>
    <row r="2148" spans="1:6">
      <c r="A2148" s="397" t="s">
        <v>496</v>
      </c>
      <c r="B2148" s="8" t="s">
        <v>506</v>
      </c>
      <c r="C2148" s="283">
        <v>24</v>
      </c>
      <c r="D2148" s="283">
        <v>68</v>
      </c>
      <c r="E2148" s="283">
        <f t="shared" si="12"/>
        <v>92</v>
      </c>
      <c r="F2148" s="423">
        <f t="shared" si="13"/>
        <v>44</v>
      </c>
    </row>
    <row r="2149" spans="1:6">
      <c r="A2149" s="397" t="s">
        <v>263</v>
      </c>
      <c r="B2149" s="8" t="s">
        <v>506</v>
      </c>
      <c r="C2149" s="283">
        <v>52</v>
      </c>
      <c r="D2149" s="283">
        <v>114</v>
      </c>
      <c r="E2149" s="283">
        <f t="shared" si="12"/>
        <v>166</v>
      </c>
      <c r="F2149" s="423">
        <f t="shared" si="13"/>
        <v>62</v>
      </c>
    </row>
    <row r="2150" spans="1:6">
      <c r="A2150" s="397" t="s">
        <v>559</v>
      </c>
      <c r="B2150" s="8" t="s">
        <v>506</v>
      </c>
      <c r="C2150" s="283"/>
      <c r="D2150" s="283"/>
      <c r="E2150" s="283">
        <f t="shared" si="12"/>
        <v>0</v>
      </c>
      <c r="F2150" s="423">
        <f t="shared" si="13"/>
        <v>0</v>
      </c>
    </row>
    <row r="2151" spans="1:6">
      <c r="A2151" s="397" t="s">
        <v>264</v>
      </c>
      <c r="B2151" s="8" t="s">
        <v>506</v>
      </c>
      <c r="C2151" s="283">
        <v>1755</v>
      </c>
      <c r="D2151" s="283">
        <v>851</v>
      </c>
      <c r="E2151" s="283">
        <f t="shared" si="12"/>
        <v>2606</v>
      </c>
      <c r="F2151" s="423">
        <f t="shared" si="13"/>
        <v>-904</v>
      </c>
    </row>
    <row r="2152" spans="1:6">
      <c r="A2152" s="397" t="s">
        <v>265</v>
      </c>
      <c r="B2152" s="8" t="s">
        <v>250</v>
      </c>
      <c r="C2152" s="283">
        <v>140</v>
      </c>
      <c r="D2152" s="283">
        <v>117</v>
      </c>
      <c r="E2152" s="283">
        <f t="shared" si="12"/>
        <v>257</v>
      </c>
      <c r="F2152" s="423">
        <f t="shared" si="13"/>
        <v>-23</v>
      </c>
    </row>
    <row r="2153" spans="1:6">
      <c r="A2153" s="397" t="s">
        <v>266</v>
      </c>
      <c r="B2153" s="8" t="s">
        <v>505</v>
      </c>
      <c r="C2153" s="283">
        <v>23</v>
      </c>
      <c r="D2153" s="283">
        <v>43</v>
      </c>
      <c r="E2153" s="283">
        <f t="shared" si="12"/>
        <v>66</v>
      </c>
      <c r="F2153" s="423">
        <f t="shared" si="13"/>
        <v>20</v>
      </c>
    </row>
    <row r="2154" spans="1:6">
      <c r="A2154" s="397" t="s">
        <v>267</v>
      </c>
      <c r="B2154" s="8" t="s">
        <v>507</v>
      </c>
      <c r="C2154" s="283">
        <v>21650</v>
      </c>
      <c r="D2154" s="283">
        <v>22426</v>
      </c>
      <c r="E2154" s="283">
        <f t="shared" si="12"/>
        <v>44076</v>
      </c>
      <c r="F2154" s="423">
        <f t="shared" si="13"/>
        <v>776</v>
      </c>
    </row>
    <row r="2155" spans="1:6">
      <c r="A2155" s="397" t="s">
        <v>268</v>
      </c>
      <c r="B2155" s="8" t="s">
        <v>251</v>
      </c>
      <c r="C2155" s="283">
        <v>5</v>
      </c>
      <c r="D2155" s="283">
        <v>22</v>
      </c>
      <c r="E2155" s="283">
        <f t="shared" si="12"/>
        <v>27</v>
      </c>
      <c r="F2155" s="423">
        <f t="shared" si="13"/>
        <v>17</v>
      </c>
    </row>
    <row r="2156" spans="1:6">
      <c r="A2156" s="397" t="s">
        <v>269</v>
      </c>
      <c r="B2156" s="8" t="s">
        <v>506</v>
      </c>
      <c r="C2156" s="283">
        <v>10616</v>
      </c>
      <c r="D2156" s="283">
        <v>11145</v>
      </c>
      <c r="E2156" s="283">
        <f t="shared" si="12"/>
        <v>21761</v>
      </c>
      <c r="F2156" s="423">
        <f t="shared" si="13"/>
        <v>529</v>
      </c>
    </row>
    <row r="2157" spans="1:6">
      <c r="A2157" s="397" t="s">
        <v>389</v>
      </c>
      <c r="B2157" s="8" t="s">
        <v>251</v>
      </c>
      <c r="C2157" s="283">
        <v>10</v>
      </c>
      <c r="D2157" s="283">
        <v>21</v>
      </c>
      <c r="E2157" s="283">
        <f t="shared" si="12"/>
        <v>31</v>
      </c>
      <c r="F2157" s="423">
        <f t="shared" si="13"/>
        <v>11</v>
      </c>
    </row>
    <row r="2158" spans="1:6">
      <c r="A2158" s="397" t="s">
        <v>270</v>
      </c>
      <c r="B2158" s="8" t="s">
        <v>508</v>
      </c>
      <c r="C2158" s="283">
        <v>141</v>
      </c>
      <c r="D2158" s="283">
        <v>487</v>
      </c>
      <c r="E2158" s="283">
        <f t="shared" si="12"/>
        <v>628</v>
      </c>
      <c r="F2158" s="423">
        <f t="shared" si="13"/>
        <v>346</v>
      </c>
    </row>
    <row r="2159" spans="1:6">
      <c r="A2159" s="397" t="s">
        <v>271</v>
      </c>
      <c r="B2159" s="8" t="s">
        <v>251</v>
      </c>
      <c r="C2159" s="283">
        <v>991</v>
      </c>
      <c r="D2159" s="283">
        <v>1228</v>
      </c>
      <c r="E2159" s="283">
        <f t="shared" si="12"/>
        <v>2219</v>
      </c>
      <c r="F2159" s="423">
        <f t="shared" si="13"/>
        <v>237</v>
      </c>
    </row>
    <row r="2160" spans="1:6">
      <c r="A2160" s="397" t="s">
        <v>509</v>
      </c>
      <c r="B2160" s="8" t="s">
        <v>250</v>
      </c>
      <c r="C2160" s="283">
        <v>19</v>
      </c>
      <c r="D2160" s="283">
        <v>31</v>
      </c>
      <c r="E2160" s="283">
        <f t="shared" si="12"/>
        <v>50</v>
      </c>
      <c r="F2160" s="423">
        <f t="shared" si="13"/>
        <v>12</v>
      </c>
    </row>
    <row r="2161" spans="1:6">
      <c r="A2161" s="397" t="s">
        <v>273</v>
      </c>
      <c r="B2161" s="8" t="s">
        <v>506</v>
      </c>
      <c r="C2161" s="283">
        <v>475</v>
      </c>
      <c r="D2161" s="283">
        <v>448</v>
      </c>
      <c r="E2161" s="283">
        <f t="shared" si="12"/>
        <v>923</v>
      </c>
      <c r="F2161" s="423">
        <f t="shared" si="13"/>
        <v>-27</v>
      </c>
    </row>
    <row r="2162" spans="1:6">
      <c r="A2162" s="397" t="s">
        <v>510</v>
      </c>
      <c r="B2162" s="8" t="s">
        <v>250</v>
      </c>
      <c r="C2162" s="283">
        <v>30</v>
      </c>
      <c r="D2162" s="283">
        <v>33</v>
      </c>
      <c r="E2162" s="283">
        <f t="shared" si="12"/>
        <v>63</v>
      </c>
      <c r="F2162" s="423">
        <f t="shared" si="13"/>
        <v>3</v>
      </c>
    </row>
    <row r="2163" spans="1:6">
      <c r="A2163" s="397" t="s">
        <v>275</v>
      </c>
      <c r="B2163" s="8" t="s">
        <v>250</v>
      </c>
      <c r="C2163" s="283">
        <v>1</v>
      </c>
      <c r="D2163" s="283">
        <v>8</v>
      </c>
      <c r="E2163" s="283">
        <f t="shared" si="12"/>
        <v>9</v>
      </c>
      <c r="F2163" s="423">
        <f t="shared" si="13"/>
        <v>7</v>
      </c>
    </row>
    <row r="2164" spans="1:6">
      <c r="A2164" s="397" t="s">
        <v>276</v>
      </c>
      <c r="B2164" s="8" t="s">
        <v>506</v>
      </c>
      <c r="C2164" s="283">
        <v>69</v>
      </c>
      <c r="D2164" s="283">
        <v>92</v>
      </c>
      <c r="E2164" s="283">
        <f t="shared" si="12"/>
        <v>161</v>
      </c>
      <c r="F2164" s="423">
        <f t="shared" si="13"/>
        <v>23</v>
      </c>
    </row>
    <row r="2165" spans="1:6">
      <c r="A2165" s="397" t="s">
        <v>511</v>
      </c>
      <c r="B2165" s="8" t="s">
        <v>251</v>
      </c>
      <c r="C2165" s="283">
        <v>1263</v>
      </c>
      <c r="D2165" s="283">
        <v>1645</v>
      </c>
      <c r="E2165" s="283">
        <f t="shared" si="12"/>
        <v>2908</v>
      </c>
      <c r="F2165" s="423">
        <f t="shared" si="13"/>
        <v>382</v>
      </c>
    </row>
    <row r="2166" spans="1:6">
      <c r="A2166" s="397" t="s">
        <v>279</v>
      </c>
      <c r="B2166" s="8" t="s">
        <v>506</v>
      </c>
      <c r="C2166" s="283">
        <v>127</v>
      </c>
      <c r="D2166" s="283">
        <v>121</v>
      </c>
      <c r="E2166" s="283">
        <f t="shared" si="12"/>
        <v>248</v>
      </c>
      <c r="F2166" s="423">
        <f t="shared" si="13"/>
        <v>-6</v>
      </c>
    </row>
    <row r="2167" spans="1:6">
      <c r="A2167" s="397" t="s">
        <v>512</v>
      </c>
      <c r="B2167" s="8" t="s">
        <v>505</v>
      </c>
      <c r="C2167" s="283">
        <v>8</v>
      </c>
      <c r="D2167" s="283">
        <v>3</v>
      </c>
      <c r="E2167" s="283">
        <f t="shared" si="12"/>
        <v>11</v>
      </c>
      <c r="F2167" s="423">
        <f t="shared" si="13"/>
        <v>-5</v>
      </c>
    </row>
    <row r="2168" spans="1:6">
      <c r="A2168" s="397" t="s">
        <v>281</v>
      </c>
      <c r="B2168" s="8" t="s">
        <v>506</v>
      </c>
      <c r="C2168" s="283">
        <v>39</v>
      </c>
      <c r="D2168" s="283">
        <v>48</v>
      </c>
      <c r="E2168" s="283">
        <f t="shared" si="12"/>
        <v>87</v>
      </c>
      <c r="F2168" s="423">
        <f t="shared" si="13"/>
        <v>9</v>
      </c>
    </row>
    <row r="2169" spans="1:6">
      <c r="A2169" s="397" t="s">
        <v>277</v>
      </c>
      <c r="B2169" s="8" t="s">
        <v>251</v>
      </c>
      <c r="C2169" s="283">
        <v>31</v>
      </c>
      <c r="D2169" s="283">
        <v>53</v>
      </c>
      <c r="E2169" s="283">
        <f t="shared" si="12"/>
        <v>84</v>
      </c>
      <c r="F2169" s="423">
        <f t="shared" si="13"/>
        <v>22</v>
      </c>
    </row>
    <row r="2170" spans="1:6">
      <c r="A2170" s="397" t="s">
        <v>282</v>
      </c>
      <c r="B2170" s="8" t="s">
        <v>507</v>
      </c>
      <c r="C2170" s="283">
        <v>9000</v>
      </c>
      <c r="D2170" s="283">
        <v>8330</v>
      </c>
      <c r="E2170" s="283">
        <f t="shared" si="12"/>
        <v>17330</v>
      </c>
      <c r="F2170" s="423">
        <f t="shared" si="13"/>
        <v>-670</v>
      </c>
    </row>
    <row r="2171" spans="1:6">
      <c r="A2171" s="397" t="s">
        <v>283</v>
      </c>
      <c r="B2171" s="8" t="s">
        <v>251</v>
      </c>
      <c r="C2171" s="283">
        <v>24</v>
      </c>
      <c r="D2171" s="283">
        <v>23</v>
      </c>
      <c r="E2171" s="283">
        <f t="shared" si="12"/>
        <v>47</v>
      </c>
      <c r="F2171" s="423">
        <f t="shared" si="13"/>
        <v>-1</v>
      </c>
    </row>
    <row r="2172" spans="1:6">
      <c r="A2172" s="397" t="s">
        <v>513</v>
      </c>
      <c r="B2172" s="8" t="s">
        <v>505</v>
      </c>
      <c r="C2172" s="283"/>
      <c r="D2172" s="283">
        <v>1</v>
      </c>
      <c r="E2172" s="283">
        <f t="shared" si="12"/>
        <v>1</v>
      </c>
      <c r="F2172" s="423">
        <f t="shared" si="13"/>
        <v>1</v>
      </c>
    </row>
    <row r="2173" spans="1:6">
      <c r="A2173" s="397" t="s">
        <v>285</v>
      </c>
      <c r="B2173" s="8" t="s">
        <v>507</v>
      </c>
      <c r="C2173" s="283">
        <v>30871</v>
      </c>
      <c r="D2173" s="283">
        <v>31579</v>
      </c>
      <c r="E2173" s="283">
        <f t="shared" si="12"/>
        <v>62450</v>
      </c>
      <c r="F2173" s="423">
        <f t="shared" si="13"/>
        <v>708</v>
      </c>
    </row>
    <row r="2174" spans="1:6">
      <c r="A2174" s="397" t="s">
        <v>286</v>
      </c>
      <c r="B2174" s="8" t="s">
        <v>250</v>
      </c>
      <c r="C2174" s="283">
        <v>1</v>
      </c>
      <c r="D2174" s="283"/>
      <c r="E2174" s="283">
        <f t="shared" si="12"/>
        <v>1</v>
      </c>
      <c r="F2174" s="423">
        <f t="shared" si="13"/>
        <v>-1</v>
      </c>
    </row>
    <row r="2175" spans="1:6">
      <c r="A2175" s="397" t="s">
        <v>287</v>
      </c>
      <c r="B2175" s="8" t="s">
        <v>251</v>
      </c>
      <c r="C2175" s="283">
        <v>168</v>
      </c>
      <c r="D2175" s="283">
        <v>250</v>
      </c>
      <c r="E2175" s="283">
        <f t="shared" si="12"/>
        <v>418</v>
      </c>
      <c r="F2175" s="423">
        <f t="shared" si="13"/>
        <v>82</v>
      </c>
    </row>
    <row r="2176" spans="1:6">
      <c r="A2176" s="397" t="s">
        <v>288</v>
      </c>
      <c r="B2176" s="8" t="s">
        <v>505</v>
      </c>
      <c r="C2176" s="283">
        <v>5</v>
      </c>
      <c r="D2176" s="283">
        <v>7</v>
      </c>
      <c r="E2176" s="283">
        <f t="shared" si="12"/>
        <v>12</v>
      </c>
      <c r="F2176" s="423">
        <f t="shared" si="13"/>
        <v>2</v>
      </c>
    </row>
    <row r="2177" spans="1:6">
      <c r="A2177" s="397" t="s">
        <v>289</v>
      </c>
      <c r="B2177" s="8" t="s">
        <v>505</v>
      </c>
      <c r="C2177" s="283"/>
      <c r="D2177" s="283">
        <v>1</v>
      </c>
      <c r="E2177" s="283">
        <f t="shared" si="12"/>
        <v>1</v>
      </c>
      <c r="F2177" s="423">
        <f t="shared" si="13"/>
        <v>1</v>
      </c>
    </row>
    <row r="2178" spans="1:6">
      <c r="A2178" s="397" t="s">
        <v>514</v>
      </c>
      <c r="B2178" s="8" t="s">
        <v>250</v>
      </c>
      <c r="C2178" s="283">
        <v>3</v>
      </c>
      <c r="D2178" s="283">
        <v>1</v>
      </c>
      <c r="E2178" s="283">
        <f t="shared" si="12"/>
        <v>4</v>
      </c>
      <c r="F2178" s="423">
        <f t="shared" si="13"/>
        <v>-2</v>
      </c>
    </row>
    <row r="2179" spans="1:6">
      <c r="A2179" s="397" t="s">
        <v>291</v>
      </c>
      <c r="B2179" s="8" t="s">
        <v>505</v>
      </c>
      <c r="C2179" s="283">
        <v>33</v>
      </c>
      <c r="D2179" s="283">
        <v>15</v>
      </c>
      <c r="E2179" s="283">
        <f t="shared" si="12"/>
        <v>48</v>
      </c>
      <c r="F2179" s="423">
        <f t="shared" si="13"/>
        <v>-18</v>
      </c>
    </row>
    <row r="2180" spans="1:6">
      <c r="A2180" s="397" t="s">
        <v>293</v>
      </c>
      <c r="B2180" s="8" t="s">
        <v>250</v>
      </c>
      <c r="C2180" s="283">
        <v>4</v>
      </c>
      <c r="D2180" s="283">
        <v>7</v>
      </c>
      <c r="E2180" s="283">
        <f t="shared" si="12"/>
        <v>11</v>
      </c>
      <c r="F2180" s="423">
        <f t="shared" si="13"/>
        <v>3</v>
      </c>
    </row>
    <row r="2181" spans="1:6">
      <c r="A2181" s="397" t="s">
        <v>516</v>
      </c>
      <c r="B2181" s="8" t="s">
        <v>505</v>
      </c>
      <c r="C2181" s="283">
        <v>6</v>
      </c>
      <c r="D2181" s="283">
        <v>10</v>
      </c>
      <c r="E2181" s="283">
        <f t="shared" si="12"/>
        <v>16</v>
      </c>
      <c r="F2181" s="423">
        <f t="shared" si="13"/>
        <v>4</v>
      </c>
    </row>
    <row r="2182" spans="1:6">
      <c r="A2182" s="397" t="s">
        <v>517</v>
      </c>
      <c r="B2182" s="8" t="s">
        <v>518</v>
      </c>
      <c r="C2182" s="283">
        <v>14207</v>
      </c>
      <c r="D2182" s="283">
        <v>17905</v>
      </c>
      <c r="E2182" s="283">
        <f t="shared" si="12"/>
        <v>32112</v>
      </c>
      <c r="F2182" s="423">
        <f t="shared" si="13"/>
        <v>3698</v>
      </c>
    </row>
    <row r="2183" spans="1:6">
      <c r="A2183" s="397" t="s">
        <v>296</v>
      </c>
      <c r="B2183" s="8" t="s">
        <v>505</v>
      </c>
      <c r="C2183" s="283">
        <v>7</v>
      </c>
      <c r="D2183" s="283">
        <v>6</v>
      </c>
      <c r="E2183" s="283">
        <f t="shared" si="12"/>
        <v>13</v>
      </c>
      <c r="F2183" s="423">
        <f t="shared" si="13"/>
        <v>-1</v>
      </c>
    </row>
    <row r="2184" spans="1:6">
      <c r="A2184" s="397" t="s">
        <v>311</v>
      </c>
      <c r="B2184" s="8" t="s">
        <v>507</v>
      </c>
      <c r="C2184" s="283">
        <v>53768</v>
      </c>
      <c r="D2184" s="283">
        <v>62261</v>
      </c>
      <c r="E2184" s="283">
        <f t="shared" si="12"/>
        <v>116029</v>
      </c>
      <c r="F2184" s="423">
        <f t="shared" si="13"/>
        <v>8493</v>
      </c>
    </row>
    <row r="2185" spans="1:6">
      <c r="A2185" s="397" t="s">
        <v>312</v>
      </c>
      <c r="B2185" s="8" t="s">
        <v>250</v>
      </c>
      <c r="C2185" s="283">
        <v>888</v>
      </c>
      <c r="D2185" s="283">
        <v>1321</v>
      </c>
      <c r="E2185" s="283">
        <f t="shared" si="12"/>
        <v>2209</v>
      </c>
      <c r="F2185" s="423">
        <f t="shared" si="13"/>
        <v>433</v>
      </c>
    </row>
    <row r="2186" spans="1:6">
      <c r="A2186" s="397" t="s">
        <v>314</v>
      </c>
      <c r="B2186" s="8" t="s">
        <v>251</v>
      </c>
      <c r="C2186" s="283">
        <v>33</v>
      </c>
      <c r="D2186" s="283">
        <v>50</v>
      </c>
      <c r="E2186" s="283">
        <f t="shared" si="12"/>
        <v>83</v>
      </c>
      <c r="F2186" s="423">
        <f t="shared" si="13"/>
        <v>17</v>
      </c>
    </row>
    <row r="2187" spans="1:6">
      <c r="A2187" s="397" t="s">
        <v>451</v>
      </c>
      <c r="B2187" s="8" t="s">
        <v>251</v>
      </c>
      <c r="C2187" s="283">
        <v>3</v>
      </c>
      <c r="D2187" s="283">
        <v>2</v>
      </c>
      <c r="E2187" s="283">
        <f t="shared" si="12"/>
        <v>5</v>
      </c>
      <c r="F2187" s="423">
        <f t="shared" si="13"/>
        <v>-1</v>
      </c>
    </row>
    <row r="2188" spans="1:6">
      <c r="A2188" s="397" t="s">
        <v>298</v>
      </c>
      <c r="B2188" s="8" t="s">
        <v>507</v>
      </c>
      <c r="C2188" s="283">
        <v>232</v>
      </c>
      <c r="D2188" s="283">
        <v>513</v>
      </c>
      <c r="E2188" s="283">
        <f t="shared" si="12"/>
        <v>745</v>
      </c>
      <c r="F2188" s="423">
        <f t="shared" si="13"/>
        <v>281</v>
      </c>
    </row>
    <row r="2189" spans="1:6">
      <c r="A2189" s="397" t="s">
        <v>300</v>
      </c>
      <c r="B2189" s="8" t="s">
        <v>505</v>
      </c>
      <c r="C2189" s="283">
        <v>2</v>
      </c>
      <c r="D2189" s="283">
        <v>2</v>
      </c>
      <c r="E2189" s="283">
        <f t="shared" si="12"/>
        <v>4</v>
      </c>
      <c r="F2189" s="423">
        <f t="shared" si="13"/>
        <v>0</v>
      </c>
    </row>
    <row r="2190" spans="1:6">
      <c r="A2190" s="397" t="s">
        <v>438</v>
      </c>
      <c r="B2190" s="8" t="s">
        <v>250</v>
      </c>
      <c r="C2190" s="283">
        <v>1</v>
      </c>
      <c r="D2190" s="283">
        <v>1</v>
      </c>
      <c r="E2190" s="283">
        <f t="shared" si="12"/>
        <v>2</v>
      </c>
      <c r="F2190" s="423">
        <f t="shared" si="13"/>
        <v>0</v>
      </c>
    </row>
    <row r="2191" spans="1:6">
      <c r="A2191" s="397" t="s">
        <v>303</v>
      </c>
      <c r="B2191" s="8" t="s">
        <v>250</v>
      </c>
      <c r="C2191" s="283">
        <v>425</v>
      </c>
      <c r="D2191" s="283">
        <v>609</v>
      </c>
      <c r="E2191" s="283">
        <f t="shared" si="12"/>
        <v>1034</v>
      </c>
      <c r="F2191" s="423">
        <f t="shared" si="13"/>
        <v>184</v>
      </c>
    </row>
    <row r="2192" spans="1:6">
      <c r="A2192" s="397" t="s">
        <v>305</v>
      </c>
      <c r="B2192" s="8" t="s">
        <v>505</v>
      </c>
      <c r="C2192" s="283">
        <v>55</v>
      </c>
      <c r="D2192" s="283">
        <v>85</v>
      </c>
      <c r="E2192" s="283">
        <f t="shared" si="12"/>
        <v>140</v>
      </c>
      <c r="F2192" s="423">
        <f t="shared" si="13"/>
        <v>30</v>
      </c>
    </row>
    <row r="2193" spans="1:6">
      <c r="A2193" s="397" t="s">
        <v>306</v>
      </c>
      <c r="B2193" s="8" t="s">
        <v>506</v>
      </c>
      <c r="C2193" s="283">
        <v>25848</v>
      </c>
      <c r="D2193" s="283">
        <v>24331</v>
      </c>
      <c r="E2193" s="283">
        <f t="shared" si="12"/>
        <v>50179</v>
      </c>
      <c r="F2193" s="423">
        <f t="shared" si="13"/>
        <v>-1517</v>
      </c>
    </row>
    <row r="2194" spans="1:6">
      <c r="A2194" s="397" t="s">
        <v>307</v>
      </c>
      <c r="B2194" s="8" t="s">
        <v>251</v>
      </c>
      <c r="C2194" s="283">
        <v>252</v>
      </c>
      <c r="D2194" s="283">
        <v>297</v>
      </c>
      <c r="E2194" s="283">
        <f t="shared" si="12"/>
        <v>549</v>
      </c>
      <c r="F2194" s="423">
        <f t="shared" si="13"/>
        <v>45</v>
      </c>
    </row>
    <row r="2195" spans="1:6">
      <c r="A2195" s="397" t="s">
        <v>308</v>
      </c>
      <c r="B2195" s="8" t="s">
        <v>506</v>
      </c>
      <c r="C2195" s="283">
        <v>3710</v>
      </c>
      <c r="D2195" s="283">
        <v>4039</v>
      </c>
      <c r="E2195" s="283">
        <f t="shared" si="12"/>
        <v>7749</v>
      </c>
      <c r="F2195" s="423">
        <f t="shared" si="13"/>
        <v>329</v>
      </c>
    </row>
    <row r="2196" spans="1:6">
      <c r="A2196" s="397" t="s">
        <v>309</v>
      </c>
      <c r="B2196" s="8" t="s">
        <v>506</v>
      </c>
      <c r="C2196" s="283">
        <v>3644</v>
      </c>
      <c r="D2196" s="283">
        <v>4995</v>
      </c>
      <c r="E2196" s="283">
        <f t="shared" si="12"/>
        <v>8639</v>
      </c>
      <c r="F2196" s="423">
        <f t="shared" si="13"/>
        <v>1351</v>
      </c>
    </row>
    <row r="2197" spans="1:6">
      <c r="A2197" s="397" t="s">
        <v>315</v>
      </c>
      <c r="B2197" s="8" t="s">
        <v>251</v>
      </c>
      <c r="C2197" s="283">
        <v>489</v>
      </c>
      <c r="D2197" s="283">
        <v>724</v>
      </c>
      <c r="E2197" s="283">
        <f t="shared" si="12"/>
        <v>1213</v>
      </c>
      <c r="F2197" s="423">
        <f t="shared" si="13"/>
        <v>235</v>
      </c>
    </row>
    <row r="2198" spans="1:6">
      <c r="A2198" s="397" t="s">
        <v>317</v>
      </c>
      <c r="B2198" s="8" t="s">
        <v>506</v>
      </c>
      <c r="C2198" s="283">
        <v>67</v>
      </c>
      <c r="D2198" s="283">
        <v>68</v>
      </c>
      <c r="E2198" s="283">
        <f t="shared" si="12"/>
        <v>135</v>
      </c>
      <c r="F2198" s="423">
        <f t="shared" si="13"/>
        <v>1</v>
      </c>
    </row>
    <row r="2199" spans="1:6">
      <c r="A2199" s="397" t="s">
        <v>318</v>
      </c>
      <c r="B2199" s="8" t="s">
        <v>507</v>
      </c>
      <c r="C2199" s="283">
        <v>60865</v>
      </c>
      <c r="D2199" s="283">
        <v>64311</v>
      </c>
      <c r="E2199" s="283">
        <f t="shared" si="12"/>
        <v>125176</v>
      </c>
      <c r="F2199" s="423">
        <f t="shared" si="13"/>
        <v>3446</v>
      </c>
    </row>
    <row r="2200" spans="1:6">
      <c r="A2200" s="397" t="s">
        <v>319</v>
      </c>
      <c r="B2200" s="8" t="s">
        <v>505</v>
      </c>
      <c r="C2200" s="283">
        <v>207</v>
      </c>
      <c r="D2200" s="283">
        <v>163</v>
      </c>
      <c r="E2200" s="283">
        <f t="shared" si="12"/>
        <v>370</v>
      </c>
      <c r="F2200" s="423">
        <f t="shared" si="13"/>
        <v>-44</v>
      </c>
    </row>
    <row r="2201" spans="1:6">
      <c r="A2201" s="397" t="s">
        <v>320</v>
      </c>
      <c r="B2201" s="8" t="s">
        <v>506</v>
      </c>
      <c r="C2201" s="283">
        <v>10089</v>
      </c>
      <c r="D2201" s="283">
        <v>10893</v>
      </c>
      <c r="E2201" s="283">
        <f t="shared" si="12"/>
        <v>20982</v>
      </c>
      <c r="F2201" s="423">
        <f t="shared" si="13"/>
        <v>804</v>
      </c>
    </row>
    <row r="2202" spans="1:6">
      <c r="A2202" s="397" t="s">
        <v>522</v>
      </c>
      <c r="B2202" s="8" t="s">
        <v>250</v>
      </c>
      <c r="C2202" s="283">
        <v>596</v>
      </c>
      <c r="D2202" s="283">
        <v>427</v>
      </c>
      <c r="E2202" s="283">
        <f t="shared" si="12"/>
        <v>1023</v>
      </c>
      <c r="F2202" s="423">
        <f t="shared" si="13"/>
        <v>-169</v>
      </c>
    </row>
    <row r="2203" spans="1:6">
      <c r="A2203" s="397" t="s">
        <v>323</v>
      </c>
      <c r="B2203" s="8" t="s">
        <v>505</v>
      </c>
      <c r="C2203" s="283">
        <v>1</v>
      </c>
      <c r="D2203" s="283">
        <v>2</v>
      </c>
      <c r="E2203" s="283">
        <f t="shared" si="12"/>
        <v>3</v>
      </c>
      <c r="F2203" s="423">
        <f t="shared" si="13"/>
        <v>1</v>
      </c>
    </row>
    <row r="2204" spans="1:6">
      <c r="A2204" s="397" t="s">
        <v>324</v>
      </c>
      <c r="B2204" s="8" t="s">
        <v>251</v>
      </c>
      <c r="C2204" s="283">
        <v>105</v>
      </c>
      <c r="D2204" s="283">
        <v>284</v>
      </c>
      <c r="E2204" s="283">
        <f t="shared" si="12"/>
        <v>389</v>
      </c>
      <c r="F2204" s="423">
        <f t="shared" si="13"/>
        <v>179</v>
      </c>
    </row>
    <row r="2205" spans="1:6">
      <c r="A2205" s="397" t="s">
        <v>325</v>
      </c>
      <c r="B2205" s="8" t="s">
        <v>251</v>
      </c>
      <c r="C2205" s="283">
        <v>72</v>
      </c>
      <c r="D2205" s="283">
        <v>184</v>
      </c>
      <c r="E2205" s="283">
        <f t="shared" si="12"/>
        <v>256</v>
      </c>
      <c r="F2205" s="423">
        <f t="shared" si="13"/>
        <v>112</v>
      </c>
    </row>
    <row r="2206" spans="1:6">
      <c r="A2206" s="397" t="s">
        <v>322</v>
      </c>
      <c r="B2206" s="8" t="s">
        <v>251</v>
      </c>
      <c r="C2206" s="283">
        <v>63550</v>
      </c>
      <c r="D2206" s="283">
        <v>62983</v>
      </c>
      <c r="E2206" s="283">
        <f t="shared" si="12"/>
        <v>126533</v>
      </c>
      <c r="F2206" s="423">
        <f t="shared" si="13"/>
        <v>-567</v>
      </c>
    </row>
    <row r="2207" spans="1:6">
      <c r="A2207" s="397" t="s">
        <v>326</v>
      </c>
      <c r="B2207" s="8" t="s">
        <v>518</v>
      </c>
      <c r="C2207" s="283">
        <v>594765</v>
      </c>
      <c r="D2207" s="283">
        <v>571834</v>
      </c>
      <c r="E2207" s="283">
        <f t="shared" ref="E2207:E2270" si="14">C2207+D2207</f>
        <v>1166599</v>
      </c>
      <c r="F2207" s="423">
        <f t="shared" ref="F2207:F2270" si="15">+D2207-C2207</f>
        <v>-22931</v>
      </c>
    </row>
    <row r="2208" spans="1:6">
      <c r="A2208" s="397" t="s">
        <v>327</v>
      </c>
      <c r="B2208" s="8" t="s">
        <v>251</v>
      </c>
      <c r="C2208" s="283">
        <v>52</v>
      </c>
      <c r="D2208" s="283">
        <v>134</v>
      </c>
      <c r="E2208" s="283">
        <f t="shared" si="14"/>
        <v>186</v>
      </c>
      <c r="F2208" s="423">
        <f t="shared" si="15"/>
        <v>82</v>
      </c>
    </row>
    <row r="2209" spans="1:6">
      <c r="A2209" s="397" t="s">
        <v>328</v>
      </c>
      <c r="B2209" s="8" t="s">
        <v>505</v>
      </c>
      <c r="C2209" s="283">
        <v>14</v>
      </c>
      <c r="D2209" s="283">
        <v>19</v>
      </c>
      <c r="E2209" s="283">
        <f t="shared" si="14"/>
        <v>33</v>
      </c>
      <c r="F2209" s="423">
        <f t="shared" si="15"/>
        <v>5</v>
      </c>
    </row>
    <row r="2210" spans="1:6">
      <c r="A2210" s="397" t="s">
        <v>330</v>
      </c>
      <c r="B2210" s="8" t="s">
        <v>250</v>
      </c>
      <c r="C2210" s="283">
        <v>497</v>
      </c>
      <c r="D2210" s="283">
        <v>521</v>
      </c>
      <c r="E2210" s="283">
        <f t="shared" si="14"/>
        <v>1018</v>
      </c>
      <c r="F2210" s="423">
        <f t="shared" si="15"/>
        <v>24</v>
      </c>
    </row>
    <row r="2211" spans="1:6">
      <c r="A2211" s="397" t="s">
        <v>331</v>
      </c>
      <c r="B2211" s="8" t="s">
        <v>251</v>
      </c>
      <c r="C2211" s="283">
        <v>157</v>
      </c>
      <c r="D2211" s="283">
        <v>227</v>
      </c>
      <c r="E2211" s="283">
        <f t="shared" si="14"/>
        <v>384</v>
      </c>
      <c r="F2211" s="423">
        <f t="shared" si="15"/>
        <v>70</v>
      </c>
    </row>
    <row r="2212" spans="1:6">
      <c r="A2212" s="397" t="s">
        <v>329</v>
      </c>
      <c r="B2212" s="8" t="s">
        <v>508</v>
      </c>
      <c r="C2212" s="283">
        <v>1</v>
      </c>
      <c r="D2212" s="283"/>
      <c r="E2212" s="283">
        <f t="shared" si="14"/>
        <v>1</v>
      </c>
      <c r="F2212" s="423">
        <f t="shared" si="15"/>
        <v>-1</v>
      </c>
    </row>
    <row r="2213" spans="1:6">
      <c r="A2213" s="397" t="s">
        <v>332</v>
      </c>
      <c r="B2213" s="8" t="s">
        <v>251</v>
      </c>
      <c r="C2213" s="283">
        <v>18523</v>
      </c>
      <c r="D2213" s="283">
        <v>19673</v>
      </c>
      <c r="E2213" s="283">
        <f t="shared" si="14"/>
        <v>38196</v>
      </c>
      <c r="F2213" s="423">
        <f t="shared" si="15"/>
        <v>1150</v>
      </c>
    </row>
    <row r="2214" spans="1:6">
      <c r="A2214" s="397" t="s">
        <v>523</v>
      </c>
      <c r="B2214" s="8" t="s">
        <v>505</v>
      </c>
      <c r="C2214" s="283">
        <v>11</v>
      </c>
      <c r="D2214" s="283">
        <v>3</v>
      </c>
      <c r="E2214" s="283">
        <f t="shared" si="14"/>
        <v>14</v>
      </c>
      <c r="F2214" s="423">
        <f t="shared" si="15"/>
        <v>-8</v>
      </c>
    </row>
    <row r="2215" spans="1:6">
      <c r="A2215" s="397" t="s">
        <v>334</v>
      </c>
      <c r="B2215" s="8" t="s">
        <v>505</v>
      </c>
      <c r="C2215" s="283">
        <v>2</v>
      </c>
      <c r="D2215" s="283">
        <v>2</v>
      </c>
      <c r="E2215" s="283">
        <f t="shared" si="14"/>
        <v>4</v>
      </c>
      <c r="F2215" s="423">
        <f t="shared" si="15"/>
        <v>0</v>
      </c>
    </row>
    <row r="2216" spans="1:6">
      <c r="A2216" s="397" t="s">
        <v>335</v>
      </c>
      <c r="B2216" s="8" t="s">
        <v>251</v>
      </c>
      <c r="C2216" s="283">
        <v>66</v>
      </c>
      <c r="D2216" s="283">
        <v>95</v>
      </c>
      <c r="E2216" s="283">
        <f t="shared" si="14"/>
        <v>161</v>
      </c>
      <c r="F2216" s="423">
        <f t="shared" si="15"/>
        <v>29</v>
      </c>
    </row>
    <row r="2217" spans="1:6">
      <c r="A2217" s="397" t="s">
        <v>336</v>
      </c>
      <c r="B2217" s="8" t="s">
        <v>505</v>
      </c>
      <c r="C2217" s="283">
        <v>27</v>
      </c>
      <c r="D2217" s="283">
        <v>24</v>
      </c>
      <c r="E2217" s="283">
        <f t="shared" si="14"/>
        <v>51</v>
      </c>
      <c r="F2217" s="423">
        <f t="shared" si="15"/>
        <v>-3</v>
      </c>
    </row>
    <row r="2218" spans="1:6">
      <c r="A2218" s="397" t="s">
        <v>337</v>
      </c>
      <c r="B2218" s="8" t="s">
        <v>251</v>
      </c>
      <c r="C2218" s="283">
        <v>5</v>
      </c>
      <c r="D2218" s="283">
        <v>6</v>
      </c>
      <c r="E2218" s="283">
        <f t="shared" si="14"/>
        <v>11</v>
      </c>
      <c r="F2218" s="423">
        <f t="shared" si="15"/>
        <v>1</v>
      </c>
    </row>
    <row r="2219" spans="1:6">
      <c r="A2219" s="397" t="s">
        <v>338</v>
      </c>
      <c r="B2219" s="8" t="s">
        <v>506</v>
      </c>
      <c r="C2219" s="283">
        <v>17</v>
      </c>
      <c r="D2219" s="283">
        <v>37</v>
      </c>
      <c r="E2219" s="283">
        <f t="shared" si="14"/>
        <v>54</v>
      </c>
      <c r="F2219" s="423">
        <f t="shared" si="15"/>
        <v>20</v>
      </c>
    </row>
    <row r="2220" spans="1:6">
      <c r="A2220" s="397" t="s">
        <v>339</v>
      </c>
      <c r="B2220" s="8" t="s">
        <v>251</v>
      </c>
      <c r="C2220" s="283">
        <v>239</v>
      </c>
      <c r="D2220" s="283">
        <v>344</v>
      </c>
      <c r="E2220" s="283">
        <f t="shared" si="14"/>
        <v>583</v>
      </c>
      <c r="F2220" s="423">
        <f t="shared" si="15"/>
        <v>105</v>
      </c>
    </row>
    <row r="2221" spans="1:6">
      <c r="A2221" s="397" t="s">
        <v>340</v>
      </c>
      <c r="B2221" s="8" t="s">
        <v>518</v>
      </c>
      <c r="C2221" s="283"/>
      <c r="D2221" s="283">
        <v>1</v>
      </c>
      <c r="E2221" s="283">
        <f t="shared" si="14"/>
        <v>1</v>
      </c>
      <c r="F2221" s="423">
        <f t="shared" si="15"/>
        <v>1</v>
      </c>
    </row>
    <row r="2222" spans="1:6">
      <c r="A2222" s="397" t="s">
        <v>346</v>
      </c>
      <c r="B2222" s="8" t="s">
        <v>518</v>
      </c>
      <c r="C2222" s="283">
        <v>23</v>
      </c>
      <c r="D2222" s="283">
        <v>36</v>
      </c>
      <c r="E2222" s="283">
        <f t="shared" si="14"/>
        <v>59</v>
      </c>
      <c r="F2222" s="423">
        <f t="shared" si="15"/>
        <v>13</v>
      </c>
    </row>
    <row r="2223" spans="1:6">
      <c r="A2223" s="397" t="s">
        <v>347</v>
      </c>
      <c r="B2223" s="8" t="s">
        <v>563</v>
      </c>
      <c r="C2223" s="283"/>
      <c r="D2223" s="283">
        <v>2</v>
      </c>
      <c r="E2223" s="283">
        <f t="shared" si="14"/>
        <v>2</v>
      </c>
      <c r="F2223" s="423">
        <f t="shared" si="15"/>
        <v>2</v>
      </c>
    </row>
    <row r="2224" spans="1:6">
      <c r="A2224" s="397" t="s">
        <v>341</v>
      </c>
      <c r="B2224" s="8" t="s">
        <v>506</v>
      </c>
      <c r="C2224" s="283">
        <v>10270</v>
      </c>
      <c r="D2224" s="283">
        <v>9630</v>
      </c>
      <c r="E2224" s="283">
        <f t="shared" si="14"/>
        <v>19900</v>
      </c>
      <c r="F2224" s="423">
        <f t="shared" si="15"/>
        <v>-640</v>
      </c>
    </row>
    <row r="2225" spans="1:6">
      <c r="A2225" s="397" t="s">
        <v>348</v>
      </c>
      <c r="B2225" s="8" t="s">
        <v>507</v>
      </c>
      <c r="C2225" s="283">
        <v>20</v>
      </c>
      <c r="D2225" s="283">
        <v>36</v>
      </c>
      <c r="E2225" s="283">
        <f t="shared" si="14"/>
        <v>56</v>
      </c>
      <c r="F2225" s="423">
        <f t="shared" si="15"/>
        <v>16</v>
      </c>
    </row>
    <row r="2226" spans="1:6">
      <c r="A2226" s="397" t="s">
        <v>343</v>
      </c>
      <c r="B2226" s="8" t="s">
        <v>505</v>
      </c>
      <c r="C2226" s="283">
        <v>5</v>
      </c>
      <c r="D2226" s="283">
        <v>10</v>
      </c>
      <c r="E2226" s="283">
        <f t="shared" si="14"/>
        <v>15</v>
      </c>
      <c r="F2226" s="423">
        <f t="shared" si="15"/>
        <v>5</v>
      </c>
    </row>
    <row r="2227" spans="1:6">
      <c r="A2227" s="397" t="s">
        <v>344</v>
      </c>
      <c r="B2227" s="8" t="s">
        <v>505</v>
      </c>
      <c r="C2227" s="283">
        <v>5</v>
      </c>
      <c r="D2227" s="283">
        <v>7</v>
      </c>
      <c r="E2227" s="283">
        <f t="shared" si="14"/>
        <v>12</v>
      </c>
      <c r="F2227" s="423">
        <f t="shared" si="15"/>
        <v>2</v>
      </c>
    </row>
    <row r="2228" spans="1:6">
      <c r="A2228" s="397" t="s">
        <v>524</v>
      </c>
      <c r="B2228" s="8" t="s">
        <v>505</v>
      </c>
      <c r="C2228" s="283">
        <v>1</v>
      </c>
      <c r="D2228" s="283"/>
      <c r="E2228" s="283">
        <f t="shared" si="14"/>
        <v>1</v>
      </c>
      <c r="F2228" s="423">
        <f t="shared" si="15"/>
        <v>-1</v>
      </c>
    </row>
    <row r="2229" spans="1:6">
      <c r="A2229" s="397" t="s">
        <v>342</v>
      </c>
      <c r="B2229" s="8" t="s">
        <v>507</v>
      </c>
      <c r="C2229" s="283">
        <v>232</v>
      </c>
      <c r="D2229" s="283">
        <v>203</v>
      </c>
      <c r="E2229" s="283">
        <f t="shared" si="14"/>
        <v>435</v>
      </c>
      <c r="F2229" s="423">
        <f t="shared" si="15"/>
        <v>-29</v>
      </c>
    </row>
    <row r="2230" spans="1:6">
      <c r="A2230" s="397" t="s">
        <v>525</v>
      </c>
      <c r="B2230" s="8" t="s">
        <v>506</v>
      </c>
      <c r="C2230" s="283">
        <v>67</v>
      </c>
      <c r="D2230" s="283">
        <v>124</v>
      </c>
      <c r="E2230" s="283">
        <f t="shared" si="14"/>
        <v>191</v>
      </c>
      <c r="F2230" s="423">
        <f t="shared" si="15"/>
        <v>57</v>
      </c>
    </row>
    <row r="2231" spans="1:6">
      <c r="A2231" s="397" t="s">
        <v>350</v>
      </c>
      <c r="B2231" s="8" t="s">
        <v>506</v>
      </c>
      <c r="C2231" s="283">
        <v>4578</v>
      </c>
      <c r="D2231" s="283">
        <v>4313</v>
      </c>
      <c r="E2231" s="283">
        <f t="shared" si="14"/>
        <v>8891</v>
      </c>
      <c r="F2231" s="423">
        <f t="shared" si="15"/>
        <v>-265</v>
      </c>
    </row>
    <row r="2232" spans="1:6">
      <c r="A2232" s="397" t="s">
        <v>351</v>
      </c>
      <c r="B2232" s="8" t="s">
        <v>250</v>
      </c>
      <c r="C2232" s="283">
        <v>22</v>
      </c>
      <c r="D2232" s="283">
        <v>48</v>
      </c>
      <c r="E2232" s="283">
        <f t="shared" si="14"/>
        <v>70</v>
      </c>
      <c r="F2232" s="423">
        <f t="shared" si="15"/>
        <v>26</v>
      </c>
    </row>
    <row r="2233" spans="1:6">
      <c r="A2233" s="397" t="s">
        <v>526</v>
      </c>
      <c r="B2233" s="8" t="s">
        <v>251</v>
      </c>
      <c r="C2233" s="283">
        <v>195</v>
      </c>
      <c r="D2233" s="283">
        <v>295</v>
      </c>
      <c r="E2233" s="283">
        <f t="shared" si="14"/>
        <v>490</v>
      </c>
      <c r="F2233" s="423">
        <f t="shared" si="15"/>
        <v>100</v>
      </c>
    </row>
    <row r="2234" spans="1:6">
      <c r="A2234" s="397" t="s">
        <v>353</v>
      </c>
      <c r="B2234" s="8" t="s">
        <v>250</v>
      </c>
      <c r="C2234" s="283">
        <v>654</v>
      </c>
      <c r="D2234" s="283">
        <v>729</v>
      </c>
      <c r="E2234" s="283">
        <f t="shared" si="14"/>
        <v>1383</v>
      </c>
      <c r="F2234" s="423">
        <f t="shared" si="15"/>
        <v>75</v>
      </c>
    </row>
    <row r="2235" spans="1:6">
      <c r="A2235" s="397" t="s">
        <v>354</v>
      </c>
      <c r="B2235" s="8" t="s">
        <v>250</v>
      </c>
      <c r="C2235" s="283">
        <v>80</v>
      </c>
      <c r="D2235" s="283">
        <v>125</v>
      </c>
      <c r="E2235" s="283">
        <f t="shared" si="14"/>
        <v>205</v>
      </c>
      <c r="F2235" s="423">
        <f t="shared" si="15"/>
        <v>45</v>
      </c>
    </row>
    <row r="2236" spans="1:6">
      <c r="A2236" s="397" t="s">
        <v>527</v>
      </c>
      <c r="B2236" s="8" t="s">
        <v>250</v>
      </c>
      <c r="C2236" s="283">
        <v>37</v>
      </c>
      <c r="D2236" s="283">
        <v>55</v>
      </c>
      <c r="E2236" s="283">
        <f t="shared" si="14"/>
        <v>92</v>
      </c>
      <c r="F2236" s="423">
        <f t="shared" si="15"/>
        <v>18</v>
      </c>
    </row>
    <row r="2237" spans="1:6">
      <c r="A2237" s="397" t="s">
        <v>355</v>
      </c>
      <c r="B2237" s="8" t="s">
        <v>250</v>
      </c>
      <c r="C2237" s="283">
        <v>33</v>
      </c>
      <c r="D2237" s="283">
        <v>28</v>
      </c>
      <c r="E2237" s="283">
        <f t="shared" si="14"/>
        <v>61</v>
      </c>
      <c r="F2237" s="423">
        <f t="shared" si="15"/>
        <v>-5</v>
      </c>
    </row>
    <row r="2238" spans="1:6">
      <c r="A2238" s="397" t="s">
        <v>357</v>
      </c>
      <c r="B2238" s="8" t="s">
        <v>251</v>
      </c>
      <c r="C2238" s="283">
        <v>217</v>
      </c>
      <c r="D2238" s="283">
        <v>353</v>
      </c>
      <c r="E2238" s="283">
        <f t="shared" si="14"/>
        <v>570</v>
      </c>
      <c r="F2238" s="423">
        <f t="shared" si="15"/>
        <v>136</v>
      </c>
    </row>
    <row r="2239" spans="1:6">
      <c r="A2239" s="397" t="s">
        <v>359</v>
      </c>
      <c r="B2239" s="8" t="s">
        <v>251</v>
      </c>
      <c r="C2239" s="283"/>
      <c r="D2239" s="283">
        <v>2</v>
      </c>
      <c r="E2239" s="283">
        <f t="shared" si="14"/>
        <v>2</v>
      </c>
      <c r="F2239" s="423">
        <f t="shared" si="15"/>
        <v>2</v>
      </c>
    </row>
    <row r="2240" spans="1:6">
      <c r="A2240" s="397" t="s">
        <v>363</v>
      </c>
      <c r="B2240" s="8" t="s">
        <v>250</v>
      </c>
      <c r="E2240" s="283">
        <f t="shared" si="14"/>
        <v>0</v>
      </c>
      <c r="F2240" s="423">
        <f t="shared" si="15"/>
        <v>0</v>
      </c>
    </row>
    <row r="2241" spans="1:6">
      <c r="A2241" s="397" t="s">
        <v>358</v>
      </c>
      <c r="B2241" s="8" t="s">
        <v>251</v>
      </c>
      <c r="C2241" s="283">
        <v>64</v>
      </c>
      <c r="D2241" s="283">
        <v>84</v>
      </c>
      <c r="E2241" s="283">
        <f t="shared" si="14"/>
        <v>148</v>
      </c>
      <c r="F2241" s="423">
        <f t="shared" si="15"/>
        <v>20</v>
      </c>
    </row>
    <row r="2242" spans="1:6">
      <c r="A2242" s="397" t="s">
        <v>515</v>
      </c>
      <c r="B2242" s="8" t="s">
        <v>506</v>
      </c>
      <c r="C2242" s="283">
        <v>28</v>
      </c>
      <c r="D2242" s="283">
        <v>46</v>
      </c>
      <c r="E2242" s="283">
        <f t="shared" si="14"/>
        <v>74</v>
      </c>
      <c r="F2242" s="423">
        <f t="shared" si="15"/>
        <v>18</v>
      </c>
    </row>
    <row r="2243" spans="1:6">
      <c r="A2243" s="397" t="s">
        <v>366</v>
      </c>
      <c r="B2243" s="8" t="s">
        <v>251</v>
      </c>
      <c r="C2243" s="283"/>
      <c r="D2243" s="283">
        <v>3</v>
      </c>
      <c r="E2243" s="283">
        <f t="shared" si="14"/>
        <v>3</v>
      </c>
      <c r="F2243" s="423">
        <f t="shared" si="15"/>
        <v>3</v>
      </c>
    </row>
    <row r="2244" spans="1:6">
      <c r="A2244" s="397" t="s">
        <v>304</v>
      </c>
      <c r="B2244" s="8" t="s">
        <v>507</v>
      </c>
      <c r="C2244" s="283">
        <v>1</v>
      </c>
      <c r="D2244" s="283"/>
      <c r="E2244" s="283">
        <f t="shared" si="14"/>
        <v>1</v>
      </c>
      <c r="F2244" s="423">
        <f t="shared" si="15"/>
        <v>-1</v>
      </c>
    </row>
    <row r="2245" spans="1:6">
      <c r="A2245" s="397" t="s">
        <v>397</v>
      </c>
      <c r="B2245" s="8" t="s">
        <v>508</v>
      </c>
      <c r="C2245" s="283"/>
      <c r="D2245" s="283">
        <v>1</v>
      </c>
      <c r="E2245" s="283">
        <f t="shared" si="14"/>
        <v>1</v>
      </c>
      <c r="F2245" s="423">
        <f t="shared" si="15"/>
        <v>1</v>
      </c>
    </row>
    <row r="2246" spans="1:6">
      <c r="A2246" s="397" t="s">
        <v>529</v>
      </c>
      <c r="B2246" s="8" t="s">
        <v>508</v>
      </c>
      <c r="E2246" s="283">
        <f t="shared" si="14"/>
        <v>0</v>
      </c>
      <c r="F2246" s="423">
        <f t="shared" si="15"/>
        <v>0</v>
      </c>
    </row>
    <row r="2247" spans="1:6">
      <c r="A2247" s="397" t="s">
        <v>497</v>
      </c>
      <c r="B2247" s="8" t="s">
        <v>506</v>
      </c>
      <c r="C2247" s="283">
        <v>43</v>
      </c>
      <c r="D2247" s="283">
        <v>57</v>
      </c>
      <c r="E2247" s="283">
        <f t="shared" si="14"/>
        <v>100</v>
      </c>
      <c r="F2247" s="423">
        <f t="shared" si="15"/>
        <v>14</v>
      </c>
    </row>
    <row r="2248" spans="1:6">
      <c r="A2248" s="397" t="s">
        <v>567</v>
      </c>
      <c r="B2248" s="8" t="s">
        <v>518</v>
      </c>
      <c r="C2248" s="283">
        <v>3</v>
      </c>
      <c r="D2248" s="283">
        <v>1</v>
      </c>
      <c r="E2248" s="283">
        <f t="shared" si="14"/>
        <v>4</v>
      </c>
      <c r="F2248" s="423">
        <f t="shared" si="15"/>
        <v>-2</v>
      </c>
    </row>
    <row r="2249" spans="1:6">
      <c r="A2249" s="397" t="s">
        <v>557</v>
      </c>
      <c r="B2249" s="8" t="s">
        <v>506</v>
      </c>
      <c r="C2249" s="283">
        <v>26</v>
      </c>
      <c r="D2249" s="283">
        <v>38</v>
      </c>
      <c r="E2249" s="283">
        <f t="shared" si="14"/>
        <v>64</v>
      </c>
      <c r="F2249" s="423">
        <f t="shared" si="15"/>
        <v>12</v>
      </c>
    </row>
    <row r="2250" spans="1:6">
      <c r="A2250" s="397" t="s">
        <v>558</v>
      </c>
      <c r="B2250" s="8" t="s">
        <v>506</v>
      </c>
      <c r="C2250" s="283">
        <v>37</v>
      </c>
      <c r="D2250" s="283">
        <v>44</v>
      </c>
      <c r="E2250" s="283">
        <f t="shared" si="14"/>
        <v>81</v>
      </c>
      <c r="F2250" s="423">
        <f t="shared" si="15"/>
        <v>7</v>
      </c>
    </row>
    <row r="2251" spans="1:6">
      <c r="A2251" s="397" t="s">
        <v>361</v>
      </c>
      <c r="B2251" s="8" t="s">
        <v>250</v>
      </c>
      <c r="C2251" s="283">
        <v>1438</v>
      </c>
      <c r="D2251" s="283">
        <v>3203</v>
      </c>
      <c r="E2251" s="283">
        <f t="shared" si="14"/>
        <v>4641</v>
      </c>
      <c r="F2251" s="423">
        <f t="shared" si="15"/>
        <v>1765</v>
      </c>
    </row>
    <row r="2252" spans="1:6">
      <c r="A2252" s="397" t="s">
        <v>362</v>
      </c>
      <c r="B2252" s="8" t="s">
        <v>251</v>
      </c>
      <c r="C2252" s="283">
        <v>5376</v>
      </c>
      <c r="D2252" s="283">
        <v>5838</v>
      </c>
      <c r="E2252" s="283">
        <f t="shared" si="14"/>
        <v>11214</v>
      </c>
      <c r="F2252" s="423">
        <f t="shared" si="15"/>
        <v>462</v>
      </c>
    </row>
    <row r="2253" spans="1:6">
      <c r="A2253" s="397" t="s">
        <v>367</v>
      </c>
      <c r="B2253" s="8" t="s">
        <v>506</v>
      </c>
      <c r="C2253" s="283">
        <v>355</v>
      </c>
      <c r="D2253" s="283">
        <v>423</v>
      </c>
      <c r="E2253" s="283">
        <f t="shared" si="14"/>
        <v>778</v>
      </c>
      <c r="F2253" s="423">
        <f t="shared" si="15"/>
        <v>68</v>
      </c>
    </row>
    <row r="2254" spans="1:6">
      <c r="A2254" s="397" t="s">
        <v>530</v>
      </c>
      <c r="B2254" s="8" t="s">
        <v>250</v>
      </c>
      <c r="C2254" s="283">
        <v>326</v>
      </c>
      <c r="D2254" s="283">
        <v>440</v>
      </c>
      <c r="E2254" s="283">
        <f t="shared" si="14"/>
        <v>766</v>
      </c>
      <c r="F2254" s="423">
        <f t="shared" si="15"/>
        <v>114</v>
      </c>
    </row>
    <row r="2255" spans="1:6">
      <c r="A2255" s="397" t="s">
        <v>568</v>
      </c>
      <c r="B2255" s="8" t="s">
        <v>251</v>
      </c>
      <c r="C2255" s="283">
        <v>10</v>
      </c>
      <c r="D2255" s="283">
        <v>13</v>
      </c>
      <c r="E2255" s="283">
        <f t="shared" si="14"/>
        <v>23</v>
      </c>
      <c r="F2255" s="423">
        <f t="shared" si="15"/>
        <v>3</v>
      </c>
    </row>
    <row r="2256" spans="1:6">
      <c r="A2256" s="397" t="s">
        <v>372</v>
      </c>
      <c r="B2256" s="8" t="s">
        <v>250</v>
      </c>
      <c r="C2256" s="283">
        <v>21</v>
      </c>
      <c r="D2256" s="283">
        <v>31</v>
      </c>
      <c r="E2256" s="283">
        <f t="shared" si="14"/>
        <v>52</v>
      </c>
      <c r="F2256" s="423">
        <f t="shared" si="15"/>
        <v>10</v>
      </c>
    </row>
    <row r="2257" spans="1:6">
      <c r="A2257" s="397" t="s">
        <v>531</v>
      </c>
      <c r="B2257" s="8" t="s">
        <v>250</v>
      </c>
      <c r="C2257" s="283">
        <v>34</v>
      </c>
      <c r="D2257" s="283">
        <v>73</v>
      </c>
      <c r="E2257" s="283">
        <f t="shared" si="14"/>
        <v>107</v>
      </c>
      <c r="F2257" s="423">
        <f t="shared" si="15"/>
        <v>39</v>
      </c>
    </row>
    <row r="2258" spans="1:6">
      <c r="A2258" s="397" t="s">
        <v>374</v>
      </c>
      <c r="B2258" s="8" t="s">
        <v>505</v>
      </c>
      <c r="C2258" s="283">
        <v>66</v>
      </c>
      <c r="D2258" s="283">
        <v>59</v>
      </c>
      <c r="E2258" s="283">
        <f t="shared" si="14"/>
        <v>125</v>
      </c>
      <c r="F2258" s="423">
        <f t="shared" si="15"/>
        <v>-7</v>
      </c>
    </row>
    <row r="2259" spans="1:6">
      <c r="A2259" s="397" t="s">
        <v>532</v>
      </c>
      <c r="B2259" s="8" t="s">
        <v>250</v>
      </c>
      <c r="C2259" s="283">
        <v>3</v>
      </c>
      <c r="D2259" s="283">
        <v>4</v>
      </c>
      <c r="E2259" s="283">
        <f t="shared" si="14"/>
        <v>7</v>
      </c>
      <c r="F2259" s="423">
        <f t="shared" si="15"/>
        <v>1</v>
      </c>
    </row>
    <row r="2260" spans="1:6">
      <c r="A2260" s="397" t="s">
        <v>375</v>
      </c>
      <c r="B2260" s="8" t="s">
        <v>508</v>
      </c>
      <c r="C2260" s="283">
        <v>6</v>
      </c>
      <c r="D2260" s="283"/>
      <c r="E2260" s="283">
        <f t="shared" si="14"/>
        <v>6</v>
      </c>
      <c r="F2260" s="423">
        <f t="shared" si="15"/>
        <v>-6</v>
      </c>
    </row>
    <row r="2261" spans="1:6">
      <c r="A2261" s="397" t="s">
        <v>377</v>
      </c>
      <c r="B2261" s="8" t="s">
        <v>250</v>
      </c>
      <c r="C2261" s="283">
        <v>27</v>
      </c>
      <c r="D2261" s="283">
        <v>31</v>
      </c>
      <c r="E2261" s="283">
        <f t="shared" si="14"/>
        <v>58</v>
      </c>
      <c r="F2261" s="423">
        <f t="shared" si="15"/>
        <v>4</v>
      </c>
    </row>
    <row r="2262" spans="1:6">
      <c r="A2262" s="397" t="s">
        <v>379</v>
      </c>
      <c r="B2262" s="8" t="s">
        <v>250</v>
      </c>
      <c r="C2262" s="283">
        <v>4</v>
      </c>
      <c r="D2262" s="283">
        <v>1</v>
      </c>
      <c r="E2262" s="283">
        <f t="shared" si="14"/>
        <v>5</v>
      </c>
      <c r="F2262" s="423">
        <f t="shared" si="15"/>
        <v>-3</v>
      </c>
    </row>
    <row r="2263" spans="1:6">
      <c r="A2263" s="397" t="s">
        <v>533</v>
      </c>
      <c r="B2263" s="8" t="s">
        <v>505</v>
      </c>
      <c r="C2263" s="283"/>
      <c r="D2263" s="283">
        <v>1</v>
      </c>
      <c r="E2263" s="283">
        <f t="shared" si="14"/>
        <v>1</v>
      </c>
      <c r="F2263" s="423">
        <f t="shared" si="15"/>
        <v>1</v>
      </c>
    </row>
    <row r="2264" spans="1:6">
      <c r="A2264" s="397" t="s">
        <v>381</v>
      </c>
      <c r="B2264" s="8" t="s">
        <v>251</v>
      </c>
      <c r="C2264" s="283">
        <v>77</v>
      </c>
      <c r="D2264" s="283">
        <v>95</v>
      </c>
      <c r="E2264" s="283">
        <f t="shared" si="14"/>
        <v>172</v>
      </c>
      <c r="F2264" s="423">
        <f t="shared" si="15"/>
        <v>18</v>
      </c>
    </row>
    <row r="2265" spans="1:6">
      <c r="A2265" s="397" t="s">
        <v>534</v>
      </c>
      <c r="B2265" s="8" t="s">
        <v>250</v>
      </c>
      <c r="C2265" s="283">
        <v>178</v>
      </c>
      <c r="D2265" s="283">
        <v>141</v>
      </c>
      <c r="E2265" s="283">
        <f t="shared" si="14"/>
        <v>319</v>
      </c>
      <c r="F2265" s="423">
        <f t="shared" si="15"/>
        <v>-37</v>
      </c>
    </row>
    <row r="2266" spans="1:6">
      <c r="A2266" s="397" t="s">
        <v>384</v>
      </c>
      <c r="B2266" s="8" t="s">
        <v>505</v>
      </c>
      <c r="C2266" s="283"/>
      <c r="D2266" s="283">
        <v>3</v>
      </c>
      <c r="E2266" s="283">
        <f t="shared" si="14"/>
        <v>3</v>
      </c>
      <c r="F2266" s="423">
        <f t="shared" si="15"/>
        <v>3</v>
      </c>
    </row>
    <row r="2267" spans="1:6">
      <c r="A2267" s="397" t="s">
        <v>385</v>
      </c>
      <c r="B2267" s="8" t="s">
        <v>505</v>
      </c>
      <c r="C2267" s="283">
        <v>1</v>
      </c>
      <c r="D2267" s="283"/>
      <c r="E2267" s="283">
        <f t="shared" si="14"/>
        <v>1</v>
      </c>
      <c r="F2267" s="423">
        <f t="shared" si="15"/>
        <v>-1</v>
      </c>
    </row>
    <row r="2268" spans="1:6">
      <c r="A2268" s="397" t="s">
        <v>386</v>
      </c>
      <c r="B2268" s="8" t="s">
        <v>251</v>
      </c>
      <c r="C2268" s="283">
        <v>11</v>
      </c>
      <c r="D2268" s="283">
        <v>16</v>
      </c>
      <c r="E2268" s="283">
        <f t="shared" si="14"/>
        <v>27</v>
      </c>
      <c r="F2268" s="423">
        <f t="shared" si="15"/>
        <v>5</v>
      </c>
    </row>
    <row r="2269" spans="1:6">
      <c r="A2269" s="397" t="s">
        <v>382</v>
      </c>
      <c r="B2269" s="8" t="s">
        <v>251</v>
      </c>
      <c r="C2269" s="283">
        <v>105</v>
      </c>
      <c r="D2269" s="283">
        <v>215</v>
      </c>
      <c r="E2269" s="283">
        <f t="shared" si="14"/>
        <v>320</v>
      </c>
      <c r="F2269" s="423">
        <f t="shared" si="15"/>
        <v>110</v>
      </c>
    </row>
    <row r="2270" spans="1:6">
      <c r="A2270" s="397" t="s">
        <v>387</v>
      </c>
      <c r="B2270" s="8" t="s">
        <v>251</v>
      </c>
      <c r="C2270" s="283">
        <v>191</v>
      </c>
      <c r="D2270" s="283">
        <v>219</v>
      </c>
      <c r="E2270" s="283">
        <f t="shared" si="14"/>
        <v>410</v>
      </c>
      <c r="F2270" s="423">
        <f t="shared" si="15"/>
        <v>28</v>
      </c>
    </row>
    <row r="2271" spans="1:6">
      <c r="A2271" s="397" t="s">
        <v>388</v>
      </c>
      <c r="B2271" s="8" t="s">
        <v>250</v>
      </c>
      <c r="C2271" s="283">
        <v>2</v>
      </c>
      <c r="D2271" s="283">
        <v>2</v>
      </c>
      <c r="E2271" s="283">
        <f t="shared" ref="E2271:E2334" si="16">C2271+D2271</f>
        <v>4</v>
      </c>
      <c r="F2271" s="423">
        <f t="shared" ref="F2271:F2334" si="17">+D2271-C2271</f>
        <v>0</v>
      </c>
    </row>
    <row r="2272" spans="1:6">
      <c r="A2272" s="397" t="s">
        <v>390</v>
      </c>
      <c r="B2272" s="8" t="s">
        <v>505</v>
      </c>
      <c r="C2272" s="283">
        <v>1</v>
      </c>
      <c r="D2272" s="283">
        <v>1</v>
      </c>
      <c r="E2272" s="283">
        <f t="shared" si="16"/>
        <v>2</v>
      </c>
      <c r="F2272" s="423">
        <f t="shared" si="17"/>
        <v>0</v>
      </c>
    </row>
    <row r="2273" spans="1:6">
      <c r="A2273" s="397" t="s">
        <v>391</v>
      </c>
      <c r="B2273" s="8" t="s">
        <v>250</v>
      </c>
      <c r="C2273" s="283">
        <v>27</v>
      </c>
      <c r="D2273" s="283">
        <v>42</v>
      </c>
      <c r="E2273" s="283">
        <f t="shared" si="16"/>
        <v>69</v>
      </c>
      <c r="F2273" s="423">
        <f t="shared" si="17"/>
        <v>15</v>
      </c>
    </row>
    <row r="2274" spans="1:6">
      <c r="A2274" s="397" t="s">
        <v>392</v>
      </c>
      <c r="B2274" s="8" t="s">
        <v>505</v>
      </c>
      <c r="C2274" s="283"/>
      <c r="D2274" s="283"/>
      <c r="E2274" s="283">
        <f t="shared" si="16"/>
        <v>0</v>
      </c>
      <c r="F2274" s="423">
        <f t="shared" si="17"/>
        <v>0</v>
      </c>
    </row>
    <row r="2275" spans="1:6">
      <c r="A2275" s="397" t="s">
        <v>393</v>
      </c>
      <c r="B2275" s="8" t="s">
        <v>250</v>
      </c>
      <c r="C2275" s="283">
        <v>4</v>
      </c>
      <c r="D2275" s="283">
        <v>5</v>
      </c>
      <c r="E2275" s="283">
        <f t="shared" si="16"/>
        <v>9</v>
      </c>
      <c r="F2275" s="423">
        <f t="shared" si="17"/>
        <v>1</v>
      </c>
    </row>
    <row r="2276" spans="1:6">
      <c r="A2276" s="397" t="s">
        <v>394</v>
      </c>
      <c r="B2276" s="8" t="s">
        <v>505</v>
      </c>
      <c r="C2276" s="283">
        <v>6</v>
      </c>
      <c r="D2276" s="283">
        <v>11</v>
      </c>
      <c r="E2276" s="283">
        <f t="shared" si="16"/>
        <v>17</v>
      </c>
      <c r="F2276" s="423">
        <f t="shared" si="17"/>
        <v>5</v>
      </c>
    </row>
    <row r="2277" spans="1:6">
      <c r="A2277" s="397" t="s">
        <v>395</v>
      </c>
      <c r="B2277" s="8" t="s">
        <v>251</v>
      </c>
      <c r="C2277" s="283">
        <v>51</v>
      </c>
      <c r="D2277" s="283">
        <v>63</v>
      </c>
      <c r="E2277" s="283">
        <f t="shared" si="16"/>
        <v>114</v>
      </c>
      <c r="F2277" s="423">
        <f t="shared" si="17"/>
        <v>12</v>
      </c>
    </row>
    <row r="2278" spans="1:6">
      <c r="A2278" s="397" t="s">
        <v>396</v>
      </c>
      <c r="B2278" s="8" t="s">
        <v>505</v>
      </c>
      <c r="C2278" s="283">
        <v>61</v>
      </c>
      <c r="D2278" s="283">
        <v>69</v>
      </c>
      <c r="E2278" s="283">
        <f t="shared" si="16"/>
        <v>130</v>
      </c>
      <c r="F2278" s="423">
        <f t="shared" si="17"/>
        <v>8</v>
      </c>
    </row>
    <row r="2279" spans="1:6">
      <c r="A2279" s="397" t="s">
        <v>400</v>
      </c>
      <c r="B2279" s="8" t="s">
        <v>506</v>
      </c>
      <c r="C2279" s="283">
        <v>23</v>
      </c>
      <c r="D2279" s="283">
        <v>52</v>
      </c>
      <c r="E2279" s="283">
        <f t="shared" si="16"/>
        <v>75</v>
      </c>
      <c r="F2279" s="423">
        <f t="shared" si="17"/>
        <v>29</v>
      </c>
    </row>
    <row r="2280" spans="1:6">
      <c r="A2280" s="397" t="s">
        <v>398</v>
      </c>
      <c r="B2280" s="8" t="s">
        <v>505</v>
      </c>
      <c r="C2280" s="283">
        <v>1</v>
      </c>
      <c r="D2280" s="283">
        <v>4</v>
      </c>
      <c r="E2280" s="283">
        <f t="shared" si="16"/>
        <v>5</v>
      </c>
      <c r="F2280" s="423">
        <f t="shared" si="17"/>
        <v>3</v>
      </c>
    </row>
    <row r="2281" spans="1:6">
      <c r="A2281" s="397" t="s">
        <v>399</v>
      </c>
      <c r="B2281" s="8" t="s">
        <v>505</v>
      </c>
      <c r="C2281" s="283">
        <v>2</v>
      </c>
      <c r="D2281" s="283"/>
      <c r="E2281" s="283">
        <f t="shared" si="16"/>
        <v>2</v>
      </c>
      <c r="F2281" s="423">
        <f t="shared" si="17"/>
        <v>-2</v>
      </c>
    </row>
    <row r="2282" spans="1:6">
      <c r="A2282" s="397" t="s">
        <v>402</v>
      </c>
      <c r="B2282" s="8" t="s">
        <v>505</v>
      </c>
      <c r="C2282" s="283"/>
      <c r="D2282" s="283">
        <v>2</v>
      </c>
      <c r="E2282" s="283">
        <f t="shared" si="16"/>
        <v>2</v>
      </c>
      <c r="F2282" s="423">
        <f t="shared" si="17"/>
        <v>2</v>
      </c>
    </row>
    <row r="2283" spans="1:6">
      <c r="A2283" s="397" t="s">
        <v>401</v>
      </c>
      <c r="B2283" s="8" t="s">
        <v>506</v>
      </c>
      <c r="C2283" s="283">
        <v>180673</v>
      </c>
      <c r="D2283" s="283">
        <v>111393</v>
      </c>
      <c r="E2283" s="283">
        <f t="shared" si="16"/>
        <v>292066</v>
      </c>
      <c r="F2283" s="423">
        <f t="shared" si="17"/>
        <v>-69280</v>
      </c>
    </row>
    <row r="2284" spans="1:6">
      <c r="A2284" s="397" t="s">
        <v>408</v>
      </c>
      <c r="B2284" s="8" t="s">
        <v>508</v>
      </c>
      <c r="C2284" s="283"/>
      <c r="D2284" s="283">
        <v>1</v>
      </c>
      <c r="E2284" s="283">
        <f t="shared" si="16"/>
        <v>1</v>
      </c>
      <c r="F2284" s="423">
        <f t="shared" si="17"/>
        <v>1</v>
      </c>
    </row>
    <row r="2285" spans="1:6">
      <c r="A2285" s="397" t="s">
        <v>403</v>
      </c>
      <c r="B2285" s="8" t="s">
        <v>251</v>
      </c>
      <c r="C2285" s="283">
        <v>23</v>
      </c>
      <c r="D2285" s="283">
        <v>21</v>
      </c>
      <c r="E2285" s="283">
        <f t="shared" si="16"/>
        <v>44</v>
      </c>
      <c r="F2285" s="423">
        <f t="shared" si="17"/>
        <v>-2</v>
      </c>
    </row>
    <row r="2286" spans="1:6">
      <c r="A2286" s="397" t="s">
        <v>535</v>
      </c>
      <c r="B2286" s="8" t="s">
        <v>251</v>
      </c>
      <c r="C2286" s="283">
        <v>8</v>
      </c>
      <c r="D2286" s="283">
        <v>17</v>
      </c>
      <c r="E2286" s="283">
        <f t="shared" si="16"/>
        <v>25</v>
      </c>
      <c r="F2286" s="423">
        <f t="shared" si="17"/>
        <v>9</v>
      </c>
    </row>
    <row r="2287" spans="1:6">
      <c r="A2287" s="397" t="s">
        <v>406</v>
      </c>
      <c r="B2287" s="8" t="s">
        <v>251</v>
      </c>
      <c r="C2287" s="283">
        <v>30</v>
      </c>
      <c r="D2287" s="283">
        <v>30</v>
      </c>
      <c r="E2287" s="283">
        <f t="shared" si="16"/>
        <v>60</v>
      </c>
      <c r="F2287" s="423">
        <f t="shared" si="17"/>
        <v>0</v>
      </c>
    </row>
    <row r="2288" spans="1:6">
      <c r="A2288" s="397" t="s">
        <v>405</v>
      </c>
      <c r="B2288" s="8" t="s">
        <v>250</v>
      </c>
      <c r="C2288" s="283"/>
      <c r="D2288" s="283"/>
      <c r="E2288" s="283">
        <f t="shared" si="16"/>
        <v>0</v>
      </c>
      <c r="F2288" s="423">
        <f t="shared" si="17"/>
        <v>0</v>
      </c>
    </row>
    <row r="2289" spans="1:6">
      <c r="A2289" s="397" t="s">
        <v>406</v>
      </c>
      <c r="B2289" s="8" t="s">
        <v>251</v>
      </c>
      <c r="C2289" s="283"/>
      <c r="D2289" s="283"/>
      <c r="E2289" s="283">
        <f t="shared" si="16"/>
        <v>0</v>
      </c>
      <c r="F2289" s="423">
        <f t="shared" si="17"/>
        <v>0</v>
      </c>
    </row>
    <row r="2290" spans="1:6">
      <c r="A2290" s="397" t="s">
        <v>407</v>
      </c>
      <c r="B2290" s="8" t="s">
        <v>518</v>
      </c>
      <c r="C2290" s="283"/>
      <c r="D2290" s="283"/>
      <c r="E2290" s="283">
        <f t="shared" si="16"/>
        <v>0</v>
      </c>
      <c r="F2290" s="423">
        <f t="shared" si="17"/>
        <v>0</v>
      </c>
    </row>
    <row r="2291" spans="1:6">
      <c r="A2291" s="397" t="s">
        <v>409</v>
      </c>
      <c r="B2291" s="8" t="s">
        <v>505</v>
      </c>
      <c r="C2291" s="283">
        <v>7</v>
      </c>
      <c r="D2291" s="283">
        <v>4</v>
      </c>
      <c r="E2291" s="283">
        <f t="shared" si="16"/>
        <v>11</v>
      </c>
      <c r="F2291" s="423">
        <f t="shared" si="17"/>
        <v>-3</v>
      </c>
    </row>
    <row r="2292" spans="1:6">
      <c r="A2292" s="397" t="s">
        <v>410</v>
      </c>
      <c r="B2292" s="8" t="s">
        <v>250</v>
      </c>
      <c r="C2292" s="283">
        <v>9</v>
      </c>
      <c r="D2292" s="283">
        <v>7</v>
      </c>
      <c r="E2292" s="283">
        <f t="shared" si="16"/>
        <v>16</v>
      </c>
      <c r="F2292" s="423">
        <f t="shared" si="17"/>
        <v>-2</v>
      </c>
    </row>
    <row r="2293" spans="1:6">
      <c r="A2293" s="397" t="s">
        <v>412</v>
      </c>
      <c r="B2293" s="8" t="s">
        <v>505</v>
      </c>
      <c r="C2293" s="283">
        <v>12</v>
      </c>
      <c r="D2293" s="283">
        <v>4</v>
      </c>
      <c r="E2293" s="283">
        <f t="shared" si="16"/>
        <v>16</v>
      </c>
      <c r="F2293" s="423">
        <f t="shared" si="17"/>
        <v>-8</v>
      </c>
    </row>
    <row r="2294" spans="1:6">
      <c r="A2294" s="397" t="s">
        <v>411</v>
      </c>
      <c r="B2294" s="8" t="s">
        <v>508</v>
      </c>
      <c r="C2294" s="283">
        <v>3</v>
      </c>
      <c r="D2294" s="283">
        <v>1</v>
      </c>
      <c r="E2294" s="283">
        <f t="shared" si="16"/>
        <v>4</v>
      </c>
      <c r="F2294" s="423">
        <f t="shared" si="17"/>
        <v>-2</v>
      </c>
    </row>
    <row r="2295" spans="1:6">
      <c r="A2295" s="397" t="s">
        <v>413</v>
      </c>
      <c r="B2295" s="8" t="s">
        <v>250</v>
      </c>
      <c r="C2295" s="283">
        <v>9</v>
      </c>
      <c r="D2295" s="283">
        <v>17</v>
      </c>
      <c r="E2295" s="283">
        <f t="shared" si="16"/>
        <v>26</v>
      </c>
      <c r="F2295" s="423">
        <f t="shared" si="17"/>
        <v>8</v>
      </c>
    </row>
    <row r="2296" spans="1:6">
      <c r="A2296" s="397" t="s">
        <v>414</v>
      </c>
      <c r="B2296" s="8" t="s">
        <v>506</v>
      </c>
      <c r="C2296" s="283">
        <v>1322</v>
      </c>
      <c r="D2296" s="283">
        <v>1072</v>
      </c>
      <c r="E2296" s="283">
        <f t="shared" si="16"/>
        <v>2394</v>
      </c>
      <c r="F2296" s="423">
        <f t="shared" si="17"/>
        <v>-250</v>
      </c>
    </row>
    <row r="2297" spans="1:6">
      <c r="A2297" s="397" t="s">
        <v>536</v>
      </c>
      <c r="B2297" s="8" t="s">
        <v>505</v>
      </c>
      <c r="C2297" s="283"/>
      <c r="D2297" s="283">
        <v>1</v>
      </c>
      <c r="E2297" s="283">
        <f t="shared" si="16"/>
        <v>1</v>
      </c>
      <c r="F2297" s="423">
        <f t="shared" si="17"/>
        <v>1</v>
      </c>
    </row>
    <row r="2298" spans="1:6">
      <c r="A2298" s="397" t="s">
        <v>415</v>
      </c>
      <c r="B2298" s="8" t="s">
        <v>505</v>
      </c>
      <c r="C2298" s="283">
        <v>42</v>
      </c>
      <c r="D2298" s="283">
        <v>55</v>
      </c>
      <c r="E2298" s="283">
        <f t="shared" si="16"/>
        <v>97</v>
      </c>
      <c r="F2298" s="423">
        <f t="shared" si="17"/>
        <v>13</v>
      </c>
    </row>
    <row r="2299" spans="1:6">
      <c r="A2299" s="397" t="s">
        <v>503</v>
      </c>
      <c r="B2299" s="8" t="s">
        <v>503</v>
      </c>
      <c r="C2299" s="283">
        <v>8</v>
      </c>
      <c r="D2299" s="283">
        <v>14</v>
      </c>
      <c r="E2299" s="283">
        <f t="shared" si="16"/>
        <v>22</v>
      </c>
      <c r="F2299" s="423">
        <f t="shared" si="17"/>
        <v>6</v>
      </c>
    </row>
    <row r="2300" spans="1:6">
      <c r="A2300" s="397" t="s">
        <v>569</v>
      </c>
      <c r="B2300" s="8" t="s">
        <v>508</v>
      </c>
      <c r="C2300" s="283">
        <v>3</v>
      </c>
      <c r="D2300" s="283"/>
      <c r="E2300" s="283">
        <f t="shared" si="16"/>
        <v>3</v>
      </c>
      <c r="F2300" s="423">
        <f t="shared" si="17"/>
        <v>-3</v>
      </c>
    </row>
    <row r="2301" spans="1:6">
      <c r="A2301" s="397" t="s">
        <v>418</v>
      </c>
      <c r="B2301" s="8" t="s">
        <v>251</v>
      </c>
      <c r="C2301" s="283">
        <v>388</v>
      </c>
      <c r="D2301" s="283">
        <v>630</v>
      </c>
      <c r="E2301" s="283">
        <f t="shared" si="16"/>
        <v>1018</v>
      </c>
      <c r="F2301" s="423">
        <f t="shared" si="17"/>
        <v>242</v>
      </c>
    </row>
    <row r="2302" spans="1:6">
      <c r="A2302" s="397" t="s">
        <v>419</v>
      </c>
      <c r="B2302" s="8" t="s">
        <v>508</v>
      </c>
      <c r="C2302" s="283">
        <v>2</v>
      </c>
      <c r="D2302" s="283">
        <v>1</v>
      </c>
      <c r="E2302" s="283">
        <f t="shared" si="16"/>
        <v>3</v>
      </c>
      <c r="F2302" s="423">
        <f t="shared" si="17"/>
        <v>-1</v>
      </c>
    </row>
    <row r="2303" spans="1:6">
      <c r="A2303" s="397" t="s">
        <v>420</v>
      </c>
      <c r="B2303" s="8" t="s">
        <v>508</v>
      </c>
      <c r="C2303" s="283">
        <v>23</v>
      </c>
      <c r="D2303" s="283">
        <v>60</v>
      </c>
      <c r="E2303" s="283">
        <f t="shared" si="16"/>
        <v>83</v>
      </c>
      <c r="F2303" s="423">
        <f t="shared" si="17"/>
        <v>37</v>
      </c>
    </row>
    <row r="2304" spans="1:6">
      <c r="A2304" s="397" t="s">
        <v>537</v>
      </c>
      <c r="B2304" s="8" t="s">
        <v>250</v>
      </c>
      <c r="C2304" s="283">
        <v>7</v>
      </c>
      <c r="D2304" s="283">
        <v>11</v>
      </c>
      <c r="E2304" s="283">
        <f t="shared" si="16"/>
        <v>18</v>
      </c>
      <c r="F2304" s="423">
        <f t="shared" si="17"/>
        <v>4</v>
      </c>
    </row>
    <row r="2305" spans="1:6">
      <c r="A2305" s="397" t="s">
        <v>538</v>
      </c>
      <c r="B2305" s="8" t="s">
        <v>251</v>
      </c>
      <c r="C2305" s="283">
        <v>14332</v>
      </c>
      <c r="D2305" s="283">
        <v>16140</v>
      </c>
      <c r="E2305" s="283">
        <f t="shared" si="16"/>
        <v>30472</v>
      </c>
      <c r="F2305" s="423">
        <f t="shared" si="17"/>
        <v>1808</v>
      </c>
    </row>
    <row r="2306" spans="1:6">
      <c r="A2306" s="397" t="s">
        <v>539</v>
      </c>
      <c r="B2306" s="8" t="s">
        <v>250</v>
      </c>
      <c r="C2306" s="283">
        <v>26</v>
      </c>
      <c r="D2306" s="283">
        <v>29</v>
      </c>
      <c r="E2306" s="283">
        <f t="shared" si="16"/>
        <v>55</v>
      </c>
      <c r="F2306" s="423">
        <f t="shared" si="17"/>
        <v>3</v>
      </c>
    </row>
    <row r="2307" spans="1:6">
      <c r="A2307" s="397" t="s">
        <v>424</v>
      </c>
      <c r="B2307" s="8" t="s">
        <v>508</v>
      </c>
      <c r="C2307" s="283"/>
      <c r="D2307" s="283">
        <v>3</v>
      </c>
      <c r="E2307" s="283">
        <f t="shared" si="16"/>
        <v>3</v>
      </c>
      <c r="F2307" s="423">
        <f t="shared" si="17"/>
        <v>3</v>
      </c>
    </row>
    <row r="2308" spans="1:6">
      <c r="A2308" s="397" t="s">
        <v>429</v>
      </c>
      <c r="B2308" s="8" t="s">
        <v>250</v>
      </c>
      <c r="C2308" s="283"/>
      <c r="D2308" s="283">
        <v>3</v>
      </c>
      <c r="E2308" s="283">
        <f t="shared" si="16"/>
        <v>3</v>
      </c>
      <c r="F2308" s="423">
        <f t="shared" si="17"/>
        <v>3</v>
      </c>
    </row>
    <row r="2309" spans="1:6">
      <c r="A2309" s="397" t="s">
        <v>425</v>
      </c>
      <c r="B2309" s="8" t="s">
        <v>506</v>
      </c>
      <c r="C2309" s="283">
        <v>100724</v>
      </c>
      <c r="D2309" s="283">
        <v>113038</v>
      </c>
      <c r="E2309" s="283">
        <f t="shared" si="16"/>
        <v>213762</v>
      </c>
      <c r="F2309" s="423">
        <f t="shared" si="17"/>
        <v>12314</v>
      </c>
    </row>
    <row r="2310" spans="1:6">
      <c r="A2310" s="397" t="s">
        <v>540</v>
      </c>
      <c r="B2310" s="8" t="s">
        <v>508</v>
      </c>
      <c r="C2310" s="283">
        <v>5</v>
      </c>
      <c r="D2310" s="283">
        <v>3</v>
      </c>
      <c r="E2310" s="283">
        <f t="shared" si="16"/>
        <v>8</v>
      </c>
      <c r="F2310" s="423">
        <f t="shared" si="17"/>
        <v>-2</v>
      </c>
    </row>
    <row r="2311" spans="1:6">
      <c r="A2311" s="397" t="s">
        <v>427</v>
      </c>
      <c r="B2311" s="8" t="s">
        <v>507</v>
      </c>
      <c r="C2311" s="283">
        <v>5411</v>
      </c>
      <c r="D2311" s="283">
        <v>4831</v>
      </c>
      <c r="E2311" s="283">
        <f t="shared" si="16"/>
        <v>10242</v>
      </c>
      <c r="F2311" s="423">
        <f t="shared" si="17"/>
        <v>-580</v>
      </c>
    </row>
    <row r="2312" spans="1:6">
      <c r="A2312" s="397" t="s">
        <v>428</v>
      </c>
      <c r="B2312" s="8" t="s">
        <v>507</v>
      </c>
      <c r="C2312" s="283">
        <v>71906</v>
      </c>
      <c r="D2312" s="283">
        <v>81659</v>
      </c>
      <c r="E2312" s="283">
        <f t="shared" si="16"/>
        <v>153565</v>
      </c>
      <c r="F2312" s="423">
        <f t="shared" si="17"/>
        <v>9753</v>
      </c>
    </row>
    <row r="2313" spans="1:6">
      <c r="A2313" s="397" t="s">
        <v>432</v>
      </c>
      <c r="B2313" s="8" t="s">
        <v>508</v>
      </c>
      <c r="C2313" s="283">
        <v>6</v>
      </c>
      <c r="D2313" s="283">
        <v>10</v>
      </c>
      <c r="E2313" s="283">
        <f t="shared" si="16"/>
        <v>16</v>
      </c>
      <c r="F2313" s="423">
        <f t="shared" si="17"/>
        <v>4</v>
      </c>
    </row>
    <row r="2314" spans="1:6">
      <c r="A2314" s="397" t="s">
        <v>430</v>
      </c>
      <c r="B2314" s="8" t="s">
        <v>251</v>
      </c>
      <c r="C2314" s="283">
        <v>995</v>
      </c>
      <c r="D2314" s="283">
        <v>1535</v>
      </c>
      <c r="E2314" s="283">
        <f t="shared" si="16"/>
        <v>2530</v>
      </c>
      <c r="F2314" s="423">
        <f t="shared" si="17"/>
        <v>540</v>
      </c>
    </row>
    <row r="2315" spans="1:6">
      <c r="A2315" s="397" t="s">
        <v>431</v>
      </c>
      <c r="B2315" s="8" t="s">
        <v>251</v>
      </c>
      <c r="C2315" s="283">
        <v>1444</v>
      </c>
      <c r="D2315" s="283">
        <v>1137</v>
      </c>
      <c r="E2315" s="283">
        <f t="shared" si="16"/>
        <v>2581</v>
      </c>
      <c r="F2315" s="423">
        <f t="shared" si="17"/>
        <v>-307</v>
      </c>
    </row>
    <row r="2316" spans="1:6">
      <c r="A2316" s="397" t="s">
        <v>433</v>
      </c>
      <c r="B2316" s="8" t="s">
        <v>506</v>
      </c>
      <c r="C2316" s="283">
        <v>12610</v>
      </c>
      <c r="D2316" s="283">
        <v>10799</v>
      </c>
      <c r="E2316" s="283">
        <f t="shared" si="16"/>
        <v>23409</v>
      </c>
      <c r="F2316" s="423">
        <f t="shared" si="17"/>
        <v>-1811</v>
      </c>
    </row>
    <row r="2317" spans="1:6">
      <c r="A2317" s="397" t="s">
        <v>434</v>
      </c>
      <c r="B2317" s="8" t="s">
        <v>250</v>
      </c>
      <c r="C2317" s="283">
        <v>56</v>
      </c>
      <c r="D2317" s="283">
        <v>70</v>
      </c>
      <c r="E2317" s="283">
        <f t="shared" si="16"/>
        <v>126</v>
      </c>
      <c r="F2317" s="423">
        <f t="shared" si="17"/>
        <v>14</v>
      </c>
    </row>
    <row r="2318" spans="1:6">
      <c r="A2318" s="397" t="s">
        <v>435</v>
      </c>
      <c r="B2318" s="8" t="s">
        <v>251</v>
      </c>
      <c r="C2318" s="283">
        <v>1499</v>
      </c>
      <c r="D2318" s="283">
        <v>3103</v>
      </c>
      <c r="E2318" s="283">
        <f t="shared" si="16"/>
        <v>4602</v>
      </c>
      <c r="F2318" s="423">
        <f t="shared" si="17"/>
        <v>1604</v>
      </c>
    </row>
    <row r="2319" spans="1:6">
      <c r="A2319" s="397" t="s">
        <v>560</v>
      </c>
      <c r="B2319" s="8" t="s">
        <v>505</v>
      </c>
      <c r="C2319" s="283">
        <v>4</v>
      </c>
      <c r="D2319" s="283">
        <v>22</v>
      </c>
      <c r="E2319" s="283">
        <f t="shared" si="16"/>
        <v>26</v>
      </c>
      <c r="F2319" s="423">
        <f t="shared" si="17"/>
        <v>18</v>
      </c>
    </row>
    <row r="2320" spans="1:6">
      <c r="A2320" s="397" t="s">
        <v>310</v>
      </c>
      <c r="B2320" s="8" t="s">
        <v>251</v>
      </c>
      <c r="C2320" s="283">
        <v>294</v>
      </c>
      <c r="D2320" s="283">
        <v>625</v>
      </c>
      <c r="E2320" s="283">
        <f t="shared" si="16"/>
        <v>919</v>
      </c>
      <c r="F2320" s="423">
        <f t="shared" si="17"/>
        <v>331</v>
      </c>
    </row>
    <row r="2321" spans="1:6">
      <c r="A2321" s="397" t="s">
        <v>378</v>
      </c>
      <c r="B2321" s="8" t="s">
        <v>251</v>
      </c>
      <c r="C2321" s="283">
        <v>5</v>
      </c>
      <c r="D2321" s="283">
        <v>4</v>
      </c>
      <c r="E2321" s="283">
        <f t="shared" si="16"/>
        <v>9</v>
      </c>
      <c r="F2321" s="423">
        <f t="shared" si="17"/>
        <v>-1</v>
      </c>
    </row>
    <row r="2322" spans="1:6">
      <c r="A2322" s="397" t="s">
        <v>566</v>
      </c>
      <c r="B2322" s="8" t="s">
        <v>505</v>
      </c>
      <c r="C2322" s="283">
        <v>1</v>
      </c>
      <c r="D2322" s="283">
        <v>1</v>
      </c>
      <c r="E2322" s="283">
        <f t="shared" si="16"/>
        <v>2</v>
      </c>
      <c r="F2322" s="423">
        <f t="shared" si="17"/>
        <v>0</v>
      </c>
    </row>
    <row r="2323" spans="1:6">
      <c r="A2323" s="397" t="s">
        <v>519</v>
      </c>
      <c r="B2323" s="8" t="s">
        <v>505</v>
      </c>
      <c r="C2323" s="283">
        <v>7</v>
      </c>
      <c r="D2323" s="283">
        <v>6</v>
      </c>
      <c r="E2323" s="283">
        <f t="shared" si="16"/>
        <v>13</v>
      </c>
      <c r="F2323" s="423">
        <f t="shared" si="17"/>
        <v>-1</v>
      </c>
    </row>
    <row r="2324" spans="1:6">
      <c r="A2324" s="397" t="s">
        <v>520</v>
      </c>
      <c r="B2324" s="8" t="s">
        <v>505</v>
      </c>
      <c r="C2324" s="283">
        <v>13</v>
      </c>
      <c r="D2324" s="283">
        <v>8</v>
      </c>
      <c r="E2324" s="283">
        <f t="shared" si="16"/>
        <v>21</v>
      </c>
      <c r="F2324" s="423">
        <f t="shared" si="17"/>
        <v>-5</v>
      </c>
    </row>
    <row r="2325" spans="1:6">
      <c r="A2325" s="397" t="s">
        <v>436</v>
      </c>
      <c r="B2325" s="8" t="s">
        <v>506</v>
      </c>
      <c r="C2325" s="283">
        <v>34235</v>
      </c>
      <c r="D2325" s="283">
        <v>34834</v>
      </c>
      <c r="E2325" s="283">
        <f t="shared" si="16"/>
        <v>69069</v>
      </c>
      <c r="F2325" s="423">
        <f t="shared" si="17"/>
        <v>599</v>
      </c>
    </row>
    <row r="2326" spans="1:6">
      <c r="A2326" s="397" t="s">
        <v>541</v>
      </c>
      <c r="B2326" s="8" t="s">
        <v>505</v>
      </c>
      <c r="C2326" s="283">
        <v>1</v>
      </c>
      <c r="D2326" s="283">
        <v>5</v>
      </c>
      <c r="E2326" s="283">
        <f t="shared" si="16"/>
        <v>6</v>
      </c>
      <c r="F2326" s="423">
        <f t="shared" si="17"/>
        <v>4</v>
      </c>
    </row>
    <row r="2327" spans="1:6">
      <c r="A2327" s="397" t="s">
        <v>542</v>
      </c>
      <c r="B2327" s="8" t="s">
        <v>505</v>
      </c>
      <c r="C2327" s="283">
        <v>5</v>
      </c>
      <c r="D2327" s="283">
        <v>6</v>
      </c>
      <c r="E2327" s="283">
        <f t="shared" si="16"/>
        <v>11</v>
      </c>
      <c r="F2327" s="423">
        <f t="shared" si="17"/>
        <v>1</v>
      </c>
    </row>
    <row r="2328" spans="1:6">
      <c r="A2328" s="397" t="s">
        <v>439</v>
      </c>
      <c r="B2328" s="8" t="s">
        <v>251</v>
      </c>
      <c r="C2328" s="283">
        <v>235</v>
      </c>
      <c r="D2328" s="283">
        <v>236</v>
      </c>
      <c r="E2328" s="283">
        <f t="shared" si="16"/>
        <v>471</v>
      </c>
      <c r="F2328" s="423">
        <f t="shared" si="17"/>
        <v>1</v>
      </c>
    </row>
    <row r="2329" spans="1:6">
      <c r="A2329" s="397" t="s">
        <v>440</v>
      </c>
      <c r="B2329" s="8" t="s">
        <v>251</v>
      </c>
      <c r="C2329" s="283">
        <v>1529</v>
      </c>
      <c r="D2329" s="283">
        <v>2164</v>
      </c>
      <c r="E2329" s="283">
        <f t="shared" si="16"/>
        <v>3693</v>
      </c>
      <c r="F2329" s="423">
        <f t="shared" si="17"/>
        <v>635</v>
      </c>
    </row>
    <row r="2330" spans="1:6">
      <c r="A2330" s="397" t="s">
        <v>442</v>
      </c>
      <c r="B2330" s="8" t="s">
        <v>505</v>
      </c>
      <c r="C2330" s="283"/>
      <c r="D2330" s="283"/>
      <c r="E2330" s="283">
        <f t="shared" si="16"/>
        <v>0</v>
      </c>
      <c r="F2330" s="423">
        <f t="shared" si="17"/>
        <v>0</v>
      </c>
    </row>
    <row r="2331" spans="1:6">
      <c r="A2331" s="397" t="s">
        <v>446</v>
      </c>
      <c r="B2331" s="8" t="s">
        <v>508</v>
      </c>
      <c r="C2331" s="283"/>
      <c r="D2331" s="283"/>
      <c r="E2331" s="283">
        <f t="shared" si="16"/>
        <v>0</v>
      </c>
      <c r="F2331" s="423">
        <f t="shared" si="17"/>
        <v>0</v>
      </c>
    </row>
    <row r="2332" spans="1:6">
      <c r="A2332" s="397" t="s">
        <v>544</v>
      </c>
      <c r="B2332" s="8" t="s">
        <v>506</v>
      </c>
      <c r="C2332" s="283">
        <v>14</v>
      </c>
      <c r="D2332" s="283">
        <v>13</v>
      </c>
      <c r="E2332" s="283">
        <f t="shared" si="16"/>
        <v>27</v>
      </c>
      <c r="F2332" s="423">
        <f t="shared" si="17"/>
        <v>-1</v>
      </c>
    </row>
    <row r="2333" spans="1:6">
      <c r="A2333" s="397" t="s">
        <v>447</v>
      </c>
      <c r="B2333" s="8" t="s">
        <v>251</v>
      </c>
      <c r="C2333" s="283">
        <v>6</v>
      </c>
      <c r="D2333" s="283">
        <v>5</v>
      </c>
      <c r="E2333" s="283">
        <f t="shared" si="16"/>
        <v>11</v>
      </c>
      <c r="F2333" s="423">
        <f t="shared" si="17"/>
        <v>-1</v>
      </c>
    </row>
    <row r="2334" spans="1:6">
      <c r="A2334" s="397" t="s">
        <v>543</v>
      </c>
      <c r="B2334" s="8" t="s">
        <v>518</v>
      </c>
      <c r="C2334" s="283"/>
      <c r="D2334" s="283">
        <v>1</v>
      </c>
      <c r="E2334" s="283">
        <f t="shared" si="16"/>
        <v>1</v>
      </c>
      <c r="F2334" s="423">
        <f t="shared" si="17"/>
        <v>1</v>
      </c>
    </row>
    <row r="2335" spans="1:6">
      <c r="A2335" s="397" t="s">
        <v>448</v>
      </c>
      <c r="B2335" s="8" t="s">
        <v>506</v>
      </c>
      <c r="C2335" s="283">
        <v>7</v>
      </c>
      <c r="D2335" s="283">
        <v>19</v>
      </c>
      <c r="E2335" s="283">
        <f t="shared" ref="E2335:E2375" si="18">C2335+D2335</f>
        <v>26</v>
      </c>
      <c r="F2335" s="423">
        <f t="shared" ref="F2335:F2375" si="19">+D2335-C2335</f>
        <v>12</v>
      </c>
    </row>
    <row r="2336" spans="1:6">
      <c r="A2336" s="397" t="s">
        <v>449</v>
      </c>
      <c r="B2336" s="8" t="s">
        <v>505</v>
      </c>
      <c r="C2336" s="283"/>
      <c r="D2336" s="283">
        <v>3</v>
      </c>
      <c r="E2336" s="283">
        <f t="shared" si="18"/>
        <v>3</v>
      </c>
      <c r="F2336" s="423">
        <f t="shared" si="19"/>
        <v>3</v>
      </c>
    </row>
    <row r="2337" spans="1:6">
      <c r="A2337" s="397" t="s">
        <v>545</v>
      </c>
      <c r="B2337" s="8" t="s">
        <v>506</v>
      </c>
      <c r="C2337" s="283">
        <v>43</v>
      </c>
      <c r="D2337" s="283">
        <v>42</v>
      </c>
      <c r="E2337" s="283">
        <f t="shared" si="18"/>
        <v>85</v>
      </c>
      <c r="F2337" s="423">
        <f t="shared" si="19"/>
        <v>-1</v>
      </c>
    </row>
    <row r="2338" spans="1:6">
      <c r="A2338" s="397" t="s">
        <v>546</v>
      </c>
      <c r="B2338" s="8" t="s">
        <v>505</v>
      </c>
      <c r="C2338" s="283">
        <v>6</v>
      </c>
      <c r="D2338" s="283">
        <v>1</v>
      </c>
      <c r="E2338" s="283">
        <f t="shared" si="18"/>
        <v>7</v>
      </c>
      <c r="F2338" s="423">
        <f t="shared" si="19"/>
        <v>-5</v>
      </c>
    </row>
    <row r="2339" spans="1:6">
      <c r="A2339" s="397" t="s">
        <v>453</v>
      </c>
      <c r="B2339" s="8" t="s">
        <v>505</v>
      </c>
      <c r="C2339" s="283">
        <v>17</v>
      </c>
      <c r="D2339" s="283">
        <v>14</v>
      </c>
      <c r="E2339" s="283">
        <f t="shared" si="18"/>
        <v>31</v>
      </c>
      <c r="F2339" s="423">
        <f t="shared" si="19"/>
        <v>-3</v>
      </c>
    </row>
    <row r="2340" spans="1:6">
      <c r="A2340" s="397" t="s">
        <v>454</v>
      </c>
      <c r="B2340" s="8" t="s">
        <v>251</v>
      </c>
      <c r="C2340" s="283">
        <v>185</v>
      </c>
      <c r="D2340" s="283">
        <v>281</v>
      </c>
      <c r="E2340" s="283">
        <f t="shared" si="18"/>
        <v>466</v>
      </c>
      <c r="F2340" s="423">
        <f t="shared" si="19"/>
        <v>96</v>
      </c>
    </row>
    <row r="2341" spans="1:6">
      <c r="A2341" s="397" t="s">
        <v>456</v>
      </c>
      <c r="B2341" s="8" t="s">
        <v>505</v>
      </c>
      <c r="C2341" s="283">
        <v>2</v>
      </c>
      <c r="D2341" s="283"/>
      <c r="E2341" s="283">
        <f t="shared" si="18"/>
        <v>2</v>
      </c>
      <c r="F2341" s="423">
        <f t="shared" si="19"/>
        <v>-2</v>
      </c>
    </row>
    <row r="2342" spans="1:6">
      <c r="A2342" s="397" t="s">
        <v>457</v>
      </c>
      <c r="B2342" s="8" t="s">
        <v>505</v>
      </c>
      <c r="C2342" s="283">
        <v>2</v>
      </c>
      <c r="D2342" s="283">
        <v>2</v>
      </c>
      <c r="E2342" s="283">
        <f t="shared" si="18"/>
        <v>4</v>
      </c>
      <c r="F2342" s="423">
        <f t="shared" si="19"/>
        <v>0</v>
      </c>
    </row>
    <row r="2343" spans="1:6">
      <c r="A2343" s="397" t="s">
        <v>458</v>
      </c>
      <c r="B2343" s="8" t="s">
        <v>250</v>
      </c>
      <c r="C2343" s="283">
        <v>27</v>
      </c>
      <c r="D2343" s="283">
        <v>65</v>
      </c>
      <c r="E2343" s="283">
        <f t="shared" si="18"/>
        <v>92</v>
      </c>
      <c r="F2343" s="423">
        <f t="shared" si="19"/>
        <v>38</v>
      </c>
    </row>
    <row r="2344" spans="1:6">
      <c r="A2344" s="397" t="s">
        <v>459</v>
      </c>
      <c r="B2344" s="8" t="s">
        <v>250</v>
      </c>
      <c r="C2344" s="283">
        <v>4</v>
      </c>
      <c r="D2344" s="283">
        <v>6</v>
      </c>
      <c r="E2344" s="283">
        <f t="shared" si="18"/>
        <v>10</v>
      </c>
      <c r="F2344" s="423">
        <f t="shared" si="19"/>
        <v>2</v>
      </c>
    </row>
    <row r="2345" spans="1:6">
      <c r="A2345" s="397" t="s">
        <v>460</v>
      </c>
      <c r="B2345" s="8" t="s">
        <v>505</v>
      </c>
      <c r="C2345" s="283">
        <v>4</v>
      </c>
      <c r="D2345" s="283">
        <v>6</v>
      </c>
      <c r="E2345" s="283">
        <f t="shared" si="18"/>
        <v>10</v>
      </c>
      <c r="F2345" s="423">
        <f t="shared" si="19"/>
        <v>2</v>
      </c>
    </row>
    <row r="2346" spans="1:6">
      <c r="A2346" s="397" t="s">
        <v>461</v>
      </c>
      <c r="B2346" s="8" t="s">
        <v>250</v>
      </c>
      <c r="C2346" s="283">
        <v>9</v>
      </c>
      <c r="D2346" s="283">
        <v>12</v>
      </c>
      <c r="E2346" s="283">
        <f t="shared" si="18"/>
        <v>21</v>
      </c>
      <c r="F2346" s="423">
        <f t="shared" si="19"/>
        <v>3</v>
      </c>
    </row>
    <row r="2347" spans="1:6">
      <c r="A2347" s="397" t="s">
        <v>548</v>
      </c>
      <c r="B2347" s="8" t="s">
        <v>505</v>
      </c>
      <c r="C2347" s="283"/>
      <c r="D2347" s="283">
        <v>1</v>
      </c>
      <c r="E2347" s="283">
        <f t="shared" si="18"/>
        <v>1</v>
      </c>
      <c r="F2347" s="423">
        <f t="shared" si="19"/>
        <v>1</v>
      </c>
    </row>
    <row r="2348" spans="1:6">
      <c r="A2348" s="397" t="s">
        <v>547</v>
      </c>
      <c r="B2348" s="8" t="s">
        <v>505</v>
      </c>
      <c r="C2348" s="283">
        <v>121</v>
      </c>
      <c r="D2348" s="283">
        <v>127</v>
      </c>
      <c r="E2348" s="283">
        <f t="shared" si="18"/>
        <v>248</v>
      </c>
      <c r="F2348" s="423">
        <f t="shared" si="19"/>
        <v>6</v>
      </c>
    </row>
    <row r="2349" spans="1:6">
      <c r="A2349" s="397" t="s">
        <v>463</v>
      </c>
      <c r="B2349" s="8" t="s">
        <v>505</v>
      </c>
      <c r="C2349" s="283">
        <v>4</v>
      </c>
      <c r="D2349" s="283">
        <v>3</v>
      </c>
      <c r="E2349" s="283">
        <f t="shared" si="18"/>
        <v>7</v>
      </c>
      <c r="F2349" s="423">
        <f t="shared" si="19"/>
        <v>-1</v>
      </c>
    </row>
    <row r="2350" spans="1:6">
      <c r="A2350" s="397" t="s">
        <v>464</v>
      </c>
      <c r="B2350" s="8" t="s">
        <v>251</v>
      </c>
      <c r="C2350" s="283">
        <v>883</v>
      </c>
      <c r="D2350" s="283">
        <v>1231</v>
      </c>
      <c r="E2350" s="283">
        <f t="shared" si="18"/>
        <v>2114</v>
      </c>
      <c r="F2350" s="423">
        <f t="shared" si="19"/>
        <v>348</v>
      </c>
    </row>
    <row r="2351" spans="1:6">
      <c r="A2351" s="397" t="s">
        <v>465</v>
      </c>
      <c r="B2351" s="8" t="s">
        <v>251</v>
      </c>
      <c r="C2351" s="283">
        <v>4092</v>
      </c>
      <c r="D2351" s="283">
        <v>5106</v>
      </c>
      <c r="E2351" s="283">
        <f t="shared" si="18"/>
        <v>9198</v>
      </c>
      <c r="F2351" s="423">
        <f t="shared" si="19"/>
        <v>1014</v>
      </c>
    </row>
    <row r="2352" spans="1:6">
      <c r="A2352" s="397" t="s">
        <v>466</v>
      </c>
      <c r="B2352" s="8" t="s">
        <v>507</v>
      </c>
      <c r="C2352" s="283">
        <v>118</v>
      </c>
      <c r="D2352" s="283">
        <v>140</v>
      </c>
      <c r="E2352" s="283">
        <f t="shared" si="18"/>
        <v>258</v>
      </c>
      <c r="F2352" s="423">
        <f t="shared" si="19"/>
        <v>22</v>
      </c>
    </row>
    <row r="2353" spans="1:6">
      <c r="A2353" s="397" t="s">
        <v>469</v>
      </c>
      <c r="B2353" s="8" t="s">
        <v>250</v>
      </c>
      <c r="C2353" s="283">
        <v>66</v>
      </c>
      <c r="D2353" s="283">
        <v>129</v>
      </c>
      <c r="E2353" s="283">
        <f t="shared" si="18"/>
        <v>195</v>
      </c>
      <c r="F2353" s="423">
        <f t="shared" si="19"/>
        <v>63</v>
      </c>
    </row>
    <row r="2354" spans="1:6">
      <c r="A2354" s="397" t="s">
        <v>521</v>
      </c>
      <c r="B2354" s="8" t="s">
        <v>250</v>
      </c>
      <c r="C2354" s="283">
        <v>51</v>
      </c>
      <c r="D2354" s="283">
        <v>60</v>
      </c>
      <c r="E2354" s="283">
        <f t="shared" si="18"/>
        <v>111</v>
      </c>
      <c r="F2354" s="423">
        <f t="shared" si="19"/>
        <v>9</v>
      </c>
    </row>
    <row r="2355" spans="1:6">
      <c r="A2355" s="397" t="s">
        <v>472</v>
      </c>
      <c r="B2355" s="8" t="s">
        <v>505</v>
      </c>
      <c r="C2355" s="283">
        <v>22</v>
      </c>
      <c r="D2355" s="283">
        <v>17</v>
      </c>
      <c r="E2355" s="283">
        <f t="shared" si="18"/>
        <v>39</v>
      </c>
      <c r="F2355" s="423">
        <f t="shared" si="19"/>
        <v>-5</v>
      </c>
    </row>
    <row r="2356" spans="1:6">
      <c r="A2356" s="397" t="s">
        <v>549</v>
      </c>
      <c r="B2356" s="8" t="s">
        <v>250</v>
      </c>
      <c r="C2356" s="283"/>
      <c r="D2356" s="283">
        <v>1</v>
      </c>
      <c r="E2356" s="283">
        <f t="shared" si="18"/>
        <v>1</v>
      </c>
      <c r="F2356" s="423">
        <f t="shared" si="19"/>
        <v>1</v>
      </c>
    </row>
    <row r="2357" spans="1:6">
      <c r="A2357" s="397" t="s">
        <v>551</v>
      </c>
      <c r="B2357" s="8" t="s">
        <v>251</v>
      </c>
      <c r="C2357" s="283"/>
      <c r="D2357" s="283"/>
      <c r="E2357" s="283">
        <f t="shared" si="18"/>
        <v>0</v>
      </c>
      <c r="F2357" s="423">
        <f t="shared" si="19"/>
        <v>0</v>
      </c>
    </row>
    <row r="2358" spans="1:6">
      <c r="A2358" s="397" t="s">
        <v>473</v>
      </c>
      <c r="B2358" s="8" t="s">
        <v>250</v>
      </c>
      <c r="C2358" s="283"/>
      <c r="D2358" s="283">
        <v>1</v>
      </c>
      <c r="E2358" s="283">
        <f t="shared" si="18"/>
        <v>1</v>
      </c>
      <c r="F2358" s="423">
        <f t="shared" si="19"/>
        <v>1</v>
      </c>
    </row>
    <row r="2359" spans="1:6">
      <c r="A2359" s="397" t="s">
        <v>474</v>
      </c>
      <c r="B2359" s="8" t="s">
        <v>505</v>
      </c>
      <c r="C2359" s="283">
        <v>2</v>
      </c>
      <c r="D2359" s="283">
        <v>2</v>
      </c>
      <c r="E2359" s="283">
        <f t="shared" si="18"/>
        <v>4</v>
      </c>
      <c r="F2359" s="423">
        <f t="shared" si="19"/>
        <v>0</v>
      </c>
    </row>
    <row r="2360" spans="1:6">
      <c r="A2360" s="397" t="s">
        <v>475</v>
      </c>
      <c r="B2360" s="8" t="s">
        <v>508</v>
      </c>
      <c r="E2360" s="283">
        <f t="shared" si="18"/>
        <v>0</v>
      </c>
      <c r="F2360" s="423">
        <f t="shared" si="19"/>
        <v>0</v>
      </c>
    </row>
    <row r="2361" spans="1:6">
      <c r="A2361" s="397" t="s">
        <v>477</v>
      </c>
      <c r="B2361" s="8" t="s">
        <v>506</v>
      </c>
      <c r="C2361" s="283">
        <v>256</v>
      </c>
      <c r="D2361" s="283">
        <v>251</v>
      </c>
      <c r="E2361" s="283">
        <f t="shared" si="18"/>
        <v>507</v>
      </c>
      <c r="F2361" s="423">
        <f t="shared" si="19"/>
        <v>-5</v>
      </c>
    </row>
    <row r="2362" spans="1:6">
      <c r="A2362" s="397" t="s">
        <v>553</v>
      </c>
      <c r="B2362" s="8" t="s">
        <v>505</v>
      </c>
      <c r="C2362" s="283">
        <v>32</v>
      </c>
      <c r="D2362" s="283">
        <v>28</v>
      </c>
      <c r="E2362" s="283">
        <f t="shared" si="18"/>
        <v>60</v>
      </c>
      <c r="F2362" s="423">
        <f t="shared" si="19"/>
        <v>-4</v>
      </c>
    </row>
    <row r="2363" spans="1:6">
      <c r="A2363" s="397" t="s">
        <v>555</v>
      </c>
      <c r="B2363" s="8" t="s">
        <v>250</v>
      </c>
      <c r="C2363" s="283">
        <v>27</v>
      </c>
      <c r="D2363" s="283">
        <v>34</v>
      </c>
      <c r="E2363" s="283">
        <f t="shared" si="18"/>
        <v>61</v>
      </c>
      <c r="F2363" s="423">
        <f t="shared" si="19"/>
        <v>7</v>
      </c>
    </row>
    <row r="2364" spans="1:6">
      <c r="A2364" s="397" t="s">
        <v>554</v>
      </c>
      <c r="B2364" s="8" t="s">
        <v>251</v>
      </c>
      <c r="C2364" s="283">
        <v>7370</v>
      </c>
      <c r="D2364" s="283">
        <v>8582</v>
      </c>
      <c r="E2364" s="283">
        <f t="shared" si="18"/>
        <v>15952</v>
      </c>
      <c r="F2364" s="423">
        <f t="shared" si="19"/>
        <v>1212</v>
      </c>
    </row>
    <row r="2365" spans="1:6">
      <c r="A2365" s="397" t="s">
        <v>482</v>
      </c>
      <c r="B2365" s="8" t="s">
        <v>251</v>
      </c>
      <c r="C2365" s="283">
        <v>771</v>
      </c>
      <c r="D2365" s="283">
        <v>1038</v>
      </c>
      <c r="E2365" s="283">
        <f t="shared" si="18"/>
        <v>1809</v>
      </c>
      <c r="F2365" s="423">
        <f t="shared" si="19"/>
        <v>267</v>
      </c>
    </row>
    <row r="2366" spans="1:6">
      <c r="A2366" s="397" t="s">
        <v>483</v>
      </c>
      <c r="B2366" s="8" t="s">
        <v>505</v>
      </c>
      <c r="C2366" s="283">
        <v>17</v>
      </c>
      <c r="D2366" s="283">
        <v>15</v>
      </c>
      <c r="E2366" s="283">
        <f t="shared" si="18"/>
        <v>32</v>
      </c>
      <c r="F2366" s="423">
        <f t="shared" si="19"/>
        <v>-2</v>
      </c>
    </row>
    <row r="2367" spans="1:6">
      <c r="A2367" s="397" t="s">
        <v>485</v>
      </c>
      <c r="B2367" s="8" t="s">
        <v>507</v>
      </c>
      <c r="C2367" s="283">
        <v>2688</v>
      </c>
      <c r="D2367" s="283">
        <v>2499</v>
      </c>
      <c r="E2367" s="283">
        <f t="shared" si="18"/>
        <v>5187</v>
      </c>
      <c r="F2367" s="423">
        <f t="shared" si="19"/>
        <v>-189</v>
      </c>
    </row>
    <row r="2368" spans="1:6">
      <c r="A2368" s="397" t="s">
        <v>556</v>
      </c>
      <c r="B2368" s="8" t="s">
        <v>250</v>
      </c>
      <c r="C2368" s="283">
        <v>11</v>
      </c>
      <c r="D2368" s="283">
        <v>16</v>
      </c>
      <c r="E2368" s="283">
        <f t="shared" si="18"/>
        <v>27</v>
      </c>
      <c r="F2368" s="423">
        <f t="shared" si="19"/>
        <v>5</v>
      </c>
    </row>
    <row r="2369" spans="1:6">
      <c r="A2369" s="397" t="s">
        <v>487</v>
      </c>
      <c r="B2369" s="8" t="s">
        <v>508</v>
      </c>
      <c r="C2369" s="283">
        <v>2</v>
      </c>
      <c r="D2369" s="283"/>
      <c r="E2369" s="283">
        <f t="shared" si="18"/>
        <v>2</v>
      </c>
      <c r="F2369" s="423">
        <f t="shared" si="19"/>
        <v>-2</v>
      </c>
    </row>
    <row r="2370" spans="1:6">
      <c r="A2370" s="397" t="s">
        <v>488</v>
      </c>
      <c r="B2370" s="8" t="s">
        <v>507</v>
      </c>
      <c r="C2370" s="283">
        <v>62372</v>
      </c>
      <c r="D2370" s="283">
        <v>157215</v>
      </c>
      <c r="E2370" s="283">
        <f t="shared" si="18"/>
        <v>219587</v>
      </c>
      <c r="F2370" s="423">
        <f t="shared" si="19"/>
        <v>94843</v>
      </c>
    </row>
    <row r="2371" spans="1:6">
      <c r="A2371" s="397" t="s">
        <v>489</v>
      </c>
      <c r="B2371" s="8" t="s">
        <v>250</v>
      </c>
      <c r="C2371" s="283">
        <v>5</v>
      </c>
      <c r="D2371" s="283">
        <v>20</v>
      </c>
      <c r="E2371" s="283">
        <f t="shared" si="18"/>
        <v>25</v>
      </c>
      <c r="F2371" s="423">
        <f t="shared" si="19"/>
        <v>15</v>
      </c>
    </row>
    <row r="2372" spans="1:6">
      <c r="A2372" s="397" t="s">
        <v>369</v>
      </c>
      <c r="B2372" s="8" t="s">
        <v>508</v>
      </c>
      <c r="C2372" s="283">
        <v>1</v>
      </c>
      <c r="D2372" s="283"/>
      <c r="E2372" s="283">
        <f t="shared" si="18"/>
        <v>1</v>
      </c>
      <c r="F2372" s="423">
        <f t="shared" si="19"/>
        <v>-1</v>
      </c>
    </row>
    <row r="2373" spans="1:6">
      <c r="A2373" s="397" t="s">
        <v>492</v>
      </c>
      <c r="B2373" s="8" t="s">
        <v>250</v>
      </c>
      <c r="C2373" s="283">
        <v>2</v>
      </c>
      <c r="D2373" s="283">
        <v>3</v>
      </c>
      <c r="E2373" s="283">
        <f t="shared" si="18"/>
        <v>5</v>
      </c>
      <c r="F2373" s="423">
        <f t="shared" si="19"/>
        <v>1</v>
      </c>
    </row>
    <row r="2374" spans="1:6">
      <c r="A2374" s="397" t="s">
        <v>494</v>
      </c>
      <c r="B2374" s="8" t="s">
        <v>505</v>
      </c>
      <c r="C2374" s="283">
        <v>4</v>
      </c>
      <c r="D2374" s="283">
        <v>1</v>
      </c>
      <c r="E2374" s="283">
        <f t="shared" si="18"/>
        <v>5</v>
      </c>
      <c r="F2374" s="423">
        <f t="shared" si="19"/>
        <v>-3</v>
      </c>
    </row>
    <row r="2375" spans="1:6">
      <c r="A2375" s="397" t="s">
        <v>495</v>
      </c>
      <c r="B2375" s="892" t="s">
        <v>505</v>
      </c>
      <c r="C2375" s="893">
        <v>6</v>
      </c>
      <c r="D2375" s="893">
        <v>2</v>
      </c>
      <c r="E2375" s="893">
        <f t="shared" si="18"/>
        <v>8</v>
      </c>
      <c r="F2375" s="423">
        <f t="shared" si="19"/>
        <v>-4</v>
      </c>
    </row>
    <row r="2376" spans="1:6">
      <c r="A2376" s="70" t="s">
        <v>634</v>
      </c>
      <c r="B2376" s="71" t="s">
        <v>503</v>
      </c>
      <c r="C2376" s="444">
        <v>2</v>
      </c>
      <c r="D2376" s="444">
        <v>1</v>
      </c>
      <c r="E2376" s="444">
        <f>C2376+D2376</f>
        <v>3</v>
      </c>
      <c r="F2376" s="424">
        <f>+D2376-C2376</f>
        <v>-1</v>
      </c>
    </row>
    <row r="2378" spans="1:6">
      <c r="A2378" s="87"/>
      <c r="B2378" s="88"/>
      <c r="C2378" s="89"/>
      <c r="D2378" s="89"/>
      <c r="E2378" s="611"/>
      <c r="F2378" s="280"/>
    </row>
    <row r="2379" spans="1:6">
      <c r="A2379" s="413" t="s">
        <v>243</v>
      </c>
      <c r="B2379" s="281"/>
      <c r="C2379" s="281"/>
      <c r="D2379" s="281"/>
      <c r="F2379" s="251"/>
    </row>
    <row r="2380" spans="1:6">
      <c r="A2380" s="763" t="s">
        <v>244</v>
      </c>
      <c r="B2380" s="764"/>
      <c r="C2380" s="764"/>
      <c r="D2380" s="764"/>
      <c r="E2380" s="764"/>
      <c r="F2380" s="765"/>
    </row>
    <row r="2381" spans="1:6">
      <c r="A2381" s="389" t="s">
        <v>637</v>
      </c>
      <c r="B2381" s="390"/>
      <c r="C2381" s="390"/>
      <c r="D2381" s="390"/>
      <c r="E2381" s="390"/>
      <c r="F2381" s="251"/>
    </row>
    <row r="2382" spans="1:6">
      <c r="A2382" s="70"/>
      <c r="B2382" s="71"/>
      <c r="C2382" s="71"/>
      <c r="D2382" s="71"/>
      <c r="E2382" s="612"/>
      <c r="F2382" s="252"/>
    </row>
  </sheetData>
  <sortState ref="A1485:F1713">
    <sortCondition ref="A1485"/>
  </sortState>
  <mergeCells count="15">
    <mergeCell ref="A1483:F1483"/>
    <mergeCell ref="A1937:F1937"/>
    <mergeCell ref="A1715:F1715"/>
    <mergeCell ref="A2141:F2141"/>
    <mergeCell ref="A2380:F2380"/>
    <mergeCell ref="A1002:F1002"/>
    <mergeCell ref="A1250:F1250"/>
    <mergeCell ref="A10:F10"/>
    <mergeCell ref="A506:F506"/>
    <mergeCell ref="A754:F754"/>
    <mergeCell ref="A4:F5"/>
    <mergeCell ref="A7:F8"/>
    <mergeCell ref="A1:E3"/>
    <mergeCell ref="A9:D9"/>
    <mergeCell ref="A258:F258"/>
  </mergeCells>
  <hyperlinks>
    <hyperlink ref="H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1:F125"/>
  <sheetViews>
    <sheetView showGridLines="0" zoomScaleNormal="100" workbookViewId="0">
      <selection activeCell="F5" sqref="F5"/>
    </sheetView>
  </sheetViews>
  <sheetFormatPr baseColWidth="10" defaultColWidth="11.42578125" defaultRowHeight="12.75"/>
  <cols>
    <col min="1" max="1" width="32.28515625" customWidth="1"/>
    <col min="2" max="4" width="18.7109375" customWidth="1"/>
  </cols>
  <sheetData>
    <row r="1" spans="1:6" s="1" customFormat="1" ht="12">
      <c r="A1" s="702"/>
      <c r="B1" s="702"/>
      <c r="C1" s="702"/>
      <c r="D1" s="702"/>
    </row>
    <row r="2" spans="1:6" s="1" customFormat="1" ht="12">
      <c r="A2" s="702"/>
      <c r="B2" s="702"/>
      <c r="C2" s="702"/>
      <c r="D2" s="702"/>
    </row>
    <row r="3" spans="1:6" s="1" customFormat="1" ht="55.9" customHeight="1">
      <c r="A3" s="702"/>
      <c r="B3" s="702"/>
      <c r="C3" s="702"/>
      <c r="D3" s="702"/>
    </row>
    <row r="4" spans="1:6" s="1" customFormat="1" ht="12" customHeight="1">
      <c r="A4" s="688" t="s">
        <v>102</v>
      </c>
      <c r="B4" s="688"/>
      <c r="C4" s="688"/>
      <c r="D4" s="688"/>
    </row>
    <row r="5" spans="1:6" s="1" customFormat="1" ht="16.899999999999999" customHeight="1">
      <c r="A5" s="688"/>
      <c r="B5" s="688"/>
      <c r="C5" s="688"/>
      <c r="D5" s="688"/>
      <c r="F5" s="603" t="s">
        <v>103</v>
      </c>
    </row>
    <row r="6" spans="1:6" s="1" customFormat="1" ht="12"/>
    <row r="7" spans="1:6" s="1" customFormat="1" ht="26.25" customHeight="1">
      <c r="A7" s="691" t="s">
        <v>635</v>
      </c>
      <c r="B7" s="691"/>
      <c r="C7" s="691"/>
      <c r="D7" s="691"/>
      <c r="E7" s="8"/>
      <c r="F7" s="8"/>
    </row>
    <row r="8" spans="1:6" s="1" customFormat="1" ht="12.75" customHeight="1">
      <c r="A8" s="691"/>
      <c r="B8" s="691"/>
      <c r="C8" s="691"/>
      <c r="D8" s="691"/>
      <c r="E8" s="8"/>
      <c r="F8" s="8"/>
    </row>
    <row r="9" spans="1:6" s="1" customFormat="1" ht="12.75" customHeight="1">
      <c r="A9" s="771"/>
      <c r="B9" s="754"/>
      <c r="C9" s="754"/>
      <c r="D9" s="754"/>
      <c r="E9" s="8"/>
      <c r="F9" s="8"/>
    </row>
    <row r="10" spans="1:6" s="8" customFormat="1" ht="12">
      <c r="A10" s="732">
        <v>2012</v>
      </c>
      <c r="B10" s="732"/>
      <c r="C10" s="732"/>
      <c r="D10" s="732"/>
    </row>
    <row r="11" spans="1:6" s="8" customFormat="1" ht="12">
      <c r="A11" s="196" t="s">
        <v>606</v>
      </c>
      <c r="B11" s="197" t="s">
        <v>106</v>
      </c>
      <c r="C11" s="197" t="s">
        <v>107</v>
      </c>
      <c r="D11" s="198" t="s">
        <v>108</v>
      </c>
    </row>
    <row r="12" spans="1:6" s="8" customFormat="1" ht="12">
      <c r="A12" s="221" t="s">
        <v>574</v>
      </c>
      <c r="B12" s="199">
        <v>286521</v>
      </c>
      <c r="C12" s="199">
        <v>1039174</v>
      </c>
      <c r="D12" s="222">
        <v>1325695</v>
      </c>
    </row>
    <row r="13" spans="1:6" s="8" customFormat="1" ht="12">
      <c r="A13" s="223" t="s">
        <v>575</v>
      </c>
      <c r="B13" s="201">
        <v>60551</v>
      </c>
      <c r="C13" s="201">
        <v>273271</v>
      </c>
      <c r="D13" s="224">
        <v>333822</v>
      </c>
    </row>
    <row r="14" spans="1:6" s="8" customFormat="1" ht="12">
      <c r="A14" s="223" t="s">
        <v>576</v>
      </c>
      <c r="B14" s="201">
        <v>68693</v>
      </c>
      <c r="C14" s="201">
        <v>68899</v>
      </c>
      <c r="D14" s="224">
        <v>137592</v>
      </c>
    </row>
    <row r="15" spans="1:6" s="8" customFormat="1" ht="12">
      <c r="A15" s="223" t="s">
        <v>577</v>
      </c>
      <c r="B15" s="201">
        <v>12517</v>
      </c>
      <c r="C15" s="201">
        <v>127824</v>
      </c>
      <c r="D15" s="224">
        <v>140341</v>
      </c>
    </row>
    <row r="16" spans="1:6" s="8" customFormat="1" ht="12">
      <c r="A16" s="223" t="s">
        <v>578</v>
      </c>
      <c r="B16" s="201">
        <v>1068096</v>
      </c>
      <c r="C16" s="201">
        <v>102084</v>
      </c>
      <c r="D16" s="224">
        <v>1170180</v>
      </c>
    </row>
    <row r="17" spans="1:4" s="8" customFormat="1" ht="12">
      <c r="A17" s="223" t="s">
        <v>579</v>
      </c>
      <c r="B17" s="201">
        <v>3047</v>
      </c>
      <c r="C17" s="201">
        <v>11820</v>
      </c>
      <c r="D17" s="224">
        <v>14867</v>
      </c>
    </row>
    <row r="18" spans="1:4" s="8" customFormat="1" ht="12">
      <c r="A18" s="223" t="s">
        <v>580</v>
      </c>
      <c r="B18" s="201">
        <v>173830</v>
      </c>
      <c r="C18" s="201">
        <v>75817</v>
      </c>
      <c r="D18" s="224">
        <v>249647</v>
      </c>
    </row>
    <row r="19" spans="1:4" s="8" customFormat="1" ht="12">
      <c r="A19" s="225" t="s">
        <v>108</v>
      </c>
      <c r="B19" s="203">
        <v>1673255</v>
      </c>
      <c r="C19" s="203">
        <v>1698889</v>
      </c>
      <c r="D19" s="226">
        <v>3372144</v>
      </c>
    </row>
    <row r="20" spans="1:4" s="8" customFormat="1" ht="12"/>
    <row r="21" spans="1:4" s="8" customFormat="1" ht="12">
      <c r="A21" s="732">
        <v>2013</v>
      </c>
      <c r="B21" s="732"/>
      <c r="C21" s="732"/>
      <c r="D21" s="732"/>
    </row>
    <row r="22" spans="1:4" s="8" customFormat="1" ht="12">
      <c r="A22" s="328" t="s">
        <v>606</v>
      </c>
      <c r="B22" s="314" t="s">
        <v>106</v>
      </c>
      <c r="C22" s="314" t="s">
        <v>107</v>
      </c>
      <c r="D22" s="315" t="s">
        <v>108</v>
      </c>
    </row>
    <row r="23" spans="1:4" s="8" customFormat="1" ht="12">
      <c r="A23" s="329" t="s">
        <v>574</v>
      </c>
      <c r="B23" s="210">
        <v>517357</v>
      </c>
      <c r="C23" s="210">
        <v>1130636</v>
      </c>
      <c r="D23" s="306">
        <v>1647993</v>
      </c>
    </row>
    <row r="24" spans="1:4" s="8" customFormat="1" ht="12">
      <c r="A24" s="223" t="s">
        <v>575</v>
      </c>
      <c r="B24" s="201">
        <v>178883</v>
      </c>
      <c r="C24" s="201">
        <v>320908</v>
      </c>
      <c r="D24" s="224">
        <v>499791</v>
      </c>
    </row>
    <row r="25" spans="1:4" s="8" customFormat="1" ht="12">
      <c r="A25" s="223" t="s">
        <v>576</v>
      </c>
      <c r="B25" s="201">
        <v>80701</v>
      </c>
      <c r="C25" s="201">
        <v>81329</v>
      </c>
      <c r="D25" s="224">
        <v>162030</v>
      </c>
    </row>
    <row r="26" spans="1:4" s="8" customFormat="1" ht="12">
      <c r="A26" s="223" t="s">
        <v>577</v>
      </c>
      <c r="B26" s="201">
        <v>37297</v>
      </c>
      <c r="C26" s="201">
        <v>141440</v>
      </c>
      <c r="D26" s="224">
        <v>178737</v>
      </c>
    </row>
    <row r="27" spans="1:4" s="8" customFormat="1" ht="12">
      <c r="A27" s="223" t="s">
        <v>578</v>
      </c>
      <c r="B27" s="201">
        <v>846230</v>
      </c>
      <c r="C27" s="201">
        <v>97170</v>
      </c>
      <c r="D27" s="224">
        <v>943400</v>
      </c>
    </row>
    <row r="28" spans="1:4" s="8" customFormat="1" ht="12">
      <c r="A28" s="223" t="s">
        <v>579</v>
      </c>
      <c r="B28" s="201">
        <v>6385</v>
      </c>
      <c r="C28" s="201">
        <v>12305</v>
      </c>
      <c r="D28" s="224">
        <v>18690</v>
      </c>
    </row>
    <row r="29" spans="1:4" s="8" customFormat="1" ht="12">
      <c r="A29" s="223" t="s">
        <v>580</v>
      </c>
      <c r="B29" s="201">
        <v>141578</v>
      </c>
      <c r="C29" s="201">
        <v>56437</v>
      </c>
      <c r="D29" s="224">
        <v>198015</v>
      </c>
    </row>
    <row r="30" spans="1:4" s="8" customFormat="1" ht="12">
      <c r="A30" s="225" t="s">
        <v>108</v>
      </c>
      <c r="B30" s="203">
        <v>1808431</v>
      </c>
      <c r="C30" s="203">
        <v>1840225</v>
      </c>
      <c r="D30" s="226">
        <v>3648656</v>
      </c>
    </row>
    <row r="31" spans="1:4" s="8" customFormat="1" ht="12">
      <c r="A31" s="213"/>
      <c r="B31" s="205"/>
      <c r="C31" s="205"/>
      <c r="D31" s="205"/>
    </row>
    <row r="32" spans="1:4" s="8" customFormat="1" ht="12">
      <c r="A32" s="732">
        <v>2014</v>
      </c>
      <c r="B32" s="732"/>
      <c r="C32" s="732"/>
      <c r="D32" s="732"/>
    </row>
    <row r="33" spans="1:4" s="8" customFormat="1" ht="12">
      <c r="A33" s="328" t="s">
        <v>606</v>
      </c>
      <c r="B33" s="314" t="s">
        <v>106</v>
      </c>
      <c r="C33" s="314" t="s">
        <v>107</v>
      </c>
      <c r="D33" s="315" t="s">
        <v>108</v>
      </c>
    </row>
    <row r="34" spans="1:4" s="8" customFormat="1" ht="12">
      <c r="A34" s="329" t="s">
        <v>574</v>
      </c>
      <c r="B34" s="210">
        <v>1285199</v>
      </c>
      <c r="C34" s="210">
        <v>1323800</v>
      </c>
      <c r="D34" s="306">
        <v>2608999</v>
      </c>
    </row>
    <row r="35" spans="1:4" s="8" customFormat="1" ht="12">
      <c r="A35" s="223" t="s">
        <v>575</v>
      </c>
      <c r="B35" s="201">
        <v>452250</v>
      </c>
      <c r="C35" s="201">
        <v>450345</v>
      </c>
      <c r="D35" s="224">
        <v>902595</v>
      </c>
    </row>
    <row r="36" spans="1:4" s="8" customFormat="1" ht="12">
      <c r="A36" s="223" t="s">
        <v>576</v>
      </c>
      <c r="B36" s="201">
        <v>96635</v>
      </c>
      <c r="C36" s="201">
        <v>95756</v>
      </c>
      <c r="D36" s="224">
        <v>192391</v>
      </c>
    </row>
    <row r="37" spans="1:4" s="8" customFormat="1" ht="12">
      <c r="A37" s="223" t="s">
        <v>577</v>
      </c>
      <c r="B37" s="201">
        <v>73752</v>
      </c>
      <c r="C37" s="201">
        <v>78637</v>
      </c>
      <c r="D37" s="224">
        <v>152389</v>
      </c>
    </row>
    <row r="38" spans="1:4" s="8" customFormat="1" ht="12">
      <c r="A38" s="223" t="s">
        <v>578</v>
      </c>
      <c r="B38" s="201">
        <v>47288</v>
      </c>
      <c r="C38" s="201">
        <v>45727</v>
      </c>
      <c r="D38" s="224">
        <v>93015</v>
      </c>
    </row>
    <row r="39" spans="1:4" s="8" customFormat="1" ht="12">
      <c r="A39" s="223" t="s">
        <v>579</v>
      </c>
      <c r="B39" s="201">
        <v>12451</v>
      </c>
      <c r="C39" s="201">
        <v>12056</v>
      </c>
      <c r="D39" s="224">
        <v>24507</v>
      </c>
    </row>
    <row r="40" spans="1:4" s="8" customFormat="1" ht="12">
      <c r="A40" s="223" t="s">
        <v>580</v>
      </c>
      <c r="B40" s="201">
        <v>51528</v>
      </c>
      <c r="C40" s="201">
        <v>48328</v>
      </c>
      <c r="D40" s="224">
        <v>99856</v>
      </c>
    </row>
    <row r="41" spans="1:4" s="8" customFormat="1" ht="12">
      <c r="A41" s="225" t="s">
        <v>108</v>
      </c>
      <c r="B41" s="203">
        <v>2019103</v>
      </c>
      <c r="C41" s="203">
        <v>2054649</v>
      </c>
      <c r="D41" s="226">
        <v>4073752</v>
      </c>
    </row>
    <row r="42" spans="1:4" s="8" customFormat="1" ht="12">
      <c r="A42" s="207"/>
      <c r="B42" s="201"/>
      <c r="C42" s="201"/>
      <c r="D42" s="201"/>
    </row>
    <row r="43" spans="1:4" s="8" customFormat="1" ht="12">
      <c r="A43" s="732">
        <v>2015</v>
      </c>
      <c r="B43" s="732"/>
      <c r="C43" s="732"/>
      <c r="D43" s="732"/>
    </row>
    <row r="44" spans="1:4" s="8" customFormat="1" ht="12">
      <c r="A44" s="328" t="s">
        <v>606</v>
      </c>
      <c r="B44" s="314" t="s">
        <v>106</v>
      </c>
      <c r="C44" s="314" t="s">
        <v>107</v>
      </c>
      <c r="D44" s="315" t="s">
        <v>108</v>
      </c>
    </row>
    <row r="45" spans="1:4" s="8" customFormat="1" ht="12">
      <c r="A45" s="329" t="s">
        <v>574</v>
      </c>
      <c r="B45" s="210">
        <v>1554630</v>
      </c>
      <c r="C45" s="210">
        <v>1598726</v>
      </c>
      <c r="D45" s="306">
        <v>3153356</v>
      </c>
    </row>
    <row r="46" spans="1:4" s="8" customFormat="1" ht="12">
      <c r="A46" s="223" t="s">
        <v>575</v>
      </c>
      <c r="B46" s="201">
        <v>441084</v>
      </c>
      <c r="C46" s="201">
        <v>440831</v>
      </c>
      <c r="D46" s="224">
        <v>881915</v>
      </c>
    </row>
    <row r="47" spans="1:4" s="8" customFormat="1" ht="12">
      <c r="A47" s="223" t="s">
        <v>576</v>
      </c>
      <c r="B47" s="201">
        <v>117085</v>
      </c>
      <c r="C47" s="201">
        <v>115276</v>
      </c>
      <c r="D47" s="224">
        <v>232361</v>
      </c>
    </row>
    <row r="48" spans="1:4" s="8" customFormat="1" ht="12">
      <c r="A48" s="223" t="s">
        <v>577</v>
      </c>
      <c r="B48" s="201">
        <v>74969</v>
      </c>
      <c r="C48" s="201">
        <v>79630</v>
      </c>
      <c r="D48" s="224">
        <v>154599</v>
      </c>
    </row>
    <row r="49" spans="1:4" s="8" customFormat="1" ht="12">
      <c r="A49" s="223" t="s">
        <v>578</v>
      </c>
      <c r="B49" s="201">
        <v>43853</v>
      </c>
      <c r="C49" s="201">
        <v>42722</v>
      </c>
      <c r="D49" s="224">
        <v>86575</v>
      </c>
    </row>
    <row r="50" spans="1:4" s="8" customFormat="1" ht="12">
      <c r="A50" s="223" t="s">
        <v>579</v>
      </c>
      <c r="B50" s="201">
        <v>15990</v>
      </c>
      <c r="C50" s="201">
        <v>16138</v>
      </c>
      <c r="D50" s="224">
        <v>32128</v>
      </c>
    </row>
    <row r="51" spans="1:4" s="8" customFormat="1" ht="12">
      <c r="A51" s="223" t="s">
        <v>580</v>
      </c>
      <c r="B51" s="201">
        <v>103227</v>
      </c>
      <c r="C51" s="201">
        <v>94148</v>
      </c>
      <c r="D51" s="224">
        <v>197375</v>
      </c>
    </row>
    <row r="52" spans="1:4" s="8" customFormat="1" ht="12">
      <c r="A52" s="225" t="s">
        <v>108</v>
      </c>
      <c r="B52" s="203">
        <v>2350838</v>
      </c>
      <c r="C52" s="203">
        <v>2387471</v>
      </c>
      <c r="D52" s="226">
        <v>4738309</v>
      </c>
    </row>
    <row r="53" spans="1:4" s="8" customFormat="1" ht="12">
      <c r="A53" s="207"/>
      <c r="B53" s="201"/>
      <c r="C53" s="201"/>
      <c r="D53" s="201"/>
    </row>
    <row r="54" spans="1:4" s="8" customFormat="1" ht="12">
      <c r="A54" s="732">
        <v>2016</v>
      </c>
      <c r="B54" s="732"/>
      <c r="C54" s="732"/>
      <c r="D54" s="732"/>
    </row>
    <row r="55" spans="1:4" s="8" customFormat="1" ht="12">
      <c r="A55" s="328" t="s">
        <v>606</v>
      </c>
      <c r="B55" s="314" t="s">
        <v>106</v>
      </c>
      <c r="C55" s="314" t="s">
        <v>107</v>
      </c>
      <c r="D55" s="315" t="s">
        <v>108</v>
      </c>
    </row>
    <row r="56" spans="1:4" s="8" customFormat="1" ht="12">
      <c r="A56" s="329" t="s">
        <v>574</v>
      </c>
      <c r="B56" s="210">
        <v>1800295</v>
      </c>
      <c r="C56" s="210">
        <v>1868651</v>
      </c>
      <c r="D56" s="306">
        <v>3668946</v>
      </c>
    </row>
    <row r="57" spans="1:4" s="8" customFormat="1" ht="12">
      <c r="A57" s="223" t="s">
        <v>575</v>
      </c>
      <c r="B57" s="201">
        <v>426831</v>
      </c>
      <c r="C57" s="201">
        <v>425500</v>
      </c>
      <c r="D57" s="224">
        <v>852331</v>
      </c>
    </row>
    <row r="58" spans="1:4" s="8" customFormat="1" ht="12">
      <c r="A58" s="223" t="s">
        <v>576</v>
      </c>
      <c r="B58" s="201">
        <v>117603</v>
      </c>
      <c r="C58" s="201">
        <v>115660</v>
      </c>
      <c r="D58" s="224">
        <v>233263</v>
      </c>
    </row>
    <row r="59" spans="1:4" s="8" customFormat="1" ht="12">
      <c r="A59" s="223" t="s">
        <v>577</v>
      </c>
      <c r="B59" s="201">
        <v>83185</v>
      </c>
      <c r="C59" s="201">
        <v>88229</v>
      </c>
      <c r="D59" s="224">
        <v>171414</v>
      </c>
    </row>
    <row r="60" spans="1:4" s="8" customFormat="1" ht="12">
      <c r="A60" s="223" t="s">
        <v>578</v>
      </c>
      <c r="B60" s="201">
        <v>49378</v>
      </c>
      <c r="C60" s="201">
        <v>47458</v>
      </c>
      <c r="D60" s="224">
        <v>96836</v>
      </c>
    </row>
    <row r="61" spans="1:4" s="8" customFormat="1" ht="12">
      <c r="A61" s="223" t="s">
        <v>579</v>
      </c>
      <c r="B61" s="201">
        <v>18385</v>
      </c>
      <c r="C61" s="201">
        <v>18184</v>
      </c>
      <c r="D61" s="224">
        <v>36569</v>
      </c>
    </row>
    <row r="62" spans="1:4" s="8" customFormat="1" ht="12">
      <c r="A62" s="223" t="s">
        <v>580</v>
      </c>
      <c r="B62" s="201">
        <v>140548</v>
      </c>
      <c r="C62" s="201">
        <v>135612</v>
      </c>
      <c r="D62" s="224">
        <v>276160</v>
      </c>
    </row>
    <row r="63" spans="1:4" s="8" customFormat="1" ht="12">
      <c r="A63" s="225" t="s">
        <v>108</v>
      </c>
      <c r="B63" s="203">
        <v>2636225</v>
      </c>
      <c r="C63" s="203">
        <v>2699294</v>
      </c>
      <c r="D63" s="226">
        <v>5335519</v>
      </c>
    </row>
    <row r="64" spans="1:4" s="8" customFormat="1" ht="12">
      <c r="A64" s="207"/>
      <c r="B64" s="201"/>
      <c r="C64" s="201"/>
      <c r="D64" s="201"/>
    </row>
    <row r="65" spans="1:5" s="8" customFormat="1" ht="12">
      <c r="A65" s="732">
        <v>2017</v>
      </c>
      <c r="B65" s="732"/>
      <c r="C65" s="732"/>
      <c r="D65" s="732"/>
    </row>
    <row r="66" spans="1:5" s="8" customFormat="1" ht="12">
      <c r="A66" s="328" t="s">
        <v>606</v>
      </c>
      <c r="B66" s="314" t="s">
        <v>106</v>
      </c>
      <c r="C66" s="314" t="s">
        <v>107</v>
      </c>
      <c r="D66" s="315" t="s">
        <v>108</v>
      </c>
    </row>
    <row r="67" spans="1:5" s="8" customFormat="1" ht="12">
      <c r="A67" s="329" t="s">
        <v>574</v>
      </c>
      <c r="B67" s="210">
        <v>2363867</v>
      </c>
      <c r="C67" s="210">
        <v>2526808</v>
      </c>
      <c r="D67" s="306">
        <v>4890675</v>
      </c>
    </row>
    <row r="68" spans="1:5" s="8" customFormat="1" ht="12">
      <c r="A68" s="223" t="s">
        <v>575</v>
      </c>
      <c r="B68" s="201">
        <v>435805</v>
      </c>
      <c r="C68" s="201">
        <v>431373</v>
      </c>
      <c r="D68" s="224">
        <v>867178</v>
      </c>
    </row>
    <row r="69" spans="1:5" s="8" customFormat="1" ht="12">
      <c r="A69" s="223" t="s">
        <v>576</v>
      </c>
      <c r="B69" s="201">
        <v>127959</v>
      </c>
      <c r="C69" s="201">
        <v>127231</v>
      </c>
      <c r="D69" s="224">
        <v>255190</v>
      </c>
    </row>
    <row r="70" spans="1:5" s="8" customFormat="1" ht="12">
      <c r="A70" s="223" t="s">
        <v>577</v>
      </c>
      <c r="B70" s="201">
        <v>37792</v>
      </c>
      <c r="C70" s="201">
        <v>49442</v>
      </c>
      <c r="D70" s="224">
        <v>87234</v>
      </c>
    </row>
    <row r="71" spans="1:5" s="8" customFormat="1" ht="12">
      <c r="A71" s="223" t="s">
        <v>578</v>
      </c>
      <c r="B71" s="201">
        <v>23792</v>
      </c>
      <c r="C71" s="201">
        <v>23287</v>
      </c>
      <c r="D71" s="224">
        <v>47079</v>
      </c>
    </row>
    <row r="72" spans="1:5" s="8" customFormat="1" ht="12">
      <c r="A72" s="223" t="s">
        <v>579</v>
      </c>
      <c r="B72" s="201">
        <v>56536</v>
      </c>
      <c r="C72" s="201">
        <v>55305</v>
      </c>
      <c r="D72" s="224">
        <v>111841</v>
      </c>
    </row>
    <row r="73" spans="1:5" s="8" customFormat="1" ht="12">
      <c r="A73" s="223" t="s">
        <v>580</v>
      </c>
      <c r="B73" s="201">
        <v>144730</v>
      </c>
      <c r="C73" s="201">
        <v>131377</v>
      </c>
      <c r="D73" s="224">
        <v>276107</v>
      </c>
    </row>
    <row r="74" spans="1:5" s="8" customFormat="1" ht="12">
      <c r="A74" s="225" t="s">
        <v>108</v>
      </c>
      <c r="B74" s="203">
        <v>3190481</v>
      </c>
      <c r="C74" s="203">
        <v>3344823</v>
      </c>
      <c r="D74" s="226">
        <v>6535304</v>
      </c>
    </row>
    <row r="75" spans="1:5" s="8" customFormat="1" ht="12">
      <c r="A75" s="213"/>
      <c r="B75" s="205"/>
      <c r="C75" s="205"/>
      <c r="D75" s="205"/>
    </row>
    <row r="76" spans="1:5" s="8" customFormat="1" ht="12">
      <c r="A76" s="732">
        <v>2018</v>
      </c>
      <c r="B76" s="732"/>
      <c r="C76" s="732"/>
      <c r="D76" s="732"/>
    </row>
    <row r="77" spans="1:5">
      <c r="A77" s="328" t="s">
        <v>606</v>
      </c>
      <c r="B77" s="314" t="s">
        <v>106</v>
      </c>
      <c r="C77" s="314" t="s">
        <v>107</v>
      </c>
      <c r="D77" s="315" t="s">
        <v>108</v>
      </c>
      <c r="E77" s="195"/>
    </row>
    <row r="78" spans="1:5" ht="12.75" customHeight="1">
      <c r="A78" s="329" t="s">
        <v>574</v>
      </c>
      <c r="B78" s="210">
        <v>3188722</v>
      </c>
      <c r="C78" s="210">
        <v>3279227</v>
      </c>
      <c r="D78" s="306">
        <v>6467949</v>
      </c>
      <c r="E78" s="195"/>
    </row>
    <row r="79" spans="1:5" ht="12.75" customHeight="1">
      <c r="A79" s="223" t="s">
        <v>576</v>
      </c>
      <c r="B79" s="201">
        <v>147399</v>
      </c>
      <c r="C79" s="201">
        <v>145862</v>
      </c>
      <c r="D79" s="224">
        <v>293261</v>
      </c>
      <c r="E79" s="189"/>
    </row>
    <row r="80" spans="1:5" ht="12.75" customHeight="1">
      <c r="A80" s="223" t="s">
        <v>575</v>
      </c>
      <c r="B80" s="201">
        <v>440285</v>
      </c>
      <c r="C80" s="201">
        <v>434333</v>
      </c>
      <c r="D80" s="224">
        <v>874618</v>
      </c>
      <c r="E80" s="392"/>
    </row>
    <row r="81" spans="1:5">
      <c r="A81" s="223" t="s">
        <v>578</v>
      </c>
      <c r="B81" s="201">
        <v>18462</v>
      </c>
      <c r="C81" s="201">
        <v>17773</v>
      </c>
      <c r="D81" s="224">
        <v>36235</v>
      </c>
      <c r="E81" s="195"/>
    </row>
    <row r="82" spans="1:5">
      <c r="A82" s="223" t="s">
        <v>580</v>
      </c>
      <c r="B82" s="201">
        <v>202861</v>
      </c>
      <c r="C82" s="201">
        <v>160509</v>
      </c>
      <c r="D82" s="224">
        <v>363370</v>
      </c>
    </row>
    <row r="83" spans="1:5">
      <c r="A83" s="223" t="s">
        <v>577</v>
      </c>
      <c r="B83" s="201">
        <v>42620</v>
      </c>
      <c r="C83" s="201">
        <v>55586</v>
      </c>
      <c r="D83" s="224">
        <v>98206</v>
      </c>
    </row>
    <row r="84" spans="1:5">
      <c r="A84" s="223" t="s">
        <v>579</v>
      </c>
      <c r="B84" s="201">
        <v>61017</v>
      </c>
      <c r="C84" s="201">
        <v>58341</v>
      </c>
      <c r="D84" s="224">
        <v>119358</v>
      </c>
    </row>
    <row r="85" spans="1:5">
      <c r="A85" s="225" t="s">
        <v>108</v>
      </c>
      <c r="B85" s="203">
        <v>4101366</v>
      </c>
      <c r="C85" s="203">
        <v>4151631</v>
      </c>
      <c r="D85" s="226">
        <v>8252997</v>
      </c>
    </row>
    <row r="86" spans="1:5">
      <c r="A86" s="213"/>
      <c r="B86" s="205"/>
      <c r="C86" s="205"/>
      <c r="D86" s="205"/>
    </row>
    <row r="87" spans="1:5">
      <c r="A87" s="732">
        <v>2019</v>
      </c>
      <c r="B87" s="732"/>
      <c r="C87" s="732"/>
      <c r="D87" s="732"/>
    </row>
    <row r="88" spans="1:5">
      <c r="A88" s="328" t="s">
        <v>606</v>
      </c>
      <c r="B88" s="314" t="s">
        <v>106</v>
      </c>
      <c r="C88" s="314" t="s">
        <v>107</v>
      </c>
      <c r="D88" s="315" t="s">
        <v>108</v>
      </c>
    </row>
    <row r="89" spans="1:5">
      <c r="A89" s="329" t="s">
        <v>574</v>
      </c>
      <c r="B89" s="210">
        <v>2493881</v>
      </c>
      <c r="C89" s="210">
        <v>2607428</v>
      </c>
      <c r="D89" s="306">
        <v>5101309</v>
      </c>
    </row>
    <row r="90" spans="1:5">
      <c r="A90" s="223" t="s">
        <v>576</v>
      </c>
      <c r="B90" s="201">
        <v>140556</v>
      </c>
      <c r="C90" s="201">
        <v>139998</v>
      </c>
      <c r="D90" s="224">
        <v>280554</v>
      </c>
    </row>
    <row r="91" spans="1:5">
      <c r="A91" s="223" t="s">
        <v>575</v>
      </c>
      <c r="B91" s="201">
        <v>432395</v>
      </c>
      <c r="C91" s="201">
        <v>429605</v>
      </c>
      <c r="D91" s="224">
        <v>862000</v>
      </c>
    </row>
    <row r="92" spans="1:5">
      <c r="A92" s="223" t="s">
        <v>578</v>
      </c>
      <c r="B92" s="201">
        <v>29052</v>
      </c>
      <c r="C92" s="201">
        <v>30599</v>
      </c>
      <c r="D92" s="224">
        <v>59651</v>
      </c>
    </row>
    <row r="93" spans="1:5">
      <c r="A93" s="223" t="s">
        <v>580</v>
      </c>
      <c r="B93" s="201">
        <v>779408</v>
      </c>
      <c r="C93" s="201">
        <v>666881</v>
      </c>
      <c r="D93" s="224">
        <v>1446289</v>
      </c>
    </row>
    <row r="94" spans="1:5">
      <c r="A94" s="223" t="s">
        <v>577</v>
      </c>
      <c r="B94" s="201">
        <v>56018</v>
      </c>
      <c r="C94" s="201">
        <v>65197</v>
      </c>
      <c r="D94" s="224">
        <v>121215</v>
      </c>
    </row>
    <row r="95" spans="1:5">
      <c r="A95" s="223" t="s">
        <v>579</v>
      </c>
      <c r="B95" s="201">
        <v>61486</v>
      </c>
      <c r="C95" s="201">
        <v>60720</v>
      </c>
      <c r="D95" s="224">
        <v>122206</v>
      </c>
    </row>
    <row r="96" spans="1:5">
      <c r="A96" s="225" t="s">
        <v>108</v>
      </c>
      <c r="B96" s="203">
        <f>SUM(B89:B95)</f>
        <v>3992796</v>
      </c>
      <c r="C96" s="203">
        <f t="shared" ref="C96:D96" si="0">SUM(C89:C95)</f>
        <v>4000428</v>
      </c>
      <c r="D96" s="226">
        <f t="shared" si="0"/>
        <v>7993224</v>
      </c>
    </row>
    <row r="97" spans="1:4">
      <c r="A97" s="8"/>
      <c r="B97" s="8"/>
      <c r="C97" s="8"/>
      <c r="D97" s="8"/>
    </row>
    <row r="98" spans="1:4">
      <c r="A98" s="732">
        <v>2020</v>
      </c>
      <c r="B98" s="732"/>
      <c r="C98" s="732"/>
      <c r="D98" s="732"/>
    </row>
    <row r="99" spans="1:4">
      <c r="A99" s="328" t="s">
        <v>606</v>
      </c>
      <c r="B99" s="314" t="s">
        <v>106</v>
      </c>
      <c r="C99" s="314" t="s">
        <v>107</v>
      </c>
      <c r="D99" s="315" t="s">
        <v>108</v>
      </c>
    </row>
    <row r="100" spans="1:4">
      <c r="A100" s="329" t="s">
        <v>574</v>
      </c>
      <c r="B100" s="210">
        <v>756150</v>
      </c>
      <c r="C100" s="210">
        <v>701305</v>
      </c>
      <c r="D100" s="306">
        <v>1457455</v>
      </c>
    </row>
    <row r="101" spans="1:4">
      <c r="A101" s="223" t="s">
        <v>581</v>
      </c>
      <c r="B101" s="201">
        <v>48762</v>
      </c>
      <c r="C101" s="201">
        <v>48010</v>
      </c>
      <c r="D101" s="224">
        <v>96772</v>
      </c>
    </row>
    <row r="102" spans="1:4">
      <c r="A102" s="223" t="s">
        <v>575</v>
      </c>
      <c r="B102" s="201">
        <v>27578</v>
      </c>
      <c r="C102" s="201">
        <v>27333</v>
      </c>
      <c r="D102" s="224">
        <v>54911</v>
      </c>
    </row>
    <row r="103" spans="1:4">
      <c r="A103" s="223" t="s">
        <v>578</v>
      </c>
      <c r="B103" s="201">
        <v>10612</v>
      </c>
      <c r="C103" s="201">
        <v>10241</v>
      </c>
      <c r="D103" s="224">
        <v>20853</v>
      </c>
    </row>
    <row r="104" spans="1:4">
      <c r="A104" s="223" t="s">
        <v>580</v>
      </c>
      <c r="B104" s="201">
        <v>127813</v>
      </c>
      <c r="C104" s="201">
        <v>134226</v>
      </c>
      <c r="D104" s="224">
        <v>262039</v>
      </c>
    </row>
    <row r="105" spans="1:4">
      <c r="A105" s="223" t="s">
        <v>577</v>
      </c>
      <c r="B105" s="201">
        <v>74290</v>
      </c>
      <c r="C105" s="201">
        <v>76656</v>
      </c>
      <c r="D105" s="224">
        <v>150946</v>
      </c>
    </row>
    <row r="106" spans="1:4">
      <c r="A106" s="223" t="s">
        <v>579</v>
      </c>
      <c r="B106" s="201">
        <v>9948</v>
      </c>
      <c r="C106" s="201">
        <v>9612</v>
      </c>
      <c r="D106" s="224">
        <v>19560</v>
      </c>
    </row>
    <row r="107" spans="1:4">
      <c r="A107" s="433" t="s">
        <v>571</v>
      </c>
      <c r="B107" s="205">
        <v>12</v>
      </c>
      <c r="C107" s="205">
        <v>0</v>
      </c>
      <c r="D107" s="613">
        <v>12</v>
      </c>
    </row>
    <row r="108" spans="1:4">
      <c r="A108" s="311" t="s">
        <v>607</v>
      </c>
      <c r="B108" s="203">
        <f>SUM(B100:B107)</f>
        <v>1055165</v>
      </c>
      <c r="C108" s="203">
        <f t="shared" ref="C108:D108" si="1">SUM(C100:C107)</f>
        <v>1007383</v>
      </c>
      <c r="D108" s="226">
        <f t="shared" si="1"/>
        <v>2062548</v>
      </c>
    </row>
    <row r="110" spans="1:4">
      <c r="A110" s="732">
        <v>2021</v>
      </c>
      <c r="B110" s="732"/>
      <c r="C110" s="732"/>
      <c r="D110" s="732"/>
    </row>
    <row r="111" spans="1:4">
      <c r="A111" s="328" t="s">
        <v>606</v>
      </c>
      <c r="B111" s="314" t="s">
        <v>106</v>
      </c>
      <c r="C111" s="314" t="s">
        <v>107</v>
      </c>
      <c r="D111" s="315" t="s">
        <v>108</v>
      </c>
    </row>
    <row r="112" spans="1:4">
      <c r="A112" s="329" t="s">
        <v>574</v>
      </c>
      <c r="B112" s="210">
        <v>1023521</v>
      </c>
      <c r="C112" s="210">
        <v>1098332</v>
      </c>
      <c r="D112" s="306">
        <f>B112+C112</f>
        <v>2121853</v>
      </c>
    </row>
    <row r="113" spans="1:4">
      <c r="A113" s="223" t="s">
        <v>576</v>
      </c>
      <c r="B113" s="201">
        <v>93524</v>
      </c>
      <c r="C113" s="201">
        <v>93421</v>
      </c>
      <c r="D113" s="222">
        <f t="shared" ref="D113:D118" si="2">B113+C113</f>
        <v>186945</v>
      </c>
    </row>
    <row r="114" spans="1:4">
      <c r="A114" s="223" t="s">
        <v>575</v>
      </c>
      <c r="B114" s="201">
        <v>41579</v>
      </c>
      <c r="C114" s="201">
        <v>38495</v>
      </c>
      <c r="D114" s="222">
        <f t="shared" si="2"/>
        <v>80074</v>
      </c>
    </row>
    <row r="115" spans="1:4">
      <c r="A115" s="223" t="s">
        <v>578</v>
      </c>
      <c r="B115" s="201">
        <v>22333</v>
      </c>
      <c r="C115" s="201">
        <v>18001</v>
      </c>
      <c r="D115" s="222">
        <f t="shared" si="2"/>
        <v>40334</v>
      </c>
    </row>
    <row r="116" spans="1:4">
      <c r="A116" s="223" t="s">
        <v>580</v>
      </c>
      <c r="B116" s="201">
        <v>230196</v>
      </c>
      <c r="C116" s="201">
        <v>201735</v>
      </c>
      <c r="D116" s="222">
        <f t="shared" si="2"/>
        <v>431931</v>
      </c>
    </row>
    <row r="117" spans="1:4">
      <c r="A117" s="223" t="s">
        <v>577</v>
      </c>
      <c r="B117" s="201">
        <v>57051</v>
      </c>
      <c r="C117" s="201">
        <v>74283</v>
      </c>
      <c r="D117" s="222">
        <f t="shared" si="2"/>
        <v>131334</v>
      </c>
    </row>
    <row r="118" spans="1:4">
      <c r="A118" s="223" t="s">
        <v>579</v>
      </c>
      <c r="B118" s="201">
        <v>11404</v>
      </c>
      <c r="C118" s="201">
        <v>11845</v>
      </c>
      <c r="D118" s="222">
        <f t="shared" si="2"/>
        <v>23249</v>
      </c>
    </row>
    <row r="119" spans="1:4">
      <c r="A119" s="225" t="s">
        <v>108</v>
      </c>
      <c r="B119" s="203">
        <f>SUM(B112:B118)</f>
        <v>1479608</v>
      </c>
      <c r="C119" s="203">
        <f>SUM(C112:C118)</f>
        <v>1536112</v>
      </c>
      <c r="D119" s="327">
        <f>B119+C119</f>
        <v>3015720</v>
      </c>
    </row>
    <row r="120" spans="1:4">
      <c r="A120" s="8"/>
      <c r="B120" s="8"/>
      <c r="C120" s="8"/>
      <c r="D120" s="8"/>
    </row>
    <row r="121" spans="1:4">
      <c r="A121" s="87"/>
      <c r="B121" s="88"/>
      <c r="C121" s="89"/>
      <c r="D121" s="109"/>
    </row>
    <row r="122" spans="1:4">
      <c r="A122" s="413" t="s">
        <v>243</v>
      </c>
      <c r="B122" s="281"/>
      <c r="C122" s="281"/>
      <c r="D122" s="282"/>
    </row>
    <row r="123" spans="1:4" ht="27.75" customHeight="1">
      <c r="A123" s="763" t="s">
        <v>244</v>
      </c>
      <c r="B123" s="764"/>
      <c r="C123" s="764"/>
      <c r="D123" s="765"/>
    </row>
    <row r="124" spans="1:4">
      <c r="A124" s="389" t="s">
        <v>637</v>
      </c>
      <c r="B124" s="392"/>
      <c r="C124" s="392"/>
      <c r="D124" s="393"/>
    </row>
    <row r="125" spans="1:4">
      <c r="A125" s="70"/>
      <c r="B125" s="71"/>
      <c r="C125" s="71"/>
      <c r="D125" s="75"/>
    </row>
  </sheetData>
  <mergeCells count="15">
    <mergeCell ref="A123:D123"/>
    <mergeCell ref="A21:D21"/>
    <mergeCell ref="A32:D32"/>
    <mergeCell ref="A43:D43"/>
    <mergeCell ref="A54:D54"/>
    <mergeCell ref="A98:D98"/>
    <mergeCell ref="A65:D65"/>
    <mergeCell ref="A76:D76"/>
    <mergeCell ref="A87:D87"/>
    <mergeCell ref="A110:D110"/>
    <mergeCell ref="A1:D3"/>
    <mergeCell ref="A4:D5"/>
    <mergeCell ref="A7:D8"/>
    <mergeCell ref="A9:D9"/>
    <mergeCell ref="A10:D10"/>
  </mergeCells>
  <hyperlinks>
    <hyperlink ref="F5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dimension ref="A1:G630"/>
  <sheetViews>
    <sheetView showGridLines="0" zoomScaleNormal="100" workbookViewId="0">
      <selection activeCell="G5" sqref="G5"/>
    </sheetView>
  </sheetViews>
  <sheetFormatPr baseColWidth="10" defaultColWidth="11.42578125" defaultRowHeight="12"/>
  <cols>
    <col min="1" max="1" width="32.28515625" style="8" customWidth="1"/>
    <col min="2" max="2" width="18.7109375" style="8" customWidth="1"/>
    <col min="3" max="5" width="15.42578125" style="8" customWidth="1"/>
    <col min="6" max="16384" width="11.42578125" style="8"/>
  </cols>
  <sheetData>
    <row r="1" spans="1:7">
      <c r="A1" s="752"/>
      <c r="B1" s="752"/>
      <c r="C1" s="752"/>
      <c r="D1" s="752"/>
      <c r="E1" s="752"/>
    </row>
    <row r="2" spans="1:7">
      <c r="A2" s="752"/>
      <c r="B2" s="752"/>
      <c r="C2" s="752"/>
      <c r="D2" s="752"/>
      <c r="E2" s="752"/>
    </row>
    <row r="3" spans="1:7" ht="55.9" customHeight="1">
      <c r="A3" s="752"/>
      <c r="B3" s="752"/>
      <c r="C3" s="752"/>
      <c r="D3" s="752"/>
      <c r="E3" s="752"/>
    </row>
    <row r="4" spans="1:7" ht="12" customHeight="1">
      <c r="A4" s="753" t="s">
        <v>102</v>
      </c>
      <c r="B4" s="753"/>
      <c r="C4" s="753"/>
      <c r="D4" s="753"/>
      <c r="E4" s="753"/>
    </row>
    <row r="5" spans="1:7" ht="16.899999999999999" customHeight="1">
      <c r="A5" s="753"/>
      <c r="B5" s="753"/>
      <c r="C5" s="753"/>
      <c r="D5" s="753"/>
      <c r="E5" s="753"/>
      <c r="G5" s="492" t="s">
        <v>103</v>
      </c>
    </row>
    <row r="7" spans="1:7" ht="26.25" customHeight="1">
      <c r="A7" s="779" t="s">
        <v>636</v>
      </c>
      <c r="B7" s="779"/>
      <c r="C7" s="779"/>
      <c r="D7" s="779"/>
      <c r="E7" s="779"/>
    </row>
    <row r="8" spans="1:7" ht="12.75" customHeight="1">
      <c r="A8" s="779"/>
      <c r="B8" s="779"/>
      <c r="C8" s="779"/>
      <c r="D8" s="779"/>
      <c r="E8" s="779"/>
    </row>
    <row r="9" spans="1:7" ht="12.75" customHeight="1">
      <c r="A9" s="771"/>
      <c r="B9" s="754"/>
      <c r="C9" s="754"/>
      <c r="D9" s="754"/>
    </row>
    <row r="10" spans="1:7">
      <c r="A10" s="751">
        <v>2012</v>
      </c>
      <c r="B10" s="751"/>
      <c r="C10" s="751"/>
      <c r="D10" s="751"/>
      <c r="E10" s="751"/>
    </row>
    <row r="11" spans="1:7">
      <c r="A11" s="214" t="s">
        <v>245</v>
      </c>
      <c r="B11" s="305" t="s">
        <v>606</v>
      </c>
      <c r="C11" s="197" t="s">
        <v>106</v>
      </c>
      <c r="D11" s="197" t="s">
        <v>107</v>
      </c>
      <c r="E11" s="198" t="s">
        <v>108</v>
      </c>
    </row>
    <row r="12" spans="1:7">
      <c r="A12" s="828" t="s">
        <v>246</v>
      </c>
      <c r="B12" s="209" t="s">
        <v>574</v>
      </c>
      <c r="C12" s="210">
        <v>135898</v>
      </c>
      <c r="D12" s="210">
        <v>467137</v>
      </c>
      <c r="E12" s="306">
        <v>603035</v>
      </c>
    </row>
    <row r="13" spans="1:7">
      <c r="A13" s="829"/>
      <c r="B13" s="207" t="s">
        <v>575</v>
      </c>
      <c r="C13" s="201">
        <v>29839</v>
      </c>
      <c r="D13" s="201">
        <v>109721</v>
      </c>
      <c r="E13" s="224">
        <v>139560</v>
      </c>
    </row>
    <row r="14" spans="1:7">
      <c r="A14" s="829"/>
      <c r="B14" s="207" t="s">
        <v>576</v>
      </c>
      <c r="C14" s="201">
        <v>19343</v>
      </c>
      <c r="D14" s="201">
        <v>20894</v>
      </c>
      <c r="E14" s="224">
        <v>40237</v>
      </c>
    </row>
    <row r="15" spans="1:7">
      <c r="A15" s="829"/>
      <c r="B15" s="207" t="s">
        <v>577</v>
      </c>
      <c r="C15" s="201">
        <v>5886</v>
      </c>
      <c r="D15" s="201">
        <v>58213</v>
      </c>
      <c r="E15" s="224">
        <v>64099</v>
      </c>
    </row>
    <row r="16" spans="1:7">
      <c r="A16" s="829"/>
      <c r="B16" s="207" t="s">
        <v>578</v>
      </c>
      <c r="C16" s="201">
        <v>486859</v>
      </c>
      <c r="D16" s="201">
        <v>40129</v>
      </c>
      <c r="E16" s="224">
        <v>526988</v>
      </c>
    </row>
    <row r="17" spans="1:5">
      <c r="A17" s="829"/>
      <c r="B17" s="207" t="s">
        <v>579</v>
      </c>
      <c r="C17" s="201">
        <v>1134</v>
      </c>
      <c r="D17" s="201">
        <v>6575</v>
      </c>
      <c r="E17" s="224">
        <v>7709</v>
      </c>
    </row>
    <row r="18" spans="1:5">
      <c r="A18" s="829"/>
      <c r="B18" s="207" t="s">
        <v>580</v>
      </c>
      <c r="C18" s="201">
        <v>72121</v>
      </c>
      <c r="D18" s="201">
        <v>39523</v>
      </c>
      <c r="E18" s="224">
        <v>111644</v>
      </c>
    </row>
    <row r="19" spans="1:5">
      <c r="A19" s="830"/>
      <c r="B19" s="211" t="s">
        <v>108</v>
      </c>
      <c r="C19" s="212">
        <v>751080</v>
      </c>
      <c r="D19" s="212">
        <v>742192</v>
      </c>
      <c r="E19" s="307">
        <v>1493272</v>
      </c>
    </row>
    <row r="20" spans="1:5">
      <c r="A20" s="829" t="s">
        <v>247</v>
      </c>
      <c r="B20" s="207" t="s">
        <v>574</v>
      </c>
      <c r="C20" s="201">
        <v>73523</v>
      </c>
      <c r="D20" s="201">
        <v>190847</v>
      </c>
      <c r="E20" s="224">
        <v>264370</v>
      </c>
    </row>
    <row r="21" spans="1:5">
      <c r="A21" s="829"/>
      <c r="B21" s="207" t="s">
        <v>575</v>
      </c>
      <c r="C21" s="201">
        <v>16508</v>
      </c>
      <c r="D21" s="201">
        <v>65528</v>
      </c>
      <c r="E21" s="224">
        <v>82036</v>
      </c>
    </row>
    <row r="22" spans="1:5">
      <c r="A22" s="829"/>
      <c r="B22" s="207" t="s">
        <v>576</v>
      </c>
      <c r="C22" s="201">
        <v>14101</v>
      </c>
      <c r="D22" s="201">
        <v>13568</v>
      </c>
      <c r="E22" s="224">
        <v>27669</v>
      </c>
    </row>
    <row r="23" spans="1:5">
      <c r="A23" s="829"/>
      <c r="B23" s="207" t="s">
        <v>577</v>
      </c>
      <c r="C23" s="201">
        <v>3101</v>
      </c>
      <c r="D23" s="201">
        <v>38234</v>
      </c>
      <c r="E23" s="224">
        <v>41335</v>
      </c>
    </row>
    <row r="24" spans="1:5">
      <c r="A24" s="829"/>
      <c r="B24" s="207" t="s">
        <v>578</v>
      </c>
      <c r="C24" s="201">
        <v>163062</v>
      </c>
      <c r="D24" s="201">
        <v>21228</v>
      </c>
      <c r="E24" s="224">
        <v>184290</v>
      </c>
    </row>
    <row r="25" spans="1:5">
      <c r="A25" s="829"/>
      <c r="B25" s="207" t="s">
        <v>579</v>
      </c>
      <c r="C25" s="201">
        <v>463</v>
      </c>
      <c r="D25" s="201">
        <v>2954</v>
      </c>
      <c r="E25" s="224">
        <v>3417</v>
      </c>
    </row>
    <row r="26" spans="1:5">
      <c r="A26" s="829"/>
      <c r="B26" s="207" t="s">
        <v>580</v>
      </c>
      <c r="C26" s="201">
        <v>27789</v>
      </c>
      <c r="D26" s="201">
        <v>14766</v>
      </c>
      <c r="E26" s="224">
        <v>42555</v>
      </c>
    </row>
    <row r="27" spans="1:5">
      <c r="A27" s="829"/>
      <c r="B27" s="207" t="s">
        <v>108</v>
      </c>
      <c r="C27" s="201">
        <v>298547</v>
      </c>
      <c r="D27" s="201">
        <v>347125</v>
      </c>
      <c r="E27" s="224">
        <v>645672</v>
      </c>
    </row>
    <row r="28" spans="1:5">
      <c r="A28" s="880" t="s">
        <v>248</v>
      </c>
      <c r="B28" s="308" t="s">
        <v>574</v>
      </c>
      <c r="C28" s="309">
        <v>52993</v>
      </c>
      <c r="D28" s="309">
        <v>258067</v>
      </c>
      <c r="E28" s="310">
        <v>311060</v>
      </c>
    </row>
    <row r="29" spans="1:5">
      <c r="A29" s="829"/>
      <c r="B29" s="207" t="s">
        <v>575</v>
      </c>
      <c r="C29" s="201">
        <v>10309</v>
      </c>
      <c r="D29" s="201">
        <v>62516</v>
      </c>
      <c r="E29" s="224">
        <v>72825</v>
      </c>
    </row>
    <row r="30" spans="1:5">
      <c r="A30" s="829"/>
      <c r="B30" s="207" t="s">
        <v>576</v>
      </c>
      <c r="C30" s="201">
        <v>19333</v>
      </c>
      <c r="D30" s="201">
        <v>18398</v>
      </c>
      <c r="E30" s="224">
        <v>37731</v>
      </c>
    </row>
    <row r="31" spans="1:5">
      <c r="A31" s="829"/>
      <c r="B31" s="207" t="s">
        <v>577</v>
      </c>
      <c r="C31" s="201">
        <v>2487</v>
      </c>
      <c r="D31" s="201">
        <v>19734</v>
      </c>
      <c r="E31" s="224">
        <v>22221</v>
      </c>
    </row>
    <row r="32" spans="1:5">
      <c r="A32" s="829"/>
      <c r="B32" s="207" t="s">
        <v>578</v>
      </c>
      <c r="C32" s="201">
        <v>289712</v>
      </c>
      <c r="D32" s="201">
        <v>25569</v>
      </c>
      <c r="E32" s="224">
        <v>315281</v>
      </c>
    </row>
    <row r="33" spans="1:5">
      <c r="A33" s="829"/>
      <c r="B33" s="207" t="s">
        <v>579</v>
      </c>
      <c r="C33" s="201">
        <v>933</v>
      </c>
      <c r="D33" s="201">
        <v>1010</v>
      </c>
      <c r="E33" s="224">
        <v>1943</v>
      </c>
    </row>
    <row r="34" spans="1:5">
      <c r="A34" s="829"/>
      <c r="B34" s="207" t="s">
        <v>580</v>
      </c>
      <c r="C34" s="201">
        <v>19900</v>
      </c>
      <c r="D34" s="201">
        <v>13149</v>
      </c>
      <c r="E34" s="224">
        <v>33049</v>
      </c>
    </row>
    <row r="35" spans="1:5">
      <c r="A35" s="830"/>
      <c r="B35" s="211" t="s">
        <v>108</v>
      </c>
      <c r="C35" s="212">
        <v>395667</v>
      </c>
      <c r="D35" s="212">
        <v>398443</v>
      </c>
      <c r="E35" s="307">
        <v>794110</v>
      </c>
    </row>
    <row r="36" spans="1:5">
      <c r="A36" s="829" t="s">
        <v>249</v>
      </c>
      <c r="B36" s="207" t="s">
        <v>574</v>
      </c>
      <c r="C36" s="201">
        <v>101</v>
      </c>
      <c r="D36" s="201">
        <v>189</v>
      </c>
      <c r="E36" s="224">
        <v>290</v>
      </c>
    </row>
    <row r="37" spans="1:5">
      <c r="A37" s="829"/>
      <c r="B37" s="207" t="s">
        <v>575</v>
      </c>
      <c r="C37" s="201">
        <v>51</v>
      </c>
      <c r="D37" s="201">
        <v>139</v>
      </c>
      <c r="E37" s="224">
        <v>190</v>
      </c>
    </row>
    <row r="38" spans="1:5">
      <c r="A38" s="829"/>
      <c r="B38" s="207" t="s">
        <v>576</v>
      </c>
      <c r="C38" s="201">
        <v>10</v>
      </c>
      <c r="D38" s="201">
        <v>14</v>
      </c>
      <c r="E38" s="224">
        <v>24</v>
      </c>
    </row>
    <row r="39" spans="1:5">
      <c r="A39" s="829"/>
      <c r="B39" s="207" t="s">
        <v>577</v>
      </c>
      <c r="C39" s="201">
        <v>9</v>
      </c>
      <c r="D39" s="201">
        <v>105</v>
      </c>
      <c r="E39" s="224">
        <v>114</v>
      </c>
    </row>
    <row r="40" spans="1:5">
      <c r="A40" s="829"/>
      <c r="B40" s="207" t="s">
        <v>578</v>
      </c>
      <c r="C40" s="201">
        <v>505</v>
      </c>
      <c r="D40" s="201">
        <v>42</v>
      </c>
      <c r="E40" s="224">
        <v>547</v>
      </c>
    </row>
    <row r="41" spans="1:5">
      <c r="A41" s="829"/>
      <c r="B41" s="207" t="s">
        <v>579</v>
      </c>
      <c r="C41" s="201">
        <v>1</v>
      </c>
      <c r="D41" s="201">
        <v>12</v>
      </c>
      <c r="E41" s="224">
        <v>13</v>
      </c>
    </row>
    <row r="42" spans="1:5">
      <c r="A42" s="829"/>
      <c r="B42" s="207" t="s">
        <v>580</v>
      </c>
      <c r="C42" s="201">
        <v>677</v>
      </c>
      <c r="D42" s="201">
        <v>17</v>
      </c>
      <c r="E42" s="224">
        <v>694</v>
      </c>
    </row>
    <row r="43" spans="1:5">
      <c r="A43" s="829"/>
      <c r="B43" s="207" t="s">
        <v>108</v>
      </c>
      <c r="C43" s="201">
        <v>1354</v>
      </c>
      <c r="D43" s="201">
        <v>518</v>
      </c>
      <c r="E43" s="224">
        <v>1872</v>
      </c>
    </row>
    <row r="44" spans="1:5">
      <c r="A44" s="880" t="s">
        <v>250</v>
      </c>
      <c r="B44" s="308" t="s">
        <v>574</v>
      </c>
      <c r="C44" s="309">
        <v>871</v>
      </c>
      <c r="D44" s="309">
        <v>1633</v>
      </c>
      <c r="E44" s="310">
        <v>2504</v>
      </c>
    </row>
    <row r="45" spans="1:5">
      <c r="A45" s="829"/>
      <c r="B45" s="207" t="s">
        <v>575</v>
      </c>
      <c r="C45" s="201">
        <v>297</v>
      </c>
      <c r="D45" s="201">
        <v>1853</v>
      </c>
      <c r="E45" s="224">
        <v>2150</v>
      </c>
    </row>
    <row r="46" spans="1:5">
      <c r="A46" s="829"/>
      <c r="B46" s="207" t="s">
        <v>576</v>
      </c>
      <c r="C46" s="201">
        <v>79</v>
      </c>
      <c r="D46" s="201">
        <v>57</v>
      </c>
      <c r="E46" s="224">
        <v>136</v>
      </c>
    </row>
    <row r="47" spans="1:5">
      <c r="A47" s="829"/>
      <c r="B47" s="207" t="s">
        <v>577</v>
      </c>
      <c r="C47" s="201">
        <v>42</v>
      </c>
      <c r="D47" s="201">
        <v>426</v>
      </c>
      <c r="E47" s="224">
        <v>468</v>
      </c>
    </row>
    <row r="48" spans="1:5">
      <c r="A48" s="829"/>
      <c r="B48" s="207" t="s">
        <v>578</v>
      </c>
      <c r="C48" s="201">
        <v>5476</v>
      </c>
      <c r="D48" s="201">
        <v>347</v>
      </c>
      <c r="E48" s="224">
        <v>5823</v>
      </c>
    </row>
    <row r="49" spans="1:5">
      <c r="A49" s="829"/>
      <c r="B49" s="207" t="s">
        <v>579</v>
      </c>
      <c r="C49" s="201">
        <v>24</v>
      </c>
      <c r="D49" s="201">
        <v>51</v>
      </c>
      <c r="E49" s="224">
        <v>75</v>
      </c>
    </row>
    <row r="50" spans="1:5">
      <c r="A50" s="829"/>
      <c r="B50" s="207" t="s">
        <v>580</v>
      </c>
      <c r="C50" s="201">
        <v>8101</v>
      </c>
      <c r="D50" s="201">
        <v>245</v>
      </c>
      <c r="E50" s="224">
        <v>8346</v>
      </c>
    </row>
    <row r="51" spans="1:5">
      <c r="A51" s="830"/>
      <c r="B51" s="211" t="s">
        <v>108</v>
      </c>
      <c r="C51" s="212">
        <v>14890</v>
      </c>
      <c r="D51" s="212">
        <v>4612</v>
      </c>
      <c r="E51" s="307">
        <v>19502</v>
      </c>
    </row>
    <row r="52" spans="1:5">
      <c r="A52" s="829" t="s">
        <v>251</v>
      </c>
      <c r="B52" s="207" t="s">
        <v>574</v>
      </c>
      <c r="C52" s="201">
        <v>22983</v>
      </c>
      <c r="D52" s="201">
        <v>120066</v>
      </c>
      <c r="E52" s="224">
        <v>143049</v>
      </c>
    </row>
    <row r="53" spans="1:5">
      <c r="A53" s="829"/>
      <c r="B53" s="207" t="s">
        <v>575</v>
      </c>
      <c r="C53" s="201">
        <v>3525</v>
      </c>
      <c r="D53" s="201">
        <v>33405</v>
      </c>
      <c r="E53" s="224">
        <v>36930</v>
      </c>
    </row>
    <row r="54" spans="1:5">
      <c r="A54" s="829"/>
      <c r="B54" s="207" t="s">
        <v>576</v>
      </c>
      <c r="C54" s="201">
        <v>15823</v>
      </c>
      <c r="D54" s="201">
        <v>15966</v>
      </c>
      <c r="E54" s="224">
        <v>31789</v>
      </c>
    </row>
    <row r="55" spans="1:5">
      <c r="A55" s="829"/>
      <c r="B55" s="207" t="s">
        <v>577</v>
      </c>
      <c r="C55" s="201">
        <v>988</v>
      </c>
      <c r="D55" s="201">
        <v>11080</v>
      </c>
      <c r="E55" s="224">
        <v>12068</v>
      </c>
    </row>
    <row r="56" spans="1:5">
      <c r="A56" s="829"/>
      <c r="B56" s="207" t="s">
        <v>578</v>
      </c>
      <c r="C56" s="201">
        <v>120865</v>
      </c>
      <c r="D56" s="201">
        <v>14740</v>
      </c>
      <c r="E56" s="224">
        <v>135605</v>
      </c>
    </row>
    <row r="57" spans="1:5">
      <c r="A57" s="829"/>
      <c r="B57" s="207" t="s">
        <v>579</v>
      </c>
      <c r="C57" s="201">
        <v>488</v>
      </c>
      <c r="D57" s="201">
        <v>1209</v>
      </c>
      <c r="E57" s="224">
        <v>1697</v>
      </c>
    </row>
    <row r="58" spans="1:5">
      <c r="A58" s="829"/>
      <c r="B58" s="207" t="s">
        <v>580</v>
      </c>
      <c r="C58" s="201">
        <v>43373</v>
      </c>
      <c r="D58" s="201">
        <v>8091</v>
      </c>
      <c r="E58" s="224">
        <v>51464</v>
      </c>
    </row>
    <row r="59" spans="1:5">
      <c r="A59" s="829"/>
      <c r="B59" s="207" t="s">
        <v>108</v>
      </c>
      <c r="C59" s="201">
        <v>208045</v>
      </c>
      <c r="D59" s="201">
        <v>204557</v>
      </c>
      <c r="E59" s="224">
        <v>412602</v>
      </c>
    </row>
    <row r="60" spans="1:5">
      <c r="A60" s="880" t="s">
        <v>252</v>
      </c>
      <c r="B60" s="308" t="s">
        <v>574</v>
      </c>
      <c r="C60" s="309">
        <v>152</v>
      </c>
      <c r="D60" s="309">
        <v>1235</v>
      </c>
      <c r="E60" s="310">
        <v>1387</v>
      </c>
    </row>
    <row r="61" spans="1:5">
      <c r="A61" s="829"/>
      <c r="B61" s="207" t="s">
        <v>575</v>
      </c>
      <c r="C61" s="201">
        <v>22</v>
      </c>
      <c r="D61" s="201">
        <v>109</v>
      </c>
      <c r="E61" s="224">
        <v>131</v>
      </c>
    </row>
    <row r="62" spans="1:5">
      <c r="A62" s="829"/>
      <c r="B62" s="207" t="s">
        <v>576</v>
      </c>
      <c r="C62" s="201">
        <v>4</v>
      </c>
      <c r="D62" s="201">
        <v>2</v>
      </c>
      <c r="E62" s="224">
        <v>6</v>
      </c>
    </row>
    <row r="63" spans="1:5">
      <c r="A63" s="829"/>
      <c r="B63" s="207" t="s">
        <v>577</v>
      </c>
      <c r="C63" s="201">
        <v>4</v>
      </c>
      <c r="D63" s="201">
        <v>32</v>
      </c>
      <c r="E63" s="224">
        <v>36</v>
      </c>
    </row>
    <row r="64" spans="1:5">
      <c r="A64" s="829"/>
      <c r="B64" s="207" t="s">
        <v>578</v>
      </c>
      <c r="C64" s="201">
        <v>1616</v>
      </c>
      <c r="D64" s="201">
        <v>29</v>
      </c>
      <c r="E64" s="224">
        <v>1645</v>
      </c>
    </row>
    <row r="65" spans="1:5">
      <c r="A65" s="829"/>
      <c r="B65" s="207" t="s">
        <v>579</v>
      </c>
      <c r="C65" s="201">
        <v>4</v>
      </c>
      <c r="D65" s="201">
        <v>9</v>
      </c>
      <c r="E65" s="224">
        <v>13</v>
      </c>
    </row>
    <row r="66" spans="1:5">
      <c r="A66" s="829"/>
      <c r="B66" s="207" t="s">
        <v>580</v>
      </c>
      <c r="C66" s="201">
        <v>1867</v>
      </c>
      <c r="D66" s="201">
        <v>26</v>
      </c>
      <c r="E66" s="224">
        <v>1893</v>
      </c>
    </row>
    <row r="67" spans="1:5">
      <c r="A67" s="830"/>
      <c r="B67" s="211" t="s">
        <v>108</v>
      </c>
      <c r="C67" s="212">
        <v>3669</v>
      </c>
      <c r="D67" s="212">
        <v>1442</v>
      </c>
      <c r="E67" s="307">
        <v>5111</v>
      </c>
    </row>
    <row r="68" spans="1:5">
      <c r="A68" s="829" t="s">
        <v>253</v>
      </c>
      <c r="B68" s="207" t="s">
        <v>574</v>
      </c>
      <c r="C68" s="201">
        <v>0</v>
      </c>
      <c r="D68" s="201">
        <v>0</v>
      </c>
      <c r="E68" s="224">
        <v>0</v>
      </c>
    </row>
    <row r="69" spans="1:5">
      <c r="A69" s="829"/>
      <c r="B69" s="207" t="s">
        <v>578</v>
      </c>
      <c r="C69" s="201">
        <v>1</v>
      </c>
      <c r="D69" s="201">
        <v>0</v>
      </c>
      <c r="E69" s="224">
        <v>1</v>
      </c>
    </row>
    <row r="70" spans="1:5">
      <c r="A70" s="829"/>
      <c r="B70" s="207" t="s">
        <v>580</v>
      </c>
      <c r="C70" s="201">
        <v>2</v>
      </c>
      <c r="D70" s="201">
        <v>0</v>
      </c>
      <c r="E70" s="224">
        <v>2</v>
      </c>
    </row>
    <row r="71" spans="1:5">
      <c r="A71" s="862"/>
      <c r="B71" s="311" t="s">
        <v>108</v>
      </c>
      <c r="C71" s="203">
        <v>3</v>
      </c>
      <c r="D71" s="203">
        <v>0</v>
      </c>
      <c r="E71" s="226">
        <v>3</v>
      </c>
    </row>
    <row r="72" spans="1:5">
      <c r="A72" s="207"/>
    </row>
    <row r="73" spans="1:5">
      <c r="A73" s="751">
        <v>2013</v>
      </c>
      <c r="B73" s="751"/>
      <c r="C73" s="751"/>
      <c r="D73" s="751"/>
      <c r="E73" s="751"/>
    </row>
    <row r="74" spans="1:5">
      <c r="A74" s="312" t="s">
        <v>245</v>
      </c>
      <c r="B74" s="313" t="s">
        <v>606</v>
      </c>
      <c r="C74" s="314" t="s">
        <v>106</v>
      </c>
      <c r="D74" s="314" t="s">
        <v>107</v>
      </c>
      <c r="E74" s="315" t="s">
        <v>108</v>
      </c>
    </row>
    <row r="75" spans="1:5">
      <c r="A75" s="828" t="s">
        <v>246</v>
      </c>
      <c r="B75" s="486" t="s">
        <v>574</v>
      </c>
      <c r="C75" s="316">
        <v>249346</v>
      </c>
      <c r="D75" s="316">
        <v>523547</v>
      </c>
      <c r="E75" s="317">
        <v>772893</v>
      </c>
    </row>
    <row r="76" spans="1:5">
      <c r="A76" s="829"/>
      <c r="B76" s="479" t="s">
        <v>575</v>
      </c>
      <c r="C76" s="318">
        <v>74983</v>
      </c>
      <c r="D76" s="318">
        <v>123921</v>
      </c>
      <c r="E76" s="319">
        <v>198904</v>
      </c>
    </row>
    <row r="77" spans="1:5">
      <c r="A77" s="829"/>
      <c r="B77" s="479" t="s">
        <v>576</v>
      </c>
      <c r="C77" s="318">
        <v>20618</v>
      </c>
      <c r="D77" s="318">
        <v>22066</v>
      </c>
      <c r="E77" s="319">
        <v>42684</v>
      </c>
    </row>
    <row r="78" spans="1:5">
      <c r="A78" s="829"/>
      <c r="B78" s="479" t="s">
        <v>577</v>
      </c>
      <c r="C78" s="318">
        <v>17830</v>
      </c>
      <c r="D78" s="318">
        <v>66308</v>
      </c>
      <c r="E78" s="319">
        <v>84138</v>
      </c>
    </row>
    <row r="79" spans="1:5">
      <c r="A79" s="829"/>
      <c r="B79" s="479" t="s">
        <v>578</v>
      </c>
      <c r="C79" s="318">
        <v>386383</v>
      </c>
      <c r="D79" s="318">
        <v>37394</v>
      </c>
      <c r="E79" s="319">
        <v>423777</v>
      </c>
    </row>
    <row r="80" spans="1:5">
      <c r="A80" s="829"/>
      <c r="B80" s="479" t="s">
        <v>579</v>
      </c>
      <c r="C80" s="318">
        <v>3135</v>
      </c>
      <c r="D80" s="318">
        <v>6598</v>
      </c>
      <c r="E80" s="319">
        <v>9733</v>
      </c>
    </row>
    <row r="81" spans="1:5">
      <c r="A81" s="829"/>
      <c r="B81" s="479" t="s">
        <v>580</v>
      </c>
      <c r="C81" s="318">
        <v>61045</v>
      </c>
      <c r="D81" s="318">
        <v>29725</v>
      </c>
      <c r="E81" s="319">
        <v>90770</v>
      </c>
    </row>
    <row r="82" spans="1:5">
      <c r="A82" s="829"/>
      <c r="B82" s="479" t="s">
        <v>108</v>
      </c>
      <c r="C82" s="318">
        <v>813340</v>
      </c>
      <c r="D82" s="318">
        <v>809559</v>
      </c>
      <c r="E82" s="319">
        <v>1622899</v>
      </c>
    </row>
    <row r="83" spans="1:5">
      <c r="A83" s="880" t="s">
        <v>247</v>
      </c>
      <c r="B83" s="478" t="s">
        <v>574</v>
      </c>
      <c r="C83" s="320">
        <v>116470</v>
      </c>
      <c r="D83" s="320">
        <v>216423</v>
      </c>
      <c r="E83" s="321">
        <v>332893</v>
      </c>
    </row>
    <row r="84" spans="1:5">
      <c r="A84" s="829"/>
      <c r="B84" s="479" t="s">
        <v>575</v>
      </c>
      <c r="C84" s="318">
        <v>47165</v>
      </c>
      <c r="D84" s="318">
        <v>84448</v>
      </c>
      <c r="E84" s="319">
        <v>131613</v>
      </c>
    </row>
    <row r="85" spans="1:5">
      <c r="A85" s="829"/>
      <c r="B85" s="479" t="s">
        <v>576</v>
      </c>
      <c r="C85" s="318">
        <v>22375</v>
      </c>
      <c r="D85" s="318">
        <v>22193</v>
      </c>
      <c r="E85" s="319">
        <v>44568</v>
      </c>
    </row>
    <row r="86" spans="1:5">
      <c r="A86" s="829"/>
      <c r="B86" s="479" t="s">
        <v>577</v>
      </c>
      <c r="C86" s="318">
        <v>9901</v>
      </c>
      <c r="D86" s="318">
        <v>39743</v>
      </c>
      <c r="E86" s="319">
        <v>49644</v>
      </c>
    </row>
    <row r="87" spans="1:5">
      <c r="A87" s="829"/>
      <c r="B87" s="479" t="s">
        <v>578</v>
      </c>
      <c r="C87" s="318">
        <v>129941</v>
      </c>
      <c r="D87" s="318">
        <v>20762</v>
      </c>
      <c r="E87" s="319">
        <v>150703</v>
      </c>
    </row>
    <row r="88" spans="1:5">
      <c r="A88" s="829"/>
      <c r="B88" s="479" t="s">
        <v>579</v>
      </c>
      <c r="C88" s="318">
        <v>1347</v>
      </c>
      <c r="D88" s="318">
        <v>3030</v>
      </c>
      <c r="E88" s="319">
        <v>4377</v>
      </c>
    </row>
    <row r="89" spans="1:5">
      <c r="A89" s="829"/>
      <c r="B89" s="479" t="s">
        <v>580</v>
      </c>
      <c r="C89" s="318">
        <v>23126</v>
      </c>
      <c r="D89" s="318">
        <v>13170</v>
      </c>
      <c r="E89" s="319">
        <v>36296</v>
      </c>
    </row>
    <row r="90" spans="1:5">
      <c r="A90" s="830"/>
      <c r="B90" s="480" t="s">
        <v>108</v>
      </c>
      <c r="C90" s="322">
        <v>350325</v>
      </c>
      <c r="D90" s="322">
        <v>399769</v>
      </c>
      <c r="E90" s="323">
        <v>750094</v>
      </c>
    </row>
    <row r="91" spans="1:5">
      <c r="A91" s="829" t="s">
        <v>248</v>
      </c>
      <c r="B91" s="479" t="s">
        <v>574</v>
      </c>
      <c r="C91" s="318">
        <v>102939</v>
      </c>
      <c r="D91" s="318">
        <v>269890</v>
      </c>
      <c r="E91" s="319">
        <v>372829</v>
      </c>
    </row>
    <row r="92" spans="1:5">
      <c r="A92" s="829"/>
      <c r="B92" s="479" t="s">
        <v>575</v>
      </c>
      <c r="C92" s="318">
        <v>35015</v>
      </c>
      <c r="D92" s="318">
        <v>70281</v>
      </c>
      <c r="E92" s="319">
        <v>105296</v>
      </c>
    </row>
    <row r="93" spans="1:5">
      <c r="A93" s="829"/>
      <c r="B93" s="479" t="s">
        <v>576</v>
      </c>
      <c r="C93" s="318">
        <v>21588</v>
      </c>
      <c r="D93" s="318">
        <v>20935</v>
      </c>
      <c r="E93" s="319">
        <v>42523</v>
      </c>
    </row>
    <row r="94" spans="1:5">
      <c r="A94" s="829"/>
      <c r="B94" s="479" t="s">
        <v>577</v>
      </c>
      <c r="C94" s="318">
        <v>5217</v>
      </c>
      <c r="D94" s="318">
        <v>20276</v>
      </c>
      <c r="E94" s="319">
        <v>25493</v>
      </c>
    </row>
    <row r="95" spans="1:5">
      <c r="A95" s="829"/>
      <c r="B95" s="479" t="s">
        <v>578</v>
      </c>
      <c r="C95" s="318">
        <v>224990</v>
      </c>
      <c r="D95" s="318">
        <v>23200</v>
      </c>
      <c r="E95" s="319">
        <v>248190</v>
      </c>
    </row>
    <row r="96" spans="1:5">
      <c r="A96" s="829"/>
      <c r="B96" s="479" t="s">
        <v>579</v>
      </c>
      <c r="C96" s="318">
        <v>1059</v>
      </c>
      <c r="D96" s="318">
        <v>1231</v>
      </c>
      <c r="E96" s="319">
        <v>2290</v>
      </c>
    </row>
    <row r="97" spans="1:5">
      <c r="A97" s="829"/>
      <c r="B97" s="479" t="s">
        <v>580</v>
      </c>
      <c r="C97" s="318">
        <v>18504</v>
      </c>
      <c r="D97" s="318">
        <v>7609</v>
      </c>
      <c r="E97" s="319">
        <v>26113</v>
      </c>
    </row>
    <row r="98" spans="1:5">
      <c r="A98" s="829"/>
      <c r="B98" s="479" t="s">
        <v>108</v>
      </c>
      <c r="C98" s="318">
        <v>409312</v>
      </c>
      <c r="D98" s="318">
        <v>413422</v>
      </c>
      <c r="E98" s="319">
        <v>822734</v>
      </c>
    </row>
    <row r="99" spans="1:5">
      <c r="A99" s="880" t="s">
        <v>249</v>
      </c>
      <c r="B99" s="478" t="s">
        <v>574</v>
      </c>
      <c r="C99" s="320">
        <v>218</v>
      </c>
      <c r="D99" s="320">
        <v>206</v>
      </c>
      <c r="E99" s="321">
        <v>424</v>
      </c>
    </row>
    <row r="100" spans="1:5">
      <c r="A100" s="829"/>
      <c r="B100" s="479" t="s">
        <v>575</v>
      </c>
      <c r="C100" s="318">
        <v>244</v>
      </c>
      <c r="D100" s="318">
        <v>140</v>
      </c>
      <c r="E100" s="319">
        <v>384</v>
      </c>
    </row>
    <row r="101" spans="1:5">
      <c r="A101" s="829"/>
      <c r="B101" s="479" t="s">
        <v>576</v>
      </c>
      <c r="C101" s="318">
        <v>17</v>
      </c>
      <c r="D101" s="318">
        <v>10</v>
      </c>
      <c r="E101" s="319">
        <v>27</v>
      </c>
    </row>
    <row r="102" spans="1:5">
      <c r="A102" s="829"/>
      <c r="B102" s="479" t="s">
        <v>577</v>
      </c>
      <c r="C102" s="318">
        <v>116</v>
      </c>
      <c r="D102" s="318">
        <v>170</v>
      </c>
      <c r="E102" s="319">
        <v>286</v>
      </c>
    </row>
    <row r="103" spans="1:5">
      <c r="A103" s="829"/>
      <c r="B103" s="479" t="s">
        <v>578</v>
      </c>
      <c r="C103" s="318">
        <v>529</v>
      </c>
      <c r="D103" s="318">
        <v>27</v>
      </c>
      <c r="E103" s="319">
        <v>556</v>
      </c>
    </row>
    <row r="104" spans="1:5">
      <c r="A104" s="829"/>
      <c r="B104" s="479" t="s">
        <v>579</v>
      </c>
      <c r="C104" s="318">
        <v>15</v>
      </c>
      <c r="D104" s="318">
        <v>9</v>
      </c>
      <c r="E104" s="319">
        <v>24</v>
      </c>
    </row>
    <row r="105" spans="1:5">
      <c r="A105" s="829"/>
      <c r="B105" s="479" t="s">
        <v>580</v>
      </c>
      <c r="C105" s="318">
        <v>520</v>
      </c>
      <c r="D105" s="318">
        <v>32</v>
      </c>
      <c r="E105" s="319">
        <v>552</v>
      </c>
    </row>
    <row r="106" spans="1:5">
      <c r="A106" s="830"/>
      <c r="B106" s="480" t="s">
        <v>108</v>
      </c>
      <c r="C106" s="322">
        <v>1659</v>
      </c>
      <c r="D106" s="322">
        <v>594</v>
      </c>
      <c r="E106" s="323">
        <v>2253</v>
      </c>
    </row>
    <row r="107" spans="1:5">
      <c r="A107" s="829" t="s">
        <v>250</v>
      </c>
      <c r="B107" s="479" t="s">
        <v>574</v>
      </c>
      <c r="C107" s="318">
        <v>1673</v>
      </c>
      <c r="D107" s="318">
        <v>1543</v>
      </c>
      <c r="E107" s="319">
        <v>3216</v>
      </c>
    </row>
    <row r="108" spans="1:5">
      <c r="A108" s="829"/>
      <c r="B108" s="479" t="s">
        <v>575</v>
      </c>
      <c r="C108" s="318">
        <v>1811</v>
      </c>
      <c r="D108" s="318">
        <v>1990</v>
      </c>
      <c r="E108" s="319">
        <v>3801</v>
      </c>
    </row>
    <row r="109" spans="1:5">
      <c r="A109" s="829"/>
      <c r="B109" s="479" t="s">
        <v>576</v>
      </c>
      <c r="C109" s="318">
        <v>196</v>
      </c>
      <c r="D109" s="318">
        <v>127</v>
      </c>
      <c r="E109" s="319">
        <v>323</v>
      </c>
    </row>
    <row r="110" spans="1:5">
      <c r="A110" s="829"/>
      <c r="B110" s="479" t="s">
        <v>577</v>
      </c>
      <c r="C110" s="318">
        <v>368</v>
      </c>
      <c r="D110" s="318">
        <v>734</v>
      </c>
      <c r="E110" s="319">
        <v>1102</v>
      </c>
    </row>
    <row r="111" spans="1:5">
      <c r="A111" s="829"/>
      <c r="B111" s="479" t="s">
        <v>578</v>
      </c>
      <c r="C111" s="318">
        <v>5406</v>
      </c>
      <c r="D111" s="318">
        <v>333</v>
      </c>
      <c r="E111" s="319">
        <v>5739</v>
      </c>
    </row>
    <row r="112" spans="1:5">
      <c r="A112" s="829"/>
      <c r="B112" s="479" t="s">
        <v>579</v>
      </c>
      <c r="C112" s="318">
        <v>46</v>
      </c>
      <c r="D112" s="318">
        <v>64</v>
      </c>
      <c r="E112" s="319">
        <v>110</v>
      </c>
    </row>
    <row r="113" spans="1:5">
      <c r="A113" s="829"/>
      <c r="B113" s="479" t="s">
        <v>580</v>
      </c>
      <c r="C113" s="318">
        <v>5376</v>
      </c>
      <c r="D113" s="318">
        <v>121</v>
      </c>
      <c r="E113" s="319">
        <v>5497</v>
      </c>
    </row>
    <row r="114" spans="1:5">
      <c r="A114" s="829"/>
      <c r="B114" s="479" t="s">
        <v>108</v>
      </c>
      <c r="C114" s="318">
        <v>14876</v>
      </c>
      <c r="D114" s="318">
        <v>4912</v>
      </c>
      <c r="E114" s="319">
        <v>19788</v>
      </c>
    </row>
    <row r="115" spans="1:5">
      <c r="A115" s="880" t="s">
        <v>251</v>
      </c>
      <c r="B115" s="478" t="s">
        <v>574</v>
      </c>
      <c r="C115" s="320">
        <v>46102</v>
      </c>
      <c r="D115" s="320">
        <v>117654</v>
      </c>
      <c r="E115" s="321">
        <v>163756</v>
      </c>
    </row>
    <row r="116" spans="1:5">
      <c r="A116" s="829"/>
      <c r="B116" s="479" t="s">
        <v>575</v>
      </c>
      <c r="C116" s="318">
        <v>19563</v>
      </c>
      <c r="D116" s="318">
        <v>40001</v>
      </c>
      <c r="E116" s="319">
        <v>59564</v>
      </c>
    </row>
    <row r="117" spans="1:5">
      <c r="A117" s="829"/>
      <c r="B117" s="479" t="s">
        <v>576</v>
      </c>
      <c r="C117" s="318">
        <v>15896</v>
      </c>
      <c r="D117" s="318">
        <v>15996</v>
      </c>
      <c r="E117" s="319">
        <v>31892</v>
      </c>
    </row>
    <row r="118" spans="1:5">
      <c r="A118" s="829"/>
      <c r="B118" s="479" t="s">
        <v>577</v>
      </c>
      <c r="C118" s="318">
        <v>3833</v>
      </c>
      <c r="D118" s="318">
        <v>14080</v>
      </c>
      <c r="E118" s="319">
        <v>17913</v>
      </c>
    </row>
    <row r="119" spans="1:5">
      <c r="A119" s="829"/>
      <c r="B119" s="479" t="s">
        <v>578</v>
      </c>
      <c r="C119" s="318">
        <v>97354</v>
      </c>
      <c r="D119" s="318">
        <v>15405</v>
      </c>
      <c r="E119" s="319">
        <v>112759</v>
      </c>
    </row>
    <row r="120" spans="1:5">
      <c r="A120" s="829"/>
      <c r="B120" s="479" t="s">
        <v>579</v>
      </c>
      <c r="C120" s="318">
        <v>767</v>
      </c>
      <c r="D120" s="318">
        <v>1322</v>
      </c>
      <c r="E120" s="319">
        <v>2089</v>
      </c>
    </row>
    <row r="121" spans="1:5">
      <c r="A121" s="829"/>
      <c r="B121" s="479" t="s">
        <v>580</v>
      </c>
      <c r="C121" s="318">
        <v>31706</v>
      </c>
      <c r="D121" s="318">
        <v>5743</v>
      </c>
      <c r="E121" s="319">
        <v>37449</v>
      </c>
    </row>
    <row r="122" spans="1:5">
      <c r="A122" s="830"/>
      <c r="B122" s="480" t="s">
        <v>108</v>
      </c>
      <c r="C122" s="322">
        <v>215221</v>
      </c>
      <c r="D122" s="322">
        <v>210201</v>
      </c>
      <c r="E122" s="323">
        <v>425422</v>
      </c>
    </row>
    <row r="123" spans="1:5">
      <c r="A123" s="829" t="s">
        <v>252</v>
      </c>
      <c r="B123" s="479" t="s">
        <v>574</v>
      </c>
      <c r="C123" s="318">
        <v>503</v>
      </c>
      <c r="D123" s="318">
        <v>1190</v>
      </c>
      <c r="E123" s="319">
        <v>1693</v>
      </c>
    </row>
    <row r="124" spans="1:5">
      <c r="A124" s="829"/>
      <c r="B124" s="479" t="s">
        <v>575</v>
      </c>
      <c r="C124" s="318">
        <v>102</v>
      </c>
      <c r="D124" s="318">
        <v>124</v>
      </c>
      <c r="E124" s="319">
        <v>226</v>
      </c>
    </row>
    <row r="125" spans="1:5">
      <c r="A125" s="829"/>
      <c r="B125" s="479" t="s">
        <v>576</v>
      </c>
      <c r="C125" s="318">
        <v>5</v>
      </c>
      <c r="D125" s="318">
        <v>2</v>
      </c>
      <c r="E125" s="319">
        <v>7</v>
      </c>
    </row>
    <row r="126" spans="1:5">
      <c r="A126" s="829"/>
      <c r="B126" s="479" t="s">
        <v>577</v>
      </c>
      <c r="C126" s="318">
        <v>32</v>
      </c>
      <c r="D126" s="318">
        <v>129</v>
      </c>
      <c r="E126" s="319">
        <v>161</v>
      </c>
    </row>
    <row r="127" spans="1:5">
      <c r="A127" s="829"/>
      <c r="B127" s="479" t="s">
        <v>578</v>
      </c>
      <c r="C127" s="318">
        <v>1617</v>
      </c>
      <c r="D127" s="318">
        <v>44</v>
      </c>
      <c r="E127" s="319">
        <v>1661</v>
      </c>
    </row>
    <row r="128" spans="1:5">
      <c r="A128" s="829"/>
      <c r="B128" s="479" t="s">
        <v>579</v>
      </c>
      <c r="C128" s="318">
        <v>12</v>
      </c>
      <c r="D128" s="318">
        <v>16</v>
      </c>
      <c r="E128" s="319">
        <v>28</v>
      </c>
    </row>
    <row r="129" spans="1:5">
      <c r="A129" s="829"/>
      <c r="B129" s="479" t="s">
        <v>580</v>
      </c>
      <c r="C129" s="318">
        <v>1299</v>
      </c>
      <c r="D129" s="318">
        <v>16</v>
      </c>
      <c r="E129" s="319">
        <v>1315</v>
      </c>
    </row>
    <row r="130" spans="1:5">
      <c r="A130" s="829"/>
      <c r="B130" s="479" t="s">
        <v>108</v>
      </c>
      <c r="C130" s="318">
        <v>3570</v>
      </c>
      <c r="D130" s="318">
        <v>1521</v>
      </c>
      <c r="E130" s="319">
        <v>5091</v>
      </c>
    </row>
    <row r="131" spans="1:5">
      <c r="A131" s="880" t="s">
        <v>253</v>
      </c>
      <c r="B131" s="478" t="s">
        <v>574</v>
      </c>
      <c r="C131" s="320">
        <v>0</v>
      </c>
      <c r="D131" s="320">
        <v>0</v>
      </c>
      <c r="E131" s="321">
        <v>0</v>
      </c>
    </row>
    <row r="132" spans="1:5">
      <c r="A132" s="829"/>
      <c r="B132" s="479" t="s">
        <v>578</v>
      </c>
      <c r="C132" s="318">
        <v>1</v>
      </c>
      <c r="D132" s="318">
        <v>0</v>
      </c>
      <c r="E132" s="319">
        <v>1</v>
      </c>
    </row>
    <row r="133" spans="1:5">
      <c r="A133" s="829"/>
      <c r="B133" s="479" t="s">
        <v>580</v>
      </c>
      <c r="C133" s="318">
        <v>0</v>
      </c>
      <c r="D133" s="318">
        <v>0</v>
      </c>
      <c r="E133" s="319">
        <v>0</v>
      </c>
    </row>
    <row r="134" spans="1:5">
      <c r="A134" s="862"/>
      <c r="B134" s="487" t="s">
        <v>108</v>
      </c>
      <c r="C134" s="324">
        <v>1</v>
      </c>
      <c r="D134" s="324">
        <v>0</v>
      </c>
      <c r="E134" s="325">
        <v>1</v>
      </c>
    </row>
    <row r="136" spans="1:5">
      <c r="A136" s="751">
        <v>2014</v>
      </c>
      <c r="B136" s="751"/>
      <c r="C136" s="751"/>
      <c r="D136" s="751"/>
      <c r="E136" s="751"/>
    </row>
    <row r="137" spans="1:5">
      <c r="A137" s="312" t="s">
        <v>245</v>
      </c>
      <c r="B137" s="313" t="s">
        <v>606</v>
      </c>
      <c r="C137" s="314" t="s">
        <v>106</v>
      </c>
      <c r="D137" s="314" t="s">
        <v>107</v>
      </c>
      <c r="E137" s="315" t="s">
        <v>108</v>
      </c>
    </row>
    <row r="138" spans="1:5">
      <c r="A138" s="828" t="s">
        <v>246</v>
      </c>
      <c r="B138" s="486" t="s">
        <v>574</v>
      </c>
      <c r="C138" s="316">
        <v>610201</v>
      </c>
      <c r="D138" s="316">
        <v>619661</v>
      </c>
      <c r="E138" s="317">
        <v>1229862</v>
      </c>
    </row>
    <row r="139" spans="1:5">
      <c r="A139" s="829"/>
      <c r="B139" s="479" t="s">
        <v>575</v>
      </c>
      <c r="C139" s="318">
        <v>174722</v>
      </c>
      <c r="D139" s="318">
        <v>169719</v>
      </c>
      <c r="E139" s="319">
        <v>344441</v>
      </c>
    </row>
    <row r="140" spans="1:5">
      <c r="A140" s="829"/>
      <c r="B140" s="479" t="s">
        <v>576</v>
      </c>
      <c r="C140" s="318">
        <v>28183</v>
      </c>
      <c r="D140" s="318">
        <v>28041</v>
      </c>
      <c r="E140" s="319">
        <v>56224</v>
      </c>
    </row>
    <row r="141" spans="1:5">
      <c r="A141" s="829"/>
      <c r="B141" s="479" t="s">
        <v>577</v>
      </c>
      <c r="C141" s="318">
        <v>38536</v>
      </c>
      <c r="D141" s="318">
        <v>40667</v>
      </c>
      <c r="E141" s="319">
        <v>79203</v>
      </c>
    </row>
    <row r="142" spans="1:5">
      <c r="A142" s="829"/>
      <c r="B142" s="479" t="s">
        <v>578</v>
      </c>
      <c r="C142" s="318">
        <v>14516</v>
      </c>
      <c r="D142" s="318">
        <v>14038</v>
      </c>
      <c r="E142" s="319">
        <v>28554</v>
      </c>
    </row>
    <row r="143" spans="1:5">
      <c r="A143" s="829"/>
      <c r="B143" s="479" t="s">
        <v>579</v>
      </c>
      <c r="C143" s="318">
        <v>6464</v>
      </c>
      <c r="D143" s="318">
        <v>6211</v>
      </c>
      <c r="E143" s="319">
        <v>12675</v>
      </c>
    </row>
    <row r="144" spans="1:5">
      <c r="A144" s="829"/>
      <c r="B144" s="479" t="s">
        <v>580</v>
      </c>
      <c r="C144" s="318">
        <v>18637</v>
      </c>
      <c r="D144" s="318">
        <v>16799</v>
      </c>
      <c r="E144" s="319">
        <v>35436</v>
      </c>
    </row>
    <row r="145" spans="1:5">
      <c r="A145" s="829"/>
      <c r="B145" s="479" t="s">
        <v>108</v>
      </c>
      <c r="C145" s="318">
        <v>891259</v>
      </c>
      <c r="D145" s="318">
        <v>895136</v>
      </c>
      <c r="E145" s="319">
        <v>1786395</v>
      </c>
    </row>
    <row r="146" spans="1:5">
      <c r="A146" s="880" t="s">
        <v>247</v>
      </c>
      <c r="B146" s="478" t="s">
        <v>574</v>
      </c>
      <c r="C146" s="320">
        <v>235868</v>
      </c>
      <c r="D146" s="320">
        <v>276234</v>
      </c>
      <c r="E146" s="321">
        <v>512102</v>
      </c>
    </row>
    <row r="147" spans="1:5">
      <c r="A147" s="829"/>
      <c r="B147" s="479" t="s">
        <v>575</v>
      </c>
      <c r="C147" s="318">
        <v>118911</v>
      </c>
      <c r="D147" s="318">
        <v>126137</v>
      </c>
      <c r="E147" s="319">
        <v>245048</v>
      </c>
    </row>
    <row r="148" spans="1:5">
      <c r="A148" s="829"/>
      <c r="B148" s="479" t="s">
        <v>576</v>
      </c>
      <c r="C148" s="318">
        <v>22776</v>
      </c>
      <c r="D148" s="318">
        <v>23699</v>
      </c>
      <c r="E148" s="319">
        <v>46475</v>
      </c>
    </row>
    <row r="149" spans="1:5">
      <c r="A149" s="829"/>
      <c r="B149" s="479" t="s">
        <v>577</v>
      </c>
      <c r="C149" s="318">
        <v>18827</v>
      </c>
      <c r="D149" s="318">
        <v>21359</v>
      </c>
      <c r="E149" s="319">
        <v>40186</v>
      </c>
    </row>
    <row r="150" spans="1:5">
      <c r="A150" s="829"/>
      <c r="B150" s="479" t="s">
        <v>578</v>
      </c>
      <c r="C150" s="318">
        <v>10080</v>
      </c>
      <c r="D150" s="318">
        <v>10838</v>
      </c>
      <c r="E150" s="319">
        <v>20918</v>
      </c>
    </row>
    <row r="151" spans="1:5">
      <c r="A151" s="829"/>
      <c r="B151" s="479" t="s">
        <v>579</v>
      </c>
      <c r="C151" s="318">
        <v>2812</v>
      </c>
      <c r="D151" s="318">
        <v>2698</v>
      </c>
      <c r="E151" s="319">
        <v>5510</v>
      </c>
    </row>
    <row r="152" spans="1:5">
      <c r="A152" s="829"/>
      <c r="B152" s="479" t="s">
        <v>580</v>
      </c>
      <c r="C152" s="318">
        <v>14606</v>
      </c>
      <c r="D152" s="318">
        <v>15330</v>
      </c>
      <c r="E152" s="319">
        <v>29936</v>
      </c>
    </row>
    <row r="153" spans="1:5">
      <c r="A153" s="830"/>
      <c r="B153" s="480" t="s">
        <v>108</v>
      </c>
      <c r="C153" s="322">
        <v>423880</v>
      </c>
      <c r="D153" s="322">
        <v>476295</v>
      </c>
      <c r="E153" s="323">
        <v>900175</v>
      </c>
    </row>
    <row r="154" spans="1:5">
      <c r="A154" s="829" t="s">
        <v>248</v>
      </c>
      <c r="B154" s="479" t="s">
        <v>574</v>
      </c>
      <c r="C154" s="318">
        <v>301647</v>
      </c>
      <c r="D154" s="318">
        <v>297106</v>
      </c>
      <c r="E154" s="319">
        <v>598753</v>
      </c>
    </row>
    <row r="155" spans="1:5">
      <c r="A155" s="829"/>
      <c r="B155" s="479" t="s">
        <v>575</v>
      </c>
      <c r="C155" s="318">
        <v>97550</v>
      </c>
      <c r="D155" s="318">
        <v>94784</v>
      </c>
      <c r="E155" s="319">
        <v>192334</v>
      </c>
    </row>
    <row r="156" spans="1:5">
      <c r="A156" s="829"/>
      <c r="B156" s="479" t="s">
        <v>576</v>
      </c>
      <c r="C156" s="318">
        <v>26323</v>
      </c>
      <c r="D156" s="318">
        <v>25705</v>
      </c>
      <c r="E156" s="319">
        <v>52028</v>
      </c>
    </row>
    <row r="157" spans="1:5">
      <c r="A157" s="829"/>
      <c r="B157" s="479" t="s">
        <v>577</v>
      </c>
      <c r="C157" s="318">
        <v>9312</v>
      </c>
      <c r="D157" s="318">
        <v>9466</v>
      </c>
      <c r="E157" s="319">
        <v>18778</v>
      </c>
    </row>
    <row r="158" spans="1:5">
      <c r="A158" s="829"/>
      <c r="B158" s="479" t="s">
        <v>578</v>
      </c>
      <c r="C158" s="318">
        <v>13387</v>
      </c>
      <c r="D158" s="318">
        <v>12339</v>
      </c>
      <c r="E158" s="319">
        <v>25726</v>
      </c>
    </row>
    <row r="159" spans="1:5">
      <c r="A159" s="829"/>
      <c r="B159" s="479" t="s">
        <v>579</v>
      </c>
      <c r="C159" s="318">
        <v>1677</v>
      </c>
      <c r="D159" s="318">
        <v>1659</v>
      </c>
      <c r="E159" s="319">
        <v>3336</v>
      </c>
    </row>
    <row r="160" spans="1:5">
      <c r="A160" s="829"/>
      <c r="B160" s="479" t="s">
        <v>580</v>
      </c>
      <c r="C160" s="318">
        <v>11477</v>
      </c>
      <c r="D160" s="318">
        <v>10588</v>
      </c>
      <c r="E160" s="319">
        <v>22065</v>
      </c>
    </row>
    <row r="161" spans="1:5">
      <c r="A161" s="829"/>
      <c r="B161" s="479" t="s">
        <v>108</v>
      </c>
      <c r="C161" s="318">
        <v>461373</v>
      </c>
      <c r="D161" s="318">
        <v>451647</v>
      </c>
      <c r="E161" s="319">
        <v>913020</v>
      </c>
    </row>
    <row r="162" spans="1:5">
      <c r="A162" s="880" t="s">
        <v>249</v>
      </c>
      <c r="B162" s="478" t="s">
        <v>574</v>
      </c>
      <c r="C162" s="320">
        <v>429</v>
      </c>
      <c r="D162" s="320">
        <v>225</v>
      </c>
      <c r="E162" s="321">
        <v>654</v>
      </c>
    </row>
    <row r="163" spans="1:5">
      <c r="A163" s="829"/>
      <c r="B163" s="479" t="s">
        <v>575</v>
      </c>
      <c r="C163" s="318">
        <v>520</v>
      </c>
      <c r="D163" s="318">
        <v>288</v>
      </c>
      <c r="E163" s="319">
        <v>808</v>
      </c>
    </row>
    <row r="164" spans="1:5">
      <c r="A164" s="829"/>
      <c r="B164" s="479" t="s">
        <v>576</v>
      </c>
      <c r="C164" s="318">
        <v>52</v>
      </c>
      <c r="D164" s="318">
        <v>79</v>
      </c>
      <c r="E164" s="319">
        <v>131</v>
      </c>
    </row>
    <row r="165" spans="1:5">
      <c r="A165" s="829"/>
      <c r="B165" s="479" t="s">
        <v>577</v>
      </c>
      <c r="C165" s="318">
        <v>157</v>
      </c>
      <c r="D165" s="318">
        <v>127</v>
      </c>
      <c r="E165" s="319">
        <v>284</v>
      </c>
    </row>
    <row r="166" spans="1:5">
      <c r="A166" s="829"/>
      <c r="B166" s="479" t="s">
        <v>578</v>
      </c>
      <c r="C166" s="318">
        <v>45</v>
      </c>
      <c r="D166" s="318">
        <v>21</v>
      </c>
      <c r="E166" s="319">
        <v>66</v>
      </c>
    </row>
    <row r="167" spans="1:5">
      <c r="A167" s="829"/>
      <c r="B167" s="479" t="s">
        <v>579</v>
      </c>
      <c r="C167" s="318">
        <v>43</v>
      </c>
      <c r="D167" s="318">
        <v>25</v>
      </c>
      <c r="E167" s="319">
        <v>68</v>
      </c>
    </row>
    <row r="168" spans="1:5">
      <c r="A168" s="829"/>
      <c r="B168" s="479" t="s">
        <v>580</v>
      </c>
      <c r="C168" s="318">
        <v>148</v>
      </c>
      <c r="D168" s="318">
        <v>77</v>
      </c>
      <c r="E168" s="319">
        <v>225</v>
      </c>
    </row>
    <row r="169" spans="1:5">
      <c r="A169" s="830"/>
      <c r="B169" s="480" t="s">
        <v>108</v>
      </c>
      <c r="C169" s="322">
        <v>1394</v>
      </c>
      <c r="D169" s="322">
        <v>842</v>
      </c>
      <c r="E169" s="323">
        <v>2236</v>
      </c>
    </row>
    <row r="170" spans="1:5">
      <c r="A170" s="829" t="s">
        <v>250</v>
      </c>
      <c r="B170" s="479" t="s">
        <v>574</v>
      </c>
      <c r="C170" s="318">
        <v>3236</v>
      </c>
      <c r="D170" s="318">
        <v>1501</v>
      </c>
      <c r="E170" s="319">
        <v>4737</v>
      </c>
    </row>
    <row r="171" spans="1:5">
      <c r="A171" s="829"/>
      <c r="B171" s="479" t="s">
        <v>575</v>
      </c>
      <c r="C171" s="318">
        <v>5408</v>
      </c>
      <c r="D171" s="318">
        <v>2838</v>
      </c>
      <c r="E171" s="319">
        <v>8246</v>
      </c>
    </row>
    <row r="172" spans="1:5">
      <c r="A172" s="829"/>
      <c r="B172" s="479" t="s">
        <v>576</v>
      </c>
      <c r="C172" s="318">
        <v>542</v>
      </c>
      <c r="D172" s="318">
        <v>180</v>
      </c>
      <c r="E172" s="319">
        <v>722</v>
      </c>
    </row>
    <row r="173" spans="1:5">
      <c r="A173" s="829"/>
      <c r="B173" s="479" t="s">
        <v>577</v>
      </c>
      <c r="C173" s="318">
        <v>427</v>
      </c>
      <c r="D173" s="318">
        <v>272</v>
      </c>
      <c r="E173" s="319">
        <v>699</v>
      </c>
    </row>
    <row r="174" spans="1:5">
      <c r="A174" s="829"/>
      <c r="B174" s="479" t="s">
        <v>578</v>
      </c>
      <c r="C174" s="318">
        <v>737</v>
      </c>
      <c r="D174" s="318">
        <v>263</v>
      </c>
      <c r="E174" s="319">
        <v>1000</v>
      </c>
    </row>
    <row r="175" spans="1:5">
      <c r="A175" s="829"/>
      <c r="B175" s="479" t="s">
        <v>579</v>
      </c>
      <c r="C175" s="318">
        <v>95</v>
      </c>
      <c r="D175" s="318">
        <v>51</v>
      </c>
      <c r="E175" s="319">
        <v>146</v>
      </c>
    </row>
    <row r="176" spans="1:5">
      <c r="A176" s="829"/>
      <c r="B176" s="479" t="s">
        <v>580</v>
      </c>
      <c r="C176" s="318">
        <v>355</v>
      </c>
      <c r="D176" s="318">
        <v>180</v>
      </c>
      <c r="E176" s="319">
        <v>535</v>
      </c>
    </row>
    <row r="177" spans="1:5">
      <c r="A177" s="829"/>
      <c r="B177" s="479" t="s">
        <v>108</v>
      </c>
      <c r="C177" s="318">
        <v>10800</v>
      </c>
      <c r="D177" s="318">
        <v>5285</v>
      </c>
      <c r="E177" s="319">
        <v>16085</v>
      </c>
    </row>
    <row r="178" spans="1:5">
      <c r="A178" s="880" t="s">
        <v>251</v>
      </c>
      <c r="B178" s="478" t="s">
        <v>574</v>
      </c>
      <c r="C178" s="320">
        <v>131773</v>
      </c>
      <c r="D178" s="320">
        <v>127604</v>
      </c>
      <c r="E178" s="321">
        <v>259377</v>
      </c>
    </row>
    <row r="179" spans="1:5">
      <c r="A179" s="829"/>
      <c r="B179" s="479" t="s">
        <v>575</v>
      </c>
      <c r="C179" s="318">
        <v>54872</v>
      </c>
      <c r="D179" s="318">
        <v>56369</v>
      </c>
      <c r="E179" s="319">
        <v>111241</v>
      </c>
    </row>
    <row r="180" spans="1:5">
      <c r="A180" s="829"/>
      <c r="B180" s="479" t="s">
        <v>576</v>
      </c>
      <c r="C180" s="318">
        <v>18452</v>
      </c>
      <c r="D180" s="318">
        <v>17686</v>
      </c>
      <c r="E180" s="319">
        <v>36138</v>
      </c>
    </row>
    <row r="181" spans="1:5">
      <c r="A181" s="829"/>
      <c r="B181" s="479" t="s">
        <v>577</v>
      </c>
      <c r="C181" s="318">
        <v>6414</v>
      </c>
      <c r="D181" s="318">
        <v>6684</v>
      </c>
      <c r="E181" s="319">
        <v>13098</v>
      </c>
    </row>
    <row r="182" spans="1:5">
      <c r="A182" s="829"/>
      <c r="B182" s="479" t="s">
        <v>578</v>
      </c>
      <c r="C182" s="318">
        <v>8425</v>
      </c>
      <c r="D182" s="318">
        <v>8175</v>
      </c>
      <c r="E182" s="319">
        <v>16600</v>
      </c>
    </row>
    <row r="183" spans="1:5">
      <c r="A183" s="829"/>
      <c r="B183" s="479" t="s">
        <v>579</v>
      </c>
      <c r="C183" s="318">
        <v>1349</v>
      </c>
      <c r="D183" s="318">
        <v>1405</v>
      </c>
      <c r="E183" s="319">
        <v>2754</v>
      </c>
    </row>
    <row r="184" spans="1:5">
      <c r="A184" s="829"/>
      <c r="B184" s="479" t="s">
        <v>580</v>
      </c>
      <c r="C184" s="318">
        <v>6258</v>
      </c>
      <c r="D184" s="318">
        <v>5318</v>
      </c>
      <c r="E184" s="319">
        <v>11576</v>
      </c>
    </row>
    <row r="185" spans="1:5">
      <c r="A185" s="830"/>
      <c r="B185" s="480" t="s">
        <v>108</v>
      </c>
      <c r="C185" s="322">
        <v>227543</v>
      </c>
      <c r="D185" s="322">
        <v>223241</v>
      </c>
      <c r="E185" s="323">
        <v>450784</v>
      </c>
    </row>
    <row r="186" spans="1:5">
      <c r="A186" s="880" t="s">
        <v>252</v>
      </c>
      <c r="B186" s="478" t="s">
        <v>574</v>
      </c>
      <c r="C186" s="320">
        <v>1756</v>
      </c>
      <c r="D186" s="320">
        <v>1117</v>
      </c>
      <c r="E186" s="321">
        <v>2873</v>
      </c>
    </row>
    <row r="187" spans="1:5">
      <c r="A187" s="829"/>
      <c r="B187" s="479" t="s">
        <v>575</v>
      </c>
      <c r="C187" s="318">
        <v>237</v>
      </c>
      <c r="D187" s="318">
        <v>138</v>
      </c>
      <c r="E187" s="319">
        <v>375</v>
      </c>
    </row>
    <row r="188" spans="1:5">
      <c r="A188" s="829"/>
      <c r="B188" s="479" t="s">
        <v>576</v>
      </c>
      <c r="C188" s="318">
        <v>6</v>
      </c>
      <c r="D188" s="318">
        <v>0</v>
      </c>
      <c r="E188" s="319">
        <v>6</v>
      </c>
    </row>
    <row r="189" spans="1:5">
      <c r="A189" s="829"/>
      <c r="B189" s="479" t="s">
        <v>577</v>
      </c>
      <c r="C189" s="318">
        <v>79</v>
      </c>
      <c r="D189" s="318">
        <v>42</v>
      </c>
      <c r="E189" s="319">
        <v>121</v>
      </c>
    </row>
    <row r="190" spans="1:5">
      <c r="A190" s="829"/>
      <c r="B190" s="479" t="s">
        <v>578</v>
      </c>
      <c r="C190" s="318">
        <v>42</v>
      </c>
      <c r="D190" s="318">
        <v>19</v>
      </c>
      <c r="E190" s="319">
        <v>61</v>
      </c>
    </row>
    <row r="191" spans="1:5">
      <c r="A191" s="829"/>
      <c r="B191" s="479" t="s">
        <v>579</v>
      </c>
      <c r="C191" s="318">
        <v>10</v>
      </c>
      <c r="D191" s="318">
        <v>7</v>
      </c>
      <c r="E191" s="319">
        <v>17</v>
      </c>
    </row>
    <row r="192" spans="1:5">
      <c r="A192" s="829"/>
      <c r="B192" s="479" t="s">
        <v>580</v>
      </c>
      <c r="C192" s="318">
        <v>42</v>
      </c>
      <c r="D192" s="318">
        <v>19</v>
      </c>
      <c r="E192" s="319">
        <v>61</v>
      </c>
    </row>
    <row r="193" spans="1:5">
      <c r="A193" s="830"/>
      <c r="B193" s="480" t="s">
        <v>108</v>
      </c>
      <c r="C193" s="322">
        <v>2172</v>
      </c>
      <c r="D193" s="322">
        <v>1342</v>
      </c>
      <c r="E193" s="323">
        <v>3514</v>
      </c>
    </row>
    <row r="194" spans="1:5">
      <c r="A194" s="829" t="s">
        <v>253</v>
      </c>
      <c r="B194" s="479" t="s">
        <v>574</v>
      </c>
      <c r="C194" s="318">
        <v>0</v>
      </c>
      <c r="D194" s="318">
        <v>0</v>
      </c>
      <c r="E194" s="319">
        <v>0</v>
      </c>
    </row>
    <row r="195" spans="1:5">
      <c r="A195" s="829"/>
      <c r="B195" s="479" t="s">
        <v>578</v>
      </c>
      <c r="C195" s="318">
        <v>0</v>
      </c>
      <c r="D195" s="318">
        <v>0</v>
      </c>
      <c r="E195" s="319">
        <v>0</v>
      </c>
    </row>
    <row r="196" spans="1:5">
      <c r="A196" s="829"/>
      <c r="B196" s="479" t="s">
        <v>580</v>
      </c>
      <c r="C196" s="318">
        <v>0</v>
      </c>
      <c r="D196" s="318">
        <v>0</v>
      </c>
      <c r="E196" s="319">
        <v>0</v>
      </c>
    </row>
    <row r="197" spans="1:5">
      <c r="A197" s="862"/>
      <c r="B197" s="487" t="s">
        <v>108</v>
      </c>
      <c r="C197" s="324">
        <v>0</v>
      </c>
      <c r="D197" s="324">
        <v>0</v>
      </c>
      <c r="E197" s="325">
        <v>0</v>
      </c>
    </row>
    <row r="199" spans="1:5">
      <c r="A199" s="751">
        <v>2015</v>
      </c>
      <c r="B199" s="751"/>
      <c r="C199" s="751"/>
      <c r="D199" s="751"/>
      <c r="E199" s="751"/>
    </row>
    <row r="200" spans="1:5">
      <c r="A200" s="312" t="s">
        <v>245</v>
      </c>
      <c r="B200" s="313" t="s">
        <v>606</v>
      </c>
      <c r="C200" s="314" t="s">
        <v>106</v>
      </c>
      <c r="D200" s="314" t="s">
        <v>107</v>
      </c>
      <c r="E200" s="315" t="s">
        <v>108</v>
      </c>
    </row>
    <row r="201" spans="1:5">
      <c r="A201" s="828" t="s">
        <v>246</v>
      </c>
      <c r="B201" s="486" t="s">
        <v>574</v>
      </c>
      <c r="C201" s="316">
        <v>696955</v>
      </c>
      <c r="D201" s="316">
        <v>711733</v>
      </c>
      <c r="E201" s="317">
        <v>1408688</v>
      </c>
    </row>
    <row r="202" spans="1:5">
      <c r="A202" s="829"/>
      <c r="B202" s="479" t="s">
        <v>575</v>
      </c>
      <c r="C202" s="318">
        <v>163690</v>
      </c>
      <c r="D202" s="318">
        <v>161777</v>
      </c>
      <c r="E202" s="319">
        <v>325467</v>
      </c>
    </row>
    <row r="203" spans="1:5">
      <c r="A203" s="829"/>
      <c r="B203" s="479" t="s">
        <v>576</v>
      </c>
      <c r="C203" s="318">
        <v>33887</v>
      </c>
      <c r="D203" s="318">
        <v>34368</v>
      </c>
      <c r="E203" s="319">
        <v>68255</v>
      </c>
    </row>
    <row r="204" spans="1:5">
      <c r="A204" s="829"/>
      <c r="B204" s="479" t="s">
        <v>577</v>
      </c>
      <c r="C204" s="318">
        <v>34742</v>
      </c>
      <c r="D204" s="318">
        <v>37241</v>
      </c>
      <c r="E204" s="319">
        <v>71983</v>
      </c>
    </row>
    <row r="205" spans="1:5">
      <c r="A205" s="829"/>
      <c r="B205" s="479" t="s">
        <v>578</v>
      </c>
      <c r="C205" s="318">
        <v>15395</v>
      </c>
      <c r="D205" s="318">
        <v>14814</v>
      </c>
      <c r="E205" s="319">
        <v>30209</v>
      </c>
    </row>
    <row r="206" spans="1:5">
      <c r="A206" s="829"/>
      <c r="B206" s="479" t="s">
        <v>579</v>
      </c>
      <c r="C206" s="318">
        <v>7870</v>
      </c>
      <c r="D206" s="318">
        <v>7472</v>
      </c>
      <c r="E206" s="319">
        <v>15342</v>
      </c>
    </row>
    <row r="207" spans="1:5">
      <c r="A207" s="829"/>
      <c r="B207" s="479" t="s">
        <v>580</v>
      </c>
      <c r="C207" s="318">
        <v>39929</v>
      </c>
      <c r="D207" s="318">
        <v>33334</v>
      </c>
      <c r="E207" s="319">
        <v>73263</v>
      </c>
    </row>
    <row r="208" spans="1:5">
      <c r="A208" s="829"/>
      <c r="B208" s="479" t="s">
        <v>108</v>
      </c>
      <c r="C208" s="318">
        <v>992468</v>
      </c>
      <c r="D208" s="318">
        <v>1000739</v>
      </c>
      <c r="E208" s="319">
        <v>1993207</v>
      </c>
    </row>
    <row r="209" spans="1:5">
      <c r="A209" s="880" t="s">
        <v>247</v>
      </c>
      <c r="B209" s="478" t="s">
        <v>574</v>
      </c>
      <c r="C209" s="320">
        <v>313221</v>
      </c>
      <c r="D209" s="320">
        <v>353919</v>
      </c>
      <c r="E209" s="321">
        <v>667140</v>
      </c>
    </row>
    <row r="210" spans="1:5">
      <c r="A210" s="829"/>
      <c r="B210" s="479" t="s">
        <v>575</v>
      </c>
      <c r="C210" s="318">
        <v>123770</v>
      </c>
      <c r="D210" s="318">
        <v>128938</v>
      </c>
      <c r="E210" s="319">
        <v>252708</v>
      </c>
    </row>
    <row r="211" spans="1:5">
      <c r="A211" s="829"/>
      <c r="B211" s="479" t="s">
        <v>576</v>
      </c>
      <c r="C211" s="318">
        <v>30821</v>
      </c>
      <c r="D211" s="318">
        <v>31341</v>
      </c>
      <c r="E211" s="319">
        <v>62162</v>
      </c>
    </row>
    <row r="212" spans="1:5">
      <c r="A212" s="829"/>
      <c r="B212" s="479" t="s">
        <v>577</v>
      </c>
      <c r="C212" s="318">
        <v>22102</v>
      </c>
      <c r="D212" s="318">
        <v>23876</v>
      </c>
      <c r="E212" s="319">
        <v>45978</v>
      </c>
    </row>
    <row r="213" spans="1:5">
      <c r="A213" s="829"/>
      <c r="B213" s="479" t="s">
        <v>578</v>
      </c>
      <c r="C213" s="318">
        <v>9017</v>
      </c>
      <c r="D213" s="318">
        <v>9627</v>
      </c>
      <c r="E213" s="319">
        <v>18644</v>
      </c>
    </row>
    <row r="214" spans="1:5">
      <c r="A214" s="829"/>
      <c r="B214" s="479" t="s">
        <v>579</v>
      </c>
      <c r="C214" s="318">
        <v>4044</v>
      </c>
      <c r="D214" s="318">
        <v>4283</v>
      </c>
      <c r="E214" s="319">
        <v>8327</v>
      </c>
    </row>
    <row r="215" spans="1:5">
      <c r="A215" s="829"/>
      <c r="B215" s="479" t="s">
        <v>580</v>
      </c>
      <c r="C215" s="318">
        <v>25237</v>
      </c>
      <c r="D215" s="318">
        <v>28341</v>
      </c>
      <c r="E215" s="319">
        <v>53578</v>
      </c>
    </row>
    <row r="216" spans="1:5">
      <c r="A216" s="830"/>
      <c r="B216" s="480" t="s">
        <v>108</v>
      </c>
      <c r="C216" s="322">
        <v>528212</v>
      </c>
      <c r="D216" s="322">
        <v>580325</v>
      </c>
      <c r="E216" s="323">
        <v>1108537</v>
      </c>
    </row>
    <row r="217" spans="1:5">
      <c r="A217" s="829" t="s">
        <v>248</v>
      </c>
      <c r="B217" s="479" t="s">
        <v>574</v>
      </c>
      <c r="C217" s="318">
        <v>364891</v>
      </c>
      <c r="D217" s="318">
        <v>364303</v>
      </c>
      <c r="E217" s="319">
        <v>729194</v>
      </c>
    </row>
    <row r="218" spans="1:5">
      <c r="A218" s="829"/>
      <c r="B218" s="479" t="s">
        <v>575</v>
      </c>
      <c r="C218" s="318">
        <v>93077</v>
      </c>
      <c r="D218" s="318">
        <v>90675</v>
      </c>
      <c r="E218" s="319">
        <v>183752</v>
      </c>
    </row>
    <row r="219" spans="1:5">
      <c r="A219" s="829"/>
      <c r="B219" s="479" t="s">
        <v>576</v>
      </c>
      <c r="C219" s="318">
        <v>28894</v>
      </c>
      <c r="D219" s="318">
        <v>27656</v>
      </c>
      <c r="E219" s="319">
        <v>56550</v>
      </c>
    </row>
    <row r="220" spans="1:5">
      <c r="A220" s="829"/>
      <c r="B220" s="479" t="s">
        <v>577</v>
      </c>
      <c r="C220" s="318">
        <v>9992</v>
      </c>
      <c r="D220" s="318">
        <v>10249</v>
      </c>
      <c r="E220" s="319">
        <v>20241</v>
      </c>
    </row>
    <row r="221" spans="1:5">
      <c r="A221" s="829"/>
      <c r="B221" s="479" t="s">
        <v>578</v>
      </c>
      <c r="C221" s="318">
        <v>11329</v>
      </c>
      <c r="D221" s="318">
        <v>10697</v>
      </c>
      <c r="E221" s="319">
        <v>22026</v>
      </c>
    </row>
    <row r="222" spans="1:5">
      <c r="A222" s="829"/>
      <c r="B222" s="479" t="s">
        <v>579</v>
      </c>
      <c r="C222" s="318">
        <v>2065</v>
      </c>
      <c r="D222" s="318">
        <v>2132</v>
      </c>
      <c r="E222" s="319">
        <v>4197</v>
      </c>
    </row>
    <row r="223" spans="1:5">
      <c r="A223" s="829"/>
      <c r="B223" s="479" t="s">
        <v>580</v>
      </c>
      <c r="C223" s="318">
        <v>22290</v>
      </c>
      <c r="D223" s="318">
        <v>20020</v>
      </c>
      <c r="E223" s="319">
        <v>42310</v>
      </c>
    </row>
    <row r="224" spans="1:5">
      <c r="A224" s="829"/>
      <c r="B224" s="479" t="s">
        <v>108</v>
      </c>
      <c r="C224" s="318">
        <v>532538</v>
      </c>
      <c r="D224" s="318">
        <v>525732</v>
      </c>
      <c r="E224" s="319">
        <v>1058270</v>
      </c>
    </row>
    <row r="225" spans="1:5">
      <c r="A225" s="880" t="s">
        <v>249</v>
      </c>
      <c r="B225" s="478" t="s">
        <v>574</v>
      </c>
      <c r="C225" s="320">
        <v>373</v>
      </c>
      <c r="D225" s="320">
        <v>232</v>
      </c>
      <c r="E225" s="321">
        <v>605</v>
      </c>
    </row>
    <row r="226" spans="1:5">
      <c r="A226" s="829"/>
      <c r="B226" s="479" t="s">
        <v>575</v>
      </c>
      <c r="C226" s="318">
        <v>482</v>
      </c>
      <c r="D226" s="318">
        <v>302</v>
      </c>
      <c r="E226" s="319">
        <v>784</v>
      </c>
    </row>
    <row r="227" spans="1:5">
      <c r="A227" s="829"/>
      <c r="B227" s="479" t="s">
        <v>576</v>
      </c>
      <c r="C227" s="318">
        <v>88</v>
      </c>
      <c r="D227" s="318">
        <v>56</v>
      </c>
      <c r="E227" s="319">
        <v>144</v>
      </c>
    </row>
    <row r="228" spans="1:5">
      <c r="A228" s="829"/>
      <c r="B228" s="479" t="s">
        <v>577</v>
      </c>
      <c r="C228" s="318">
        <v>104</v>
      </c>
      <c r="D228" s="318">
        <v>89</v>
      </c>
      <c r="E228" s="319">
        <v>193</v>
      </c>
    </row>
    <row r="229" spans="1:5">
      <c r="A229" s="829"/>
      <c r="B229" s="479" t="s">
        <v>578</v>
      </c>
      <c r="C229" s="318">
        <v>49</v>
      </c>
      <c r="D229" s="318">
        <v>21</v>
      </c>
      <c r="E229" s="319">
        <v>70</v>
      </c>
    </row>
    <row r="230" spans="1:5">
      <c r="A230" s="829"/>
      <c r="B230" s="479" t="s">
        <v>579</v>
      </c>
      <c r="C230" s="318">
        <v>63</v>
      </c>
      <c r="D230" s="318">
        <v>43</v>
      </c>
      <c r="E230" s="319">
        <v>106</v>
      </c>
    </row>
    <row r="231" spans="1:5">
      <c r="A231" s="829"/>
      <c r="B231" s="479" t="s">
        <v>580</v>
      </c>
      <c r="C231" s="318">
        <v>204</v>
      </c>
      <c r="D231" s="318">
        <v>131</v>
      </c>
      <c r="E231" s="319">
        <v>335</v>
      </c>
    </row>
    <row r="232" spans="1:5">
      <c r="A232" s="830"/>
      <c r="B232" s="480" t="s">
        <v>108</v>
      </c>
      <c r="C232" s="322">
        <v>1363</v>
      </c>
      <c r="D232" s="322">
        <v>874</v>
      </c>
      <c r="E232" s="323">
        <v>2237</v>
      </c>
    </row>
    <row r="233" spans="1:5">
      <c r="A233" s="829" t="s">
        <v>250</v>
      </c>
      <c r="B233" s="479" t="s">
        <v>574</v>
      </c>
      <c r="C233" s="318">
        <v>3766</v>
      </c>
      <c r="D233" s="318">
        <v>1943</v>
      </c>
      <c r="E233" s="319">
        <v>5709</v>
      </c>
    </row>
    <row r="234" spans="1:5">
      <c r="A234" s="829"/>
      <c r="B234" s="479" t="s">
        <v>575</v>
      </c>
      <c r="C234" s="318">
        <v>5113</v>
      </c>
      <c r="D234" s="318">
        <v>2767</v>
      </c>
      <c r="E234" s="319">
        <v>7880</v>
      </c>
    </row>
    <row r="235" spans="1:5">
      <c r="A235" s="829"/>
      <c r="B235" s="479" t="s">
        <v>576</v>
      </c>
      <c r="C235" s="318">
        <v>625</v>
      </c>
      <c r="D235" s="318">
        <v>248</v>
      </c>
      <c r="E235" s="319">
        <v>873</v>
      </c>
    </row>
    <row r="236" spans="1:5">
      <c r="A236" s="829"/>
      <c r="B236" s="479" t="s">
        <v>577</v>
      </c>
      <c r="C236" s="318">
        <v>460</v>
      </c>
      <c r="D236" s="318">
        <v>362</v>
      </c>
      <c r="E236" s="319">
        <v>822</v>
      </c>
    </row>
    <row r="237" spans="1:5">
      <c r="A237" s="829"/>
      <c r="B237" s="479" t="s">
        <v>578</v>
      </c>
      <c r="C237" s="318">
        <v>603</v>
      </c>
      <c r="D237" s="318">
        <v>213</v>
      </c>
      <c r="E237" s="319">
        <v>816</v>
      </c>
    </row>
    <row r="238" spans="1:5">
      <c r="A238" s="829"/>
      <c r="B238" s="479" t="s">
        <v>579</v>
      </c>
      <c r="C238" s="318">
        <v>145</v>
      </c>
      <c r="D238" s="318">
        <v>93</v>
      </c>
      <c r="E238" s="319">
        <v>238</v>
      </c>
    </row>
    <row r="239" spans="1:5">
      <c r="A239" s="829"/>
      <c r="B239" s="479" t="s">
        <v>580</v>
      </c>
      <c r="C239" s="318">
        <v>908</v>
      </c>
      <c r="D239" s="318">
        <v>421</v>
      </c>
      <c r="E239" s="319">
        <v>1329</v>
      </c>
    </row>
    <row r="240" spans="1:5">
      <c r="A240" s="829"/>
      <c r="B240" s="479" t="s">
        <v>108</v>
      </c>
      <c r="C240" s="318">
        <v>11620</v>
      </c>
      <c r="D240" s="318">
        <v>6047</v>
      </c>
      <c r="E240" s="319">
        <v>17667</v>
      </c>
    </row>
    <row r="241" spans="1:5">
      <c r="A241" s="880" t="s">
        <v>251</v>
      </c>
      <c r="B241" s="478" t="s">
        <v>574</v>
      </c>
      <c r="C241" s="320">
        <v>173255</v>
      </c>
      <c r="D241" s="320">
        <v>164824</v>
      </c>
      <c r="E241" s="321">
        <v>338079</v>
      </c>
    </row>
    <row r="242" spans="1:5">
      <c r="A242" s="829"/>
      <c r="B242" s="479" t="s">
        <v>575</v>
      </c>
      <c r="C242" s="318">
        <v>54718</v>
      </c>
      <c r="D242" s="318">
        <v>56225</v>
      </c>
      <c r="E242" s="319">
        <v>110943</v>
      </c>
    </row>
    <row r="243" spans="1:5">
      <c r="A243" s="829"/>
      <c r="B243" s="479" t="s">
        <v>576</v>
      </c>
      <c r="C243" s="318">
        <v>22648</v>
      </c>
      <c r="D243" s="318">
        <v>21548</v>
      </c>
      <c r="E243" s="319">
        <v>44196</v>
      </c>
    </row>
    <row r="244" spans="1:5">
      <c r="A244" s="829"/>
      <c r="B244" s="479" t="s">
        <v>577</v>
      </c>
      <c r="C244" s="318">
        <v>7451</v>
      </c>
      <c r="D244" s="318">
        <v>7707</v>
      </c>
      <c r="E244" s="319">
        <v>15158</v>
      </c>
    </row>
    <row r="245" spans="1:5">
      <c r="A245" s="829"/>
      <c r="B245" s="479" t="s">
        <v>578</v>
      </c>
      <c r="C245" s="318">
        <v>7424</v>
      </c>
      <c r="D245" s="318">
        <v>7232</v>
      </c>
      <c r="E245" s="319">
        <v>14656</v>
      </c>
    </row>
    <row r="246" spans="1:5">
      <c r="A246" s="829"/>
      <c r="B246" s="479" t="s">
        <v>579</v>
      </c>
      <c r="C246" s="318">
        <v>1784</v>
      </c>
      <c r="D246" s="318">
        <v>2098</v>
      </c>
      <c r="E246" s="319">
        <v>3882</v>
      </c>
    </row>
    <row r="247" spans="1:5">
      <c r="A247" s="829"/>
      <c r="B247" s="479" t="s">
        <v>580</v>
      </c>
      <c r="C247" s="318">
        <v>14587</v>
      </c>
      <c r="D247" s="318">
        <v>11857</v>
      </c>
      <c r="E247" s="319">
        <v>26444</v>
      </c>
    </row>
    <row r="248" spans="1:5">
      <c r="A248" s="830"/>
      <c r="B248" s="480" t="s">
        <v>108</v>
      </c>
      <c r="C248" s="322">
        <v>281867</v>
      </c>
      <c r="D248" s="322">
        <v>271491</v>
      </c>
      <c r="E248" s="323">
        <v>553358</v>
      </c>
    </row>
    <row r="249" spans="1:5">
      <c r="A249" s="880" t="s">
        <v>252</v>
      </c>
      <c r="B249" s="478" t="s">
        <v>574</v>
      </c>
      <c r="C249" s="320">
        <v>1709</v>
      </c>
      <c r="D249" s="320">
        <v>1292</v>
      </c>
      <c r="E249" s="321">
        <v>3001</v>
      </c>
    </row>
    <row r="250" spans="1:5">
      <c r="A250" s="829"/>
      <c r="B250" s="479" t="s">
        <v>575</v>
      </c>
      <c r="C250" s="318">
        <v>231</v>
      </c>
      <c r="D250" s="318">
        <v>136</v>
      </c>
      <c r="E250" s="319">
        <v>367</v>
      </c>
    </row>
    <row r="251" spans="1:5">
      <c r="A251" s="829"/>
      <c r="B251" s="479" t="s">
        <v>576</v>
      </c>
      <c r="C251" s="318">
        <v>6</v>
      </c>
      <c r="D251" s="318">
        <v>3</v>
      </c>
      <c r="E251" s="319">
        <v>9</v>
      </c>
    </row>
    <row r="252" spans="1:5">
      <c r="A252" s="829"/>
      <c r="B252" s="479" t="s">
        <v>577</v>
      </c>
      <c r="C252" s="318">
        <v>117</v>
      </c>
      <c r="D252" s="318">
        <v>95</v>
      </c>
      <c r="E252" s="319">
        <v>212</v>
      </c>
    </row>
    <row r="253" spans="1:5">
      <c r="A253" s="829"/>
      <c r="B253" s="479" t="s">
        <v>578</v>
      </c>
      <c r="C253" s="318">
        <v>26</v>
      </c>
      <c r="D253" s="318">
        <v>14</v>
      </c>
      <c r="E253" s="319">
        <v>40</v>
      </c>
    </row>
    <row r="254" spans="1:5">
      <c r="A254" s="829"/>
      <c r="B254" s="479" t="s">
        <v>579</v>
      </c>
      <c r="C254" s="318">
        <v>19</v>
      </c>
      <c r="D254" s="318">
        <v>17</v>
      </c>
      <c r="E254" s="319">
        <v>36</v>
      </c>
    </row>
    <row r="255" spans="1:5">
      <c r="A255" s="829"/>
      <c r="B255" s="479" t="s">
        <v>580</v>
      </c>
      <c r="C255" s="318">
        <v>71</v>
      </c>
      <c r="D255" s="318">
        <v>27</v>
      </c>
      <c r="E255" s="319">
        <v>98</v>
      </c>
    </row>
    <row r="256" spans="1:5">
      <c r="A256" s="830"/>
      <c r="B256" s="480" t="s">
        <v>108</v>
      </c>
      <c r="C256" s="322">
        <v>2179</v>
      </c>
      <c r="D256" s="322">
        <v>1584</v>
      </c>
      <c r="E256" s="323">
        <v>3763</v>
      </c>
    </row>
    <row r="257" spans="1:5">
      <c r="A257" s="829" t="s">
        <v>253</v>
      </c>
      <c r="B257" s="479" t="s">
        <v>574</v>
      </c>
      <c r="C257" s="318">
        <v>0</v>
      </c>
      <c r="D257" s="318">
        <v>1</v>
      </c>
      <c r="E257" s="319">
        <v>1</v>
      </c>
    </row>
    <row r="258" spans="1:5">
      <c r="A258" s="829"/>
      <c r="B258" s="479" t="s">
        <v>578</v>
      </c>
      <c r="C258" s="318">
        <v>0</v>
      </c>
      <c r="D258" s="318">
        <v>0</v>
      </c>
      <c r="E258" s="319">
        <v>0</v>
      </c>
    </row>
    <row r="259" spans="1:5">
      <c r="A259" s="829"/>
      <c r="B259" s="479" t="s">
        <v>580</v>
      </c>
      <c r="C259" s="318">
        <v>0</v>
      </c>
      <c r="D259" s="318">
        <v>0</v>
      </c>
      <c r="E259" s="319">
        <v>0</v>
      </c>
    </row>
    <row r="260" spans="1:5">
      <c r="A260" s="862"/>
      <c r="B260" s="487" t="s">
        <v>108</v>
      </c>
      <c r="C260" s="324">
        <v>0</v>
      </c>
      <c r="D260" s="324">
        <v>1</v>
      </c>
      <c r="E260" s="325">
        <v>1</v>
      </c>
    </row>
    <row r="262" spans="1:5">
      <c r="A262" s="751">
        <v>2016</v>
      </c>
      <c r="B262" s="751"/>
      <c r="C262" s="751"/>
      <c r="D262" s="751"/>
      <c r="E262" s="751"/>
    </row>
    <row r="263" spans="1:5">
      <c r="A263" s="312" t="s">
        <v>245</v>
      </c>
      <c r="B263" s="313" t="s">
        <v>606</v>
      </c>
      <c r="C263" s="314" t="s">
        <v>106</v>
      </c>
      <c r="D263" s="314" t="s">
        <v>107</v>
      </c>
      <c r="E263" s="315" t="s">
        <v>108</v>
      </c>
    </row>
    <row r="264" spans="1:5">
      <c r="A264" s="828" t="s">
        <v>246</v>
      </c>
      <c r="B264" s="486" t="s">
        <v>574</v>
      </c>
      <c r="C264" s="316">
        <v>751166</v>
      </c>
      <c r="D264" s="316">
        <v>808706</v>
      </c>
      <c r="E264" s="317">
        <v>1559872</v>
      </c>
    </row>
    <row r="265" spans="1:5">
      <c r="A265" s="829"/>
      <c r="B265" s="479" t="s">
        <v>575</v>
      </c>
      <c r="C265" s="318">
        <v>162429</v>
      </c>
      <c r="D265" s="318">
        <v>159849</v>
      </c>
      <c r="E265" s="319">
        <v>322278</v>
      </c>
    </row>
    <row r="266" spans="1:5">
      <c r="A266" s="829"/>
      <c r="B266" s="479" t="s">
        <v>576</v>
      </c>
      <c r="C266" s="318">
        <v>32251</v>
      </c>
      <c r="D266" s="318">
        <v>33309</v>
      </c>
      <c r="E266" s="319">
        <v>65560</v>
      </c>
    </row>
    <row r="267" spans="1:5">
      <c r="A267" s="829"/>
      <c r="B267" s="479" t="s">
        <v>577</v>
      </c>
      <c r="C267" s="318">
        <v>39712</v>
      </c>
      <c r="D267" s="318">
        <v>42549</v>
      </c>
      <c r="E267" s="319">
        <v>82261</v>
      </c>
    </row>
    <row r="268" spans="1:5">
      <c r="A268" s="829"/>
      <c r="B268" s="479" t="s">
        <v>578</v>
      </c>
      <c r="C268" s="318">
        <v>19777</v>
      </c>
      <c r="D268" s="318">
        <v>18711</v>
      </c>
      <c r="E268" s="319">
        <v>38488</v>
      </c>
    </row>
    <row r="269" spans="1:5">
      <c r="A269" s="829"/>
      <c r="B269" s="479" t="s">
        <v>579</v>
      </c>
      <c r="C269" s="318">
        <v>8585</v>
      </c>
      <c r="D269" s="318">
        <v>8182</v>
      </c>
      <c r="E269" s="319">
        <v>16767</v>
      </c>
    </row>
    <row r="270" spans="1:5">
      <c r="A270" s="829"/>
      <c r="B270" s="479" t="s">
        <v>580</v>
      </c>
      <c r="C270" s="318">
        <v>69425</v>
      </c>
      <c r="D270" s="318">
        <v>69715</v>
      </c>
      <c r="E270" s="319">
        <v>139140</v>
      </c>
    </row>
    <row r="271" spans="1:5">
      <c r="A271" s="829"/>
      <c r="B271" s="479" t="s">
        <v>108</v>
      </c>
      <c r="C271" s="318">
        <v>1083345</v>
      </c>
      <c r="D271" s="318">
        <v>1141021</v>
      </c>
      <c r="E271" s="319">
        <v>2224366</v>
      </c>
    </row>
    <row r="272" spans="1:5">
      <c r="A272" s="880" t="s">
        <v>247</v>
      </c>
      <c r="B272" s="478" t="s">
        <v>574</v>
      </c>
      <c r="C272" s="320">
        <v>416700</v>
      </c>
      <c r="D272" s="320">
        <v>449770</v>
      </c>
      <c r="E272" s="321">
        <v>866470</v>
      </c>
    </row>
    <row r="273" spans="1:5">
      <c r="A273" s="829"/>
      <c r="B273" s="479" t="s">
        <v>575</v>
      </c>
      <c r="C273" s="318">
        <v>124925</v>
      </c>
      <c r="D273" s="318">
        <v>129341</v>
      </c>
      <c r="E273" s="319">
        <v>254266</v>
      </c>
    </row>
    <row r="274" spans="1:5">
      <c r="A274" s="829"/>
      <c r="B274" s="479" t="s">
        <v>576</v>
      </c>
      <c r="C274" s="318">
        <v>34212</v>
      </c>
      <c r="D274" s="318">
        <v>33847</v>
      </c>
      <c r="E274" s="319">
        <v>68059</v>
      </c>
    </row>
    <row r="275" spans="1:5">
      <c r="A275" s="829"/>
      <c r="B275" s="479" t="s">
        <v>577</v>
      </c>
      <c r="C275" s="318">
        <v>27259</v>
      </c>
      <c r="D275" s="318">
        <v>29023</v>
      </c>
      <c r="E275" s="319">
        <v>56282</v>
      </c>
    </row>
    <row r="276" spans="1:5">
      <c r="A276" s="829"/>
      <c r="B276" s="479" t="s">
        <v>578</v>
      </c>
      <c r="C276" s="318">
        <v>9938</v>
      </c>
      <c r="D276" s="318">
        <v>10410</v>
      </c>
      <c r="E276" s="319">
        <v>20348</v>
      </c>
    </row>
    <row r="277" spans="1:5">
      <c r="A277" s="829"/>
      <c r="B277" s="479" t="s">
        <v>579</v>
      </c>
      <c r="C277" s="318">
        <v>4990</v>
      </c>
      <c r="D277" s="318">
        <v>5139</v>
      </c>
      <c r="E277" s="319">
        <v>10129</v>
      </c>
    </row>
    <row r="278" spans="1:5">
      <c r="A278" s="829"/>
      <c r="B278" s="479" t="s">
        <v>580</v>
      </c>
      <c r="C278" s="318">
        <v>29039</v>
      </c>
      <c r="D278" s="318">
        <v>28620</v>
      </c>
      <c r="E278" s="319">
        <v>57659</v>
      </c>
    </row>
    <row r="279" spans="1:5">
      <c r="A279" s="830"/>
      <c r="B279" s="480" t="s">
        <v>108</v>
      </c>
      <c r="C279" s="322">
        <v>647063</v>
      </c>
      <c r="D279" s="322">
        <v>686150</v>
      </c>
      <c r="E279" s="323">
        <v>1333213</v>
      </c>
    </row>
    <row r="280" spans="1:5">
      <c r="A280" s="829" t="s">
        <v>248</v>
      </c>
      <c r="B280" s="479" t="s">
        <v>574</v>
      </c>
      <c r="C280" s="318">
        <v>429077</v>
      </c>
      <c r="D280" s="318">
        <v>413556</v>
      </c>
      <c r="E280" s="319">
        <v>842633</v>
      </c>
    </row>
    <row r="281" spans="1:5">
      <c r="A281" s="829"/>
      <c r="B281" s="479" t="s">
        <v>575</v>
      </c>
      <c r="C281" s="318">
        <v>86348</v>
      </c>
      <c r="D281" s="318">
        <v>84755</v>
      </c>
      <c r="E281" s="319">
        <v>171103</v>
      </c>
    </row>
    <row r="282" spans="1:5">
      <c r="A282" s="829"/>
      <c r="B282" s="479" t="s">
        <v>576</v>
      </c>
      <c r="C282" s="318">
        <v>26155</v>
      </c>
      <c r="D282" s="318">
        <v>24739</v>
      </c>
      <c r="E282" s="319">
        <v>50894</v>
      </c>
    </row>
    <row r="283" spans="1:5">
      <c r="A283" s="829"/>
      <c r="B283" s="479" t="s">
        <v>577</v>
      </c>
      <c r="C283" s="318">
        <v>9754</v>
      </c>
      <c r="D283" s="318">
        <v>9813</v>
      </c>
      <c r="E283" s="319">
        <v>19567</v>
      </c>
    </row>
    <row r="284" spans="1:5">
      <c r="A284" s="829"/>
      <c r="B284" s="479" t="s">
        <v>578</v>
      </c>
      <c r="C284" s="318">
        <v>11581</v>
      </c>
      <c r="D284" s="318">
        <v>10970</v>
      </c>
      <c r="E284" s="319">
        <v>22551</v>
      </c>
    </row>
    <row r="285" spans="1:5">
      <c r="A285" s="829"/>
      <c r="B285" s="479" t="s">
        <v>579</v>
      </c>
      <c r="C285" s="318">
        <v>2362</v>
      </c>
      <c r="D285" s="318">
        <v>2311</v>
      </c>
      <c r="E285" s="319">
        <v>4673</v>
      </c>
    </row>
    <row r="286" spans="1:5">
      <c r="A286" s="829"/>
      <c r="B286" s="479" t="s">
        <v>580</v>
      </c>
      <c r="C286" s="318">
        <v>26137</v>
      </c>
      <c r="D286" s="318">
        <v>23360</v>
      </c>
      <c r="E286" s="319">
        <v>49497</v>
      </c>
    </row>
    <row r="287" spans="1:5">
      <c r="A287" s="829"/>
      <c r="B287" s="479" t="s">
        <v>108</v>
      </c>
      <c r="C287" s="318">
        <v>591414</v>
      </c>
      <c r="D287" s="318">
        <v>569504</v>
      </c>
      <c r="E287" s="319">
        <v>1160918</v>
      </c>
    </row>
    <row r="288" spans="1:5">
      <c r="A288" s="880" t="s">
        <v>249</v>
      </c>
      <c r="B288" s="478" t="s">
        <v>574</v>
      </c>
      <c r="C288" s="320">
        <v>389</v>
      </c>
      <c r="D288" s="320">
        <v>307</v>
      </c>
      <c r="E288" s="321">
        <v>696</v>
      </c>
    </row>
    <row r="289" spans="1:5">
      <c r="A289" s="829"/>
      <c r="B289" s="479" t="s">
        <v>575</v>
      </c>
      <c r="C289" s="318">
        <v>430</v>
      </c>
      <c r="D289" s="318">
        <v>305</v>
      </c>
      <c r="E289" s="319">
        <v>735</v>
      </c>
    </row>
    <row r="290" spans="1:5">
      <c r="A290" s="829"/>
      <c r="B290" s="479" t="s">
        <v>576</v>
      </c>
      <c r="C290" s="318">
        <v>118</v>
      </c>
      <c r="D290" s="318">
        <v>65</v>
      </c>
      <c r="E290" s="319">
        <v>183</v>
      </c>
    </row>
    <row r="291" spans="1:5">
      <c r="A291" s="829"/>
      <c r="B291" s="479" t="s">
        <v>577</v>
      </c>
      <c r="C291" s="318">
        <v>147</v>
      </c>
      <c r="D291" s="318">
        <v>97</v>
      </c>
      <c r="E291" s="319">
        <v>244</v>
      </c>
    </row>
    <row r="292" spans="1:5">
      <c r="A292" s="829"/>
      <c r="B292" s="479" t="s">
        <v>578</v>
      </c>
      <c r="C292" s="318">
        <v>42</v>
      </c>
      <c r="D292" s="318">
        <v>18</v>
      </c>
      <c r="E292" s="319">
        <v>60</v>
      </c>
    </row>
    <row r="293" spans="1:5">
      <c r="A293" s="829"/>
      <c r="B293" s="479" t="s">
        <v>579</v>
      </c>
      <c r="C293" s="318">
        <v>29</v>
      </c>
      <c r="D293" s="318">
        <v>15</v>
      </c>
      <c r="E293" s="319">
        <v>44</v>
      </c>
    </row>
    <row r="294" spans="1:5">
      <c r="A294" s="829"/>
      <c r="B294" s="479" t="s">
        <v>580</v>
      </c>
      <c r="C294" s="318">
        <v>182</v>
      </c>
      <c r="D294" s="318">
        <v>153</v>
      </c>
      <c r="E294" s="319">
        <v>335</v>
      </c>
    </row>
    <row r="295" spans="1:5">
      <c r="A295" s="830"/>
      <c r="B295" s="480" t="s">
        <v>108</v>
      </c>
      <c r="C295" s="322">
        <v>1337</v>
      </c>
      <c r="D295" s="322">
        <v>960</v>
      </c>
      <c r="E295" s="323">
        <v>2297</v>
      </c>
    </row>
    <row r="296" spans="1:5">
      <c r="A296" s="829" t="s">
        <v>250</v>
      </c>
      <c r="B296" s="479" t="s">
        <v>574</v>
      </c>
      <c r="C296" s="318">
        <v>4089</v>
      </c>
      <c r="D296" s="318">
        <v>2370</v>
      </c>
      <c r="E296" s="319">
        <v>6459</v>
      </c>
    </row>
    <row r="297" spans="1:5">
      <c r="A297" s="829"/>
      <c r="B297" s="479" t="s">
        <v>575</v>
      </c>
      <c r="C297" s="318">
        <v>4106</v>
      </c>
      <c r="D297" s="318">
        <v>2292</v>
      </c>
      <c r="E297" s="319">
        <v>6398</v>
      </c>
    </row>
    <row r="298" spans="1:5">
      <c r="A298" s="829"/>
      <c r="B298" s="479" t="s">
        <v>576</v>
      </c>
      <c r="C298" s="318">
        <v>546</v>
      </c>
      <c r="D298" s="318">
        <v>257</v>
      </c>
      <c r="E298" s="319">
        <v>803</v>
      </c>
    </row>
    <row r="299" spans="1:5">
      <c r="A299" s="829"/>
      <c r="B299" s="479" t="s">
        <v>577</v>
      </c>
      <c r="C299" s="318">
        <v>324</v>
      </c>
      <c r="D299" s="318">
        <v>272</v>
      </c>
      <c r="E299" s="319">
        <v>596</v>
      </c>
    </row>
    <row r="300" spans="1:5">
      <c r="A300" s="829"/>
      <c r="B300" s="479" t="s">
        <v>578</v>
      </c>
      <c r="C300" s="318">
        <v>548</v>
      </c>
      <c r="D300" s="318">
        <v>239</v>
      </c>
      <c r="E300" s="319">
        <v>787</v>
      </c>
    </row>
    <row r="301" spans="1:5">
      <c r="A301" s="829"/>
      <c r="B301" s="479" t="s">
        <v>579</v>
      </c>
      <c r="C301" s="318">
        <v>124</v>
      </c>
      <c r="D301" s="318">
        <v>87</v>
      </c>
      <c r="E301" s="319">
        <v>211</v>
      </c>
    </row>
    <row r="302" spans="1:5">
      <c r="A302" s="829"/>
      <c r="B302" s="479" t="s">
        <v>580</v>
      </c>
      <c r="C302" s="318">
        <v>966</v>
      </c>
      <c r="D302" s="318">
        <v>455</v>
      </c>
      <c r="E302" s="319">
        <v>1421</v>
      </c>
    </row>
    <row r="303" spans="1:5">
      <c r="A303" s="829"/>
      <c r="B303" s="479" t="s">
        <v>108</v>
      </c>
      <c r="C303" s="318">
        <v>10703</v>
      </c>
      <c r="D303" s="318">
        <v>5972</v>
      </c>
      <c r="E303" s="319">
        <v>16675</v>
      </c>
    </row>
    <row r="304" spans="1:5">
      <c r="A304" s="880" t="s">
        <v>251</v>
      </c>
      <c r="B304" s="478" t="s">
        <v>574</v>
      </c>
      <c r="C304" s="320">
        <v>196851</v>
      </c>
      <c r="D304" s="320">
        <v>192417</v>
      </c>
      <c r="E304" s="321">
        <v>389268</v>
      </c>
    </row>
    <row r="305" spans="1:5">
      <c r="A305" s="829"/>
      <c r="B305" s="479" t="s">
        <v>575</v>
      </c>
      <c r="C305" s="318">
        <v>48372</v>
      </c>
      <c r="D305" s="318">
        <v>48810</v>
      </c>
      <c r="E305" s="319">
        <v>97182</v>
      </c>
    </row>
    <row r="306" spans="1:5">
      <c r="A306" s="829"/>
      <c r="B306" s="479" t="s">
        <v>576</v>
      </c>
      <c r="C306" s="318">
        <v>24316</v>
      </c>
      <c r="D306" s="318">
        <v>23440</v>
      </c>
      <c r="E306" s="319">
        <v>47756</v>
      </c>
    </row>
    <row r="307" spans="1:5">
      <c r="A307" s="829"/>
      <c r="B307" s="479" t="s">
        <v>577</v>
      </c>
      <c r="C307" s="318">
        <v>5913</v>
      </c>
      <c r="D307" s="318">
        <v>6364</v>
      </c>
      <c r="E307" s="319">
        <v>12277</v>
      </c>
    </row>
    <row r="308" spans="1:5">
      <c r="A308" s="829"/>
      <c r="B308" s="479" t="s">
        <v>578</v>
      </c>
      <c r="C308" s="318">
        <v>7467</v>
      </c>
      <c r="D308" s="318">
        <v>7091</v>
      </c>
      <c r="E308" s="319">
        <v>14558</v>
      </c>
    </row>
    <row r="309" spans="1:5">
      <c r="A309" s="829"/>
      <c r="B309" s="479" t="s">
        <v>579</v>
      </c>
      <c r="C309" s="318">
        <v>2275</v>
      </c>
      <c r="D309" s="318">
        <v>2427</v>
      </c>
      <c r="E309" s="319">
        <v>4702</v>
      </c>
    </row>
    <row r="310" spans="1:5">
      <c r="A310" s="829"/>
      <c r="B310" s="479" t="s">
        <v>580</v>
      </c>
      <c r="C310" s="318">
        <v>14730</v>
      </c>
      <c r="D310" s="318">
        <v>13253</v>
      </c>
      <c r="E310" s="319">
        <v>27983</v>
      </c>
    </row>
    <row r="311" spans="1:5">
      <c r="A311" s="830"/>
      <c r="B311" s="480" t="s">
        <v>108</v>
      </c>
      <c r="C311" s="322">
        <v>299924</v>
      </c>
      <c r="D311" s="322">
        <v>293802</v>
      </c>
      <c r="E311" s="323">
        <v>593726</v>
      </c>
    </row>
    <row r="312" spans="1:5">
      <c r="A312" s="880" t="s">
        <v>252</v>
      </c>
      <c r="B312" s="478" t="s">
        <v>574</v>
      </c>
      <c r="C312" s="320">
        <v>2021</v>
      </c>
      <c r="D312" s="320">
        <v>1523</v>
      </c>
      <c r="E312" s="321">
        <v>3544</v>
      </c>
    </row>
    <row r="313" spans="1:5">
      <c r="A313" s="829"/>
      <c r="B313" s="479" t="s">
        <v>575</v>
      </c>
      <c r="C313" s="318">
        <v>221</v>
      </c>
      <c r="D313" s="318">
        <v>145</v>
      </c>
      <c r="E313" s="319">
        <v>366</v>
      </c>
    </row>
    <row r="314" spans="1:5">
      <c r="A314" s="829"/>
      <c r="B314" s="479" t="s">
        <v>576</v>
      </c>
      <c r="C314" s="318">
        <v>5</v>
      </c>
      <c r="D314" s="318">
        <v>3</v>
      </c>
      <c r="E314" s="319">
        <v>8</v>
      </c>
    </row>
    <row r="315" spans="1:5">
      <c r="A315" s="829"/>
      <c r="B315" s="479" t="s">
        <v>577</v>
      </c>
      <c r="C315" s="318">
        <v>75</v>
      </c>
      <c r="D315" s="318">
        <v>111</v>
      </c>
      <c r="E315" s="319">
        <v>186</v>
      </c>
    </row>
    <row r="316" spans="1:5">
      <c r="A316" s="829"/>
      <c r="B316" s="479" t="s">
        <v>578</v>
      </c>
      <c r="C316" s="318">
        <v>25</v>
      </c>
      <c r="D316" s="318">
        <v>18</v>
      </c>
      <c r="E316" s="319">
        <v>43</v>
      </c>
    </row>
    <row r="317" spans="1:5">
      <c r="A317" s="829"/>
      <c r="B317" s="479" t="s">
        <v>579</v>
      </c>
      <c r="C317" s="318">
        <v>20</v>
      </c>
      <c r="D317" s="318">
        <v>23</v>
      </c>
      <c r="E317" s="319">
        <v>43</v>
      </c>
    </row>
    <row r="318" spans="1:5">
      <c r="A318" s="829"/>
      <c r="B318" s="479" t="s">
        <v>580</v>
      </c>
      <c r="C318" s="318">
        <v>68</v>
      </c>
      <c r="D318" s="318">
        <v>54</v>
      </c>
      <c r="E318" s="319">
        <v>122</v>
      </c>
    </row>
    <row r="319" spans="1:5">
      <c r="A319" s="830"/>
      <c r="B319" s="480" t="s">
        <v>108</v>
      </c>
      <c r="C319" s="322">
        <v>2435</v>
      </c>
      <c r="D319" s="322">
        <v>1877</v>
      </c>
      <c r="E319" s="323">
        <v>4312</v>
      </c>
    </row>
    <row r="320" spans="1:5">
      <c r="A320" s="829" t="s">
        <v>253</v>
      </c>
      <c r="B320" s="479" t="s">
        <v>574</v>
      </c>
      <c r="C320" s="318">
        <v>1</v>
      </c>
      <c r="D320" s="318">
        <v>0</v>
      </c>
      <c r="E320" s="319">
        <v>1</v>
      </c>
    </row>
    <row r="321" spans="1:5">
      <c r="A321" s="829"/>
      <c r="B321" s="479" t="s">
        <v>578</v>
      </c>
      <c r="C321" s="318">
        <v>0</v>
      </c>
      <c r="D321" s="318">
        <v>0</v>
      </c>
      <c r="E321" s="319">
        <v>0</v>
      </c>
    </row>
    <row r="322" spans="1:5">
      <c r="A322" s="829"/>
      <c r="B322" s="479" t="s">
        <v>580</v>
      </c>
      <c r="C322" s="318">
        <v>0</v>
      </c>
      <c r="D322" s="318">
        <v>0</v>
      </c>
      <c r="E322" s="319">
        <v>0</v>
      </c>
    </row>
    <row r="323" spans="1:5">
      <c r="A323" s="862"/>
      <c r="B323" s="487" t="s">
        <v>108</v>
      </c>
      <c r="C323" s="324">
        <v>1</v>
      </c>
      <c r="D323" s="324">
        <v>0</v>
      </c>
      <c r="E323" s="325">
        <v>1</v>
      </c>
    </row>
    <row r="325" spans="1:5">
      <c r="A325" s="751">
        <v>2017</v>
      </c>
      <c r="B325" s="751"/>
      <c r="C325" s="751"/>
      <c r="D325" s="751"/>
      <c r="E325" s="751"/>
    </row>
    <row r="326" spans="1:5">
      <c r="A326" s="312" t="s">
        <v>245</v>
      </c>
      <c r="B326" s="313" t="s">
        <v>606</v>
      </c>
      <c r="C326" s="314" t="s">
        <v>106</v>
      </c>
      <c r="D326" s="314" t="s">
        <v>107</v>
      </c>
      <c r="E326" s="315" t="s">
        <v>108</v>
      </c>
    </row>
    <row r="327" spans="1:5">
      <c r="A327" s="880" t="s">
        <v>246</v>
      </c>
      <c r="B327" s="478" t="s">
        <v>579</v>
      </c>
      <c r="C327" s="210">
        <v>24356</v>
      </c>
      <c r="D327" s="210">
        <v>23424</v>
      </c>
      <c r="E327" s="306">
        <v>47780</v>
      </c>
    </row>
    <row r="328" spans="1:5">
      <c r="A328" s="829"/>
      <c r="B328" s="479" t="s">
        <v>577</v>
      </c>
      <c r="C328" s="201">
        <v>19062</v>
      </c>
      <c r="D328" s="201">
        <v>25111</v>
      </c>
      <c r="E328" s="222">
        <v>44173</v>
      </c>
    </row>
    <row r="329" spans="1:5">
      <c r="A329" s="829"/>
      <c r="B329" s="479" t="s">
        <v>580</v>
      </c>
      <c r="C329" s="201">
        <v>53089</v>
      </c>
      <c r="D329" s="201">
        <v>46219</v>
      </c>
      <c r="E329" s="222">
        <v>99308</v>
      </c>
    </row>
    <row r="330" spans="1:5">
      <c r="A330" s="829"/>
      <c r="B330" s="479" t="s">
        <v>578</v>
      </c>
      <c r="C330" s="201">
        <v>12166</v>
      </c>
      <c r="D330" s="201">
        <v>11925</v>
      </c>
      <c r="E330" s="222">
        <v>24091</v>
      </c>
    </row>
    <row r="331" spans="1:5">
      <c r="A331" s="829"/>
      <c r="B331" s="479" t="s">
        <v>575</v>
      </c>
      <c r="C331" s="201">
        <v>162949</v>
      </c>
      <c r="D331" s="201">
        <v>158909</v>
      </c>
      <c r="E331" s="222">
        <v>321858</v>
      </c>
    </row>
    <row r="332" spans="1:5">
      <c r="A332" s="829"/>
      <c r="B332" s="479" t="s">
        <v>576</v>
      </c>
      <c r="C332" s="201">
        <v>39330</v>
      </c>
      <c r="D332" s="201">
        <v>40542</v>
      </c>
      <c r="E332" s="222">
        <v>79872</v>
      </c>
    </row>
    <row r="333" spans="1:5">
      <c r="A333" s="829"/>
      <c r="B333" s="479" t="s">
        <v>574</v>
      </c>
      <c r="C333" s="201">
        <v>1177679</v>
      </c>
      <c r="D333" s="201">
        <v>1347731</v>
      </c>
      <c r="E333" s="222">
        <v>2525410</v>
      </c>
    </row>
    <row r="334" spans="1:5">
      <c r="A334" s="830"/>
      <c r="B334" s="480" t="s">
        <v>108</v>
      </c>
      <c r="C334" s="201">
        <v>1488631</v>
      </c>
      <c r="D334" s="201">
        <v>1653861</v>
      </c>
      <c r="E334" s="222">
        <v>3142492</v>
      </c>
    </row>
    <row r="335" spans="1:5">
      <c r="A335" s="880" t="s">
        <v>247</v>
      </c>
      <c r="B335" s="478" t="s">
        <v>579</v>
      </c>
      <c r="C335" s="210">
        <v>19582</v>
      </c>
      <c r="D335" s="210">
        <v>19454</v>
      </c>
      <c r="E335" s="306">
        <v>39036</v>
      </c>
    </row>
    <row r="336" spans="1:5">
      <c r="A336" s="829"/>
      <c r="B336" s="479" t="s">
        <v>577</v>
      </c>
      <c r="C336" s="199">
        <v>12534</v>
      </c>
      <c r="D336" s="199">
        <v>16719</v>
      </c>
      <c r="E336" s="222">
        <v>29253</v>
      </c>
    </row>
    <row r="337" spans="1:5">
      <c r="A337" s="829"/>
      <c r="B337" s="479" t="s">
        <v>580</v>
      </c>
      <c r="C337" s="199">
        <v>38676</v>
      </c>
      <c r="D337" s="199">
        <v>38392</v>
      </c>
      <c r="E337" s="222">
        <v>77068</v>
      </c>
    </row>
    <row r="338" spans="1:5">
      <c r="A338" s="829"/>
      <c r="B338" s="479" t="s">
        <v>578</v>
      </c>
      <c r="C338" s="199">
        <v>4324</v>
      </c>
      <c r="D338" s="199">
        <v>4551</v>
      </c>
      <c r="E338" s="222">
        <v>8875</v>
      </c>
    </row>
    <row r="339" spans="1:5">
      <c r="A339" s="829"/>
      <c r="B339" s="479" t="s">
        <v>575</v>
      </c>
      <c r="C339" s="199">
        <v>134658</v>
      </c>
      <c r="D339" s="199">
        <v>136932</v>
      </c>
      <c r="E339" s="222">
        <v>271590</v>
      </c>
    </row>
    <row r="340" spans="1:5">
      <c r="A340" s="829"/>
      <c r="B340" s="479" t="s">
        <v>576</v>
      </c>
      <c r="C340" s="199">
        <v>33348</v>
      </c>
      <c r="D340" s="199">
        <v>34494</v>
      </c>
      <c r="E340" s="222">
        <v>67842</v>
      </c>
    </row>
    <row r="341" spans="1:5">
      <c r="A341" s="829"/>
      <c r="B341" s="479" t="s">
        <v>574</v>
      </c>
      <c r="C341" s="199">
        <v>489274</v>
      </c>
      <c r="D341" s="199">
        <v>515549</v>
      </c>
      <c r="E341" s="222">
        <v>1004823</v>
      </c>
    </row>
    <row r="342" spans="1:5">
      <c r="A342" s="830"/>
      <c r="B342" s="480" t="s">
        <v>108</v>
      </c>
      <c r="C342" s="326">
        <v>732396</v>
      </c>
      <c r="D342" s="326">
        <v>766091</v>
      </c>
      <c r="E342" s="327">
        <v>1498487</v>
      </c>
    </row>
    <row r="343" spans="1:5">
      <c r="A343" s="829" t="s">
        <v>248</v>
      </c>
      <c r="B343" s="479" t="s">
        <v>579</v>
      </c>
      <c r="C343" s="199">
        <v>6806</v>
      </c>
      <c r="D343" s="199">
        <v>6420</v>
      </c>
      <c r="E343" s="222">
        <v>13226</v>
      </c>
    </row>
    <row r="344" spans="1:5">
      <c r="A344" s="829"/>
      <c r="B344" s="479" t="s">
        <v>577</v>
      </c>
      <c r="C344" s="199">
        <v>4091</v>
      </c>
      <c r="D344" s="199">
        <v>4814</v>
      </c>
      <c r="E344" s="222">
        <v>8905</v>
      </c>
    </row>
    <row r="345" spans="1:5">
      <c r="A345" s="829"/>
      <c r="B345" s="479" t="s">
        <v>580</v>
      </c>
      <c r="C345" s="199">
        <v>31293</v>
      </c>
      <c r="D345" s="199">
        <v>28203</v>
      </c>
      <c r="E345" s="222">
        <v>59496</v>
      </c>
    </row>
    <row r="346" spans="1:5">
      <c r="A346" s="829"/>
      <c r="B346" s="479" t="s">
        <v>578</v>
      </c>
      <c r="C346" s="199">
        <v>4216</v>
      </c>
      <c r="D346" s="199">
        <v>4004</v>
      </c>
      <c r="E346" s="222">
        <v>8220</v>
      </c>
    </row>
    <row r="347" spans="1:5">
      <c r="A347" s="829"/>
      <c r="B347" s="479" t="s">
        <v>575</v>
      </c>
      <c r="C347" s="199">
        <v>85829</v>
      </c>
      <c r="D347" s="199">
        <v>84546</v>
      </c>
      <c r="E347" s="222">
        <v>170375</v>
      </c>
    </row>
    <row r="348" spans="1:5">
      <c r="A348" s="829"/>
      <c r="B348" s="479" t="s">
        <v>576</v>
      </c>
      <c r="C348" s="199">
        <v>28147</v>
      </c>
      <c r="D348" s="199">
        <v>26326</v>
      </c>
      <c r="E348" s="222">
        <v>54473</v>
      </c>
    </row>
    <row r="349" spans="1:5">
      <c r="A349" s="829"/>
      <c r="B349" s="479" t="s">
        <v>574</v>
      </c>
      <c r="C349" s="199">
        <v>456439</v>
      </c>
      <c r="D349" s="199">
        <v>439446</v>
      </c>
      <c r="E349" s="222">
        <v>895885</v>
      </c>
    </row>
    <row r="350" spans="1:5">
      <c r="A350" s="829"/>
      <c r="B350" s="479" t="s">
        <v>108</v>
      </c>
      <c r="C350" s="199">
        <v>616821</v>
      </c>
      <c r="D350" s="199">
        <v>593759</v>
      </c>
      <c r="E350" s="222">
        <v>1210580</v>
      </c>
    </row>
    <row r="351" spans="1:5">
      <c r="A351" s="880" t="s">
        <v>249</v>
      </c>
      <c r="B351" s="478" t="s">
        <v>579</v>
      </c>
      <c r="C351" s="210">
        <v>86</v>
      </c>
      <c r="D351" s="210">
        <v>50</v>
      </c>
      <c r="E351" s="306">
        <v>136</v>
      </c>
    </row>
    <row r="352" spans="1:5">
      <c r="A352" s="829"/>
      <c r="B352" s="479" t="s">
        <v>577</v>
      </c>
      <c r="C352" s="199">
        <v>11</v>
      </c>
      <c r="D352" s="199">
        <v>19</v>
      </c>
      <c r="E352" s="222">
        <v>30</v>
      </c>
    </row>
    <row r="353" spans="1:5">
      <c r="A353" s="829"/>
      <c r="B353" s="479" t="s">
        <v>580</v>
      </c>
      <c r="C353" s="199">
        <v>159</v>
      </c>
      <c r="D353" s="199">
        <v>79</v>
      </c>
      <c r="E353" s="222">
        <v>238</v>
      </c>
    </row>
    <row r="354" spans="1:5">
      <c r="A354" s="829"/>
      <c r="B354" s="479" t="s">
        <v>578</v>
      </c>
      <c r="C354" s="199">
        <v>21</v>
      </c>
      <c r="D354" s="199">
        <v>8</v>
      </c>
      <c r="E354" s="222">
        <v>29</v>
      </c>
    </row>
    <row r="355" spans="1:5">
      <c r="A355" s="829"/>
      <c r="B355" s="479" t="s">
        <v>575</v>
      </c>
      <c r="C355" s="199">
        <v>352</v>
      </c>
      <c r="D355" s="199">
        <v>246</v>
      </c>
      <c r="E355" s="222">
        <v>598</v>
      </c>
    </row>
    <row r="356" spans="1:5">
      <c r="A356" s="829"/>
      <c r="B356" s="479" t="s">
        <v>576</v>
      </c>
      <c r="C356" s="199">
        <v>202</v>
      </c>
      <c r="D356" s="199">
        <v>88</v>
      </c>
      <c r="E356" s="222">
        <v>290</v>
      </c>
    </row>
    <row r="357" spans="1:5">
      <c r="A357" s="829"/>
      <c r="B357" s="479" t="s">
        <v>574</v>
      </c>
      <c r="C357" s="199">
        <v>413</v>
      </c>
      <c r="D357" s="199">
        <v>363</v>
      </c>
      <c r="E357" s="222">
        <v>776</v>
      </c>
    </row>
    <row r="358" spans="1:5">
      <c r="A358" s="830"/>
      <c r="B358" s="480" t="s">
        <v>108</v>
      </c>
      <c r="C358" s="326">
        <v>1244</v>
      </c>
      <c r="D358" s="326">
        <v>853</v>
      </c>
      <c r="E358" s="327">
        <v>2097</v>
      </c>
    </row>
    <row r="359" spans="1:5">
      <c r="A359" s="829" t="s">
        <v>250</v>
      </c>
      <c r="B359" s="479" t="s">
        <v>579</v>
      </c>
      <c r="C359" s="199">
        <v>197</v>
      </c>
      <c r="D359" s="199">
        <v>151</v>
      </c>
      <c r="E359" s="222">
        <v>348</v>
      </c>
    </row>
    <row r="360" spans="1:5">
      <c r="A360" s="829"/>
      <c r="B360" s="479" t="s">
        <v>577</v>
      </c>
      <c r="C360" s="199">
        <v>88</v>
      </c>
      <c r="D360" s="199">
        <v>71</v>
      </c>
      <c r="E360" s="222">
        <v>159</v>
      </c>
    </row>
    <row r="361" spans="1:5">
      <c r="A361" s="829"/>
      <c r="B361" s="479" t="s">
        <v>580</v>
      </c>
      <c r="C361" s="199">
        <v>1006</v>
      </c>
      <c r="D361" s="199">
        <v>408</v>
      </c>
      <c r="E361" s="222">
        <v>1414</v>
      </c>
    </row>
    <row r="362" spans="1:5">
      <c r="A362" s="829"/>
      <c r="B362" s="479" t="s">
        <v>578</v>
      </c>
      <c r="C362" s="199">
        <v>157</v>
      </c>
      <c r="D362" s="199">
        <v>63</v>
      </c>
      <c r="E362" s="222">
        <v>220</v>
      </c>
    </row>
    <row r="363" spans="1:5">
      <c r="A363" s="829"/>
      <c r="B363" s="479" t="s">
        <v>575</v>
      </c>
      <c r="C363" s="199">
        <v>3421</v>
      </c>
      <c r="D363" s="199">
        <v>2041</v>
      </c>
      <c r="E363" s="222">
        <v>5462</v>
      </c>
    </row>
    <row r="364" spans="1:5">
      <c r="A364" s="829"/>
      <c r="B364" s="479" t="s">
        <v>576</v>
      </c>
      <c r="C364" s="199">
        <v>480</v>
      </c>
      <c r="D364" s="199">
        <v>254</v>
      </c>
      <c r="E364" s="222">
        <v>734</v>
      </c>
    </row>
    <row r="365" spans="1:5">
      <c r="A365" s="829"/>
      <c r="B365" s="479" t="s">
        <v>574</v>
      </c>
      <c r="C365" s="199">
        <v>4183</v>
      </c>
      <c r="D365" s="199">
        <v>2531</v>
      </c>
      <c r="E365" s="222">
        <v>6714</v>
      </c>
    </row>
    <row r="366" spans="1:5">
      <c r="A366" s="829"/>
      <c r="B366" s="479" t="s">
        <v>108</v>
      </c>
      <c r="C366" s="199">
        <v>9532</v>
      </c>
      <c r="D366" s="199">
        <v>5519</v>
      </c>
      <c r="E366" s="222">
        <v>15051</v>
      </c>
    </row>
    <row r="367" spans="1:5">
      <c r="A367" s="880" t="s">
        <v>251</v>
      </c>
      <c r="B367" s="478" t="s">
        <v>579</v>
      </c>
      <c r="C367" s="210">
        <v>5458</v>
      </c>
      <c r="D367" s="210">
        <v>5749</v>
      </c>
      <c r="E367" s="306">
        <v>11207</v>
      </c>
    </row>
    <row r="368" spans="1:5">
      <c r="A368" s="829"/>
      <c r="B368" s="479" t="s">
        <v>577</v>
      </c>
      <c r="C368" s="199">
        <v>1973</v>
      </c>
      <c r="D368" s="199">
        <v>2653</v>
      </c>
      <c r="E368" s="222">
        <v>4626</v>
      </c>
    </row>
    <row r="369" spans="1:7">
      <c r="A369" s="829"/>
      <c r="B369" s="479" t="s">
        <v>580</v>
      </c>
      <c r="C369" s="199">
        <v>20350</v>
      </c>
      <c r="D369" s="199">
        <v>18012</v>
      </c>
      <c r="E369" s="222">
        <v>38362</v>
      </c>
    </row>
    <row r="370" spans="1:7">
      <c r="A370" s="829"/>
      <c r="B370" s="479" t="s">
        <v>578</v>
      </c>
      <c r="C370" s="199">
        <v>2886</v>
      </c>
      <c r="D370" s="199">
        <v>2729</v>
      </c>
      <c r="E370" s="222">
        <v>5615</v>
      </c>
    </row>
    <row r="371" spans="1:7">
      <c r="A371" s="829"/>
      <c r="B371" s="479" t="s">
        <v>575</v>
      </c>
      <c r="C371" s="199">
        <v>48287</v>
      </c>
      <c r="D371" s="199">
        <v>48497</v>
      </c>
      <c r="E371" s="222">
        <v>96784</v>
      </c>
    </row>
    <row r="372" spans="1:7">
      <c r="A372" s="829"/>
      <c r="B372" s="479" t="s">
        <v>576</v>
      </c>
      <c r="C372" s="199">
        <v>26409</v>
      </c>
      <c r="D372" s="199">
        <v>25476</v>
      </c>
      <c r="E372" s="222">
        <v>51885</v>
      </c>
    </row>
    <row r="373" spans="1:7">
      <c r="A373" s="829"/>
      <c r="B373" s="479" t="s">
        <v>574</v>
      </c>
      <c r="C373" s="199">
        <v>233360</v>
      </c>
      <c r="D373" s="199">
        <v>218707</v>
      </c>
      <c r="E373" s="222">
        <v>452067</v>
      </c>
    </row>
    <row r="374" spans="1:7">
      <c r="A374" s="830"/>
      <c r="B374" s="480" t="s">
        <v>108</v>
      </c>
      <c r="C374" s="199">
        <v>338723</v>
      </c>
      <c r="D374" s="199">
        <v>321823</v>
      </c>
      <c r="E374" s="222">
        <v>660546</v>
      </c>
    </row>
    <row r="375" spans="1:7">
      <c r="A375" s="880" t="s">
        <v>252</v>
      </c>
      <c r="B375" s="478" t="s">
        <v>579</v>
      </c>
      <c r="C375" s="210">
        <v>42</v>
      </c>
      <c r="D375" s="210">
        <v>50</v>
      </c>
      <c r="E375" s="306">
        <v>92</v>
      </c>
    </row>
    <row r="376" spans="1:7">
      <c r="A376" s="829"/>
      <c r="B376" s="479" t="s">
        <v>577</v>
      </c>
      <c r="C376" s="199">
        <v>13</v>
      </c>
      <c r="D376" s="199">
        <v>28</v>
      </c>
      <c r="E376" s="222">
        <v>41</v>
      </c>
    </row>
    <row r="377" spans="1:7">
      <c r="A377" s="829"/>
      <c r="B377" s="479" t="s">
        <v>580</v>
      </c>
      <c r="C377" s="199">
        <v>80</v>
      </c>
      <c r="D377" s="199">
        <v>41</v>
      </c>
      <c r="E377" s="222">
        <v>121</v>
      </c>
    </row>
    <row r="378" spans="1:7">
      <c r="A378" s="829"/>
      <c r="B378" s="479" t="s">
        <v>578</v>
      </c>
      <c r="C378" s="199">
        <v>13</v>
      </c>
      <c r="D378" s="199">
        <v>4</v>
      </c>
      <c r="E378" s="222">
        <v>17</v>
      </c>
    </row>
    <row r="379" spans="1:7">
      <c r="A379" s="829"/>
      <c r="B379" s="479" t="s">
        <v>575</v>
      </c>
      <c r="C379" s="199">
        <v>217</v>
      </c>
      <c r="D379" s="199">
        <v>166</v>
      </c>
      <c r="E379" s="222">
        <v>383</v>
      </c>
    </row>
    <row r="380" spans="1:7">
      <c r="A380" s="829"/>
      <c r="B380" s="479" t="s">
        <v>576</v>
      </c>
      <c r="C380" s="199">
        <v>19</v>
      </c>
      <c r="D380" s="199">
        <v>7</v>
      </c>
      <c r="E380" s="222">
        <v>26</v>
      </c>
    </row>
    <row r="381" spans="1:7">
      <c r="A381" s="829"/>
      <c r="B381" s="479" t="s">
        <v>574</v>
      </c>
      <c r="C381" s="199">
        <v>2019</v>
      </c>
      <c r="D381" s="199">
        <v>1891</v>
      </c>
      <c r="E381" s="222">
        <v>3910</v>
      </c>
    </row>
    <row r="382" spans="1:7">
      <c r="A382" s="829"/>
      <c r="B382" s="479" t="s">
        <v>108</v>
      </c>
      <c r="C382" s="199">
        <v>2403</v>
      </c>
      <c r="D382" s="199">
        <v>2187</v>
      </c>
      <c r="E382" s="222">
        <v>4590</v>
      </c>
    </row>
    <row r="383" spans="1:7">
      <c r="A383" s="880" t="s">
        <v>253</v>
      </c>
      <c r="B383" s="478" t="s">
        <v>574</v>
      </c>
      <c r="C383" s="210">
        <v>5</v>
      </c>
      <c r="D383" s="210">
        <v>0</v>
      </c>
      <c r="E383" s="306">
        <v>5</v>
      </c>
      <c r="G383" s="479"/>
    </row>
    <row r="384" spans="1:7">
      <c r="A384" s="830"/>
      <c r="B384" s="480" t="s">
        <v>108</v>
      </c>
      <c r="C384" s="71">
        <v>5</v>
      </c>
      <c r="D384" s="71">
        <v>0</v>
      </c>
      <c r="E384" s="75">
        <v>5</v>
      </c>
    </row>
    <row r="385" spans="1:5">
      <c r="A385" s="767" t="s">
        <v>503</v>
      </c>
      <c r="B385" s="478" t="s">
        <v>579</v>
      </c>
      <c r="C385" s="210">
        <v>9</v>
      </c>
      <c r="D385" s="210">
        <v>7</v>
      </c>
      <c r="E385" s="306">
        <v>16</v>
      </c>
    </row>
    <row r="386" spans="1:5">
      <c r="A386" s="769"/>
      <c r="B386" s="479" t="s">
        <v>577</v>
      </c>
      <c r="C386" s="199">
        <v>20</v>
      </c>
      <c r="D386" s="199">
        <v>27</v>
      </c>
      <c r="E386" s="222">
        <v>47</v>
      </c>
    </row>
    <row r="387" spans="1:5">
      <c r="A387" s="769"/>
      <c r="B387" s="479" t="s">
        <v>580</v>
      </c>
      <c r="C387" s="199">
        <v>77</v>
      </c>
      <c r="D387" s="199">
        <v>23</v>
      </c>
      <c r="E387" s="222">
        <v>100</v>
      </c>
    </row>
    <row r="388" spans="1:5">
      <c r="A388" s="769"/>
      <c r="B388" s="479" t="s">
        <v>578</v>
      </c>
      <c r="C388" s="199">
        <v>9</v>
      </c>
      <c r="D388" s="199">
        <v>3</v>
      </c>
      <c r="E388" s="222">
        <v>12</v>
      </c>
    </row>
    <row r="389" spans="1:5">
      <c r="A389" s="769"/>
      <c r="B389" s="479" t="s">
        <v>575</v>
      </c>
      <c r="C389" s="199">
        <v>92</v>
      </c>
      <c r="D389" s="199">
        <v>36</v>
      </c>
      <c r="E389" s="222">
        <v>128</v>
      </c>
    </row>
    <row r="390" spans="1:5">
      <c r="A390" s="769"/>
      <c r="B390" s="479" t="s">
        <v>576</v>
      </c>
      <c r="C390" s="199">
        <v>24</v>
      </c>
      <c r="D390" s="199">
        <v>44</v>
      </c>
      <c r="E390" s="222">
        <v>68</v>
      </c>
    </row>
    <row r="391" spans="1:5">
      <c r="A391" s="769"/>
      <c r="B391" s="479" t="s">
        <v>574</v>
      </c>
      <c r="C391" s="199">
        <v>495</v>
      </c>
      <c r="D391" s="199">
        <v>590</v>
      </c>
      <c r="E391" s="222">
        <v>1085</v>
      </c>
    </row>
    <row r="392" spans="1:5">
      <c r="A392" s="768"/>
      <c r="B392" s="480" t="s">
        <v>108</v>
      </c>
      <c r="C392" s="326">
        <v>726</v>
      </c>
      <c r="D392" s="326">
        <v>730</v>
      </c>
      <c r="E392" s="327">
        <v>1456</v>
      </c>
    </row>
    <row r="393" spans="1:5">
      <c r="A393" s="281"/>
      <c r="B393" s="479"/>
      <c r="C393" s="199"/>
      <c r="D393" s="199"/>
      <c r="E393" s="199"/>
    </row>
    <row r="394" spans="1:5">
      <c r="A394" s="751">
        <v>2018</v>
      </c>
      <c r="B394" s="751"/>
      <c r="C394" s="751"/>
      <c r="D394" s="751"/>
      <c r="E394" s="751"/>
    </row>
    <row r="395" spans="1:5">
      <c r="A395" s="312" t="s">
        <v>245</v>
      </c>
      <c r="B395" s="313" t="s">
        <v>606</v>
      </c>
      <c r="C395" s="314" t="s">
        <v>106</v>
      </c>
      <c r="D395" s="314" t="s">
        <v>107</v>
      </c>
      <c r="E395" s="315" t="s">
        <v>108</v>
      </c>
    </row>
    <row r="396" spans="1:5" ht="12.75" customHeight="1">
      <c r="A396" s="767" t="s">
        <v>246</v>
      </c>
      <c r="B396" s="76" t="s">
        <v>574</v>
      </c>
      <c r="C396" s="427">
        <v>1887007</v>
      </c>
      <c r="D396" s="427">
        <v>1796330</v>
      </c>
      <c r="E396" s="422">
        <v>3683337</v>
      </c>
    </row>
    <row r="397" spans="1:5" ht="12.75" customHeight="1">
      <c r="A397" s="769"/>
      <c r="B397" s="8" t="s">
        <v>575</v>
      </c>
      <c r="C397" s="283">
        <v>158653</v>
      </c>
      <c r="D397" s="283">
        <v>164540</v>
      </c>
      <c r="E397" s="423">
        <v>323193</v>
      </c>
    </row>
    <row r="398" spans="1:5" ht="12.75" customHeight="1">
      <c r="A398" s="769"/>
      <c r="B398" s="8" t="s">
        <v>580</v>
      </c>
      <c r="C398" s="283">
        <v>63553</v>
      </c>
      <c r="D398" s="283">
        <v>97918</v>
      </c>
      <c r="E398" s="423">
        <v>161471</v>
      </c>
    </row>
    <row r="399" spans="1:5">
      <c r="A399" s="769"/>
      <c r="B399" s="8" t="s">
        <v>576</v>
      </c>
      <c r="C399" s="283">
        <v>45165</v>
      </c>
      <c r="D399" s="283">
        <v>45039</v>
      </c>
      <c r="E399" s="423">
        <v>90204</v>
      </c>
    </row>
    <row r="400" spans="1:5">
      <c r="A400" s="769"/>
      <c r="B400" s="8" t="s">
        <v>579</v>
      </c>
      <c r="C400" s="283">
        <v>23823</v>
      </c>
      <c r="D400" s="283">
        <v>25629</v>
      </c>
      <c r="E400" s="423">
        <v>49452</v>
      </c>
    </row>
    <row r="401" spans="1:5">
      <c r="A401" s="769"/>
      <c r="B401" s="8" t="s">
        <v>577</v>
      </c>
      <c r="C401" s="283">
        <v>23394</v>
      </c>
      <c r="D401" s="283">
        <v>18187</v>
      </c>
      <c r="E401" s="423">
        <v>41581</v>
      </c>
    </row>
    <row r="402" spans="1:5">
      <c r="A402" s="769"/>
      <c r="B402" s="8" t="s">
        <v>578</v>
      </c>
      <c r="C402" s="283">
        <v>7809</v>
      </c>
      <c r="D402" s="283">
        <v>8155</v>
      </c>
      <c r="E402" s="423">
        <v>15964</v>
      </c>
    </row>
    <row r="403" spans="1:5">
      <c r="A403" s="768"/>
      <c r="B403" s="71" t="s">
        <v>108</v>
      </c>
      <c r="C403" s="444">
        <v>2209404</v>
      </c>
      <c r="D403" s="444">
        <v>2155798</v>
      </c>
      <c r="E403" s="424">
        <v>4365202</v>
      </c>
    </row>
    <row r="404" spans="1:5">
      <c r="A404" s="757" t="s">
        <v>247</v>
      </c>
      <c r="B404" s="76" t="s">
        <v>574</v>
      </c>
      <c r="C404" s="427">
        <v>566695</v>
      </c>
      <c r="D404" s="427">
        <v>541263</v>
      </c>
      <c r="E404" s="422">
        <v>1107958</v>
      </c>
    </row>
    <row r="405" spans="1:5">
      <c r="A405" s="758"/>
      <c r="B405" s="8" t="s">
        <v>575</v>
      </c>
      <c r="C405" s="283">
        <v>138094</v>
      </c>
      <c r="D405" s="283">
        <v>136316</v>
      </c>
      <c r="E405" s="423">
        <v>274410</v>
      </c>
    </row>
    <row r="406" spans="1:5">
      <c r="A406" s="758"/>
      <c r="B406" s="8" t="s">
        <v>580</v>
      </c>
      <c r="C406" s="283">
        <v>43191</v>
      </c>
      <c r="D406" s="283">
        <v>42937</v>
      </c>
      <c r="E406" s="423">
        <v>86128</v>
      </c>
    </row>
    <row r="407" spans="1:5">
      <c r="A407" s="758"/>
      <c r="B407" s="8" t="s">
        <v>576</v>
      </c>
      <c r="C407" s="283">
        <v>34598</v>
      </c>
      <c r="D407" s="283">
        <v>34752</v>
      </c>
      <c r="E407" s="423">
        <v>69350</v>
      </c>
    </row>
    <row r="408" spans="1:5">
      <c r="A408" s="758"/>
      <c r="B408" s="8" t="s">
        <v>579</v>
      </c>
      <c r="C408" s="283">
        <v>21633</v>
      </c>
      <c r="D408" s="283">
        <v>22472</v>
      </c>
      <c r="E408" s="423">
        <v>44105</v>
      </c>
    </row>
    <row r="409" spans="1:5">
      <c r="A409" s="758"/>
      <c r="B409" s="8" t="s">
        <v>577</v>
      </c>
      <c r="C409" s="283">
        <v>22216</v>
      </c>
      <c r="D409" s="283">
        <v>16212</v>
      </c>
      <c r="E409" s="423">
        <v>38428</v>
      </c>
    </row>
    <row r="410" spans="1:5">
      <c r="A410" s="758"/>
      <c r="B410" s="8" t="s">
        <v>578</v>
      </c>
      <c r="C410" s="283">
        <v>3713</v>
      </c>
      <c r="D410" s="283">
        <v>3566</v>
      </c>
      <c r="E410" s="423">
        <v>7279</v>
      </c>
    </row>
    <row r="411" spans="1:5">
      <c r="A411" s="759"/>
      <c r="B411" s="400" t="s">
        <v>108</v>
      </c>
      <c r="C411" s="376">
        <v>830140</v>
      </c>
      <c r="D411" s="376">
        <v>797518</v>
      </c>
      <c r="E411" s="428">
        <v>1627658</v>
      </c>
    </row>
    <row r="412" spans="1:5">
      <c r="A412" s="757" t="s">
        <v>248</v>
      </c>
      <c r="B412" s="76" t="s">
        <v>574</v>
      </c>
      <c r="C412" s="427">
        <v>560893</v>
      </c>
      <c r="D412" s="427">
        <v>576407</v>
      </c>
      <c r="E412" s="422">
        <v>1137300</v>
      </c>
    </row>
    <row r="413" spans="1:5">
      <c r="A413" s="758"/>
      <c r="B413" s="8" t="s">
        <v>575</v>
      </c>
      <c r="C413" s="283">
        <v>88561</v>
      </c>
      <c r="D413" s="283">
        <v>90036</v>
      </c>
      <c r="E413" s="423">
        <v>178597</v>
      </c>
    </row>
    <row r="414" spans="1:5">
      <c r="A414" s="758"/>
      <c r="B414" s="8" t="s">
        <v>576</v>
      </c>
      <c r="C414" s="283">
        <v>35949</v>
      </c>
      <c r="D414" s="283">
        <v>36434</v>
      </c>
      <c r="E414" s="423">
        <v>72383</v>
      </c>
    </row>
    <row r="415" spans="1:5">
      <c r="A415" s="758"/>
      <c r="B415" s="8" t="s">
        <v>580</v>
      </c>
      <c r="C415" s="283">
        <v>33153</v>
      </c>
      <c r="D415" s="283">
        <v>37541</v>
      </c>
      <c r="E415" s="423">
        <v>70694</v>
      </c>
    </row>
    <row r="416" spans="1:5">
      <c r="A416" s="758"/>
      <c r="B416" s="8" t="s">
        <v>579</v>
      </c>
      <c r="C416" s="283">
        <v>6747</v>
      </c>
      <c r="D416" s="283">
        <v>7071</v>
      </c>
      <c r="E416" s="423">
        <v>13818</v>
      </c>
    </row>
    <row r="417" spans="1:5">
      <c r="A417" s="758"/>
      <c r="B417" s="8" t="s">
        <v>577</v>
      </c>
      <c r="C417" s="283">
        <v>6884</v>
      </c>
      <c r="D417" s="283">
        <v>5295</v>
      </c>
      <c r="E417" s="423">
        <v>12179</v>
      </c>
    </row>
    <row r="418" spans="1:5">
      <c r="A418" s="758"/>
      <c r="B418" s="8" t="s">
        <v>578</v>
      </c>
      <c r="C418" s="283">
        <v>3671</v>
      </c>
      <c r="D418" s="283">
        <v>3910</v>
      </c>
      <c r="E418" s="423">
        <v>7581</v>
      </c>
    </row>
    <row r="419" spans="1:5">
      <c r="A419" s="759"/>
      <c r="B419" s="400" t="s">
        <v>108</v>
      </c>
      <c r="C419" s="376">
        <v>735858</v>
      </c>
      <c r="D419" s="376">
        <v>756694</v>
      </c>
      <c r="E419" s="428">
        <v>1492552</v>
      </c>
    </row>
    <row r="420" spans="1:5">
      <c r="A420" s="757" t="s">
        <v>251</v>
      </c>
      <c r="B420" s="76" t="s">
        <v>574</v>
      </c>
      <c r="C420" s="427">
        <v>253164</v>
      </c>
      <c r="D420" s="427">
        <v>263017</v>
      </c>
      <c r="E420" s="422">
        <v>516181</v>
      </c>
    </row>
    <row r="421" spans="1:5">
      <c r="A421" s="758"/>
      <c r="B421" s="8" t="s">
        <v>575</v>
      </c>
      <c r="C421" s="283">
        <v>45245</v>
      </c>
      <c r="D421" s="283">
        <v>44878</v>
      </c>
      <c r="E421" s="423">
        <v>90123</v>
      </c>
    </row>
    <row r="422" spans="1:5">
      <c r="A422" s="758"/>
      <c r="B422" s="8" t="s">
        <v>576</v>
      </c>
      <c r="C422" s="283">
        <v>27419</v>
      </c>
      <c r="D422" s="283">
        <v>28366</v>
      </c>
      <c r="E422" s="423">
        <v>55785</v>
      </c>
    </row>
    <row r="423" spans="1:5">
      <c r="A423" s="758"/>
      <c r="B423" s="8" t="s">
        <v>580</v>
      </c>
      <c r="C423" s="283">
        <v>19434</v>
      </c>
      <c r="D423" s="283">
        <v>22472</v>
      </c>
      <c r="E423" s="423">
        <v>41906</v>
      </c>
    </row>
    <row r="424" spans="1:5">
      <c r="A424" s="758"/>
      <c r="B424" s="8" t="s">
        <v>579</v>
      </c>
      <c r="C424" s="283">
        <v>5813</v>
      </c>
      <c r="D424" s="283">
        <v>5505</v>
      </c>
      <c r="E424" s="423">
        <v>11318</v>
      </c>
    </row>
    <row r="425" spans="1:5">
      <c r="A425" s="758"/>
      <c r="B425" s="8" t="s">
        <v>577</v>
      </c>
      <c r="C425" s="283">
        <v>2707</v>
      </c>
      <c r="D425" s="283">
        <v>2561</v>
      </c>
      <c r="E425" s="423">
        <v>5268</v>
      </c>
    </row>
    <row r="426" spans="1:5">
      <c r="A426" s="758"/>
      <c r="B426" s="8" t="s">
        <v>578</v>
      </c>
      <c r="C426" s="283">
        <v>2444</v>
      </c>
      <c r="D426" s="283">
        <v>2590</v>
      </c>
      <c r="E426" s="423">
        <v>5034</v>
      </c>
    </row>
    <row r="427" spans="1:5">
      <c r="A427" s="759"/>
      <c r="B427" s="400" t="s">
        <v>108</v>
      </c>
      <c r="C427" s="376">
        <v>356226</v>
      </c>
      <c r="D427" s="376">
        <v>369389</v>
      </c>
      <c r="E427" s="428">
        <v>725615</v>
      </c>
    </row>
    <row r="428" spans="1:5">
      <c r="A428" s="767" t="s">
        <v>250</v>
      </c>
      <c r="B428" s="76" t="s">
        <v>574</v>
      </c>
      <c r="C428" s="427">
        <v>8166</v>
      </c>
      <c r="D428" s="427">
        <v>8651</v>
      </c>
      <c r="E428" s="422">
        <v>16817</v>
      </c>
    </row>
    <row r="429" spans="1:5">
      <c r="A429" s="769"/>
      <c r="B429" s="8" t="s">
        <v>575</v>
      </c>
      <c r="C429" s="283">
        <v>3242</v>
      </c>
      <c r="D429" s="283">
        <v>4027</v>
      </c>
      <c r="E429" s="423">
        <v>7269</v>
      </c>
    </row>
    <row r="430" spans="1:5">
      <c r="A430" s="769"/>
      <c r="B430" s="8" t="s">
        <v>576</v>
      </c>
      <c r="C430" s="283">
        <v>2638</v>
      </c>
      <c r="D430" s="283">
        <v>2756</v>
      </c>
      <c r="E430" s="423">
        <v>5394</v>
      </c>
    </row>
    <row r="431" spans="1:5">
      <c r="A431" s="769"/>
      <c r="B431" s="8" t="s">
        <v>580</v>
      </c>
      <c r="C431" s="283">
        <v>924</v>
      </c>
      <c r="D431" s="283">
        <v>1631</v>
      </c>
      <c r="E431" s="423">
        <v>2555</v>
      </c>
    </row>
    <row r="432" spans="1:5">
      <c r="A432" s="769"/>
      <c r="B432" s="8" t="s">
        <v>579</v>
      </c>
      <c r="C432" s="283">
        <v>237</v>
      </c>
      <c r="D432" s="283">
        <v>273</v>
      </c>
      <c r="E432" s="423">
        <v>510</v>
      </c>
    </row>
    <row r="433" spans="1:5">
      <c r="A433" s="769"/>
      <c r="B433" s="8" t="s">
        <v>577</v>
      </c>
      <c r="C433" s="283">
        <v>250</v>
      </c>
      <c r="D433" s="283">
        <v>256</v>
      </c>
      <c r="E433" s="423">
        <v>506</v>
      </c>
    </row>
    <row r="434" spans="1:5">
      <c r="A434" s="769"/>
      <c r="B434" s="8" t="s">
        <v>578</v>
      </c>
      <c r="C434" s="283">
        <v>121</v>
      </c>
      <c r="D434" s="283">
        <v>212</v>
      </c>
      <c r="E434" s="423">
        <v>333</v>
      </c>
    </row>
    <row r="435" spans="1:5">
      <c r="A435" s="768"/>
      <c r="B435" s="400" t="s">
        <v>108</v>
      </c>
      <c r="C435" s="376">
        <v>15578</v>
      </c>
      <c r="D435" s="376">
        <v>17806</v>
      </c>
      <c r="E435" s="428">
        <v>33384</v>
      </c>
    </row>
    <row r="436" spans="1:5">
      <c r="A436" s="767" t="s">
        <v>252</v>
      </c>
      <c r="B436" s="76" t="s">
        <v>574</v>
      </c>
      <c r="C436" s="427">
        <v>2706</v>
      </c>
      <c r="D436" s="427">
        <v>2501</v>
      </c>
      <c r="E436" s="422">
        <v>5207</v>
      </c>
    </row>
    <row r="437" spans="1:5">
      <c r="A437" s="769"/>
      <c r="B437" s="8" t="s">
        <v>575</v>
      </c>
      <c r="C437" s="283">
        <v>284</v>
      </c>
      <c r="D437" s="283">
        <v>279</v>
      </c>
      <c r="E437" s="423">
        <v>563</v>
      </c>
    </row>
    <row r="438" spans="1:5">
      <c r="A438" s="769"/>
      <c r="B438" s="8" t="s">
        <v>580</v>
      </c>
      <c r="C438" s="283">
        <v>76</v>
      </c>
      <c r="D438" s="283">
        <v>138</v>
      </c>
      <c r="E438" s="423">
        <v>214</v>
      </c>
    </row>
    <row r="439" spans="1:5">
      <c r="A439" s="769"/>
      <c r="B439" s="8" t="s">
        <v>579</v>
      </c>
      <c r="C439" s="283">
        <v>53</v>
      </c>
      <c r="D439" s="283">
        <v>45</v>
      </c>
      <c r="E439" s="423">
        <v>98</v>
      </c>
    </row>
    <row r="440" spans="1:5">
      <c r="A440" s="769"/>
      <c r="B440" s="8" t="s">
        <v>577</v>
      </c>
      <c r="C440" s="283">
        <v>38</v>
      </c>
      <c r="D440" s="283">
        <v>24</v>
      </c>
      <c r="E440" s="423">
        <v>62</v>
      </c>
    </row>
    <row r="441" spans="1:5">
      <c r="A441" s="769"/>
      <c r="B441" s="8" t="s">
        <v>576</v>
      </c>
      <c r="C441" s="283">
        <v>12</v>
      </c>
      <c r="D441" s="283">
        <v>27</v>
      </c>
      <c r="E441" s="423">
        <v>39</v>
      </c>
    </row>
    <row r="442" spans="1:5">
      <c r="A442" s="769"/>
      <c r="B442" s="8" t="s">
        <v>578</v>
      </c>
      <c r="C442" s="283">
        <v>4</v>
      </c>
      <c r="D442" s="283">
        <v>15</v>
      </c>
      <c r="E442" s="423">
        <v>19</v>
      </c>
    </row>
    <row r="443" spans="1:5">
      <c r="A443" s="768"/>
      <c r="B443" s="400" t="s">
        <v>108</v>
      </c>
      <c r="C443" s="376">
        <v>3173</v>
      </c>
      <c r="D443" s="376">
        <v>3029</v>
      </c>
      <c r="E443" s="428">
        <v>6202</v>
      </c>
    </row>
    <row r="444" spans="1:5">
      <c r="A444" s="767" t="s">
        <v>249</v>
      </c>
      <c r="B444" s="76" t="s">
        <v>574</v>
      </c>
      <c r="C444" s="427">
        <v>595</v>
      </c>
      <c r="D444" s="427">
        <v>552</v>
      </c>
      <c r="E444" s="422">
        <v>1147</v>
      </c>
    </row>
    <row r="445" spans="1:5">
      <c r="A445" s="769"/>
      <c r="B445" s="8" t="s">
        <v>575</v>
      </c>
      <c r="C445" s="283">
        <v>251</v>
      </c>
      <c r="D445" s="283">
        <v>209</v>
      </c>
      <c r="E445" s="423">
        <v>460</v>
      </c>
    </row>
    <row r="446" spans="1:5">
      <c r="A446" s="769"/>
      <c r="B446" s="8" t="s">
        <v>580</v>
      </c>
      <c r="C446" s="283">
        <v>178</v>
      </c>
      <c r="D446" s="283">
        <v>224</v>
      </c>
      <c r="E446" s="423">
        <v>402</v>
      </c>
    </row>
    <row r="447" spans="1:5">
      <c r="A447" s="769"/>
      <c r="B447" s="8" t="s">
        <v>577</v>
      </c>
      <c r="C447" s="283">
        <v>94</v>
      </c>
      <c r="D447" s="283">
        <v>85</v>
      </c>
      <c r="E447" s="423">
        <v>179</v>
      </c>
    </row>
    <row r="448" spans="1:5">
      <c r="A448" s="769"/>
      <c r="B448" s="8" t="s">
        <v>576</v>
      </c>
      <c r="C448" s="283">
        <v>81</v>
      </c>
      <c r="D448" s="283">
        <v>25</v>
      </c>
      <c r="E448" s="423">
        <v>106</v>
      </c>
    </row>
    <row r="449" spans="1:5">
      <c r="A449" s="769"/>
      <c r="B449" s="8" t="s">
        <v>579</v>
      </c>
      <c r="C449" s="283">
        <v>35</v>
      </c>
      <c r="D449" s="283">
        <v>22</v>
      </c>
      <c r="E449" s="423">
        <v>57</v>
      </c>
    </row>
    <row r="450" spans="1:5">
      <c r="A450" s="769"/>
      <c r="B450" s="8" t="s">
        <v>578</v>
      </c>
      <c r="C450" s="283">
        <v>11</v>
      </c>
      <c r="D450" s="283">
        <v>14</v>
      </c>
      <c r="E450" s="423">
        <v>25</v>
      </c>
    </row>
    <row r="451" spans="1:5">
      <c r="A451" s="768"/>
      <c r="B451" s="400" t="s">
        <v>108</v>
      </c>
      <c r="C451" s="376">
        <v>1245</v>
      </c>
      <c r="D451" s="376">
        <v>1131</v>
      </c>
      <c r="E451" s="428">
        <v>2376</v>
      </c>
    </row>
    <row r="452" spans="1:5">
      <c r="A452" s="767" t="s">
        <v>253</v>
      </c>
      <c r="B452" s="76" t="s">
        <v>574</v>
      </c>
      <c r="C452" s="427">
        <v>1</v>
      </c>
      <c r="D452" s="427">
        <v>1</v>
      </c>
      <c r="E452" s="422">
        <v>2</v>
      </c>
    </row>
    <row r="453" spans="1:5">
      <c r="A453" s="769"/>
      <c r="B453" s="8" t="s">
        <v>577</v>
      </c>
      <c r="C453" s="283">
        <v>1</v>
      </c>
      <c r="D453" s="283"/>
      <c r="E453" s="423">
        <v>1</v>
      </c>
    </row>
    <row r="454" spans="1:5">
      <c r="A454" s="768"/>
      <c r="B454" s="71" t="s">
        <v>108</v>
      </c>
      <c r="C454" s="444">
        <v>2</v>
      </c>
      <c r="D454" s="444">
        <v>1</v>
      </c>
      <c r="E454" s="424">
        <v>3</v>
      </c>
    </row>
    <row r="455" spans="1:5">
      <c r="A455" s="757" t="s">
        <v>255</v>
      </c>
      <c r="B455" s="76" t="s">
        <v>575</v>
      </c>
      <c r="C455" s="427">
        <v>3</v>
      </c>
      <c r="D455" s="427"/>
      <c r="E455" s="422">
        <v>3</v>
      </c>
    </row>
    <row r="456" spans="1:5">
      <c r="A456" s="758"/>
      <c r="B456" s="8" t="s">
        <v>577</v>
      </c>
      <c r="C456" s="283">
        <v>2</v>
      </c>
      <c r="D456" s="283"/>
      <c r="E456" s="423">
        <v>2</v>
      </c>
    </row>
    <row r="457" spans="1:5">
      <c r="A457" s="759"/>
      <c r="B457" s="71" t="s">
        <v>108</v>
      </c>
      <c r="C457" s="444">
        <v>5</v>
      </c>
      <c r="D457" s="444">
        <v>0</v>
      </c>
      <c r="E457" s="424">
        <v>5</v>
      </c>
    </row>
    <row r="458" spans="1:5">
      <c r="A458" s="476"/>
      <c r="C458" s="283"/>
      <c r="D458" s="283"/>
      <c r="E458" s="283"/>
    </row>
    <row r="459" spans="1:5">
      <c r="A459" s="751">
        <v>2019</v>
      </c>
      <c r="B459" s="751"/>
      <c r="C459" s="751"/>
      <c r="D459" s="751"/>
      <c r="E459" s="751"/>
    </row>
    <row r="460" spans="1:5">
      <c r="A460" s="312" t="s">
        <v>245</v>
      </c>
      <c r="B460" s="313" t="s">
        <v>606</v>
      </c>
      <c r="C460" s="314" t="s">
        <v>106</v>
      </c>
      <c r="D460" s="314" t="s">
        <v>107</v>
      </c>
      <c r="E460" s="315" t="s">
        <v>108</v>
      </c>
    </row>
    <row r="461" spans="1:5">
      <c r="A461" s="807" t="s">
        <v>505</v>
      </c>
      <c r="B461" s="76" t="s">
        <v>579</v>
      </c>
      <c r="C461" s="427">
        <v>34</v>
      </c>
      <c r="D461" s="427">
        <v>25</v>
      </c>
      <c r="E461" s="422">
        <v>59</v>
      </c>
    </row>
    <row r="462" spans="1:5">
      <c r="A462" s="808"/>
      <c r="B462" s="8" t="s">
        <v>577</v>
      </c>
      <c r="C462" s="283">
        <v>84</v>
      </c>
      <c r="D462" s="283">
        <v>100</v>
      </c>
      <c r="E462" s="423">
        <v>184</v>
      </c>
    </row>
    <row r="463" spans="1:5">
      <c r="A463" s="808"/>
      <c r="B463" s="8" t="s">
        <v>580</v>
      </c>
      <c r="C463" s="283">
        <v>230</v>
      </c>
      <c r="D463" s="283">
        <v>203</v>
      </c>
      <c r="E463" s="423">
        <v>433</v>
      </c>
    </row>
    <row r="464" spans="1:5">
      <c r="A464" s="808"/>
      <c r="B464" s="8" t="s">
        <v>578</v>
      </c>
      <c r="C464" s="283">
        <v>30</v>
      </c>
      <c r="D464" s="283">
        <v>13</v>
      </c>
      <c r="E464" s="423">
        <v>43</v>
      </c>
    </row>
    <row r="465" spans="1:5">
      <c r="A465" s="808"/>
      <c r="B465" s="8" t="s">
        <v>575</v>
      </c>
      <c r="C465" s="283">
        <v>224</v>
      </c>
      <c r="D465" s="283">
        <v>175</v>
      </c>
      <c r="E465" s="423">
        <v>399</v>
      </c>
    </row>
    <row r="466" spans="1:5">
      <c r="A466" s="808"/>
      <c r="B466" s="8" t="s">
        <v>576</v>
      </c>
      <c r="C466" s="283">
        <v>103</v>
      </c>
      <c r="D466" s="283">
        <v>49</v>
      </c>
      <c r="E466" s="423">
        <v>152</v>
      </c>
    </row>
    <row r="467" spans="1:5">
      <c r="A467" s="809"/>
      <c r="B467" s="71" t="s">
        <v>574</v>
      </c>
      <c r="C467" s="444">
        <v>767</v>
      </c>
      <c r="D467" s="444">
        <v>574</v>
      </c>
      <c r="E467" s="424">
        <v>1341</v>
      </c>
    </row>
    <row r="468" spans="1:5">
      <c r="A468" s="807" t="s">
        <v>506</v>
      </c>
      <c r="B468" s="76" t="s">
        <v>579</v>
      </c>
      <c r="C468" s="427">
        <v>21896</v>
      </c>
      <c r="D468" s="427">
        <v>21993</v>
      </c>
      <c r="E468" s="422">
        <v>43889</v>
      </c>
    </row>
    <row r="469" spans="1:5">
      <c r="A469" s="808" t="s">
        <v>572</v>
      </c>
      <c r="B469" s="8" t="s">
        <v>577</v>
      </c>
      <c r="C469" s="283">
        <v>19130</v>
      </c>
      <c r="D469" s="283">
        <v>22476</v>
      </c>
      <c r="E469" s="423">
        <v>41606</v>
      </c>
    </row>
    <row r="470" spans="1:5">
      <c r="A470" s="808" t="s">
        <v>572</v>
      </c>
      <c r="B470" s="8" t="s">
        <v>580</v>
      </c>
      <c r="C470" s="283">
        <v>82022</v>
      </c>
      <c r="D470" s="283">
        <v>87572</v>
      </c>
      <c r="E470" s="423">
        <v>169594</v>
      </c>
    </row>
    <row r="471" spans="1:5">
      <c r="A471" s="808" t="s">
        <v>572</v>
      </c>
      <c r="B471" s="8" t="s">
        <v>578</v>
      </c>
      <c r="C471" s="283">
        <v>5318</v>
      </c>
      <c r="D471" s="283">
        <v>7398</v>
      </c>
      <c r="E471" s="423">
        <v>12716</v>
      </c>
    </row>
    <row r="472" spans="1:5">
      <c r="A472" s="808" t="s">
        <v>572</v>
      </c>
      <c r="B472" s="8" t="s">
        <v>575</v>
      </c>
      <c r="C472" s="283">
        <v>130948</v>
      </c>
      <c r="D472" s="283">
        <v>133195</v>
      </c>
      <c r="E472" s="423">
        <v>264143</v>
      </c>
    </row>
    <row r="473" spans="1:5">
      <c r="A473" s="808" t="s">
        <v>572</v>
      </c>
      <c r="B473" s="8" t="s">
        <v>576</v>
      </c>
      <c r="C473" s="283">
        <v>37469</v>
      </c>
      <c r="D473" s="283">
        <v>37441</v>
      </c>
      <c r="E473" s="423">
        <v>74910</v>
      </c>
    </row>
    <row r="474" spans="1:5">
      <c r="A474" s="809" t="s">
        <v>572</v>
      </c>
      <c r="B474" s="71" t="s">
        <v>574</v>
      </c>
      <c r="C474" s="444">
        <v>552208</v>
      </c>
      <c r="D474" s="444">
        <v>555743</v>
      </c>
      <c r="E474" s="424">
        <v>1107951</v>
      </c>
    </row>
    <row r="475" spans="1:5">
      <c r="A475" s="807" t="s">
        <v>518</v>
      </c>
      <c r="B475" s="76" t="s">
        <v>579</v>
      </c>
      <c r="C475" s="427">
        <v>7426</v>
      </c>
      <c r="D475" s="427">
        <v>7092</v>
      </c>
      <c r="E475" s="422">
        <v>14518</v>
      </c>
    </row>
    <row r="476" spans="1:5">
      <c r="A476" s="808" t="s">
        <v>572</v>
      </c>
      <c r="B476" s="8" t="s">
        <v>577</v>
      </c>
      <c r="C476" s="283">
        <v>8184</v>
      </c>
      <c r="D476" s="283">
        <v>9000</v>
      </c>
      <c r="E476" s="423">
        <v>17184</v>
      </c>
    </row>
    <row r="477" spans="1:5">
      <c r="A477" s="808" t="s">
        <v>572</v>
      </c>
      <c r="B477" s="8" t="s">
        <v>580</v>
      </c>
      <c r="C477" s="283">
        <v>68542</v>
      </c>
      <c r="D477" s="283">
        <v>74672</v>
      </c>
      <c r="E477" s="423">
        <v>143214</v>
      </c>
    </row>
    <row r="478" spans="1:5">
      <c r="A478" s="808" t="s">
        <v>572</v>
      </c>
      <c r="B478" s="8" t="s">
        <v>578</v>
      </c>
      <c r="C478" s="283">
        <v>11213</v>
      </c>
      <c r="D478" s="283">
        <v>9741</v>
      </c>
      <c r="E478" s="423">
        <v>20954</v>
      </c>
    </row>
    <row r="479" spans="1:5">
      <c r="A479" s="808" t="s">
        <v>572</v>
      </c>
      <c r="B479" s="8" t="s">
        <v>575</v>
      </c>
      <c r="C479" s="283">
        <v>89435</v>
      </c>
      <c r="D479" s="283">
        <v>88399</v>
      </c>
      <c r="E479" s="423">
        <v>177834</v>
      </c>
    </row>
    <row r="480" spans="1:5">
      <c r="A480" s="808" t="s">
        <v>572</v>
      </c>
      <c r="B480" s="8" t="s">
        <v>576</v>
      </c>
      <c r="C480" s="283">
        <v>34723</v>
      </c>
      <c r="D480" s="283">
        <v>34345</v>
      </c>
      <c r="E480" s="423">
        <v>69068</v>
      </c>
    </row>
    <row r="481" spans="1:5">
      <c r="A481" s="809" t="s">
        <v>572</v>
      </c>
      <c r="B481" s="71" t="s">
        <v>574</v>
      </c>
      <c r="C481" s="444">
        <v>650008</v>
      </c>
      <c r="D481" s="444">
        <v>604677</v>
      </c>
      <c r="E481" s="424">
        <v>1254685</v>
      </c>
    </row>
    <row r="482" spans="1:5">
      <c r="A482" s="807" t="s">
        <v>507</v>
      </c>
      <c r="B482" s="76" t="s">
        <v>579</v>
      </c>
      <c r="C482" s="427">
        <v>25886</v>
      </c>
      <c r="D482" s="427">
        <v>24987</v>
      </c>
      <c r="E482" s="422">
        <v>50873</v>
      </c>
    </row>
    <row r="483" spans="1:5">
      <c r="A483" s="808" t="s">
        <v>572</v>
      </c>
      <c r="B483" s="8" t="s">
        <v>577</v>
      </c>
      <c r="C483" s="283">
        <v>24077</v>
      </c>
      <c r="D483" s="283">
        <v>28764</v>
      </c>
      <c r="E483" s="423">
        <v>52841</v>
      </c>
    </row>
    <row r="484" spans="1:5">
      <c r="A484" s="808" t="s">
        <v>572</v>
      </c>
      <c r="B484" s="8" t="s">
        <v>580</v>
      </c>
      <c r="C484" s="283">
        <v>585605</v>
      </c>
      <c r="D484" s="283">
        <v>468468</v>
      </c>
      <c r="E484" s="423">
        <v>1054073</v>
      </c>
    </row>
    <row r="485" spans="1:5">
      <c r="A485" s="808" t="s">
        <v>572</v>
      </c>
      <c r="B485" s="8" t="s">
        <v>578</v>
      </c>
      <c r="C485" s="283">
        <v>7145</v>
      </c>
      <c r="D485" s="283">
        <v>8487</v>
      </c>
      <c r="E485" s="423">
        <v>15632</v>
      </c>
    </row>
    <row r="486" spans="1:5">
      <c r="A486" s="808" t="s">
        <v>572</v>
      </c>
      <c r="B486" s="8" t="s">
        <v>575</v>
      </c>
      <c r="C486" s="283">
        <v>162511</v>
      </c>
      <c r="D486" s="283">
        <v>157924</v>
      </c>
      <c r="E486" s="423">
        <v>320435</v>
      </c>
    </row>
    <row r="487" spans="1:5">
      <c r="A487" s="808" t="s">
        <v>572</v>
      </c>
      <c r="B487" s="8" t="s">
        <v>576</v>
      </c>
      <c r="C487" s="283">
        <v>37568</v>
      </c>
      <c r="D487" s="283">
        <v>38081</v>
      </c>
      <c r="E487" s="423">
        <v>75649</v>
      </c>
    </row>
    <row r="488" spans="1:5">
      <c r="A488" s="809" t="s">
        <v>572</v>
      </c>
      <c r="B488" s="71" t="s">
        <v>574</v>
      </c>
      <c r="C488" s="444">
        <v>987872</v>
      </c>
      <c r="D488" s="444">
        <v>1162625</v>
      </c>
      <c r="E488" s="424">
        <v>2150497</v>
      </c>
    </row>
    <row r="489" spans="1:5">
      <c r="A489" s="807" t="s">
        <v>250</v>
      </c>
      <c r="B489" s="76" t="s">
        <v>579</v>
      </c>
      <c r="C489" s="427">
        <v>261</v>
      </c>
      <c r="D489" s="427">
        <v>188</v>
      </c>
      <c r="E489" s="422">
        <v>449</v>
      </c>
    </row>
    <row r="490" spans="1:5">
      <c r="A490" s="808" t="s">
        <v>572</v>
      </c>
      <c r="B490" s="8" t="s">
        <v>577</v>
      </c>
      <c r="C490" s="283">
        <v>288</v>
      </c>
      <c r="D490" s="283">
        <v>266</v>
      </c>
      <c r="E490" s="423">
        <v>554</v>
      </c>
    </row>
    <row r="491" spans="1:5">
      <c r="A491" s="808" t="s">
        <v>572</v>
      </c>
      <c r="B491" s="8" t="s">
        <v>580</v>
      </c>
      <c r="C491" s="283">
        <v>1443</v>
      </c>
      <c r="D491" s="283">
        <v>785</v>
      </c>
      <c r="E491" s="423">
        <v>2228</v>
      </c>
    </row>
    <row r="492" spans="1:5">
      <c r="A492" s="808" t="s">
        <v>572</v>
      </c>
      <c r="B492" s="8" t="s">
        <v>578</v>
      </c>
      <c r="C492" s="283">
        <v>233</v>
      </c>
      <c r="D492" s="283">
        <v>128</v>
      </c>
      <c r="E492" s="423">
        <v>361</v>
      </c>
    </row>
    <row r="493" spans="1:5">
      <c r="A493" s="808" t="s">
        <v>572</v>
      </c>
      <c r="B493" s="8" t="s">
        <v>575</v>
      </c>
      <c r="C493" s="283">
        <v>3418</v>
      </c>
      <c r="D493" s="283">
        <v>2524</v>
      </c>
      <c r="E493" s="423">
        <v>5942</v>
      </c>
    </row>
    <row r="494" spans="1:5">
      <c r="A494" s="808" t="s">
        <v>572</v>
      </c>
      <c r="B494" s="8" t="s">
        <v>576</v>
      </c>
      <c r="C494" s="283">
        <v>568</v>
      </c>
      <c r="D494" s="283">
        <v>371</v>
      </c>
      <c r="E494" s="423">
        <v>939</v>
      </c>
    </row>
    <row r="495" spans="1:5">
      <c r="A495" s="809" t="s">
        <v>572</v>
      </c>
      <c r="B495" s="71" t="s">
        <v>574</v>
      </c>
      <c r="C495" s="444">
        <v>5420</v>
      </c>
      <c r="D495" s="444">
        <v>4058</v>
      </c>
      <c r="E495" s="424">
        <v>9478</v>
      </c>
    </row>
    <row r="496" spans="1:5">
      <c r="A496" s="807" t="s">
        <v>251</v>
      </c>
      <c r="B496" s="76" t="s">
        <v>579</v>
      </c>
      <c r="C496" s="427">
        <v>5877</v>
      </c>
      <c r="D496" s="427">
        <v>6352</v>
      </c>
      <c r="E496" s="422">
        <v>12229</v>
      </c>
    </row>
    <row r="497" spans="1:5">
      <c r="A497" s="808" t="s">
        <v>572</v>
      </c>
      <c r="B497" s="8" t="s">
        <v>577</v>
      </c>
      <c r="C497" s="283">
        <v>4210</v>
      </c>
      <c r="D497" s="283">
        <v>4562</v>
      </c>
      <c r="E497" s="423">
        <v>8772</v>
      </c>
    </row>
    <row r="498" spans="1:5">
      <c r="A498" s="808" t="s">
        <v>572</v>
      </c>
      <c r="B498" s="8" t="s">
        <v>580</v>
      </c>
      <c r="C498" s="283">
        <v>41340</v>
      </c>
      <c r="D498" s="283">
        <v>35075</v>
      </c>
      <c r="E498" s="423">
        <v>76415</v>
      </c>
    </row>
    <row r="499" spans="1:5">
      <c r="A499" s="808" t="s">
        <v>572</v>
      </c>
      <c r="B499" s="8" t="s">
        <v>578</v>
      </c>
      <c r="C499" s="283">
        <v>5033</v>
      </c>
      <c r="D499" s="283">
        <v>4794</v>
      </c>
      <c r="E499" s="423">
        <v>9827</v>
      </c>
    </row>
    <row r="500" spans="1:5">
      <c r="A500" s="808" t="s">
        <v>572</v>
      </c>
      <c r="B500" s="8" t="s">
        <v>575</v>
      </c>
      <c r="C500" s="283">
        <v>45566</v>
      </c>
      <c r="D500" s="283">
        <v>47120</v>
      </c>
      <c r="E500" s="423">
        <v>92686</v>
      </c>
    </row>
    <row r="501" spans="1:5">
      <c r="A501" s="808" t="s">
        <v>572</v>
      </c>
      <c r="B501" s="8" t="s">
        <v>576</v>
      </c>
      <c r="C501" s="283">
        <v>30115</v>
      </c>
      <c r="D501" s="283">
        <v>29704</v>
      </c>
      <c r="E501" s="423">
        <v>59819</v>
      </c>
    </row>
    <row r="502" spans="1:5">
      <c r="A502" s="809" t="s">
        <v>572</v>
      </c>
      <c r="B502" s="71" t="s">
        <v>574</v>
      </c>
      <c r="C502" s="444">
        <v>294370</v>
      </c>
      <c r="D502" s="444">
        <v>276721</v>
      </c>
      <c r="E502" s="424">
        <v>571091</v>
      </c>
    </row>
    <row r="503" spans="1:5">
      <c r="A503" s="807" t="s">
        <v>508</v>
      </c>
      <c r="B503" s="76" t="s">
        <v>579</v>
      </c>
      <c r="C503" s="427">
        <v>105</v>
      </c>
      <c r="D503" s="427">
        <v>83</v>
      </c>
      <c r="E503" s="422">
        <v>188</v>
      </c>
    </row>
    <row r="504" spans="1:5">
      <c r="A504" s="808" t="s">
        <v>572</v>
      </c>
      <c r="B504" s="8" t="s">
        <v>577</v>
      </c>
      <c r="C504" s="283">
        <v>45</v>
      </c>
      <c r="D504" s="283">
        <v>29</v>
      </c>
      <c r="E504" s="423">
        <v>74</v>
      </c>
    </row>
    <row r="505" spans="1:5">
      <c r="A505" s="808" t="s">
        <v>572</v>
      </c>
      <c r="B505" s="8" t="s">
        <v>580</v>
      </c>
      <c r="C505" s="283">
        <v>226</v>
      </c>
      <c r="D505" s="283">
        <v>106</v>
      </c>
      <c r="E505" s="423">
        <v>332</v>
      </c>
    </row>
    <row r="506" spans="1:5">
      <c r="A506" s="808" t="s">
        <v>572</v>
      </c>
      <c r="B506" s="8" t="s">
        <v>578</v>
      </c>
      <c r="C506" s="283">
        <v>80</v>
      </c>
      <c r="D506" s="283">
        <v>38</v>
      </c>
      <c r="E506" s="423">
        <v>118</v>
      </c>
    </row>
    <row r="507" spans="1:5">
      <c r="A507" s="808" t="s">
        <v>572</v>
      </c>
      <c r="B507" s="8" t="s">
        <v>575</v>
      </c>
      <c r="C507" s="283">
        <v>293</v>
      </c>
      <c r="D507" s="283">
        <v>267</v>
      </c>
      <c r="E507" s="423">
        <v>560</v>
      </c>
    </row>
    <row r="508" spans="1:5">
      <c r="A508" s="808" t="s">
        <v>572</v>
      </c>
      <c r="B508" s="8" t="s">
        <v>576</v>
      </c>
      <c r="C508" s="283">
        <v>10</v>
      </c>
      <c r="D508" s="283">
        <v>7</v>
      </c>
      <c r="E508" s="423">
        <v>17</v>
      </c>
    </row>
    <row r="509" spans="1:5">
      <c r="A509" s="809" t="s">
        <v>572</v>
      </c>
      <c r="B509" s="71" t="s">
        <v>574</v>
      </c>
      <c r="C509" s="444">
        <v>3236</v>
      </c>
      <c r="D509" s="444">
        <v>3030</v>
      </c>
      <c r="E509" s="424">
        <v>6266</v>
      </c>
    </row>
    <row r="510" spans="1:5">
      <c r="A510" s="807" t="s">
        <v>255</v>
      </c>
      <c r="B510" s="76" t="s">
        <v>579</v>
      </c>
      <c r="C510" s="427">
        <v>1</v>
      </c>
      <c r="D510" s="427"/>
      <c r="E510" s="422">
        <v>1</v>
      </c>
    </row>
    <row r="511" spans="1:5">
      <c r="A511" s="809"/>
      <c r="B511" s="71" t="s">
        <v>575</v>
      </c>
      <c r="C511" s="444"/>
      <c r="D511" s="444">
        <v>1</v>
      </c>
      <c r="E511" s="424">
        <v>1</v>
      </c>
    </row>
    <row r="512" spans="1:5">
      <c r="A512" s="476"/>
      <c r="C512" s="283"/>
      <c r="D512" s="283"/>
      <c r="E512" s="283"/>
    </row>
    <row r="513" spans="1:5">
      <c r="A513" s="751">
        <v>2020</v>
      </c>
      <c r="B513" s="751"/>
      <c r="C513" s="751"/>
      <c r="D513" s="751"/>
      <c r="E513" s="751"/>
    </row>
    <row r="514" spans="1:5">
      <c r="A514" s="312" t="s">
        <v>245</v>
      </c>
      <c r="B514" s="313" t="s">
        <v>606</v>
      </c>
      <c r="C514" s="314" t="s">
        <v>106</v>
      </c>
      <c r="D514" s="314" t="s">
        <v>107</v>
      </c>
      <c r="E514" s="315" t="s">
        <v>108</v>
      </c>
    </row>
    <row r="515" spans="1:5">
      <c r="A515" s="807" t="s">
        <v>505</v>
      </c>
      <c r="B515" s="76" t="s">
        <v>579</v>
      </c>
      <c r="C515" s="427">
        <v>9</v>
      </c>
      <c r="D515" s="427">
        <v>8</v>
      </c>
      <c r="E515" s="422">
        <v>17</v>
      </c>
    </row>
    <row r="516" spans="1:5">
      <c r="A516" s="808"/>
      <c r="B516" s="8" t="s">
        <v>577</v>
      </c>
      <c r="C516" s="283">
        <v>22</v>
      </c>
      <c r="D516" s="283">
        <v>31</v>
      </c>
      <c r="E516" s="423">
        <v>53</v>
      </c>
    </row>
    <row r="517" spans="1:5">
      <c r="A517" s="808"/>
      <c r="B517" s="8" t="s">
        <v>584</v>
      </c>
      <c r="C517" s="283">
        <v>87</v>
      </c>
      <c r="D517" s="283">
        <v>60</v>
      </c>
      <c r="E517" s="423">
        <v>147</v>
      </c>
    </row>
    <row r="518" spans="1:5">
      <c r="A518" s="808"/>
      <c r="B518" s="8" t="s">
        <v>578</v>
      </c>
      <c r="C518" s="283">
        <v>8</v>
      </c>
      <c r="D518" s="283">
        <v>3</v>
      </c>
      <c r="E518" s="423">
        <v>11</v>
      </c>
    </row>
    <row r="519" spans="1:5">
      <c r="A519" s="808"/>
      <c r="B519" s="8" t="s">
        <v>575</v>
      </c>
      <c r="C519" s="283">
        <v>31</v>
      </c>
      <c r="D519" s="283">
        <v>40</v>
      </c>
      <c r="E519" s="423">
        <v>71</v>
      </c>
    </row>
    <row r="520" spans="1:5">
      <c r="A520" s="808"/>
      <c r="B520" s="8" t="s">
        <v>585</v>
      </c>
      <c r="C520" s="283">
        <v>76</v>
      </c>
      <c r="D520" s="283">
        <v>79</v>
      </c>
      <c r="E520" s="423">
        <v>155</v>
      </c>
    </row>
    <row r="521" spans="1:5">
      <c r="A521" s="809"/>
      <c r="B521" s="71" t="s">
        <v>574</v>
      </c>
      <c r="C521" s="444">
        <v>245</v>
      </c>
      <c r="D521" s="444">
        <v>166</v>
      </c>
      <c r="E521" s="424">
        <v>411</v>
      </c>
    </row>
    <row r="522" spans="1:5">
      <c r="A522" s="807" t="s">
        <v>561</v>
      </c>
      <c r="B522" s="76" t="s">
        <v>579</v>
      </c>
      <c r="C522" s="427">
        <v>3168</v>
      </c>
      <c r="D522" s="427">
        <v>3283</v>
      </c>
      <c r="E522" s="422">
        <v>6451</v>
      </c>
    </row>
    <row r="523" spans="1:5">
      <c r="A523" s="808"/>
      <c r="B523" s="8" t="s">
        <v>577</v>
      </c>
      <c r="C523" s="283">
        <v>23686</v>
      </c>
      <c r="D523" s="283">
        <v>25118</v>
      </c>
      <c r="E523" s="423">
        <v>48804</v>
      </c>
    </row>
    <row r="524" spans="1:5">
      <c r="A524" s="808"/>
      <c r="B524" s="8" t="s">
        <v>584</v>
      </c>
      <c r="C524" s="283">
        <v>23763</v>
      </c>
      <c r="D524" s="283">
        <v>25475</v>
      </c>
      <c r="E524" s="423">
        <v>49238</v>
      </c>
    </row>
    <row r="525" spans="1:5">
      <c r="A525" s="808"/>
      <c r="B525" s="8" t="s">
        <v>578</v>
      </c>
      <c r="C525" s="283">
        <v>1814</v>
      </c>
      <c r="D525" s="283">
        <v>2467</v>
      </c>
      <c r="E525" s="423">
        <v>4281</v>
      </c>
    </row>
    <row r="526" spans="1:5">
      <c r="A526" s="808"/>
      <c r="B526" s="8" t="s">
        <v>571</v>
      </c>
      <c r="C526" s="283">
        <v>3</v>
      </c>
      <c r="D526" s="283">
        <v>0</v>
      </c>
      <c r="E526" s="423">
        <v>3</v>
      </c>
    </row>
    <row r="527" spans="1:5">
      <c r="A527" s="808"/>
      <c r="B527" s="8" t="s">
        <v>575</v>
      </c>
      <c r="C527" s="283">
        <v>7063</v>
      </c>
      <c r="D527" s="283">
        <v>7120</v>
      </c>
      <c r="E527" s="423">
        <v>14183</v>
      </c>
    </row>
    <row r="528" spans="1:5">
      <c r="A528" s="808"/>
      <c r="B528" s="8" t="s">
        <v>585</v>
      </c>
      <c r="C528" s="283">
        <v>12076</v>
      </c>
      <c r="D528" s="283">
        <v>12328</v>
      </c>
      <c r="E528" s="423">
        <v>24404</v>
      </c>
    </row>
    <row r="529" spans="1:5">
      <c r="A529" s="809"/>
      <c r="B529" s="71" t="s">
        <v>574</v>
      </c>
      <c r="C529" s="444">
        <v>161702</v>
      </c>
      <c r="D529" s="444">
        <v>154196</v>
      </c>
      <c r="E529" s="424">
        <v>315898</v>
      </c>
    </row>
    <row r="530" spans="1:5">
      <c r="A530" s="807" t="s">
        <v>518</v>
      </c>
      <c r="B530" s="76" t="s">
        <v>579</v>
      </c>
      <c r="C530" s="427">
        <v>1495</v>
      </c>
      <c r="D530" s="427">
        <v>1269</v>
      </c>
      <c r="E530" s="422">
        <v>2764</v>
      </c>
    </row>
    <row r="531" spans="1:5">
      <c r="A531" s="808"/>
      <c r="B531" s="8" t="s">
        <v>577</v>
      </c>
      <c r="C531" s="283">
        <v>15510</v>
      </c>
      <c r="D531" s="283">
        <v>15586</v>
      </c>
      <c r="E531" s="423">
        <v>31096</v>
      </c>
    </row>
    <row r="532" spans="1:5">
      <c r="A532" s="808"/>
      <c r="B532" s="8" t="s">
        <v>584</v>
      </c>
      <c r="C532" s="283">
        <v>29573</v>
      </c>
      <c r="D532" s="283">
        <v>29320</v>
      </c>
      <c r="E532" s="423">
        <v>58893</v>
      </c>
    </row>
    <row r="533" spans="1:5">
      <c r="A533" s="808"/>
      <c r="B533" s="8" t="s">
        <v>578</v>
      </c>
      <c r="C533" s="283">
        <v>4876</v>
      </c>
      <c r="D533" s="283">
        <v>3743</v>
      </c>
      <c r="E533" s="423">
        <v>8619</v>
      </c>
    </row>
    <row r="534" spans="1:5">
      <c r="A534" s="808"/>
      <c r="B534" s="8" t="s">
        <v>571</v>
      </c>
      <c r="C534" s="283">
        <v>2</v>
      </c>
      <c r="D534" s="283">
        <v>0</v>
      </c>
      <c r="E534" s="423">
        <v>2</v>
      </c>
    </row>
    <row r="535" spans="1:5">
      <c r="A535" s="808"/>
      <c r="B535" s="8" t="s">
        <v>575</v>
      </c>
      <c r="C535" s="283">
        <v>6564</v>
      </c>
      <c r="D535" s="283">
        <v>5870</v>
      </c>
      <c r="E535" s="423">
        <v>12434</v>
      </c>
    </row>
    <row r="536" spans="1:5">
      <c r="A536" s="808"/>
      <c r="B536" s="8" t="s">
        <v>585</v>
      </c>
      <c r="C536" s="283">
        <v>13642</v>
      </c>
      <c r="D536" s="283">
        <v>13047</v>
      </c>
      <c r="E536" s="423">
        <v>26689</v>
      </c>
    </row>
    <row r="537" spans="1:5">
      <c r="A537" s="809"/>
      <c r="B537" s="71" t="s">
        <v>574</v>
      </c>
      <c r="C537" s="444">
        <v>233835</v>
      </c>
      <c r="D537" s="444">
        <v>212191</v>
      </c>
      <c r="E537" s="424">
        <v>446026</v>
      </c>
    </row>
    <row r="538" spans="1:5">
      <c r="A538" s="807" t="s">
        <v>507</v>
      </c>
      <c r="B538" s="76" t="s">
        <v>579</v>
      </c>
      <c r="C538" s="427">
        <v>3304</v>
      </c>
      <c r="D538" s="427">
        <v>3592</v>
      </c>
      <c r="E538" s="422">
        <v>6896</v>
      </c>
    </row>
    <row r="539" spans="1:5">
      <c r="A539" s="808"/>
      <c r="B539" s="8" t="s">
        <v>577</v>
      </c>
      <c r="C539" s="283">
        <v>27413</v>
      </c>
      <c r="D539" s="283">
        <v>27950</v>
      </c>
      <c r="E539" s="423">
        <v>55363</v>
      </c>
    </row>
    <row r="540" spans="1:5">
      <c r="A540" s="808"/>
      <c r="B540" s="8" t="s">
        <v>584</v>
      </c>
      <c r="C540" s="283">
        <v>61040</v>
      </c>
      <c r="D540" s="283">
        <v>68209</v>
      </c>
      <c r="E540" s="423">
        <v>129249</v>
      </c>
    </row>
    <row r="541" spans="1:5">
      <c r="A541" s="808"/>
      <c r="B541" s="8" t="s">
        <v>578</v>
      </c>
      <c r="C541" s="283">
        <v>2021</v>
      </c>
      <c r="D541" s="283">
        <v>2450</v>
      </c>
      <c r="E541" s="423">
        <v>4471</v>
      </c>
    </row>
    <row r="542" spans="1:5">
      <c r="A542" s="808"/>
      <c r="B542" s="8" t="s">
        <v>571</v>
      </c>
      <c r="C542" s="283">
        <v>5</v>
      </c>
      <c r="D542" s="283">
        <v>0</v>
      </c>
      <c r="E542" s="423">
        <v>5</v>
      </c>
    </row>
    <row r="543" spans="1:5">
      <c r="A543" s="808"/>
      <c r="B543" s="8" t="s">
        <v>575</v>
      </c>
      <c r="C543" s="283">
        <v>8584</v>
      </c>
      <c r="D543" s="283">
        <v>9253</v>
      </c>
      <c r="E543" s="423">
        <v>17837</v>
      </c>
    </row>
    <row r="544" spans="1:5">
      <c r="A544" s="808"/>
      <c r="B544" s="8" t="s">
        <v>585</v>
      </c>
      <c r="C544" s="283">
        <v>11871</v>
      </c>
      <c r="D544" s="283">
        <v>11592</v>
      </c>
      <c r="E544" s="423">
        <v>23463</v>
      </c>
    </row>
    <row r="545" spans="1:5">
      <c r="A545" s="809"/>
      <c r="B545" s="71" t="s">
        <v>574</v>
      </c>
      <c r="C545" s="444">
        <v>253842</v>
      </c>
      <c r="D545" s="444">
        <v>256391</v>
      </c>
      <c r="E545" s="424">
        <v>510233</v>
      </c>
    </row>
    <row r="546" spans="1:5">
      <c r="A546" s="807" t="s">
        <v>250</v>
      </c>
      <c r="B546" s="76" t="s">
        <v>579</v>
      </c>
      <c r="C546" s="427">
        <v>94</v>
      </c>
      <c r="D546" s="427">
        <v>50</v>
      </c>
      <c r="E546" s="422">
        <v>144</v>
      </c>
    </row>
    <row r="547" spans="1:5">
      <c r="A547" s="808"/>
      <c r="B547" s="8" t="s">
        <v>577</v>
      </c>
      <c r="C547" s="283">
        <v>278</v>
      </c>
      <c r="D547" s="283">
        <v>250</v>
      </c>
      <c r="E547" s="423">
        <v>528</v>
      </c>
    </row>
    <row r="548" spans="1:5">
      <c r="A548" s="808"/>
      <c r="B548" s="8" t="s">
        <v>584</v>
      </c>
      <c r="C548" s="283">
        <v>451</v>
      </c>
      <c r="D548" s="283">
        <v>308</v>
      </c>
      <c r="E548" s="423">
        <v>759</v>
      </c>
    </row>
    <row r="549" spans="1:5">
      <c r="A549" s="808"/>
      <c r="B549" s="8" t="s">
        <v>578</v>
      </c>
      <c r="C549" s="283">
        <v>87</v>
      </c>
      <c r="D549" s="283">
        <v>55</v>
      </c>
      <c r="E549" s="423">
        <v>142</v>
      </c>
    </row>
    <row r="550" spans="1:5">
      <c r="A550" s="808"/>
      <c r="B550" s="8" t="s">
        <v>575</v>
      </c>
      <c r="C550" s="283">
        <v>507</v>
      </c>
      <c r="D550" s="283">
        <v>431</v>
      </c>
      <c r="E550" s="423">
        <v>938</v>
      </c>
    </row>
    <row r="551" spans="1:5">
      <c r="A551" s="808"/>
      <c r="B551" s="8" t="s">
        <v>585</v>
      </c>
      <c r="C551" s="283">
        <v>203</v>
      </c>
      <c r="D551" s="283">
        <v>119</v>
      </c>
      <c r="E551" s="423">
        <v>322</v>
      </c>
    </row>
    <row r="552" spans="1:5">
      <c r="A552" s="809"/>
      <c r="B552" s="71" t="s">
        <v>574</v>
      </c>
      <c r="C552" s="444">
        <v>1660</v>
      </c>
      <c r="D552" s="444">
        <v>1064</v>
      </c>
      <c r="E552" s="424">
        <v>2724</v>
      </c>
    </row>
    <row r="553" spans="1:5">
      <c r="A553" s="807" t="s">
        <v>251</v>
      </c>
      <c r="B553" s="76" t="s">
        <v>579</v>
      </c>
      <c r="C553" s="427">
        <v>1859</v>
      </c>
      <c r="D553" s="427">
        <v>1399</v>
      </c>
      <c r="E553" s="422">
        <v>3258</v>
      </c>
    </row>
    <row r="554" spans="1:5">
      <c r="A554" s="808"/>
      <c r="B554" s="8" t="s">
        <v>577</v>
      </c>
      <c r="C554" s="283">
        <v>7343</v>
      </c>
      <c r="D554" s="283">
        <v>7689</v>
      </c>
      <c r="E554" s="423">
        <v>15032</v>
      </c>
    </row>
    <row r="555" spans="1:5">
      <c r="A555" s="808"/>
      <c r="B555" s="8" t="s">
        <v>584</v>
      </c>
      <c r="C555" s="283">
        <v>12830</v>
      </c>
      <c r="D555" s="283">
        <v>10819</v>
      </c>
      <c r="E555" s="423">
        <v>23649</v>
      </c>
    </row>
    <row r="556" spans="1:5">
      <c r="A556" s="808"/>
      <c r="B556" s="8" t="s">
        <v>578</v>
      </c>
      <c r="C556" s="283">
        <v>1764</v>
      </c>
      <c r="D556" s="283">
        <v>1513</v>
      </c>
      <c r="E556" s="423">
        <v>3277</v>
      </c>
    </row>
    <row r="557" spans="1:5">
      <c r="A557" s="808"/>
      <c r="B557" s="8" t="s">
        <v>571</v>
      </c>
      <c r="C557" s="283">
        <v>2</v>
      </c>
      <c r="D557" s="283">
        <v>0</v>
      </c>
      <c r="E557" s="423">
        <v>2</v>
      </c>
    </row>
    <row r="558" spans="1:5">
      <c r="A558" s="808"/>
      <c r="B558" s="8" t="s">
        <v>575</v>
      </c>
      <c r="C558" s="283">
        <v>4809</v>
      </c>
      <c r="D558" s="283">
        <v>4607</v>
      </c>
      <c r="E558" s="423">
        <v>9416</v>
      </c>
    </row>
    <row r="559" spans="1:5">
      <c r="A559" s="808"/>
      <c r="B559" s="8" t="s">
        <v>585</v>
      </c>
      <c r="C559" s="283">
        <v>10885</v>
      </c>
      <c r="D559" s="283">
        <v>10845</v>
      </c>
      <c r="E559" s="423">
        <v>21730</v>
      </c>
    </row>
    <row r="560" spans="1:5">
      <c r="A560" s="809"/>
      <c r="B560" s="71" t="s">
        <v>574</v>
      </c>
      <c r="C560" s="444">
        <v>103655</v>
      </c>
      <c r="D560" s="444">
        <v>76797</v>
      </c>
      <c r="E560" s="424">
        <v>180452</v>
      </c>
    </row>
    <row r="561" spans="1:5">
      <c r="A561" s="807" t="s">
        <v>508</v>
      </c>
      <c r="B561" s="76" t="s">
        <v>579</v>
      </c>
      <c r="C561" s="427">
        <v>19</v>
      </c>
      <c r="D561" s="427">
        <v>11</v>
      </c>
      <c r="E561" s="422">
        <v>30</v>
      </c>
    </row>
    <row r="562" spans="1:5">
      <c r="A562" s="808"/>
      <c r="B562" s="8" t="s">
        <v>577</v>
      </c>
      <c r="C562" s="283">
        <v>38</v>
      </c>
      <c r="D562" s="283">
        <v>32</v>
      </c>
      <c r="E562" s="423">
        <v>70</v>
      </c>
    </row>
    <row r="563" spans="1:5">
      <c r="A563" s="808"/>
      <c r="B563" s="8" t="s">
        <v>584</v>
      </c>
      <c r="C563" s="283">
        <v>69</v>
      </c>
      <c r="D563" s="283">
        <v>35</v>
      </c>
      <c r="E563" s="423">
        <v>104</v>
      </c>
    </row>
    <row r="564" spans="1:5">
      <c r="A564" s="808"/>
      <c r="B564" s="8" t="s">
        <v>578</v>
      </c>
      <c r="C564" s="283">
        <v>42</v>
      </c>
      <c r="D564" s="283">
        <v>10</v>
      </c>
      <c r="E564" s="423">
        <v>52</v>
      </c>
    </row>
    <row r="565" spans="1:5">
      <c r="A565" s="808"/>
      <c r="B565" s="8" t="s">
        <v>575</v>
      </c>
      <c r="C565" s="283">
        <v>20</v>
      </c>
      <c r="D565" s="283">
        <v>12</v>
      </c>
      <c r="E565" s="423">
        <v>32</v>
      </c>
    </row>
    <row r="566" spans="1:5">
      <c r="A566" s="808"/>
      <c r="B566" s="8" t="s">
        <v>585</v>
      </c>
      <c r="C566" s="283">
        <v>9</v>
      </c>
      <c r="D566" s="283">
        <v>0</v>
      </c>
      <c r="E566" s="423">
        <v>9</v>
      </c>
    </row>
    <row r="567" spans="1:5">
      <c r="A567" s="809"/>
      <c r="B567" s="71" t="s">
        <v>574</v>
      </c>
      <c r="C567" s="444">
        <v>1211</v>
      </c>
      <c r="D567" s="444">
        <v>497</v>
      </c>
      <c r="E567" s="424">
        <v>1708</v>
      </c>
    </row>
    <row r="568" spans="1:5">
      <c r="A568" s="530" t="s">
        <v>255</v>
      </c>
      <c r="B568" s="90" t="s">
        <v>574</v>
      </c>
      <c r="C568" s="522">
        <v>0</v>
      </c>
      <c r="D568" s="522">
        <v>3</v>
      </c>
      <c r="E568" s="504">
        <v>3</v>
      </c>
    </row>
    <row r="569" spans="1:5">
      <c r="A569" s="476"/>
      <c r="C569" s="283"/>
      <c r="D569" s="283"/>
      <c r="E569" s="283"/>
    </row>
    <row r="570" spans="1:5">
      <c r="A570" s="751">
        <v>2021</v>
      </c>
      <c r="B570" s="751"/>
      <c r="C570" s="751"/>
      <c r="D570" s="751"/>
      <c r="E570" s="751"/>
    </row>
    <row r="571" spans="1:5">
      <c r="A571" s="312" t="s">
        <v>245</v>
      </c>
      <c r="B571" s="313" t="s">
        <v>606</v>
      </c>
      <c r="C571" s="314" t="s">
        <v>106</v>
      </c>
      <c r="D571" s="314" t="s">
        <v>107</v>
      </c>
      <c r="E571" s="315" t="s">
        <v>108</v>
      </c>
    </row>
    <row r="572" spans="1:5">
      <c r="A572" s="807" t="s">
        <v>505</v>
      </c>
      <c r="B572" s="76" t="s">
        <v>579</v>
      </c>
      <c r="C572" s="427">
        <v>20</v>
      </c>
      <c r="D572" s="427">
        <v>47</v>
      </c>
      <c r="E572" s="422">
        <f>SUM(C572:D572)</f>
        <v>67</v>
      </c>
    </row>
    <row r="573" spans="1:5">
      <c r="A573" s="808"/>
      <c r="B573" s="8" t="s">
        <v>577</v>
      </c>
      <c r="C573" s="283">
        <v>43</v>
      </c>
      <c r="D573" s="283">
        <v>42</v>
      </c>
      <c r="E573" s="423">
        <f t="shared" ref="E573:E620" si="0">SUM(C573:D573)</f>
        <v>85</v>
      </c>
    </row>
    <row r="574" spans="1:5">
      <c r="A574" s="808"/>
      <c r="B574" s="8" t="s">
        <v>580</v>
      </c>
      <c r="C574" s="283">
        <v>271</v>
      </c>
      <c r="D574" s="283">
        <v>215</v>
      </c>
      <c r="E574" s="423">
        <f t="shared" si="0"/>
        <v>486</v>
      </c>
    </row>
    <row r="575" spans="1:5">
      <c r="A575" s="808"/>
      <c r="B575" s="8" t="s">
        <v>578</v>
      </c>
      <c r="C575" s="283">
        <v>32</v>
      </c>
      <c r="D575" s="283">
        <v>21</v>
      </c>
      <c r="E575" s="423">
        <f t="shared" si="0"/>
        <v>53</v>
      </c>
    </row>
    <row r="576" spans="1:5">
      <c r="A576" s="808"/>
      <c r="B576" s="8" t="s">
        <v>575</v>
      </c>
      <c r="C576" s="283">
        <v>85</v>
      </c>
      <c r="D576" s="283">
        <v>70</v>
      </c>
      <c r="E576" s="423">
        <f t="shared" si="0"/>
        <v>155</v>
      </c>
    </row>
    <row r="577" spans="1:5">
      <c r="A577" s="808"/>
      <c r="B577" s="8" t="s">
        <v>576</v>
      </c>
      <c r="C577" s="283">
        <v>118</v>
      </c>
      <c r="D577" s="283">
        <v>92</v>
      </c>
      <c r="E577" s="423">
        <f t="shared" si="0"/>
        <v>210</v>
      </c>
    </row>
    <row r="578" spans="1:5">
      <c r="A578" s="809"/>
      <c r="B578" s="71" t="s">
        <v>574</v>
      </c>
      <c r="C578" s="444">
        <v>335</v>
      </c>
      <c r="D578" s="444">
        <v>420</v>
      </c>
      <c r="E578" s="424">
        <f t="shared" si="0"/>
        <v>755</v>
      </c>
    </row>
    <row r="579" spans="1:5">
      <c r="A579" s="807" t="s">
        <v>506</v>
      </c>
      <c r="B579" s="76" t="s">
        <v>579</v>
      </c>
      <c r="C579" s="427">
        <v>3795</v>
      </c>
      <c r="D579" s="427">
        <v>4174</v>
      </c>
      <c r="E579" s="422">
        <f>SUM(C579:D579)</f>
        <v>7969</v>
      </c>
    </row>
    <row r="580" spans="1:5">
      <c r="A580" s="808" t="s">
        <v>572</v>
      </c>
      <c r="B580" s="8" t="s">
        <v>577</v>
      </c>
      <c r="C580" s="283">
        <v>18772</v>
      </c>
      <c r="D580" s="283">
        <v>25168</v>
      </c>
      <c r="E580" s="423">
        <f t="shared" si="0"/>
        <v>43940</v>
      </c>
    </row>
    <row r="581" spans="1:5">
      <c r="A581" s="808" t="s">
        <v>572</v>
      </c>
      <c r="B581" s="8" t="s">
        <v>580</v>
      </c>
      <c r="C581" s="283">
        <v>76155</v>
      </c>
      <c r="D581" s="283">
        <v>45334</v>
      </c>
      <c r="E581" s="423">
        <f t="shared" si="0"/>
        <v>121489</v>
      </c>
    </row>
    <row r="582" spans="1:5">
      <c r="A582" s="808" t="s">
        <v>572</v>
      </c>
      <c r="B582" s="8" t="s">
        <v>578</v>
      </c>
      <c r="C582" s="283">
        <v>3547</v>
      </c>
      <c r="D582" s="283">
        <v>4159</v>
      </c>
      <c r="E582" s="423">
        <f t="shared" si="0"/>
        <v>7706</v>
      </c>
    </row>
    <row r="583" spans="1:5">
      <c r="A583" s="808" t="s">
        <v>572</v>
      </c>
      <c r="B583" s="8" t="s">
        <v>575</v>
      </c>
      <c r="C583" s="283">
        <v>10863</v>
      </c>
      <c r="D583" s="283">
        <v>10576</v>
      </c>
      <c r="E583" s="423">
        <f t="shared" si="0"/>
        <v>21439</v>
      </c>
    </row>
    <row r="584" spans="1:5">
      <c r="A584" s="808" t="s">
        <v>572</v>
      </c>
      <c r="B584" s="8" t="s">
        <v>576</v>
      </c>
      <c r="C584" s="283">
        <v>22451</v>
      </c>
      <c r="D584" s="283">
        <v>22682</v>
      </c>
      <c r="E584" s="423">
        <f t="shared" si="0"/>
        <v>45133</v>
      </c>
    </row>
    <row r="585" spans="1:5">
      <c r="A585" s="809" t="s">
        <v>572</v>
      </c>
      <c r="B585" s="71" t="s">
        <v>574</v>
      </c>
      <c r="C585" s="444">
        <v>266260</v>
      </c>
      <c r="D585" s="444">
        <v>231345</v>
      </c>
      <c r="E585" s="424">
        <f t="shared" si="0"/>
        <v>497605</v>
      </c>
    </row>
    <row r="586" spans="1:5">
      <c r="A586" s="807" t="s">
        <v>518</v>
      </c>
      <c r="B586" s="76" t="s">
        <v>579</v>
      </c>
      <c r="C586" s="427">
        <v>2916</v>
      </c>
      <c r="D586" s="427">
        <v>2807</v>
      </c>
      <c r="E586" s="422">
        <f>SUM(C586:D586)</f>
        <v>5723</v>
      </c>
    </row>
    <row r="587" spans="1:5">
      <c r="A587" s="808" t="s">
        <v>572</v>
      </c>
      <c r="B587" s="8" t="s">
        <v>577</v>
      </c>
      <c r="C587" s="283">
        <v>11788</v>
      </c>
      <c r="D587" s="283">
        <v>14700</v>
      </c>
      <c r="E587" s="423">
        <f t="shared" si="0"/>
        <v>26488</v>
      </c>
    </row>
    <row r="588" spans="1:5">
      <c r="A588" s="808" t="s">
        <v>572</v>
      </c>
      <c r="B588" s="8" t="s">
        <v>580</v>
      </c>
      <c r="C588" s="283">
        <v>63649</v>
      </c>
      <c r="D588" s="283">
        <v>49595</v>
      </c>
      <c r="E588" s="423">
        <f t="shared" si="0"/>
        <v>113244</v>
      </c>
    </row>
    <row r="589" spans="1:5">
      <c r="A589" s="808" t="s">
        <v>572</v>
      </c>
      <c r="B589" s="8" t="s">
        <v>578</v>
      </c>
      <c r="C589" s="283">
        <v>12717</v>
      </c>
      <c r="D589" s="283">
        <v>9210</v>
      </c>
      <c r="E589" s="423">
        <f t="shared" si="0"/>
        <v>21927</v>
      </c>
    </row>
    <row r="590" spans="1:5">
      <c r="A590" s="808" t="s">
        <v>572</v>
      </c>
      <c r="B590" s="8" t="s">
        <v>575</v>
      </c>
      <c r="C590" s="283">
        <v>12703</v>
      </c>
      <c r="D590" s="283">
        <v>11337</v>
      </c>
      <c r="E590" s="423">
        <f t="shared" si="0"/>
        <v>24040</v>
      </c>
    </row>
    <row r="591" spans="1:5">
      <c r="A591" s="808" t="s">
        <v>572</v>
      </c>
      <c r="B591" s="8" t="s">
        <v>576</v>
      </c>
      <c r="C591" s="283">
        <v>34941</v>
      </c>
      <c r="D591" s="283">
        <v>33490</v>
      </c>
      <c r="E591" s="423">
        <f t="shared" si="0"/>
        <v>68431</v>
      </c>
    </row>
    <row r="592" spans="1:5">
      <c r="A592" s="809" t="s">
        <v>572</v>
      </c>
      <c r="B592" s="71" t="s">
        <v>574</v>
      </c>
      <c r="C592" s="444">
        <v>470284</v>
      </c>
      <c r="D592" s="444">
        <v>468639</v>
      </c>
      <c r="E592" s="424">
        <f t="shared" si="0"/>
        <v>938923</v>
      </c>
    </row>
    <row r="593" spans="1:5">
      <c r="A593" s="807" t="s">
        <v>507</v>
      </c>
      <c r="B593" s="76" t="s">
        <v>579</v>
      </c>
      <c r="C593" s="427">
        <v>3149</v>
      </c>
      <c r="D593" s="427">
        <v>3051</v>
      </c>
      <c r="E593" s="422">
        <f>SUM(C593:D593)</f>
        <v>6200</v>
      </c>
    </row>
    <row r="594" spans="1:5">
      <c r="A594" s="808" t="s">
        <v>572</v>
      </c>
      <c r="B594" s="8" t="s">
        <v>577</v>
      </c>
      <c r="C594" s="283">
        <v>20527</v>
      </c>
      <c r="D594" s="283">
        <v>24859</v>
      </c>
      <c r="E594" s="423">
        <f t="shared" si="0"/>
        <v>45386</v>
      </c>
    </row>
    <row r="595" spans="1:5">
      <c r="A595" s="808" t="s">
        <v>572</v>
      </c>
      <c r="B595" s="8" t="s">
        <v>580</v>
      </c>
      <c r="C595" s="283">
        <v>65495</v>
      </c>
      <c r="D595" s="283">
        <v>88886</v>
      </c>
      <c r="E595" s="423">
        <f t="shared" si="0"/>
        <v>154381</v>
      </c>
    </row>
    <row r="596" spans="1:5">
      <c r="A596" s="808" t="s">
        <v>572</v>
      </c>
      <c r="B596" s="8" t="s">
        <v>578</v>
      </c>
      <c r="C596" s="283">
        <v>2938</v>
      </c>
      <c r="D596" s="283">
        <v>2416</v>
      </c>
      <c r="E596" s="423">
        <f t="shared" si="0"/>
        <v>5354</v>
      </c>
    </row>
    <row r="597" spans="1:5">
      <c r="A597" s="808" t="s">
        <v>572</v>
      </c>
      <c r="B597" s="8" t="s">
        <v>575</v>
      </c>
      <c r="C597" s="283">
        <v>10276</v>
      </c>
      <c r="D597" s="283">
        <v>9158</v>
      </c>
      <c r="E597" s="423">
        <f t="shared" si="0"/>
        <v>19434</v>
      </c>
    </row>
    <row r="598" spans="1:5">
      <c r="A598" s="808" t="s">
        <v>572</v>
      </c>
      <c r="B598" s="8" t="s">
        <v>576</v>
      </c>
      <c r="C598" s="283">
        <v>14994</v>
      </c>
      <c r="D598" s="283">
        <v>16111</v>
      </c>
      <c r="E598" s="423">
        <f t="shared" si="0"/>
        <v>31105</v>
      </c>
    </row>
    <row r="599" spans="1:5">
      <c r="A599" s="809" t="s">
        <v>572</v>
      </c>
      <c r="B599" s="71" t="s">
        <v>574</v>
      </c>
      <c r="C599" s="444">
        <v>201755</v>
      </c>
      <c r="D599" s="444">
        <v>291522</v>
      </c>
      <c r="E599" s="424">
        <f t="shared" si="0"/>
        <v>493277</v>
      </c>
    </row>
    <row r="600" spans="1:5">
      <c r="A600" s="807" t="s">
        <v>250</v>
      </c>
      <c r="B600" s="76" t="s">
        <v>579</v>
      </c>
      <c r="C600" s="427">
        <v>90</v>
      </c>
      <c r="D600" s="427">
        <v>167</v>
      </c>
      <c r="E600" s="422">
        <f>SUM(C600:D600)</f>
        <v>257</v>
      </c>
    </row>
    <row r="601" spans="1:5">
      <c r="A601" s="808" t="s">
        <v>572</v>
      </c>
      <c r="B601" s="8" t="s">
        <v>577</v>
      </c>
      <c r="C601" s="283">
        <v>245</v>
      </c>
      <c r="D601" s="283">
        <v>595</v>
      </c>
      <c r="E601" s="423">
        <f t="shared" si="0"/>
        <v>840</v>
      </c>
    </row>
    <row r="602" spans="1:5">
      <c r="A602" s="808" t="s">
        <v>572</v>
      </c>
      <c r="B602" s="8" t="s">
        <v>580</v>
      </c>
      <c r="C602" s="283">
        <v>1065</v>
      </c>
      <c r="D602" s="283">
        <v>1065</v>
      </c>
      <c r="E602" s="423">
        <f t="shared" si="0"/>
        <v>2130</v>
      </c>
    </row>
    <row r="603" spans="1:5">
      <c r="A603" s="808" t="s">
        <v>572</v>
      </c>
      <c r="B603" s="8" t="s">
        <v>578</v>
      </c>
      <c r="C603" s="283">
        <v>151</v>
      </c>
      <c r="D603" s="283">
        <v>95</v>
      </c>
      <c r="E603" s="423">
        <f t="shared" si="0"/>
        <v>246</v>
      </c>
    </row>
    <row r="604" spans="1:5">
      <c r="A604" s="808" t="s">
        <v>572</v>
      </c>
      <c r="B604" s="8" t="s">
        <v>575</v>
      </c>
      <c r="C604" s="283">
        <v>931</v>
      </c>
      <c r="D604" s="283">
        <v>1030</v>
      </c>
      <c r="E604" s="423">
        <f t="shared" si="0"/>
        <v>1961</v>
      </c>
    </row>
    <row r="605" spans="1:5">
      <c r="A605" s="808" t="s">
        <v>572</v>
      </c>
      <c r="B605" s="8" t="s">
        <v>576</v>
      </c>
      <c r="C605" s="283">
        <v>715</v>
      </c>
      <c r="D605" s="283">
        <v>629</v>
      </c>
      <c r="E605" s="423">
        <f t="shared" si="0"/>
        <v>1344</v>
      </c>
    </row>
    <row r="606" spans="1:5">
      <c r="A606" s="809" t="s">
        <v>572</v>
      </c>
      <c r="B606" s="71" t="s">
        <v>574</v>
      </c>
      <c r="C606" s="444">
        <v>2614</v>
      </c>
      <c r="D606" s="444">
        <v>4953</v>
      </c>
      <c r="E606" s="424">
        <f t="shared" si="0"/>
        <v>7567</v>
      </c>
    </row>
    <row r="607" spans="1:5">
      <c r="A607" s="807" t="s">
        <v>251</v>
      </c>
      <c r="B607" s="76" t="s">
        <v>579</v>
      </c>
      <c r="C607" s="427">
        <v>1433</v>
      </c>
      <c r="D607" s="427">
        <v>1594</v>
      </c>
      <c r="E607" s="422">
        <f>SUM(C607:D607)</f>
        <v>3027</v>
      </c>
    </row>
    <row r="608" spans="1:5">
      <c r="A608" s="808" t="s">
        <v>572</v>
      </c>
      <c r="B608" s="8" t="s">
        <v>577</v>
      </c>
      <c r="C608" s="283">
        <v>5672</v>
      </c>
      <c r="D608" s="283">
        <v>8902</v>
      </c>
      <c r="E608" s="423">
        <f t="shared" si="0"/>
        <v>14574</v>
      </c>
    </row>
    <row r="609" spans="1:5">
      <c r="A609" s="808" t="s">
        <v>572</v>
      </c>
      <c r="B609" s="8" t="s">
        <v>580</v>
      </c>
      <c r="C609" s="283">
        <v>23505</v>
      </c>
      <c r="D609" s="283">
        <v>16589</v>
      </c>
      <c r="E609" s="423">
        <f t="shared" si="0"/>
        <v>40094</v>
      </c>
    </row>
    <row r="610" spans="1:5">
      <c r="A610" s="808" t="s">
        <v>572</v>
      </c>
      <c r="B610" s="8" t="s">
        <v>578</v>
      </c>
      <c r="C610" s="283">
        <v>2935</v>
      </c>
      <c r="D610" s="283">
        <v>2090</v>
      </c>
      <c r="E610" s="423">
        <f t="shared" si="0"/>
        <v>5025</v>
      </c>
    </row>
    <row r="611" spans="1:5">
      <c r="A611" s="808" t="s">
        <v>572</v>
      </c>
      <c r="B611" s="8" t="s">
        <v>575</v>
      </c>
      <c r="C611" s="283">
        <v>6705</v>
      </c>
      <c r="D611" s="283">
        <v>6313</v>
      </c>
      <c r="E611" s="423">
        <f t="shared" si="0"/>
        <v>13018</v>
      </c>
    </row>
    <row r="612" spans="1:5">
      <c r="A612" s="808" t="s">
        <v>572</v>
      </c>
      <c r="B612" s="8" t="s">
        <v>576</v>
      </c>
      <c r="C612" s="283">
        <v>20301</v>
      </c>
      <c r="D612" s="283">
        <v>20414</v>
      </c>
      <c r="E612" s="423">
        <f t="shared" si="0"/>
        <v>40715</v>
      </c>
    </row>
    <row r="613" spans="1:5">
      <c r="A613" s="809" t="s">
        <v>572</v>
      </c>
      <c r="B613" s="71" t="s">
        <v>574</v>
      </c>
      <c r="C613" s="444">
        <v>82166</v>
      </c>
      <c r="D613" s="444">
        <v>100967</v>
      </c>
      <c r="E613" s="424">
        <f t="shared" si="0"/>
        <v>183133</v>
      </c>
    </row>
    <row r="614" spans="1:5">
      <c r="A614" s="807" t="s">
        <v>508</v>
      </c>
      <c r="B614" s="76" t="s">
        <v>579</v>
      </c>
      <c r="C614" s="427">
        <v>1</v>
      </c>
      <c r="D614" s="427">
        <v>5</v>
      </c>
      <c r="E614" s="422">
        <f>SUM(C614:D614)</f>
        <v>6</v>
      </c>
    </row>
    <row r="615" spans="1:5">
      <c r="A615" s="808" t="s">
        <v>572</v>
      </c>
      <c r="B615" s="8" t="s">
        <v>577</v>
      </c>
      <c r="C615" s="283">
        <v>4</v>
      </c>
      <c r="D615" s="283">
        <v>17</v>
      </c>
      <c r="E615" s="423">
        <f t="shared" si="0"/>
        <v>21</v>
      </c>
    </row>
    <row r="616" spans="1:5">
      <c r="A616" s="808" t="s">
        <v>572</v>
      </c>
      <c r="B616" s="8" t="s">
        <v>580</v>
      </c>
      <c r="C616" s="283">
        <v>55</v>
      </c>
      <c r="D616" s="283">
        <v>49</v>
      </c>
      <c r="E616" s="423">
        <f t="shared" si="0"/>
        <v>104</v>
      </c>
    </row>
    <row r="617" spans="1:5">
      <c r="A617" s="808" t="s">
        <v>572</v>
      </c>
      <c r="B617" s="8" t="s">
        <v>578</v>
      </c>
      <c r="C617" s="283">
        <v>13</v>
      </c>
      <c r="D617" s="283">
        <v>10</v>
      </c>
      <c r="E617" s="423">
        <f t="shared" si="0"/>
        <v>23</v>
      </c>
    </row>
    <row r="618" spans="1:5">
      <c r="A618" s="808" t="s">
        <v>572</v>
      </c>
      <c r="B618" s="8" t="s">
        <v>575</v>
      </c>
      <c r="C618" s="283">
        <v>15</v>
      </c>
      <c r="D618" s="283">
        <v>11</v>
      </c>
      <c r="E618" s="423">
        <f t="shared" si="0"/>
        <v>26</v>
      </c>
    </row>
    <row r="619" spans="1:5">
      <c r="A619" s="808" t="s">
        <v>572</v>
      </c>
      <c r="B619" s="8" t="s">
        <v>576</v>
      </c>
      <c r="C619" s="283">
        <v>2</v>
      </c>
      <c r="D619" s="283">
        <v>2</v>
      </c>
      <c r="E619" s="423">
        <f t="shared" si="0"/>
        <v>4</v>
      </c>
    </row>
    <row r="620" spans="1:5">
      <c r="A620" s="809" t="s">
        <v>572</v>
      </c>
      <c r="B620" s="8" t="s">
        <v>574</v>
      </c>
      <c r="C620" s="444">
        <v>103</v>
      </c>
      <c r="D620" s="444">
        <v>475</v>
      </c>
      <c r="E620" s="423">
        <f t="shared" si="0"/>
        <v>578</v>
      </c>
    </row>
    <row r="621" spans="1:5">
      <c r="A621" s="807"/>
      <c r="B621" s="76" t="s">
        <v>580</v>
      </c>
      <c r="C621" s="427">
        <v>1</v>
      </c>
      <c r="D621" s="427">
        <v>2</v>
      </c>
      <c r="E621" s="422">
        <f>SUM(C621:D621)</f>
        <v>3</v>
      </c>
    </row>
    <row r="622" spans="1:5">
      <c r="A622" s="808"/>
      <c r="B622" s="8" t="s">
        <v>575</v>
      </c>
      <c r="C622" s="283">
        <v>1</v>
      </c>
      <c r="D622" s="283"/>
      <c r="E622" s="423">
        <f t="shared" ref="E622:E624" si="1">SUM(C622:D622)</f>
        <v>1</v>
      </c>
    </row>
    <row r="623" spans="1:5">
      <c r="A623" s="808"/>
      <c r="B623" s="8" t="s">
        <v>576</v>
      </c>
      <c r="C623" s="283">
        <v>2</v>
      </c>
      <c r="D623" s="283">
        <v>1</v>
      </c>
      <c r="E623" s="423">
        <f t="shared" si="1"/>
        <v>3</v>
      </c>
    </row>
    <row r="624" spans="1:5">
      <c r="A624" s="809"/>
      <c r="B624" s="71" t="s">
        <v>574</v>
      </c>
      <c r="C624" s="444">
        <v>4</v>
      </c>
      <c r="D624" s="444">
        <v>11</v>
      </c>
      <c r="E624" s="424">
        <f t="shared" si="1"/>
        <v>15</v>
      </c>
    </row>
    <row r="626" spans="1:5">
      <c r="A626" s="87"/>
      <c r="B626" s="88"/>
      <c r="C626" s="89"/>
      <c r="D626" s="89"/>
      <c r="E626" s="64"/>
    </row>
    <row r="627" spans="1:5">
      <c r="A627" s="413" t="s">
        <v>243</v>
      </c>
      <c r="B627" s="281"/>
      <c r="C627" s="281"/>
      <c r="D627" s="281"/>
      <c r="E627" s="69"/>
    </row>
    <row r="628" spans="1:5" ht="30" customHeight="1">
      <c r="A628" s="763" t="s">
        <v>244</v>
      </c>
      <c r="B628" s="764"/>
      <c r="C628" s="764"/>
      <c r="D628" s="764"/>
      <c r="E628" s="765"/>
    </row>
    <row r="629" spans="1:5">
      <c r="A629" s="822" t="s">
        <v>637</v>
      </c>
      <c r="B629" s="823"/>
      <c r="C629" s="823"/>
      <c r="D629" s="823"/>
      <c r="E629" s="890"/>
    </row>
    <row r="630" spans="1:5">
      <c r="A630" s="70"/>
      <c r="B630" s="71"/>
      <c r="C630" s="71"/>
      <c r="D630" s="71"/>
      <c r="E630" s="75"/>
    </row>
  </sheetData>
  <mergeCells count="97">
    <mergeCell ref="A629:E629"/>
    <mergeCell ref="A513:E513"/>
    <mergeCell ref="A522:A529"/>
    <mergeCell ref="A530:A537"/>
    <mergeCell ref="A538:A545"/>
    <mergeCell ref="A546:A552"/>
    <mergeCell ref="A553:A560"/>
    <mergeCell ref="A561:A567"/>
    <mergeCell ref="A570:E570"/>
    <mergeCell ref="A572:A578"/>
    <mergeCell ref="A579:A585"/>
    <mergeCell ref="A586:A592"/>
    <mergeCell ref="A593:A599"/>
    <mergeCell ref="A600:A606"/>
    <mergeCell ref="A607:A613"/>
    <mergeCell ref="A614:A620"/>
    <mergeCell ref="A4:E5"/>
    <mergeCell ref="A7:E8"/>
    <mergeCell ref="A10:E10"/>
    <mergeCell ref="A1:E3"/>
    <mergeCell ref="A12:A19"/>
    <mergeCell ref="A20:A27"/>
    <mergeCell ref="A73:E73"/>
    <mergeCell ref="A44:A51"/>
    <mergeCell ref="A52:A59"/>
    <mergeCell ref="A9:D9"/>
    <mergeCell ref="A60:A67"/>
    <mergeCell ref="A75:A82"/>
    <mergeCell ref="A68:A71"/>
    <mergeCell ref="A28:A35"/>
    <mergeCell ref="A36:A43"/>
    <mergeCell ref="A83:A90"/>
    <mergeCell ref="A91:A98"/>
    <mergeCell ref="A99:A106"/>
    <mergeCell ref="A107:A114"/>
    <mergeCell ref="A115:A122"/>
    <mergeCell ref="A123:A130"/>
    <mergeCell ref="A131:A134"/>
    <mergeCell ref="A136:E136"/>
    <mergeCell ref="A138:A145"/>
    <mergeCell ref="A146:A153"/>
    <mergeCell ref="A154:A161"/>
    <mergeCell ref="A162:A169"/>
    <mergeCell ref="A170:A177"/>
    <mergeCell ref="A178:A185"/>
    <mergeCell ref="A186:A193"/>
    <mergeCell ref="A194:A197"/>
    <mergeCell ref="A199:E199"/>
    <mergeCell ref="A201:A208"/>
    <mergeCell ref="A312:A319"/>
    <mergeCell ref="A209:A216"/>
    <mergeCell ref="A217:A224"/>
    <mergeCell ref="A225:A232"/>
    <mergeCell ref="A233:A240"/>
    <mergeCell ref="A241:A248"/>
    <mergeCell ref="A249:A256"/>
    <mergeCell ref="A359:A366"/>
    <mergeCell ref="A257:A260"/>
    <mergeCell ref="A262:E262"/>
    <mergeCell ref="A264:A271"/>
    <mergeCell ref="A272:A279"/>
    <mergeCell ref="A325:E325"/>
    <mergeCell ref="A280:A287"/>
    <mergeCell ref="A288:A295"/>
    <mergeCell ref="A296:A303"/>
    <mergeCell ref="A304:A311"/>
    <mergeCell ref="A320:A323"/>
    <mergeCell ref="A327:A334"/>
    <mergeCell ref="A335:A342"/>
    <mergeCell ref="A343:A350"/>
    <mergeCell ref="A351:A358"/>
    <mergeCell ref="A628:E628"/>
    <mergeCell ref="A394:E394"/>
    <mergeCell ref="A396:A403"/>
    <mergeCell ref="A404:A411"/>
    <mergeCell ref="A412:A419"/>
    <mergeCell ref="A420:A427"/>
    <mergeCell ref="A428:A435"/>
    <mergeCell ref="A436:A443"/>
    <mergeCell ref="A444:A451"/>
    <mergeCell ref="A452:A454"/>
    <mergeCell ref="A455:A457"/>
    <mergeCell ref="A459:E459"/>
    <mergeCell ref="A496:A502"/>
    <mergeCell ref="A503:A509"/>
    <mergeCell ref="A510:A511"/>
    <mergeCell ref="A515:A521"/>
    <mergeCell ref="A621:A624"/>
    <mergeCell ref="A367:A374"/>
    <mergeCell ref="A375:A382"/>
    <mergeCell ref="A383:A384"/>
    <mergeCell ref="A385:A392"/>
    <mergeCell ref="A461:A467"/>
    <mergeCell ref="A468:A474"/>
    <mergeCell ref="A475:A481"/>
    <mergeCell ref="A482:A488"/>
    <mergeCell ref="A489:A495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N25"/>
  <sheetViews>
    <sheetView showGridLines="0" zoomScaleNormal="100" workbookViewId="0">
      <selection activeCell="N5" sqref="N5"/>
    </sheetView>
  </sheetViews>
  <sheetFormatPr baseColWidth="10" defaultColWidth="11.42578125" defaultRowHeight="12.75"/>
  <cols>
    <col min="1" max="2" width="14.42578125" customWidth="1"/>
    <col min="3" max="10" width="15" customWidth="1"/>
    <col min="13" max="13" width="13" bestFit="1" customWidth="1"/>
  </cols>
  <sheetData>
    <row r="1" spans="1:14" s="1" customFormat="1" ht="12">
      <c r="A1" s="702"/>
      <c r="B1" s="702"/>
      <c r="C1" s="702"/>
      <c r="D1" s="702"/>
      <c r="E1" s="702"/>
      <c r="F1" s="702"/>
      <c r="G1" s="702"/>
      <c r="H1" s="702"/>
      <c r="I1" s="2"/>
      <c r="J1" s="2"/>
    </row>
    <row r="2" spans="1:14" s="1" customFormat="1" ht="12">
      <c r="A2" s="702"/>
      <c r="B2" s="702"/>
      <c r="C2" s="702"/>
      <c r="D2" s="702"/>
      <c r="E2" s="702"/>
      <c r="F2" s="702"/>
      <c r="G2" s="702"/>
      <c r="H2" s="702"/>
      <c r="I2" s="2"/>
      <c r="J2" s="2"/>
    </row>
    <row r="3" spans="1:14" s="1" customFormat="1" ht="55.9" customHeight="1">
      <c r="A3" s="702"/>
      <c r="B3" s="702"/>
      <c r="C3" s="702"/>
      <c r="D3" s="702"/>
      <c r="E3" s="702"/>
      <c r="F3" s="702"/>
      <c r="G3" s="702"/>
      <c r="H3" s="702"/>
      <c r="I3" s="2"/>
      <c r="J3" s="2"/>
    </row>
    <row r="4" spans="1:14" s="1" customFormat="1" ht="12" customHeight="1">
      <c r="A4" s="688" t="s">
        <v>102</v>
      </c>
      <c r="B4" s="688"/>
      <c r="C4" s="688"/>
      <c r="D4" s="688"/>
      <c r="E4" s="688"/>
      <c r="F4" s="688"/>
      <c r="G4" s="688"/>
      <c r="H4" s="688"/>
      <c r="I4" s="688"/>
      <c r="J4" s="688"/>
      <c r="K4" s="688"/>
      <c r="L4" s="688"/>
    </row>
    <row r="5" spans="1:14" s="1" customFormat="1" ht="16.899999999999999" customHeight="1">
      <c r="A5" s="688"/>
      <c r="B5" s="688"/>
      <c r="C5" s="688"/>
      <c r="D5" s="688"/>
      <c r="E5" s="688"/>
      <c r="F5" s="688"/>
      <c r="G5" s="688"/>
      <c r="H5" s="688"/>
      <c r="I5" s="688"/>
      <c r="J5" s="688"/>
      <c r="K5" s="688"/>
      <c r="L5" s="688"/>
      <c r="N5" s="5" t="s">
        <v>103</v>
      </c>
    </row>
    <row r="6" spans="1:14" s="1" customFormat="1" ht="12"/>
    <row r="7" spans="1:14" s="1" customFormat="1" ht="27.75" customHeight="1">
      <c r="A7" s="693" t="s">
        <v>125</v>
      </c>
      <c r="B7" s="691"/>
      <c r="C7" s="691"/>
      <c r="D7" s="691"/>
      <c r="E7" s="691"/>
      <c r="F7" s="691"/>
      <c r="G7" s="691"/>
      <c r="H7" s="691"/>
      <c r="I7" s="691"/>
      <c r="J7" s="691"/>
      <c r="K7" s="691"/>
      <c r="L7" s="691"/>
    </row>
    <row r="8" spans="1:14" s="1" customFormat="1" ht="12.75" customHeight="1">
      <c r="A8" s="104"/>
      <c r="B8" s="690"/>
      <c r="C8" s="690"/>
      <c r="D8" s="690"/>
      <c r="E8" s="690"/>
      <c r="F8" s="8"/>
      <c r="G8" s="8"/>
      <c r="H8" s="8"/>
      <c r="I8" s="8"/>
      <c r="J8" s="8"/>
      <c r="K8" s="8"/>
      <c r="L8" s="8"/>
    </row>
    <row r="9" spans="1:14" s="1" customFormat="1" ht="25.5" customHeight="1">
      <c r="A9" s="698"/>
      <c r="B9" s="699"/>
      <c r="C9" s="387" t="s">
        <v>110</v>
      </c>
      <c r="D9" s="387" t="s">
        <v>111</v>
      </c>
      <c r="E9" s="387" t="s">
        <v>112</v>
      </c>
      <c r="F9" s="387" t="s">
        <v>113</v>
      </c>
      <c r="G9" s="387" t="s">
        <v>114</v>
      </c>
      <c r="H9" s="387" t="s">
        <v>123</v>
      </c>
      <c r="I9" s="488">
        <v>2018</v>
      </c>
      <c r="J9" s="514">
        <v>2019</v>
      </c>
      <c r="K9" s="514">
        <v>2020</v>
      </c>
      <c r="L9" s="515" t="s">
        <v>116</v>
      </c>
    </row>
    <row r="10" spans="1:14" s="1" customFormat="1" ht="14.25" customHeight="1">
      <c r="A10" s="707" t="s">
        <v>106</v>
      </c>
      <c r="B10" s="112" t="s">
        <v>126</v>
      </c>
      <c r="C10" s="96">
        <v>2227599</v>
      </c>
      <c r="D10" s="96">
        <v>2542578</v>
      </c>
      <c r="E10" s="96">
        <v>2811023</v>
      </c>
      <c r="F10" s="96">
        <v>2947125</v>
      </c>
      <c r="G10" s="96">
        <v>3059654</v>
      </c>
      <c r="H10" s="96">
        <v>3451115</v>
      </c>
      <c r="I10" s="96">
        <v>4104680</v>
      </c>
      <c r="J10" s="96">
        <v>4131914</v>
      </c>
      <c r="K10" s="96">
        <v>1115755</v>
      </c>
      <c r="L10" s="97">
        <v>2204072</v>
      </c>
      <c r="M10" s="638"/>
      <c r="N10" s="638"/>
    </row>
    <row r="11" spans="1:14" s="1" customFormat="1" ht="14.25" customHeight="1">
      <c r="A11" s="703"/>
      <c r="B11" s="113" t="s">
        <v>127</v>
      </c>
      <c r="C11" s="99">
        <v>2615212</v>
      </c>
      <c r="D11" s="99">
        <v>2880116</v>
      </c>
      <c r="E11" s="99">
        <v>3121673</v>
      </c>
      <c r="F11" s="99">
        <v>3265204</v>
      </c>
      <c r="G11" s="99">
        <v>3371085</v>
      </c>
      <c r="H11" s="99">
        <v>3755949</v>
      </c>
      <c r="I11" s="99">
        <v>4364419</v>
      </c>
      <c r="J11" s="99">
        <v>4315546</v>
      </c>
      <c r="K11" s="99">
        <v>1205231</v>
      </c>
      <c r="L11" s="100">
        <v>2256380</v>
      </c>
      <c r="M11" s="638"/>
      <c r="N11" s="638"/>
    </row>
    <row r="12" spans="1:14" s="1" customFormat="1" ht="14.25" customHeight="1">
      <c r="A12" s="703"/>
      <c r="B12" s="113" t="s">
        <v>108</v>
      </c>
      <c r="C12" s="99">
        <v>4842811</v>
      </c>
      <c r="D12" s="99">
        <v>5422694</v>
      </c>
      <c r="E12" s="99">
        <v>5932696</v>
      </c>
      <c r="F12" s="99">
        <v>6212329</v>
      </c>
      <c r="G12" s="99">
        <v>6430739</v>
      </c>
      <c r="H12" s="99">
        <v>7207064</v>
      </c>
      <c r="I12" s="99">
        <v>8469099</v>
      </c>
      <c r="J12" s="99">
        <v>8447804</v>
      </c>
      <c r="K12" s="99">
        <v>2320986</v>
      </c>
      <c r="L12" s="100">
        <v>4460452</v>
      </c>
      <c r="M12" s="638"/>
      <c r="N12" s="638"/>
    </row>
    <row r="13" spans="1:14" s="1" customFormat="1" ht="14.25" customHeight="1">
      <c r="A13" s="705" t="s">
        <v>107</v>
      </c>
      <c r="B13" s="88" t="s">
        <v>126</v>
      </c>
      <c r="C13" s="89">
        <v>2105121</v>
      </c>
      <c r="D13" s="89">
        <v>2457270</v>
      </c>
      <c r="E13" s="89">
        <v>2740143</v>
      </c>
      <c r="F13" s="89">
        <v>2898068</v>
      </c>
      <c r="G13" s="89">
        <v>2971902</v>
      </c>
      <c r="H13" s="89">
        <v>3417285</v>
      </c>
      <c r="I13" s="89">
        <v>3991473</v>
      </c>
      <c r="J13" s="89">
        <v>4011488</v>
      </c>
      <c r="K13" s="89">
        <v>1108207</v>
      </c>
      <c r="L13" s="109">
        <v>2085831</v>
      </c>
      <c r="M13" s="646"/>
      <c r="N13" s="638"/>
    </row>
    <row r="14" spans="1:14" s="1" customFormat="1" ht="14.25" customHeight="1">
      <c r="A14" s="703"/>
      <c r="B14" s="113" t="s">
        <v>127</v>
      </c>
      <c r="C14" s="99">
        <v>2497735</v>
      </c>
      <c r="D14" s="99">
        <v>2803554</v>
      </c>
      <c r="E14" s="99">
        <v>3053498</v>
      </c>
      <c r="F14" s="99">
        <v>3224088</v>
      </c>
      <c r="G14" s="99">
        <v>3296914</v>
      </c>
      <c r="H14" s="99">
        <v>3737306</v>
      </c>
      <c r="I14" s="99">
        <v>4258261</v>
      </c>
      <c r="J14" s="99">
        <v>4186861</v>
      </c>
      <c r="K14" s="99">
        <v>1190585</v>
      </c>
      <c r="L14" s="100">
        <v>2160822</v>
      </c>
      <c r="M14" s="646"/>
      <c r="N14" s="638"/>
    </row>
    <row r="15" spans="1:14" s="1" customFormat="1" ht="14.25" customHeight="1">
      <c r="A15" s="706"/>
      <c r="B15" s="114" t="s">
        <v>108</v>
      </c>
      <c r="C15" s="115">
        <v>4602856</v>
      </c>
      <c r="D15" s="115">
        <v>5260824</v>
      </c>
      <c r="E15" s="115">
        <v>5793641</v>
      </c>
      <c r="F15" s="115">
        <v>6122156</v>
      </c>
      <c r="G15" s="115">
        <v>6268816</v>
      </c>
      <c r="H15" s="115">
        <v>7154591</v>
      </c>
      <c r="I15" s="115">
        <v>8249734</v>
      </c>
      <c r="J15" s="115">
        <v>8198743</v>
      </c>
      <c r="K15" s="115">
        <v>2298792</v>
      </c>
      <c r="L15" s="116">
        <v>4246653</v>
      </c>
      <c r="M15" s="646"/>
      <c r="N15" s="638"/>
    </row>
    <row r="16" spans="1:14" s="1" customFormat="1" ht="14.25" customHeight="1">
      <c r="A16" s="703" t="s">
        <v>128</v>
      </c>
      <c r="B16" s="113" t="s">
        <v>126</v>
      </c>
      <c r="C16" s="99">
        <v>4332720</v>
      </c>
      <c r="D16" s="99">
        <v>4999848</v>
      </c>
      <c r="E16" s="99">
        <v>5551166</v>
      </c>
      <c r="F16" s="99">
        <v>5845193</v>
      </c>
      <c r="G16" s="99">
        <v>6031556</v>
      </c>
      <c r="H16" s="99">
        <v>6868400</v>
      </c>
      <c r="I16" s="99">
        <v>8096153</v>
      </c>
      <c r="J16" s="99">
        <v>8143402</v>
      </c>
      <c r="K16" s="99">
        <f>K10+K13</f>
        <v>2223962</v>
      </c>
      <c r="L16" s="100">
        <v>4289903</v>
      </c>
      <c r="N16" s="638"/>
    </row>
    <row r="17" spans="1:14" s="1" customFormat="1" ht="14.25" customHeight="1">
      <c r="A17" s="703"/>
      <c r="B17" s="113" t="s">
        <v>127</v>
      </c>
      <c r="C17" s="99">
        <v>5112947</v>
      </c>
      <c r="D17" s="99">
        <v>5683670</v>
      </c>
      <c r="E17" s="99">
        <v>6175171</v>
      </c>
      <c r="F17" s="99">
        <v>6489292</v>
      </c>
      <c r="G17" s="99">
        <v>6667999</v>
      </c>
      <c r="H17" s="99">
        <v>7493255</v>
      </c>
      <c r="I17" s="99">
        <v>8622680</v>
      </c>
      <c r="J17" s="99">
        <v>8502407</v>
      </c>
      <c r="K17" s="99">
        <f t="shared" ref="K17:K18" si="0">K11+K14</f>
        <v>2395816</v>
      </c>
      <c r="L17" s="100">
        <v>4417202</v>
      </c>
      <c r="N17" s="638"/>
    </row>
    <row r="18" spans="1:14" s="1" customFormat="1" ht="14.25" customHeight="1">
      <c r="A18" s="704"/>
      <c r="B18" s="106" t="s">
        <v>108</v>
      </c>
      <c r="C18" s="102">
        <v>9445667</v>
      </c>
      <c r="D18" s="102">
        <v>10683518</v>
      </c>
      <c r="E18" s="102">
        <v>11726337</v>
      </c>
      <c r="F18" s="102">
        <v>12334485</v>
      </c>
      <c r="G18" s="102">
        <v>12699555</v>
      </c>
      <c r="H18" s="102">
        <v>14361655</v>
      </c>
      <c r="I18" s="102">
        <v>16718833</v>
      </c>
      <c r="J18" s="102">
        <v>16646547</v>
      </c>
      <c r="K18" s="102">
        <f t="shared" si="0"/>
        <v>4619778</v>
      </c>
      <c r="L18" s="103">
        <f>+L12+L15</f>
        <v>8707105</v>
      </c>
      <c r="N18" s="638"/>
    </row>
    <row r="19" spans="1:14" s="1" customFormat="1" ht="14.25" customHeight="1">
      <c r="A19" s="700" t="s">
        <v>129</v>
      </c>
      <c r="B19" s="701"/>
      <c r="C19" s="388">
        <v>0</v>
      </c>
      <c r="D19" s="388">
        <v>8</v>
      </c>
      <c r="E19" s="388">
        <v>1</v>
      </c>
      <c r="F19" s="388">
        <v>11</v>
      </c>
      <c r="G19" s="388">
        <v>27</v>
      </c>
      <c r="H19" s="388">
        <v>34</v>
      </c>
      <c r="I19" s="388">
        <v>828</v>
      </c>
      <c r="J19" s="388">
        <v>738</v>
      </c>
      <c r="K19" s="388">
        <v>248</v>
      </c>
      <c r="L19" s="648">
        <v>340</v>
      </c>
    </row>
    <row r="20" spans="1:14" s="1" customFormat="1" ht="12">
      <c r="A20" s="173"/>
      <c r="B20" s="108"/>
      <c r="C20" s="108"/>
      <c r="D20" s="108"/>
      <c r="E20" s="151"/>
      <c r="F20" s="151"/>
      <c r="G20" s="108"/>
      <c r="H20" s="8"/>
      <c r="I20" s="8"/>
      <c r="J20" s="8"/>
      <c r="L20" s="8"/>
    </row>
    <row r="21" spans="1:14" s="3" customFormat="1" ht="12" customHeight="1">
      <c r="A21" s="158"/>
      <c r="B21" s="76"/>
      <c r="C21" s="76"/>
      <c r="D21" s="76"/>
      <c r="E21" s="76"/>
      <c r="F21" s="76"/>
      <c r="G21" s="76"/>
      <c r="H21" s="76"/>
      <c r="I21" s="76"/>
      <c r="J21" s="76"/>
      <c r="K21" s="300"/>
      <c r="L21" s="172"/>
    </row>
    <row r="22" spans="1:14" s="3" customFormat="1" ht="18.75" customHeight="1">
      <c r="A22" s="65" t="s">
        <v>117</v>
      </c>
      <c r="B22" s="66"/>
      <c r="C22" s="66"/>
      <c r="D22" s="66"/>
      <c r="E22" s="66"/>
      <c r="F22" s="48"/>
      <c r="G22" s="48"/>
      <c r="H22" s="48"/>
      <c r="I22" s="48"/>
      <c r="J22" s="48"/>
      <c r="K22" s="48"/>
      <c r="L22" s="67"/>
    </row>
    <row r="23" spans="1:14" s="3" customFormat="1" ht="24" customHeight="1">
      <c r="A23" s="682" t="s">
        <v>118</v>
      </c>
      <c r="B23" s="683"/>
      <c r="C23" s="683"/>
      <c r="D23" s="683"/>
      <c r="E23" s="683"/>
      <c r="F23" s="683"/>
      <c r="G23" s="683"/>
      <c r="H23" s="683"/>
      <c r="I23" s="683"/>
      <c r="J23" s="683"/>
      <c r="K23" s="683"/>
      <c r="L23" s="67"/>
    </row>
    <row r="24" spans="1:14" s="1" customFormat="1" ht="18.75" customHeight="1">
      <c r="A24" s="389" t="s">
        <v>637</v>
      </c>
      <c r="B24" s="392"/>
      <c r="C24" s="392"/>
      <c r="D24" s="392"/>
      <c r="E24" s="392"/>
      <c r="F24" s="48"/>
      <c r="G24" s="48"/>
      <c r="H24" s="48"/>
      <c r="I24" s="48"/>
      <c r="J24" s="48"/>
      <c r="K24" s="8"/>
      <c r="L24" s="69"/>
    </row>
    <row r="25" spans="1:14" ht="15" customHeight="1">
      <c r="A25" s="70"/>
      <c r="B25" s="71"/>
      <c r="C25" s="71"/>
      <c r="D25" s="71"/>
      <c r="E25" s="71"/>
      <c r="F25" s="71"/>
      <c r="G25" s="71"/>
      <c r="H25" s="71"/>
      <c r="I25" s="71"/>
      <c r="J25" s="71"/>
      <c r="K25" s="77"/>
      <c r="L25" s="72"/>
    </row>
  </sheetData>
  <mergeCells count="10">
    <mergeCell ref="A1:H3"/>
    <mergeCell ref="A16:A18"/>
    <mergeCell ref="A13:A15"/>
    <mergeCell ref="A10:A12"/>
    <mergeCell ref="B8:E8"/>
    <mergeCell ref="A23:K23"/>
    <mergeCell ref="A9:B9"/>
    <mergeCell ref="A19:B19"/>
    <mergeCell ref="A7:L7"/>
    <mergeCell ref="A4:L5"/>
  </mergeCells>
  <hyperlinks>
    <hyperlink ref="N5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ignoredErrors>
    <ignoredError sqref="C9:H9 L9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N241"/>
  <sheetViews>
    <sheetView showGridLines="0" zoomScaleNormal="100" workbookViewId="0">
      <selection activeCell="I5" sqref="I5"/>
    </sheetView>
  </sheetViews>
  <sheetFormatPr baseColWidth="10" defaultColWidth="11.42578125" defaultRowHeight="12.75"/>
  <cols>
    <col min="1" max="2" width="14.42578125" customWidth="1"/>
    <col min="3" max="7" width="15" customWidth="1"/>
    <col min="10" max="10" width="12" bestFit="1" customWidth="1"/>
  </cols>
  <sheetData>
    <row r="1" spans="1:14" s="1" customFormat="1" ht="12">
      <c r="A1" s="702"/>
      <c r="B1" s="702"/>
      <c r="C1" s="702"/>
      <c r="D1" s="702"/>
      <c r="E1" s="702"/>
      <c r="F1" s="702"/>
      <c r="G1" s="702"/>
    </row>
    <row r="2" spans="1:14" s="1" customFormat="1" ht="12">
      <c r="A2" s="702"/>
      <c r="B2" s="702"/>
      <c r="C2" s="702"/>
      <c r="D2" s="702"/>
      <c r="E2" s="702"/>
      <c r="F2" s="702"/>
      <c r="G2" s="702"/>
    </row>
    <row r="3" spans="1:14" s="1" customFormat="1" ht="55.9" customHeight="1">
      <c r="A3" s="702"/>
      <c r="B3" s="702"/>
      <c r="C3" s="702"/>
      <c r="D3" s="702"/>
      <c r="E3" s="702"/>
      <c r="F3" s="702"/>
      <c r="G3" s="702"/>
    </row>
    <row r="4" spans="1:14" s="1" customFormat="1" ht="12" customHeight="1">
      <c r="A4" s="688" t="s">
        <v>102</v>
      </c>
      <c r="B4" s="688"/>
      <c r="C4" s="688"/>
      <c r="D4" s="688"/>
      <c r="E4" s="688"/>
      <c r="F4" s="688"/>
      <c r="G4" s="688"/>
    </row>
    <row r="5" spans="1:14" s="1" customFormat="1" ht="16.899999999999999" customHeight="1">
      <c r="A5" s="688"/>
      <c r="B5" s="688"/>
      <c r="C5" s="688"/>
      <c r="D5" s="688"/>
      <c r="E5" s="688"/>
      <c r="F5" s="688"/>
      <c r="G5" s="688"/>
      <c r="I5" s="5" t="s">
        <v>103</v>
      </c>
    </row>
    <row r="6" spans="1:14" s="1" customFormat="1" ht="12"/>
    <row r="7" spans="1:14" s="1" customFormat="1" ht="28.5" customHeight="1">
      <c r="A7" s="693" t="s">
        <v>130</v>
      </c>
      <c r="B7" s="692"/>
      <c r="C7" s="692"/>
      <c r="D7" s="692"/>
      <c r="E7" s="692"/>
      <c r="F7" s="692"/>
      <c r="G7" s="692"/>
      <c r="H7" s="8"/>
      <c r="I7" s="8"/>
      <c r="J7" s="8"/>
      <c r="K7" s="8"/>
      <c r="L7" s="8"/>
      <c r="M7" s="8"/>
      <c r="N7" s="8"/>
    </row>
    <row r="8" spans="1:14" s="1" customFormat="1" ht="12.75" customHeight="1">
      <c r="A8" s="104"/>
      <c r="B8" s="690"/>
      <c r="C8" s="690"/>
      <c r="D8" s="690"/>
      <c r="E8" s="690"/>
      <c r="F8" s="8"/>
      <c r="G8" s="8"/>
      <c r="H8" s="8"/>
      <c r="I8" s="8"/>
      <c r="J8" s="8"/>
      <c r="K8" s="8"/>
      <c r="L8" s="8"/>
      <c r="M8" s="8"/>
      <c r="N8" s="8"/>
    </row>
    <row r="9" spans="1:14" s="1" customFormat="1" ht="12.75" customHeight="1">
      <c r="A9" s="712">
        <v>2012</v>
      </c>
      <c r="B9" s="713"/>
      <c r="C9" s="713"/>
      <c r="D9" s="713"/>
      <c r="E9" s="713"/>
      <c r="F9" s="713"/>
      <c r="G9" s="713"/>
      <c r="H9" s="8"/>
      <c r="I9" s="8"/>
      <c r="J9" s="8"/>
      <c r="K9" s="8"/>
      <c r="L9" s="8"/>
      <c r="M9" s="8"/>
      <c r="N9" s="8"/>
    </row>
    <row r="10" spans="1:14" s="1" customFormat="1" ht="12.75" customHeight="1">
      <c r="A10" s="698" t="s">
        <v>131</v>
      </c>
      <c r="B10" s="696" t="s">
        <v>106</v>
      </c>
      <c r="C10" s="696"/>
      <c r="D10" s="696" t="s">
        <v>107</v>
      </c>
      <c r="E10" s="696"/>
      <c r="F10" s="696" t="s">
        <v>108</v>
      </c>
      <c r="G10" s="697"/>
      <c r="H10" s="8"/>
      <c r="I10" s="8"/>
      <c r="J10" s="8"/>
      <c r="K10" s="8"/>
      <c r="L10" s="8"/>
      <c r="M10" s="8"/>
      <c r="N10" s="8"/>
    </row>
    <row r="11" spans="1:14" s="1" customFormat="1" ht="12.75" customHeight="1">
      <c r="A11" s="709"/>
      <c r="B11" s="159" t="s">
        <v>126</v>
      </c>
      <c r="C11" s="159" t="s">
        <v>127</v>
      </c>
      <c r="D11" s="159" t="s">
        <v>126</v>
      </c>
      <c r="E11" s="159" t="s">
        <v>127</v>
      </c>
      <c r="F11" s="159" t="s">
        <v>126</v>
      </c>
      <c r="G11" s="160" t="s">
        <v>127</v>
      </c>
      <c r="H11" s="8"/>
      <c r="I11" s="8"/>
      <c r="J11" s="8"/>
      <c r="K11" s="8"/>
      <c r="L11" s="8"/>
      <c r="M11" s="8"/>
      <c r="N11" s="8"/>
    </row>
    <row r="12" spans="1:14" s="1" customFormat="1" ht="12.75" customHeight="1">
      <c r="A12" s="153" t="s">
        <v>132</v>
      </c>
      <c r="B12" s="126">
        <v>55986</v>
      </c>
      <c r="C12" s="126">
        <v>57186</v>
      </c>
      <c r="D12" s="126">
        <v>53494</v>
      </c>
      <c r="E12" s="126">
        <v>54436</v>
      </c>
      <c r="F12" s="126">
        <v>109480</v>
      </c>
      <c r="G12" s="154">
        <v>111622</v>
      </c>
      <c r="H12" s="8"/>
      <c r="I12" s="8"/>
      <c r="J12" s="8"/>
      <c r="K12" s="8"/>
      <c r="L12" s="8"/>
      <c r="M12" s="8"/>
      <c r="N12" s="8"/>
    </row>
    <row r="13" spans="1:14" s="1" customFormat="1" ht="12.75" customHeight="1">
      <c r="A13" s="98" t="s">
        <v>133</v>
      </c>
      <c r="B13" s="99">
        <v>57699</v>
      </c>
      <c r="C13" s="99">
        <v>58830</v>
      </c>
      <c r="D13" s="99">
        <v>53535</v>
      </c>
      <c r="E13" s="99">
        <v>54486</v>
      </c>
      <c r="F13" s="99">
        <v>111234</v>
      </c>
      <c r="G13" s="100">
        <v>113316</v>
      </c>
      <c r="H13" s="8"/>
      <c r="I13" s="8"/>
      <c r="J13" s="8"/>
      <c r="K13" s="8"/>
      <c r="L13" s="8"/>
      <c r="M13" s="8"/>
      <c r="N13" s="8"/>
    </row>
    <row r="14" spans="1:14" s="1" customFormat="1" ht="12.75" customHeight="1">
      <c r="A14" s="98" t="s">
        <v>134</v>
      </c>
      <c r="B14" s="99">
        <v>71007</v>
      </c>
      <c r="C14" s="99">
        <v>70121</v>
      </c>
      <c r="D14" s="99">
        <v>65524</v>
      </c>
      <c r="E14" s="99">
        <v>64845</v>
      </c>
      <c r="F14" s="99">
        <v>136531</v>
      </c>
      <c r="G14" s="100">
        <v>134966</v>
      </c>
      <c r="H14" s="8"/>
      <c r="I14" s="8"/>
      <c r="J14" s="8"/>
      <c r="K14" s="8"/>
      <c r="L14" s="8"/>
      <c r="M14" s="8"/>
      <c r="N14" s="8"/>
    </row>
    <row r="15" spans="1:14" s="1" customFormat="1" ht="12.75" customHeight="1">
      <c r="A15" s="98" t="s">
        <v>135</v>
      </c>
      <c r="B15" s="99">
        <v>102846</v>
      </c>
      <c r="C15" s="99">
        <v>93975</v>
      </c>
      <c r="D15" s="99">
        <v>93707</v>
      </c>
      <c r="E15" s="99">
        <v>84295</v>
      </c>
      <c r="F15" s="99">
        <v>196553</v>
      </c>
      <c r="G15" s="100">
        <v>178270</v>
      </c>
      <c r="H15" s="8"/>
      <c r="I15" s="8"/>
      <c r="J15" s="8"/>
      <c r="K15" s="8"/>
      <c r="L15" s="8"/>
      <c r="M15" s="8"/>
      <c r="N15" s="8"/>
    </row>
    <row r="16" spans="1:14" s="1" customFormat="1" ht="12.75" customHeight="1">
      <c r="A16" s="98" t="s">
        <v>136</v>
      </c>
      <c r="B16" s="99">
        <v>181804</v>
      </c>
      <c r="C16" s="99">
        <v>164003</v>
      </c>
      <c r="D16" s="99">
        <v>164864</v>
      </c>
      <c r="E16" s="99">
        <v>147478</v>
      </c>
      <c r="F16" s="99">
        <v>346668</v>
      </c>
      <c r="G16" s="100">
        <v>311481</v>
      </c>
      <c r="H16" s="8"/>
      <c r="I16" s="8"/>
      <c r="J16" s="8"/>
      <c r="K16" s="8"/>
      <c r="L16" s="8"/>
      <c r="M16" s="8"/>
      <c r="N16" s="8"/>
    </row>
    <row r="17" spans="1:14" s="1" customFormat="1" ht="12.75" customHeight="1">
      <c r="A17" s="98" t="s">
        <v>137</v>
      </c>
      <c r="B17" s="99">
        <v>265425</v>
      </c>
      <c r="C17" s="99">
        <v>265358</v>
      </c>
      <c r="D17" s="99">
        <v>249208</v>
      </c>
      <c r="E17" s="99">
        <v>249255</v>
      </c>
      <c r="F17" s="99">
        <v>514633</v>
      </c>
      <c r="G17" s="100">
        <v>514613</v>
      </c>
      <c r="H17" s="8"/>
      <c r="I17" s="8"/>
      <c r="J17" s="8"/>
      <c r="K17" s="8"/>
      <c r="L17" s="8"/>
      <c r="M17" s="8"/>
      <c r="N17" s="8"/>
    </row>
    <row r="18" spans="1:14" s="1" customFormat="1" ht="12.75" customHeight="1">
      <c r="A18" s="98" t="s">
        <v>138</v>
      </c>
      <c r="B18" s="99">
        <v>281593</v>
      </c>
      <c r="C18" s="99">
        <v>334760</v>
      </c>
      <c r="D18" s="99">
        <v>267882</v>
      </c>
      <c r="E18" s="99">
        <v>320848</v>
      </c>
      <c r="F18" s="99">
        <v>549475</v>
      </c>
      <c r="G18" s="100">
        <v>655608</v>
      </c>
      <c r="H18" s="8"/>
      <c r="I18" s="8"/>
      <c r="J18" s="8"/>
      <c r="K18" s="8"/>
      <c r="L18" s="8"/>
      <c r="M18" s="8"/>
      <c r="N18" s="8"/>
    </row>
    <row r="19" spans="1:14" s="1" customFormat="1" ht="12.75" customHeight="1">
      <c r="A19" s="98" t="s">
        <v>139</v>
      </c>
      <c r="B19" s="99">
        <v>226036</v>
      </c>
      <c r="C19" s="99">
        <v>322942</v>
      </c>
      <c r="D19" s="99">
        <v>215365</v>
      </c>
      <c r="E19" s="99">
        <v>311795</v>
      </c>
      <c r="F19" s="99">
        <v>441401</v>
      </c>
      <c r="G19" s="100">
        <v>634737</v>
      </c>
      <c r="H19" s="8"/>
      <c r="I19" s="8"/>
      <c r="J19" s="8"/>
      <c r="K19" s="8"/>
      <c r="L19" s="8"/>
      <c r="M19" s="8"/>
      <c r="N19" s="8"/>
    </row>
    <row r="20" spans="1:14" s="1" customFormat="1" ht="12.75" customHeight="1">
      <c r="A20" s="98" t="s">
        <v>140</v>
      </c>
      <c r="B20" s="99">
        <v>201386</v>
      </c>
      <c r="C20" s="99">
        <v>310300</v>
      </c>
      <c r="D20" s="99">
        <v>191378</v>
      </c>
      <c r="E20" s="99">
        <v>300450</v>
      </c>
      <c r="F20" s="99">
        <v>392764</v>
      </c>
      <c r="G20" s="100">
        <v>610750</v>
      </c>
      <c r="H20" s="8"/>
      <c r="I20" s="8"/>
      <c r="J20" s="8"/>
      <c r="K20" s="8"/>
      <c r="L20" s="8"/>
      <c r="M20" s="8"/>
      <c r="N20" s="8"/>
    </row>
    <row r="21" spans="1:14" s="1" customFormat="1" ht="12.75" customHeight="1">
      <c r="A21" s="98" t="s">
        <v>141</v>
      </c>
      <c r="B21" s="99">
        <v>194322</v>
      </c>
      <c r="C21" s="99">
        <v>282769</v>
      </c>
      <c r="D21" s="99">
        <v>185184</v>
      </c>
      <c r="E21" s="99">
        <v>274027</v>
      </c>
      <c r="F21" s="99">
        <v>379506</v>
      </c>
      <c r="G21" s="100">
        <v>556796</v>
      </c>
      <c r="H21" s="8"/>
      <c r="I21" s="8"/>
      <c r="J21" s="8"/>
      <c r="K21" s="8"/>
      <c r="L21" s="8"/>
      <c r="M21" s="8"/>
      <c r="N21" s="8"/>
    </row>
    <row r="22" spans="1:14" s="1" customFormat="1" ht="12.75" customHeight="1">
      <c r="A22" s="98" t="s">
        <v>142</v>
      </c>
      <c r="B22" s="99">
        <v>176767</v>
      </c>
      <c r="C22" s="99">
        <v>233167</v>
      </c>
      <c r="D22" s="99">
        <v>168943</v>
      </c>
      <c r="E22" s="99">
        <v>226928</v>
      </c>
      <c r="F22" s="99">
        <v>345710</v>
      </c>
      <c r="G22" s="100">
        <v>460095</v>
      </c>
      <c r="H22" s="8"/>
      <c r="I22" s="8"/>
      <c r="J22" s="8"/>
      <c r="K22" s="8"/>
      <c r="L22" s="8"/>
      <c r="M22" s="8"/>
      <c r="N22" s="8"/>
    </row>
    <row r="23" spans="1:14" s="1" customFormat="1" ht="12.75" customHeight="1">
      <c r="A23" s="98" t="s">
        <v>143</v>
      </c>
      <c r="B23" s="99">
        <v>149959</v>
      </c>
      <c r="C23" s="99">
        <v>170198</v>
      </c>
      <c r="D23" s="99">
        <v>143503</v>
      </c>
      <c r="E23" s="99">
        <v>165128</v>
      </c>
      <c r="F23" s="99">
        <v>293462</v>
      </c>
      <c r="G23" s="100">
        <v>335326</v>
      </c>
      <c r="H23" s="8"/>
      <c r="I23" s="8"/>
      <c r="J23" s="8"/>
      <c r="K23" s="8"/>
      <c r="L23" s="8"/>
      <c r="M23" s="8"/>
      <c r="N23" s="8"/>
    </row>
    <row r="24" spans="1:14" s="1" customFormat="1" ht="12.75" customHeight="1">
      <c r="A24" s="98" t="s">
        <v>144</v>
      </c>
      <c r="B24" s="99">
        <v>110676</v>
      </c>
      <c r="C24" s="99">
        <v>115182</v>
      </c>
      <c r="D24" s="99">
        <v>106125</v>
      </c>
      <c r="E24" s="99">
        <v>111839</v>
      </c>
      <c r="F24" s="99">
        <v>216801</v>
      </c>
      <c r="G24" s="100">
        <v>227021</v>
      </c>
      <c r="H24" s="8"/>
      <c r="I24" s="8"/>
      <c r="J24" s="8"/>
      <c r="K24" s="8"/>
      <c r="L24" s="8"/>
      <c r="M24" s="8"/>
      <c r="N24" s="8"/>
    </row>
    <row r="25" spans="1:14" s="1" customFormat="1" ht="12.75" customHeight="1">
      <c r="A25" s="98" t="s">
        <v>145</v>
      </c>
      <c r="B25" s="99">
        <v>70514</v>
      </c>
      <c r="C25" s="99">
        <v>69677</v>
      </c>
      <c r="D25" s="99">
        <v>67941</v>
      </c>
      <c r="E25" s="99">
        <v>67314</v>
      </c>
      <c r="F25" s="99">
        <v>138455</v>
      </c>
      <c r="G25" s="100">
        <v>136991</v>
      </c>
      <c r="H25" s="8"/>
      <c r="I25" s="8"/>
      <c r="J25" s="8"/>
      <c r="K25" s="8"/>
      <c r="L25" s="8"/>
      <c r="M25" s="8"/>
      <c r="N25" s="8"/>
    </row>
    <row r="26" spans="1:14" s="1" customFormat="1" ht="12.75" customHeight="1">
      <c r="A26" s="98" t="s">
        <v>146</v>
      </c>
      <c r="B26" s="99">
        <v>42800</v>
      </c>
      <c r="C26" s="99">
        <v>37698</v>
      </c>
      <c r="D26" s="99">
        <v>41261</v>
      </c>
      <c r="E26" s="99">
        <v>36577</v>
      </c>
      <c r="F26" s="99">
        <v>84061</v>
      </c>
      <c r="G26" s="100">
        <v>74275</v>
      </c>
      <c r="H26" s="8"/>
      <c r="I26" s="8"/>
      <c r="J26" s="8"/>
      <c r="K26" s="8"/>
      <c r="L26" s="8"/>
      <c r="M26" s="8"/>
      <c r="N26" s="8"/>
    </row>
    <row r="27" spans="1:14" s="1" customFormat="1" ht="12.75" customHeight="1">
      <c r="A27" s="98" t="s">
        <v>147</v>
      </c>
      <c r="B27" s="99">
        <v>23284</v>
      </c>
      <c r="C27" s="99">
        <v>18015</v>
      </c>
      <c r="D27" s="99">
        <v>22268</v>
      </c>
      <c r="E27" s="99">
        <v>17392</v>
      </c>
      <c r="F27" s="99">
        <v>45552</v>
      </c>
      <c r="G27" s="100">
        <v>35407</v>
      </c>
      <c r="H27" s="8"/>
      <c r="I27" s="8"/>
      <c r="J27" s="8"/>
      <c r="K27" s="8"/>
      <c r="L27" s="8"/>
      <c r="M27" s="8"/>
      <c r="N27" s="8"/>
    </row>
    <row r="28" spans="1:14" s="1" customFormat="1" ht="12.75" customHeight="1">
      <c r="A28" s="98" t="s">
        <v>148</v>
      </c>
      <c r="B28" s="99">
        <v>11268</v>
      </c>
      <c r="C28" s="99">
        <v>8186</v>
      </c>
      <c r="D28" s="99">
        <v>10863</v>
      </c>
      <c r="E28" s="99">
        <v>7888</v>
      </c>
      <c r="F28" s="99">
        <v>22131</v>
      </c>
      <c r="G28" s="100">
        <v>16074</v>
      </c>
      <c r="H28" s="8"/>
      <c r="I28" s="8"/>
      <c r="J28" s="8"/>
      <c r="K28" s="8"/>
      <c r="L28" s="8"/>
      <c r="M28" s="8"/>
      <c r="N28" s="8"/>
    </row>
    <row r="29" spans="1:14" s="1" customFormat="1" ht="12.75" customHeight="1">
      <c r="A29" s="101" t="s">
        <v>149</v>
      </c>
      <c r="B29" s="102">
        <v>4227</v>
      </c>
      <c r="C29" s="102">
        <v>2845</v>
      </c>
      <c r="D29" s="102">
        <v>4076</v>
      </c>
      <c r="E29" s="102">
        <v>2754</v>
      </c>
      <c r="F29" s="102">
        <v>8303</v>
      </c>
      <c r="G29" s="103">
        <v>5599</v>
      </c>
      <c r="H29" s="8"/>
      <c r="I29" s="8"/>
      <c r="J29" s="8"/>
      <c r="K29" s="8"/>
      <c r="L29" s="8"/>
      <c r="M29" s="8"/>
      <c r="N29" s="8"/>
    </row>
    <row r="30" spans="1:14" s="1" customFormat="1" ht="12.75" customHeight="1">
      <c r="A30" s="104"/>
      <c r="B30" s="104"/>
      <c r="C30" s="104"/>
      <c r="D30" s="104"/>
      <c r="E30" s="104"/>
      <c r="F30" s="8"/>
      <c r="G30" s="8"/>
      <c r="H30" s="8"/>
      <c r="I30" s="8"/>
      <c r="J30" s="8"/>
      <c r="K30" s="8"/>
      <c r="L30" s="8"/>
      <c r="M30" s="8"/>
      <c r="N30" s="8"/>
    </row>
    <row r="31" spans="1:14" s="1" customFormat="1" ht="12.75" customHeight="1">
      <c r="A31" s="712">
        <v>2013</v>
      </c>
      <c r="B31" s="713"/>
      <c r="C31" s="713"/>
      <c r="D31" s="713"/>
      <c r="E31" s="713"/>
      <c r="F31" s="713"/>
      <c r="G31" s="713"/>
      <c r="H31" s="8"/>
      <c r="I31" s="8"/>
      <c r="J31" s="8"/>
      <c r="K31" s="8"/>
      <c r="L31" s="8"/>
      <c r="M31" s="8"/>
      <c r="N31" s="8"/>
    </row>
    <row r="32" spans="1:14" s="1" customFormat="1" ht="12.75" customHeight="1">
      <c r="A32" s="698" t="s">
        <v>131</v>
      </c>
      <c r="B32" s="696" t="s">
        <v>106</v>
      </c>
      <c r="C32" s="696"/>
      <c r="D32" s="696" t="s">
        <v>107</v>
      </c>
      <c r="E32" s="696"/>
      <c r="F32" s="696" t="s">
        <v>108</v>
      </c>
      <c r="G32" s="697"/>
      <c r="H32" s="8"/>
      <c r="I32" s="8"/>
      <c r="J32" s="8"/>
      <c r="K32" s="8"/>
      <c r="L32" s="8"/>
      <c r="M32" s="8"/>
      <c r="N32" s="8"/>
    </row>
    <row r="33" spans="1:14" s="1" customFormat="1" ht="12.75" customHeight="1">
      <c r="A33" s="709"/>
      <c r="B33" s="159" t="s">
        <v>126</v>
      </c>
      <c r="C33" s="159" t="s">
        <v>127</v>
      </c>
      <c r="D33" s="159" t="s">
        <v>126</v>
      </c>
      <c r="E33" s="159" t="s">
        <v>127</v>
      </c>
      <c r="F33" s="159" t="s">
        <v>126</v>
      </c>
      <c r="G33" s="160" t="s">
        <v>127</v>
      </c>
      <c r="H33" s="8"/>
      <c r="I33" s="8"/>
      <c r="J33" s="8"/>
      <c r="K33" s="8"/>
      <c r="L33" s="8"/>
      <c r="M33" s="8"/>
      <c r="N33" s="8"/>
    </row>
    <row r="34" spans="1:14" s="1" customFormat="1" ht="12.75" customHeight="1">
      <c r="A34" s="153" t="s">
        <v>132</v>
      </c>
      <c r="B34" s="126">
        <v>62015</v>
      </c>
      <c r="C34" s="126">
        <v>62847</v>
      </c>
      <c r="D34" s="126">
        <v>60192</v>
      </c>
      <c r="E34" s="126">
        <v>61098</v>
      </c>
      <c r="F34" s="126">
        <v>122207</v>
      </c>
      <c r="G34" s="154">
        <v>123945</v>
      </c>
      <c r="H34" s="8"/>
      <c r="I34" s="8"/>
      <c r="J34" s="8"/>
      <c r="K34" s="8"/>
      <c r="L34" s="8"/>
      <c r="M34" s="8"/>
      <c r="N34" s="8"/>
    </row>
    <row r="35" spans="1:14" s="1" customFormat="1" ht="12.75" customHeight="1">
      <c r="A35" s="98" t="s">
        <v>133</v>
      </c>
      <c r="B35" s="99">
        <v>66243</v>
      </c>
      <c r="C35" s="99">
        <v>67100</v>
      </c>
      <c r="D35" s="99">
        <v>62879</v>
      </c>
      <c r="E35" s="99">
        <v>63624</v>
      </c>
      <c r="F35" s="99">
        <v>129122</v>
      </c>
      <c r="G35" s="100">
        <v>130724</v>
      </c>
      <c r="H35" s="8"/>
      <c r="I35" s="8"/>
      <c r="J35" s="8"/>
      <c r="K35" s="8"/>
      <c r="L35" s="8"/>
      <c r="M35" s="8"/>
      <c r="N35" s="8"/>
    </row>
    <row r="36" spans="1:14" s="1" customFormat="1" ht="12.75" customHeight="1">
      <c r="A36" s="98" t="s">
        <v>134</v>
      </c>
      <c r="B36" s="99">
        <v>79592</v>
      </c>
      <c r="C36" s="99">
        <v>78339</v>
      </c>
      <c r="D36" s="99">
        <v>75565</v>
      </c>
      <c r="E36" s="99">
        <v>74560</v>
      </c>
      <c r="F36" s="99">
        <v>155157</v>
      </c>
      <c r="G36" s="100">
        <v>152899</v>
      </c>
      <c r="H36" s="8"/>
      <c r="I36" s="8"/>
      <c r="J36" s="8"/>
      <c r="K36" s="8"/>
      <c r="L36" s="8"/>
      <c r="M36" s="8"/>
      <c r="N36" s="8"/>
    </row>
    <row r="37" spans="1:14" s="1" customFormat="1" ht="12.75" customHeight="1">
      <c r="A37" s="98" t="s">
        <v>135</v>
      </c>
      <c r="B37" s="99">
        <v>115964</v>
      </c>
      <c r="C37" s="99">
        <v>107058</v>
      </c>
      <c r="D37" s="99">
        <v>108380</v>
      </c>
      <c r="E37" s="99">
        <v>99165</v>
      </c>
      <c r="F37" s="99">
        <v>224344</v>
      </c>
      <c r="G37" s="100">
        <v>206223</v>
      </c>
      <c r="H37" s="8"/>
      <c r="I37" s="8"/>
      <c r="J37" s="8"/>
      <c r="K37" s="8"/>
      <c r="L37" s="8"/>
      <c r="M37" s="8"/>
      <c r="N37" s="8"/>
    </row>
    <row r="38" spans="1:14" s="1" customFormat="1" ht="12.75" customHeight="1">
      <c r="A38" s="98" t="s">
        <v>136</v>
      </c>
      <c r="B38" s="99">
        <v>212309</v>
      </c>
      <c r="C38" s="99">
        <v>184462</v>
      </c>
      <c r="D38" s="99">
        <v>198535</v>
      </c>
      <c r="E38" s="99">
        <v>171531</v>
      </c>
      <c r="F38" s="99">
        <v>410844</v>
      </c>
      <c r="G38" s="100">
        <v>355993</v>
      </c>
      <c r="H38" s="8"/>
      <c r="I38" s="8"/>
      <c r="J38" s="8"/>
      <c r="K38" s="8"/>
      <c r="L38" s="8"/>
      <c r="M38" s="8"/>
      <c r="N38" s="8"/>
    </row>
    <row r="39" spans="1:14" s="1" customFormat="1" ht="12.75" customHeight="1">
      <c r="A39" s="98" t="s">
        <v>137</v>
      </c>
      <c r="B39" s="99">
        <v>305317</v>
      </c>
      <c r="C39" s="99">
        <v>297408</v>
      </c>
      <c r="D39" s="99">
        <v>292421</v>
      </c>
      <c r="E39" s="99">
        <v>285101</v>
      </c>
      <c r="F39" s="99">
        <v>597738</v>
      </c>
      <c r="G39" s="100">
        <v>582509</v>
      </c>
      <c r="H39" s="8"/>
      <c r="I39" s="8"/>
      <c r="J39" s="8"/>
      <c r="K39" s="8"/>
      <c r="L39" s="8"/>
      <c r="M39" s="8"/>
      <c r="N39" s="8"/>
    </row>
    <row r="40" spans="1:14" s="1" customFormat="1" ht="12.75" customHeight="1">
      <c r="A40" s="98" t="s">
        <v>138</v>
      </c>
      <c r="B40" s="99">
        <v>319975</v>
      </c>
      <c r="C40" s="99">
        <v>372003</v>
      </c>
      <c r="D40" s="99">
        <v>310465</v>
      </c>
      <c r="E40" s="99">
        <v>362313</v>
      </c>
      <c r="F40" s="99">
        <v>630440</v>
      </c>
      <c r="G40" s="100">
        <v>734316</v>
      </c>
      <c r="H40" s="8"/>
      <c r="I40" s="8"/>
      <c r="J40" s="8"/>
      <c r="K40" s="8"/>
      <c r="L40" s="8"/>
      <c r="M40" s="8"/>
      <c r="N40" s="8"/>
    </row>
    <row r="41" spans="1:14" s="1" customFormat="1" ht="12.75" customHeight="1">
      <c r="A41" s="98" t="s">
        <v>139</v>
      </c>
      <c r="B41" s="99">
        <v>259166</v>
      </c>
      <c r="C41" s="99">
        <v>355692</v>
      </c>
      <c r="D41" s="99">
        <v>252113</v>
      </c>
      <c r="E41" s="99">
        <v>349244</v>
      </c>
      <c r="F41" s="99">
        <v>511279</v>
      </c>
      <c r="G41" s="100">
        <v>704936</v>
      </c>
      <c r="H41" s="8"/>
      <c r="I41" s="8"/>
      <c r="J41" s="8"/>
      <c r="K41" s="8"/>
      <c r="L41" s="8"/>
      <c r="M41" s="8"/>
      <c r="N41" s="8"/>
    </row>
    <row r="42" spans="1:14" s="1" customFormat="1" ht="12.75" customHeight="1">
      <c r="A42" s="98" t="s">
        <v>140</v>
      </c>
      <c r="B42" s="99">
        <v>224328</v>
      </c>
      <c r="C42" s="99">
        <v>331087</v>
      </c>
      <c r="D42" s="99">
        <v>217873</v>
      </c>
      <c r="E42" s="99">
        <v>325543</v>
      </c>
      <c r="F42" s="99">
        <v>442201</v>
      </c>
      <c r="G42" s="100">
        <v>656630</v>
      </c>
      <c r="H42" s="8"/>
      <c r="I42" s="8"/>
      <c r="J42" s="8"/>
      <c r="K42" s="8"/>
      <c r="L42" s="8"/>
      <c r="M42" s="8"/>
      <c r="N42" s="8"/>
    </row>
    <row r="43" spans="1:14" s="1" customFormat="1" ht="12.75" customHeight="1">
      <c r="A43" s="98" t="s">
        <v>141</v>
      </c>
      <c r="B43" s="99">
        <v>217338</v>
      </c>
      <c r="C43" s="99">
        <v>301431</v>
      </c>
      <c r="D43" s="99">
        <v>211425</v>
      </c>
      <c r="E43" s="99">
        <v>297049</v>
      </c>
      <c r="F43" s="99">
        <v>428763</v>
      </c>
      <c r="G43" s="100">
        <v>598480</v>
      </c>
      <c r="H43" s="8"/>
      <c r="I43" s="8"/>
      <c r="J43" s="8"/>
      <c r="K43" s="8"/>
      <c r="L43" s="8"/>
      <c r="M43" s="8"/>
      <c r="N43" s="8"/>
    </row>
    <row r="44" spans="1:14" s="1" customFormat="1" ht="12.75" customHeight="1">
      <c r="A44" s="98" t="s">
        <v>142</v>
      </c>
      <c r="B44" s="99">
        <v>202284</v>
      </c>
      <c r="C44" s="99">
        <v>253810</v>
      </c>
      <c r="D44" s="99">
        <v>197881</v>
      </c>
      <c r="E44" s="99">
        <v>251041</v>
      </c>
      <c r="F44" s="99">
        <v>400165</v>
      </c>
      <c r="G44" s="100">
        <v>504851</v>
      </c>
      <c r="H44" s="8"/>
      <c r="I44" s="8"/>
      <c r="J44" s="8"/>
      <c r="K44" s="8"/>
      <c r="L44" s="8"/>
      <c r="M44" s="8"/>
      <c r="N44" s="8"/>
    </row>
    <row r="45" spans="1:14" s="1" customFormat="1" ht="12.75" customHeight="1">
      <c r="A45" s="98" t="s">
        <v>143</v>
      </c>
      <c r="B45" s="99">
        <v>172276</v>
      </c>
      <c r="C45" s="99">
        <v>187806</v>
      </c>
      <c r="D45" s="99">
        <v>168598</v>
      </c>
      <c r="E45" s="99">
        <v>185549</v>
      </c>
      <c r="F45" s="99">
        <v>340874</v>
      </c>
      <c r="G45" s="100">
        <v>373355</v>
      </c>
      <c r="H45" s="8"/>
      <c r="I45" s="8"/>
      <c r="J45" s="8"/>
      <c r="K45" s="8"/>
      <c r="L45" s="8"/>
      <c r="M45" s="8"/>
      <c r="N45" s="8"/>
    </row>
    <row r="46" spans="1:14" s="1" customFormat="1" ht="12.75" customHeight="1">
      <c r="A46" s="98" t="s">
        <v>144</v>
      </c>
      <c r="B46" s="99">
        <v>127957</v>
      </c>
      <c r="C46" s="99">
        <v>127221</v>
      </c>
      <c r="D46" s="99">
        <v>125996</v>
      </c>
      <c r="E46" s="99">
        <v>125800</v>
      </c>
      <c r="F46" s="99">
        <v>253953</v>
      </c>
      <c r="G46" s="100">
        <v>253021</v>
      </c>
      <c r="H46" s="8"/>
      <c r="I46" s="8"/>
      <c r="J46" s="8"/>
      <c r="K46" s="8"/>
      <c r="L46" s="8"/>
      <c r="M46" s="8"/>
      <c r="N46" s="8"/>
    </row>
    <row r="47" spans="1:14" s="1" customFormat="1" ht="12.75" customHeight="1">
      <c r="A47" s="98" t="s">
        <v>145</v>
      </c>
      <c r="B47" s="99">
        <v>83138</v>
      </c>
      <c r="C47" s="99">
        <v>77674</v>
      </c>
      <c r="D47" s="99">
        <v>81682</v>
      </c>
      <c r="E47" s="99">
        <v>76889</v>
      </c>
      <c r="F47" s="99">
        <v>164820</v>
      </c>
      <c r="G47" s="100">
        <v>154563</v>
      </c>
      <c r="H47" s="8"/>
      <c r="I47" s="8"/>
      <c r="J47" s="8"/>
      <c r="K47" s="8"/>
      <c r="L47" s="8"/>
      <c r="M47" s="8"/>
      <c r="N47" s="8"/>
    </row>
    <row r="48" spans="1:14" s="1" customFormat="1" ht="12.75" customHeight="1">
      <c r="A48" s="98" t="s">
        <v>146</v>
      </c>
      <c r="B48" s="99">
        <v>49846</v>
      </c>
      <c r="C48" s="99">
        <v>42504</v>
      </c>
      <c r="D48" s="99">
        <v>49218</v>
      </c>
      <c r="E48" s="99">
        <v>41823</v>
      </c>
      <c r="F48" s="99">
        <v>99064</v>
      </c>
      <c r="G48" s="100">
        <v>84327</v>
      </c>
      <c r="H48" s="8"/>
      <c r="I48" s="8"/>
      <c r="J48" s="8"/>
      <c r="K48" s="8"/>
      <c r="L48" s="8"/>
      <c r="M48" s="8"/>
      <c r="N48" s="8"/>
    </row>
    <row r="49" spans="1:14" s="1" customFormat="1" ht="12.75" customHeight="1">
      <c r="A49" s="98" t="s">
        <v>147</v>
      </c>
      <c r="B49" s="99">
        <v>26937</v>
      </c>
      <c r="C49" s="99">
        <v>20798</v>
      </c>
      <c r="D49" s="99">
        <v>26383</v>
      </c>
      <c r="E49" s="99">
        <v>20527</v>
      </c>
      <c r="F49" s="99">
        <v>53320</v>
      </c>
      <c r="G49" s="100">
        <v>41325</v>
      </c>
      <c r="H49" s="8"/>
      <c r="I49" s="8"/>
      <c r="J49" s="8"/>
      <c r="K49" s="8"/>
      <c r="L49" s="8"/>
      <c r="M49" s="8"/>
      <c r="N49" s="8"/>
    </row>
    <row r="50" spans="1:14" s="1" customFormat="1" ht="12.75" customHeight="1">
      <c r="A50" s="98" t="s">
        <v>148</v>
      </c>
      <c r="B50" s="99">
        <v>12769</v>
      </c>
      <c r="C50" s="99">
        <v>9339</v>
      </c>
      <c r="D50" s="99">
        <v>12607</v>
      </c>
      <c r="E50" s="99">
        <v>9200</v>
      </c>
      <c r="F50" s="99">
        <v>25376</v>
      </c>
      <c r="G50" s="100">
        <v>18539</v>
      </c>
      <c r="H50" s="8"/>
      <c r="I50" s="8"/>
      <c r="J50" s="8"/>
      <c r="K50" s="8"/>
      <c r="L50" s="8"/>
      <c r="M50" s="8"/>
      <c r="N50" s="8"/>
    </row>
    <row r="51" spans="1:14" s="1" customFormat="1" ht="12.75" customHeight="1">
      <c r="A51" s="101" t="s">
        <v>149</v>
      </c>
      <c r="B51" s="102">
        <v>5123</v>
      </c>
      <c r="C51" s="102">
        <v>3535</v>
      </c>
      <c r="D51" s="102">
        <v>5050</v>
      </c>
      <c r="E51" s="102">
        <v>3427</v>
      </c>
      <c r="F51" s="102">
        <v>10173</v>
      </c>
      <c r="G51" s="103">
        <v>6962</v>
      </c>
      <c r="H51" s="8"/>
      <c r="I51" s="8"/>
      <c r="J51" s="8"/>
      <c r="K51" s="8"/>
      <c r="L51" s="8"/>
      <c r="M51" s="8"/>
      <c r="N51" s="8"/>
    </row>
    <row r="52" spans="1:14" s="1" customFormat="1" ht="12.75" customHeight="1">
      <c r="A52" s="104"/>
      <c r="B52" s="104"/>
      <c r="C52" s="104"/>
      <c r="D52" s="104"/>
      <c r="E52" s="104"/>
      <c r="F52" s="8"/>
      <c r="G52" s="8"/>
      <c r="H52" s="8"/>
      <c r="I52" s="8"/>
      <c r="J52" s="8"/>
      <c r="K52" s="8"/>
      <c r="L52" s="8"/>
      <c r="M52" s="8"/>
      <c r="N52" s="8"/>
    </row>
    <row r="53" spans="1:14" s="1" customFormat="1" ht="12.75" customHeight="1">
      <c r="A53" s="708">
        <v>2014</v>
      </c>
      <c r="B53" s="692"/>
      <c r="C53" s="692"/>
      <c r="D53" s="692"/>
      <c r="E53" s="692"/>
      <c r="F53" s="692"/>
      <c r="G53" s="692"/>
      <c r="H53" s="8"/>
      <c r="I53" s="8"/>
      <c r="J53" s="8"/>
      <c r="K53" s="8"/>
      <c r="L53" s="8"/>
      <c r="M53" s="8"/>
      <c r="N53" s="8"/>
    </row>
    <row r="54" spans="1:14" s="1" customFormat="1" ht="12.75" customHeight="1">
      <c r="A54" s="698" t="s">
        <v>131</v>
      </c>
      <c r="B54" s="696" t="s">
        <v>106</v>
      </c>
      <c r="C54" s="696"/>
      <c r="D54" s="696" t="s">
        <v>107</v>
      </c>
      <c r="E54" s="696"/>
      <c r="F54" s="696" t="s">
        <v>108</v>
      </c>
      <c r="G54" s="697"/>
      <c r="H54" s="8"/>
      <c r="I54" s="8"/>
      <c r="J54" s="8"/>
      <c r="K54" s="8"/>
      <c r="L54" s="8"/>
      <c r="M54" s="8"/>
      <c r="N54" s="8"/>
    </row>
    <row r="55" spans="1:14" s="1" customFormat="1" ht="12.75" customHeight="1">
      <c r="A55" s="709"/>
      <c r="B55" s="159" t="s">
        <v>126</v>
      </c>
      <c r="C55" s="159" t="s">
        <v>127</v>
      </c>
      <c r="D55" s="159" t="s">
        <v>126</v>
      </c>
      <c r="E55" s="159" t="s">
        <v>127</v>
      </c>
      <c r="F55" s="159" t="s">
        <v>126</v>
      </c>
      <c r="G55" s="160" t="s">
        <v>127</v>
      </c>
      <c r="H55" s="8"/>
      <c r="I55" s="8"/>
      <c r="J55" s="8"/>
      <c r="K55" s="8"/>
      <c r="L55" s="8"/>
      <c r="M55" s="8"/>
      <c r="N55" s="8"/>
    </row>
    <row r="56" spans="1:14" s="1" customFormat="1" ht="12.75" customHeight="1">
      <c r="A56" s="153" t="s">
        <v>132</v>
      </c>
      <c r="B56" s="126">
        <v>68398</v>
      </c>
      <c r="C56" s="126">
        <v>69364</v>
      </c>
      <c r="D56" s="126">
        <v>67358</v>
      </c>
      <c r="E56" s="126">
        <v>68237</v>
      </c>
      <c r="F56" s="126">
        <v>135756</v>
      </c>
      <c r="G56" s="154">
        <v>137601</v>
      </c>
      <c r="H56" s="8"/>
      <c r="I56" s="8"/>
      <c r="J56" s="8"/>
      <c r="K56" s="8"/>
      <c r="L56" s="8"/>
      <c r="M56" s="8"/>
      <c r="N56" s="8"/>
    </row>
    <row r="57" spans="1:14" s="1" customFormat="1" ht="12.75" customHeight="1">
      <c r="A57" s="98" t="s">
        <v>133</v>
      </c>
      <c r="B57" s="99">
        <v>73640</v>
      </c>
      <c r="C57" s="99">
        <v>75204</v>
      </c>
      <c r="D57" s="99">
        <v>71393</v>
      </c>
      <c r="E57" s="99">
        <v>72589</v>
      </c>
      <c r="F57" s="99">
        <v>145033</v>
      </c>
      <c r="G57" s="100">
        <v>147793</v>
      </c>
      <c r="H57" s="8"/>
      <c r="I57" s="8"/>
      <c r="J57" s="8"/>
      <c r="K57" s="8"/>
      <c r="L57" s="8"/>
      <c r="M57" s="8"/>
      <c r="N57" s="8"/>
    </row>
    <row r="58" spans="1:14" s="1" customFormat="1" ht="12.75" customHeight="1">
      <c r="A58" s="98" t="s">
        <v>134</v>
      </c>
      <c r="B58" s="99">
        <v>87348</v>
      </c>
      <c r="C58" s="99">
        <v>85761</v>
      </c>
      <c r="D58" s="99">
        <v>83552</v>
      </c>
      <c r="E58" s="99">
        <v>82393</v>
      </c>
      <c r="F58" s="99">
        <v>170900</v>
      </c>
      <c r="G58" s="100">
        <v>168154</v>
      </c>
      <c r="H58" s="8"/>
      <c r="I58" s="8"/>
      <c r="J58" s="8"/>
      <c r="K58" s="8"/>
      <c r="L58" s="8"/>
      <c r="M58" s="8"/>
      <c r="N58" s="8"/>
    </row>
    <row r="59" spans="1:14" s="1" customFormat="1" ht="12.75" customHeight="1">
      <c r="A59" s="98" t="s">
        <v>135</v>
      </c>
      <c r="B59" s="99">
        <v>125085</v>
      </c>
      <c r="C59" s="99">
        <v>113758</v>
      </c>
      <c r="D59" s="99">
        <v>119870</v>
      </c>
      <c r="E59" s="99">
        <v>106857</v>
      </c>
      <c r="F59" s="99">
        <v>244955</v>
      </c>
      <c r="G59" s="100">
        <v>220615</v>
      </c>
      <c r="H59" s="8"/>
      <c r="I59" s="8"/>
      <c r="J59" s="8"/>
      <c r="K59" s="8"/>
      <c r="L59" s="8"/>
      <c r="M59" s="8"/>
      <c r="N59" s="8"/>
    </row>
    <row r="60" spans="1:14" s="1" customFormat="1" ht="12.75" customHeight="1">
      <c r="A60" s="98" t="s">
        <v>136</v>
      </c>
      <c r="B60" s="99">
        <v>231400</v>
      </c>
      <c r="C60" s="99">
        <v>201895</v>
      </c>
      <c r="D60" s="99">
        <v>220236</v>
      </c>
      <c r="E60" s="99">
        <v>190786</v>
      </c>
      <c r="F60" s="99">
        <v>451636</v>
      </c>
      <c r="G60" s="100">
        <v>392681</v>
      </c>
      <c r="H60" s="8"/>
      <c r="I60" s="8"/>
      <c r="J60" s="8"/>
      <c r="K60" s="8"/>
      <c r="L60" s="8"/>
      <c r="M60" s="8"/>
      <c r="N60" s="8"/>
    </row>
    <row r="61" spans="1:14" s="1" customFormat="1" ht="12.75" customHeight="1">
      <c r="A61" s="98" t="s">
        <v>137</v>
      </c>
      <c r="B61" s="99">
        <v>342134</v>
      </c>
      <c r="C61" s="99">
        <v>327092</v>
      </c>
      <c r="D61" s="99">
        <v>331378</v>
      </c>
      <c r="E61" s="99">
        <v>316472</v>
      </c>
      <c r="F61" s="99">
        <v>673512</v>
      </c>
      <c r="G61" s="100">
        <v>643564</v>
      </c>
      <c r="H61" s="8"/>
      <c r="I61" s="8"/>
      <c r="J61" s="8"/>
      <c r="K61" s="8"/>
      <c r="L61" s="8"/>
      <c r="M61" s="8"/>
      <c r="N61" s="8"/>
    </row>
    <row r="62" spans="1:14" s="1" customFormat="1" ht="12.75" customHeight="1">
      <c r="A62" s="98" t="s">
        <v>138</v>
      </c>
      <c r="B62" s="99">
        <v>351654</v>
      </c>
      <c r="C62" s="99">
        <v>402204</v>
      </c>
      <c r="D62" s="99">
        <v>343066</v>
      </c>
      <c r="E62" s="99">
        <v>393568</v>
      </c>
      <c r="F62" s="99">
        <v>694720</v>
      </c>
      <c r="G62" s="100">
        <v>795772</v>
      </c>
      <c r="H62" s="8"/>
      <c r="I62" s="8"/>
      <c r="J62" s="8"/>
      <c r="K62" s="8"/>
      <c r="L62" s="8"/>
      <c r="M62" s="8"/>
      <c r="N62" s="8"/>
    </row>
    <row r="63" spans="1:14" s="1" customFormat="1" ht="12.75" customHeight="1">
      <c r="A63" s="98" t="s">
        <v>139</v>
      </c>
      <c r="B63" s="99">
        <v>290838</v>
      </c>
      <c r="C63" s="99">
        <v>383613</v>
      </c>
      <c r="D63" s="99">
        <v>283843</v>
      </c>
      <c r="E63" s="99">
        <v>377690</v>
      </c>
      <c r="F63" s="99">
        <v>574681</v>
      </c>
      <c r="G63" s="100">
        <v>761303</v>
      </c>
      <c r="H63" s="8"/>
      <c r="I63" s="8"/>
      <c r="J63" s="8"/>
      <c r="K63" s="8"/>
      <c r="L63" s="8"/>
      <c r="M63" s="8"/>
      <c r="N63" s="8"/>
    </row>
    <row r="64" spans="1:14" s="1" customFormat="1" ht="12.75" customHeight="1">
      <c r="A64" s="98" t="s">
        <v>140</v>
      </c>
      <c r="B64" s="99">
        <v>242800</v>
      </c>
      <c r="C64" s="99">
        <v>349267</v>
      </c>
      <c r="D64" s="99">
        <v>237334</v>
      </c>
      <c r="E64" s="99">
        <v>343748</v>
      </c>
      <c r="F64" s="99">
        <v>480134</v>
      </c>
      <c r="G64" s="100">
        <v>693015</v>
      </c>
      <c r="H64" s="8"/>
      <c r="I64" s="8"/>
      <c r="J64" s="8"/>
      <c r="K64" s="8"/>
      <c r="L64" s="8"/>
      <c r="M64" s="8"/>
      <c r="N64" s="8"/>
    </row>
    <row r="65" spans="1:14" s="1" customFormat="1" ht="12.75" customHeight="1">
      <c r="A65" s="98" t="s">
        <v>141</v>
      </c>
      <c r="B65" s="99">
        <v>232017</v>
      </c>
      <c r="C65" s="99">
        <v>316315</v>
      </c>
      <c r="D65" s="99">
        <v>226455</v>
      </c>
      <c r="E65" s="99">
        <v>311801</v>
      </c>
      <c r="F65" s="99">
        <v>458472</v>
      </c>
      <c r="G65" s="100">
        <v>628116</v>
      </c>
      <c r="H65" s="8"/>
      <c r="I65" s="8"/>
      <c r="J65" s="8"/>
      <c r="K65" s="8"/>
      <c r="L65" s="8"/>
      <c r="M65" s="8"/>
      <c r="N65" s="8"/>
    </row>
    <row r="66" spans="1:14" s="1" customFormat="1" ht="12.75" customHeight="1">
      <c r="A66" s="98" t="s">
        <v>142</v>
      </c>
      <c r="B66" s="99">
        <v>225091</v>
      </c>
      <c r="C66" s="99">
        <v>275598</v>
      </c>
      <c r="D66" s="99">
        <v>221133</v>
      </c>
      <c r="E66" s="99">
        <v>272239</v>
      </c>
      <c r="F66" s="99">
        <v>446224</v>
      </c>
      <c r="G66" s="100">
        <v>547837</v>
      </c>
      <c r="H66" s="8"/>
      <c r="I66" s="8"/>
      <c r="J66" s="8"/>
      <c r="K66" s="8"/>
      <c r="L66" s="8"/>
      <c r="M66" s="8"/>
      <c r="N66" s="8"/>
    </row>
    <row r="67" spans="1:14" s="1" customFormat="1" ht="12.75" customHeight="1">
      <c r="A67" s="98" t="s">
        <v>143</v>
      </c>
      <c r="B67" s="99">
        <v>190887</v>
      </c>
      <c r="C67" s="99">
        <v>203968</v>
      </c>
      <c r="D67" s="99">
        <v>188035</v>
      </c>
      <c r="E67" s="99">
        <v>201453</v>
      </c>
      <c r="F67" s="99">
        <v>378922</v>
      </c>
      <c r="G67" s="100">
        <v>405421</v>
      </c>
      <c r="H67" s="8"/>
      <c r="I67" s="8"/>
      <c r="J67" s="8"/>
      <c r="K67" s="8"/>
      <c r="L67" s="8"/>
      <c r="M67" s="8"/>
      <c r="N67" s="8"/>
    </row>
    <row r="68" spans="1:14" s="1" customFormat="1" ht="12.75" customHeight="1">
      <c r="A68" s="98" t="s">
        <v>144</v>
      </c>
      <c r="B68" s="99">
        <v>144196</v>
      </c>
      <c r="C68" s="99">
        <v>140137</v>
      </c>
      <c r="D68" s="99">
        <v>142021</v>
      </c>
      <c r="E68" s="99">
        <v>138571</v>
      </c>
      <c r="F68" s="99">
        <v>286217</v>
      </c>
      <c r="G68" s="100">
        <v>278708</v>
      </c>
      <c r="H68" s="8"/>
      <c r="I68" s="8"/>
      <c r="J68" s="8"/>
      <c r="K68" s="8"/>
      <c r="L68" s="8"/>
      <c r="M68" s="8"/>
      <c r="N68" s="8"/>
    </row>
    <row r="69" spans="1:14" s="1" customFormat="1" ht="12.75" customHeight="1">
      <c r="A69" s="98" t="s">
        <v>145</v>
      </c>
      <c r="B69" s="99">
        <v>94714</v>
      </c>
      <c r="C69" s="99">
        <v>86698</v>
      </c>
      <c r="D69" s="99">
        <v>93774</v>
      </c>
      <c r="E69" s="99">
        <v>85700</v>
      </c>
      <c r="F69" s="99">
        <v>188488</v>
      </c>
      <c r="G69" s="100">
        <v>172398</v>
      </c>
      <c r="H69" s="8"/>
      <c r="I69" s="8"/>
      <c r="J69" s="8"/>
      <c r="K69" s="8"/>
      <c r="L69" s="8"/>
      <c r="M69" s="8"/>
      <c r="N69" s="8"/>
    </row>
    <row r="70" spans="1:14" s="1" customFormat="1" ht="12.75" customHeight="1">
      <c r="A70" s="98" t="s">
        <v>146</v>
      </c>
      <c r="B70" s="99">
        <v>55207</v>
      </c>
      <c r="C70" s="99">
        <v>47799</v>
      </c>
      <c r="D70" s="99">
        <v>54713</v>
      </c>
      <c r="E70" s="99">
        <v>47426</v>
      </c>
      <c r="F70" s="99">
        <v>109920</v>
      </c>
      <c r="G70" s="100">
        <v>95225</v>
      </c>
      <c r="H70" s="8"/>
      <c r="I70" s="8"/>
      <c r="J70" s="8"/>
      <c r="K70" s="8"/>
      <c r="L70" s="8"/>
      <c r="M70" s="8"/>
      <c r="N70" s="8"/>
    </row>
    <row r="71" spans="1:14" s="1" customFormat="1" ht="12.75" customHeight="1">
      <c r="A71" s="98" t="s">
        <v>147</v>
      </c>
      <c r="B71" s="99">
        <v>30313</v>
      </c>
      <c r="C71" s="99">
        <v>23234</v>
      </c>
      <c r="D71" s="99">
        <v>29857</v>
      </c>
      <c r="E71" s="99">
        <v>22924</v>
      </c>
      <c r="F71" s="99">
        <v>60170</v>
      </c>
      <c r="G71" s="100">
        <v>46158</v>
      </c>
      <c r="H71" s="8"/>
      <c r="I71" s="8"/>
      <c r="J71" s="8"/>
      <c r="K71" s="8"/>
      <c r="L71" s="8"/>
      <c r="M71" s="8"/>
      <c r="N71" s="8"/>
    </row>
    <row r="72" spans="1:14" s="1" customFormat="1" ht="12.75" customHeight="1">
      <c r="A72" s="98" t="s">
        <v>148</v>
      </c>
      <c r="B72" s="99">
        <v>14064</v>
      </c>
      <c r="C72" s="99">
        <v>10195</v>
      </c>
      <c r="D72" s="99">
        <v>14059</v>
      </c>
      <c r="E72" s="99">
        <v>10171</v>
      </c>
      <c r="F72" s="99">
        <v>28123</v>
      </c>
      <c r="G72" s="100">
        <v>20366</v>
      </c>
      <c r="H72" s="8"/>
      <c r="I72" s="8"/>
      <c r="J72" s="8"/>
      <c r="K72" s="8"/>
      <c r="L72" s="8"/>
      <c r="M72" s="8"/>
      <c r="N72" s="8"/>
    </row>
    <row r="73" spans="1:14" s="1" customFormat="1" ht="12.75" customHeight="1">
      <c r="A73" s="101" t="s">
        <v>149</v>
      </c>
      <c r="B73" s="102">
        <v>5946</v>
      </c>
      <c r="C73" s="102">
        <v>4058</v>
      </c>
      <c r="D73" s="102">
        <v>5873</v>
      </c>
      <c r="E73" s="102">
        <v>4055</v>
      </c>
      <c r="F73" s="102">
        <v>11819</v>
      </c>
      <c r="G73" s="103">
        <v>8113</v>
      </c>
      <c r="H73" s="8"/>
      <c r="I73" s="8"/>
      <c r="J73" s="8"/>
      <c r="K73" s="8"/>
      <c r="L73" s="8"/>
      <c r="M73" s="8"/>
      <c r="N73" s="8"/>
    </row>
    <row r="74" spans="1:14" s="1" customFormat="1" ht="12.75" customHeight="1">
      <c r="A74" s="104"/>
      <c r="B74" s="104"/>
      <c r="C74" s="104"/>
      <c r="D74" s="104"/>
      <c r="E74" s="104"/>
      <c r="F74" s="8"/>
      <c r="G74" s="8"/>
      <c r="H74" s="8"/>
      <c r="I74" s="8"/>
      <c r="J74" s="8"/>
      <c r="K74" s="8"/>
      <c r="L74" s="8"/>
      <c r="M74" s="8"/>
      <c r="N74" s="8"/>
    </row>
    <row r="75" spans="1:14" s="1" customFormat="1" ht="12.75" customHeight="1">
      <c r="A75" s="708">
        <v>2015</v>
      </c>
      <c r="B75" s="692"/>
      <c r="C75" s="692"/>
      <c r="D75" s="692"/>
      <c r="E75" s="692"/>
      <c r="F75" s="692"/>
      <c r="G75" s="692"/>
      <c r="H75" s="8"/>
      <c r="I75" s="8"/>
      <c r="J75" s="8"/>
      <c r="K75" s="8"/>
      <c r="L75" s="8"/>
      <c r="M75" s="8"/>
      <c r="N75" s="8"/>
    </row>
    <row r="76" spans="1:14" s="1" customFormat="1" ht="12.75" customHeight="1">
      <c r="A76" s="698" t="s">
        <v>131</v>
      </c>
      <c r="B76" s="696" t="s">
        <v>106</v>
      </c>
      <c r="C76" s="696"/>
      <c r="D76" s="696" t="s">
        <v>107</v>
      </c>
      <c r="E76" s="696"/>
      <c r="F76" s="696" t="s">
        <v>108</v>
      </c>
      <c r="G76" s="697"/>
      <c r="H76" s="8"/>
      <c r="I76" s="8"/>
      <c r="J76" s="8"/>
      <c r="K76" s="8"/>
      <c r="L76" s="8"/>
      <c r="M76" s="8"/>
      <c r="N76" s="8"/>
    </row>
    <row r="77" spans="1:14" s="1" customFormat="1" ht="12.75" customHeight="1">
      <c r="A77" s="709"/>
      <c r="B77" s="159" t="s">
        <v>126</v>
      </c>
      <c r="C77" s="159" t="s">
        <v>127</v>
      </c>
      <c r="D77" s="159" t="s">
        <v>126</v>
      </c>
      <c r="E77" s="159" t="s">
        <v>127</v>
      </c>
      <c r="F77" s="159" t="s">
        <v>126</v>
      </c>
      <c r="G77" s="160" t="s">
        <v>127</v>
      </c>
      <c r="H77" s="8"/>
      <c r="I77" s="8"/>
      <c r="J77" s="8"/>
      <c r="K77" s="8"/>
      <c r="L77" s="8"/>
      <c r="M77" s="8"/>
      <c r="N77" s="8"/>
    </row>
    <row r="78" spans="1:14" s="1" customFormat="1" ht="12.75" customHeight="1">
      <c r="A78" s="153" t="s">
        <v>132</v>
      </c>
      <c r="B78" s="126">
        <v>71966</v>
      </c>
      <c r="C78" s="126">
        <v>73416</v>
      </c>
      <c r="D78" s="126">
        <v>71924</v>
      </c>
      <c r="E78" s="126">
        <v>73208</v>
      </c>
      <c r="F78" s="126">
        <v>143890</v>
      </c>
      <c r="G78" s="154">
        <v>146624</v>
      </c>
      <c r="H78" s="8"/>
      <c r="I78" s="8"/>
      <c r="J78" s="8"/>
      <c r="K78" s="8"/>
      <c r="L78" s="8"/>
      <c r="M78" s="8"/>
      <c r="N78" s="8"/>
    </row>
    <row r="79" spans="1:14" s="1" customFormat="1" ht="12.75" customHeight="1">
      <c r="A79" s="98" t="s">
        <v>133</v>
      </c>
      <c r="B79" s="99">
        <v>76065</v>
      </c>
      <c r="C79" s="99">
        <v>77253</v>
      </c>
      <c r="D79" s="99">
        <v>74486</v>
      </c>
      <c r="E79" s="99">
        <v>75837</v>
      </c>
      <c r="F79" s="99">
        <v>150551</v>
      </c>
      <c r="G79" s="100">
        <v>153090</v>
      </c>
      <c r="H79" s="8"/>
      <c r="I79" s="8"/>
      <c r="J79" s="8"/>
      <c r="K79" s="8"/>
      <c r="L79" s="8"/>
      <c r="M79" s="8"/>
      <c r="N79" s="8"/>
    </row>
    <row r="80" spans="1:14" s="1" customFormat="1" ht="12.75" customHeight="1">
      <c r="A80" s="98" t="s">
        <v>134</v>
      </c>
      <c r="B80" s="99">
        <v>86970</v>
      </c>
      <c r="C80" s="99">
        <v>84831</v>
      </c>
      <c r="D80" s="99">
        <v>84785</v>
      </c>
      <c r="E80" s="99">
        <v>82822</v>
      </c>
      <c r="F80" s="99">
        <v>171755</v>
      </c>
      <c r="G80" s="100">
        <v>167653</v>
      </c>
      <c r="H80" s="8"/>
      <c r="I80" s="8"/>
      <c r="J80" s="8"/>
      <c r="K80" s="8"/>
      <c r="L80" s="8"/>
      <c r="M80" s="8"/>
      <c r="N80" s="8"/>
    </row>
    <row r="81" spans="1:14" s="1" customFormat="1" ht="12.75" customHeight="1">
      <c r="A81" s="98" t="s">
        <v>135</v>
      </c>
      <c r="B81" s="99">
        <v>125761</v>
      </c>
      <c r="C81" s="99">
        <v>114251</v>
      </c>
      <c r="D81" s="99">
        <v>121355</v>
      </c>
      <c r="E81" s="99">
        <v>108929</v>
      </c>
      <c r="F81" s="99">
        <v>247116</v>
      </c>
      <c r="G81" s="100">
        <v>223180</v>
      </c>
      <c r="H81" s="8"/>
      <c r="I81" s="8"/>
      <c r="J81" s="8"/>
      <c r="K81" s="8"/>
      <c r="L81" s="8"/>
      <c r="M81" s="8"/>
      <c r="N81" s="8"/>
    </row>
    <row r="82" spans="1:14" s="1" customFormat="1" ht="12.75" customHeight="1">
      <c r="A82" s="98" t="s">
        <v>136</v>
      </c>
      <c r="B82" s="99">
        <v>252318</v>
      </c>
      <c r="C82" s="99">
        <v>222620</v>
      </c>
      <c r="D82" s="99">
        <v>243490</v>
      </c>
      <c r="E82" s="99">
        <v>214883</v>
      </c>
      <c r="F82" s="99">
        <v>495808</v>
      </c>
      <c r="G82" s="100">
        <v>437503</v>
      </c>
      <c r="H82" s="8"/>
      <c r="I82" s="8"/>
      <c r="J82" s="8"/>
      <c r="K82" s="8"/>
      <c r="L82" s="8"/>
      <c r="M82" s="8"/>
      <c r="N82" s="8"/>
    </row>
    <row r="83" spans="1:14" s="1" customFormat="1" ht="12.75" customHeight="1">
      <c r="A83" s="98" t="s">
        <v>137</v>
      </c>
      <c r="B83" s="99">
        <v>374008</v>
      </c>
      <c r="C83" s="99">
        <v>355254</v>
      </c>
      <c r="D83" s="99">
        <v>366083</v>
      </c>
      <c r="E83" s="99">
        <v>348220</v>
      </c>
      <c r="F83" s="99">
        <v>740091</v>
      </c>
      <c r="G83" s="100">
        <v>703474</v>
      </c>
      <c r="H83" s="8"/>
      <c r="I83" s="8"/>
      <c r="J83" s="8"/>
      <c r="K83" s="8"/>
      <c r="L83" s="8"/>
      <c r="M83" s="8"/>
      <c r="N83" s="8"/>
    </row>
    <row r="84" spans="1:14" s="1" customFormat="1" ht="12.75" customHeight="1">
      <c r="A84" s="98" t="s">
        <v>138</v>
      </c>
      <c r="B84" s="99">
        <v>369081</v>
      </c>
      <c r="C84" s="99">
        <v>420964</v>
      </c>
      <c r="D84" s="99">
        <v>362428</v>
      </c>
      <c r="E84" s="99">
        <v>415769</v>
      </c>
      <c r="F84" s="99">
        <v>731509</v>
      </c>
      <c r="G84" s="100">
        <v>836733</v>
      </c>
      <c r="H84" s="8"/>
      <c r="I84" s="8"/>
      <c r="J84" s="8"/>
      <c r="K84" s="8"/>
      <c r="L84" s="8"/>
      <c r="M84" s="8"/>
      <c r="N84" s="8"/>
    </row>
    <row r="85" spans="1:14" s="1" customFormat="1" ht="12.75" customHeight="1">
      <c r="A85" s="98" t="s">
        <v>139</v>
      </c>
      <c r="B85" s="99">
        <v>308820</v>
      </c>
      <c r="C85" s="99">
        <v>405832</v>
      </c>
      <c r="D85" s="99">
        <v>304286</v>
      </c>
      <c r="E85" s="99">
        <v>401720</v>
      </c>
      <c r="F85" s="99">
        <v>613106</v>
      </c>
      <c r="G85" s="100">
        <v>807552</v>
      </c>
      <c r="H85" s="8"/>
      <c r="I85" s="8"/>
      <c r="J85" s="8"/>
      <c r="K85" s="8"/>
      <c r="L85" s="8"/>
      <c r="M85" s="8"/>
      <c r="N85" s="8"/>
    </row>
    <row r="86" spans="1:14" s="1" customFormat="1" ht="12.75" customHeight="1">
      <c r="A86" s="98" t="s">
        <v>140</v>
      </c>
      <c r="B86" s="99">
        <v>251387</v>
      </c>
      <c r="C86" s="99">
        <v>361687</v>
      </c>
      <c r="D86" s="99">
        <v>247573</v>
      </c>
      <c r="E86" s="99">
        <v>358225</v>
      </c>
      <c r="F86" s="99">
        <v>498960</v>
      </c>
      <c r="G86" s="100">
        <v>719912</v>
      </c>
      <c r="H86" s="8"/>
      <c r="I86" s="8"/>
      <c r="J86" s="8"/>
      <c r="K86" s="8"/>
      <c r="L86" s="8"/>
      <c r="M86" s="8"/>
      <c r="N86" s="8"/>
    </row>
    <row r="87" spans="1:14" s="1" customFormat="1" ht="12.75" customHeight="1">
      <c r="A87" s="98" t="s">
        <v>141</v>
      </c>
      <c r="B87" s="99">
        <v>235909</v>
      </c>
      <c r="C87" s="99">
        <v>322955</v>
      </c>
      <c r="D87" s="99">
        <v>232511</v>
      </c>
      <c r="E87" s="99">
        <v>320512</v>
      </c>
      <c r="F87" s="99">
        <v>468420</v>
      </c>
      <c r="G87" s="100">
        <v>643467</v>
      </c>
      <c r="H87" s="8"/>
      <c r="I87" s="8"/>
      <c r="J87" s="8"/>
      <c r="K87" s="8"/>
      <c r="L87" s="8"/>
      <c r="M87" s="8"/>
      <c r="N87" s="8"/>
    </row>
    <row r="88" spans="1:14" s="1" customFormat="1" ht="12.75" customHeight="1">
      <c r="A88" s="98" t="s">
        <v>142</v>
      </c>
      <c r="B88" s="99">
        <v>232847</v>
      </c>
      <c r="C88" s="99">
        <v>284059</v>
      </c>
      <c r="D88" s="99">
        <v>231134</v>
      </c>
      <c r="E88" s="99">
        <v>282980</v>
      </c>
      <c r="F88" s="99">
        <v>463981</v>
      </c>
      <c r="G88" s="100">
        <v>567039</v>
      </c>
      <c r="H88" s="8"/>
      <c r="I88" s="8"/>
      <c r="J88" s="8"/>
      <c r="K88" s="8"/>
      <c r="L88" s="8"/>
      <c r="M88" s="8"/>
      <c r="N88" s="8"/>
    </row>
    <row r="89" spans="1:14" s="1" customFormat="1" ht="12.75" customHeight="1">
      <c r="A89" s="98" t="s">
        <v>143</v>
      </c>
      <c r="B89" s="99">
        <v>197643</v>
      </c>
      <c r="C89" s="99">
        <v>212561</v>
      </c>
      <c r="D89" s="99">
        <v>195657</v>
      </c>
      <c r="E89" s="99">
        <v>212111</v>
      </c>
      <c r="F89" s="99">
        <v>393300</v>
      </c>
      <c r="G89" s="100">
        <v>424672</v>
      </c>
      <c r="H89" s="8"/>
      <c r="I89" s="8"/>
      <c r="J89" s="8"/>
      <c r="K89" s="8"/>
      <c r="L89" s="8"/>
      <c r="M89" s="8"/>
      <c r="N89" s="8"/>
    </row>
    <row r="90" spans="1:14" s="1" customFormat="1" ht="12.75" customHeight="1">
      <c r="A90" s="98" t="s">
        <v>144</v>
      </c>
      <c r="B90" s="99">
        <v>151180</v>
      </c>
      <c r="C90" s="99">
        <v>146465</v>
      </c>
      <c r="D90" s="99">
        <v>150381</v>
      </c>
      <c r="E90" s="99">
        <v>146093</v>
      </c>
      <c r="F90" s="99">
        <v>301561</v>
      </c>
      <c r="G90" s="100">
        <v>292558</v>
      </c>
      <c r="H90" s="8"/>
      <c r="I90" s="8"/>
      <c r="J90" s="8"/>
      <c r="K90" s="8"/>
      <c r="L90" s="8"/>
      <c r="M90" s="8"/>
      <c r="N90" s="8"/>
    </row>
    <row r="91" spans="1:14" s="1" customFormat="1" ht="12.75" customHeight="1">
      <c r="A91" s="98" t="s">
        <v>145</v>
      </c>
      <c r="B91" s="99">
        <v>100536</v>
      </c>
      <c r="C91" s="99">
        <v>91560</v>
      </c>
      <c r="D91" s="99">
        <v>99868</v>
      </c>
      <c r="E91" s="99">
        <v>91487</v>
      </c>
      <c r="F91" s="99">
        <v>200404</v>
      </c>
      <c r="G91" s="100">
        <v>183047</v>
      </c>
      <c r="H91" s="8"/>
      <c r="I91" s="8"/>
      <c r="J91" s="8"/>
      <c r="K91" s="8"/>
      <c r="L91" s="8"/>
      <c r="M91" s="8"/>
      <c r="N91" s="8"/>
    </row>
    <row r="92" spans="1:14" s="1" customFormat="1" ht="12.75" customHeight="1">
      <c r="A92" s="98" t="s">
        <v>146</v>
      </c>
      <c r="B92" s="99">
        <v>58345</v>
      </c>
      <c r="C92" s="99">
        <v>51157</v>
      </c>
      <c r="D92" s="99">
        <v>57945</v>
      </c>
      <c r="E92" s="99">
        <v>51046</v>
      </c>
      <c r="F92" s="99">
        <v>116290</v>
      </c>
      <c r="G92" s="100">
        <v>102203</v>
      </c>
      <c r="H92" s="8"/>
      <c r="I92" s="8"/>
      <c r="J92" s="8"/>
      <c r="K92" s="8"/>
      <c r="L92" s="8"/>
      <c r="M92" s="8"/>
      <c r="N92" s="8"/>
    </row>
    <row r="93" spans="1:14" s="1" customFormat="1" ht="12.75" customHeight="1">
      <c r="A93" s="98" t="s">
        <v>147</v>
      </c>
      <c r="B93" s="99">
        <v>32697</v>
      </c>
      <c r="C93" s="99">
        <v>25199</v>
      </c>
      <c r="D93" s="99">
        <v>32533</v>
      </c>
      <c r="E93" s="99">
        <v>25115</v>
      </c>
      <c r="F93" s="99">
        <v>65230</v>
      </c>
      <c r="G93" s="100">
        <v>50314</v>
      </c>
      <c r="H93" s="8"/>
      <c r="I93" s="8"/>
      <c r="J93" s="8"/>
      <c r="K93" s="8"/>
      <c r="L93" s="8"/>
      <c r="M93" s="8"/>
      <c r="N93" s="8"/>
    </row>
    <row r="94" spans="1:14" s="1" customFormat="1" ht="12.75" customHeight="1">
      <c r="A94" s="98" t="s">
        <v>148</v>
      </c>
      <c r="B94" s="99">
        <v>14999</v>
      </c>
      <c r="C94" s="99">
        <v>10662</v>
      </c>
      <c r="D94" s="99">
        <v>15019</v>
      </c>
      <c r="E94" s="99">
        <v>10650</v>
      </c>
      <c r="F94" s="99">
        <v>30018</v>
      </c>
      <c r="G94" s="100">
        <v>21312</v>
      </c>
      <c r="H94" s="8"/>
      <c r="I94" s="8"/>
      <c r="J94" s="8"/>
      <c r="K94" s="8"/>
      <c r="L94" s="8"/>
      <c r="M94" s="8"/>
      <c r="N94" s="8"/>
    </row>
    <row r="95" spans="1:14" s="1" customFormat="1" ht="12.75" customHeight="1">
      <c r="A95" s="101" t="s">
        <v>149</v>
      </c>
      <c r="B95" s="102">
        <v>6592</v>
      </c>
      <c r="C95" s="102">
        <v>4478</v>
      </c>
      <c r="D95" s="102">
        <v>6609</v>
      </c>
      <c r="E95" s="102">
        <v>4481</v>
      </c>
      <c r="F95" s="102">
        <v>13201</v>
      </c>
      <c r="G95" s="103">
        <v>8959</v>
      </c>
      <c r="H95" s="8"/>
      <c r="I95" s="8"/>
      <c r="J95" s="8"/>
      <c r="K95" s="8"/>
      <c r="L95" s="8"/>
      <c r="M95" s="8"/>
      <c r="N95" s="8"/>
    </row>
    <row r="96" spans="1:14" s="1" customFormat="1" ht="12.75" customHeight="1">
      <c r="A96" s="104"/>
      <c r="B96" s="104"/>
      <c r="C96" s="104"/>
      <c r="D96" s="104"/>
      <c r="E96" s="104"/>
      <c r="F96" s="8"/>
      <c r="G96" s="8"/>
      <c r="H96" s="8"/>
      <c r="I96" s="8"/>
      <c r="J96" s="8"/>
      <c r="K96" s="8"/>
      <c r="L96" s="8"/>
      <c r="M96" s="8"/>
      <c r="N96" s="8"/>
    </row>
    <row r="97" spans="1:14" s="1" customFormat="1" ht="12" customHeight="1">
      <c r="A97" s="708">
        <v>2016</v>
      </c>
      <c r="B97" s="692"/>
      <c r="C97" s="692"/>
      <c r="D97" s="692"/>
      <c r="E97" s="692"/>
      <c r="F97" s="692"/>
      <c r="G97" s="692"/>
      <c r="H97" s="8"/>
      <c r="I97" s="8"/>
      <c r="J97" s="8"/>
      <c r="K97" s="8"/>
      <c r="L97" s="8"/>
      <c r="M97" s="8"/>
      <c r="N97" s="8"/>
    </row>
    <row r="98" spans="1:14" s="1" customFormat="1" ht="14.25" customHeight="1">
      <c r="A98" s="698" t="s">
        <v>131</v>
      </c>
      <c r="B98" s="696" t="s">
        <v>106</v>
      </c>
      <c r="C98" s="696"/>
      <c r="D98" s="696" t="s">
        <v>107</v>
      </c>
      <c r="E98" s="696"/>
      <c r="F98" s="696" t="s">
        <v>108</v>
      </c>
      <c r="G98" s="697"/>
      <c r="H98" s="8"/>
      <c r="I98" s="8"/>
      <c r="J98" s="8"/>
      <c r="K98" s="8"/>
      <c r="L98" s="8"/>
      <c r="M98" s="8"/>
      <c r="N98" s="8"/>
    </row>
    <row r="99" spans="1:14" s="1" customFormat="1" ht="14.25" customHeight="1">
      <c r="A99" s="709"/>
      <c r="B99" s="159" t="s">
        <v>126</v>
      </c>
      <c r="C99" s="159" t="s">
        <v>127</v>
      </c>
      <c r="D99" s="159" t="s">
        <v>126</v>
      </c>
      <c r="E99" s="159" t="s">
        <v>127</v>
      </c>
      <c r="F99" s="159" t="s">
        <v>126</v>
      </c>
      <c r="G99" s="160" t="s">
        <v>127</v>
      </c>
      <c r="H99" s="8"/>
      <c r="I99" s="8"/>
      <c r="J99" s="8"/>
      <c r="K99" s="8"/>
      <c r="L99" s="8"/>
      <c r="M99" s="8"/>
      <c r="N99" s="8"/>
    </row>
    <row r="100" spans="1:14" s="1" customFormat="1" ht="14.25" customHeight="1">
      <c r="A100" s="153" t="s">
        <v>132</v>
      </c>
      <c r="B100" s="126">
        <v>72175</v>
      </c>
      <c r="C100" s="126">
        <v>73188</v>
      </c>
      <c r="D100" s="126">
        <v>70394</v>
      </c>
      <c r="E100" s="126">
        <v>71540</v>
      </c>
      <c r="F100" s="126">
        <v>142569</v>
      </c>
      <c r="G100" s="154">
        <v>144728</v>
      </c>
      <c r="H100" s="8"/>
      <c r="I100" s="8"/>
      <c r="J100" s="8"/>
      <c r="K100" s="8"/>
      <c r="L100" s="8"/>
      <c r="M100" s="8"/>
      <c r="N100" s="8"/>
    </row>
    <row r="101" spans="1:14" s="1" customFormat="1" ht="14.25" customHeight="1">
      <c r="A101" s="98" t="s">
        <v>133</v>
      </c>
      <c r="B101" s="99">
        <v>76178</v>
      </c>
      <c r="C101" s="99">
        <v>77507</v>
      </c>
      <c r="D101" s="99">
        <v>73465</v>
      </c>
      <c r="E101" s="99">
        <v>74229</v>
      </c>
      <c r="F101" s="99">
        <v>149643</v>
      </c>
      <c r="G101" s="100">
        <v>151736</v>
      </c>
      <c r="H101" s="8"/>
      <c r="I101" s="8"/>
      <c r="J101" s="8"/>
      <c r="K101" s="8"/>
      <c r="L101" s="8"/>
      <c r="M101" s="8"/>
      <c r="N101" s="8"/>
    </row>
    <row r="102" spans="1:14" s="1" customFormat="1" ht="14.25" customHeight="1">
      <c r="A102" s="98" t="s">
        <v>134</v>
      </c>
      <c r="B102" s="99">
        <v>87270</v>
      </c>
      <c r="C102" s="99">
        <v>85593</v>
      </c>
      <c r="D102" s="99">
        <v>82720</v>
      </c>
      <c r="E102" s="99">
        <v>81300</v>
      </c>
      <c r="F102" s="99">
        <v>169990</v>
      </c>
      <c r="G102" s="100">
        <v>166893</v>
      </c>
      <c r="H102" s="8"/>
      <c r="I102" s="8"/>
      <c r="J102" s="8"/>
      <c r="K102" s="8"/>
      <c r="L102" s="8"/>
      <c r="M102" s="8"/>
      <c r="N102" s="8"/>
    </row>
    <row r="103" spans="1:14" s="1" customFormat="1" ht="14.25" customHeight="1">
      <c r="A103" s="98" t="s">
        <v>135</v>
      </c>
      <c r="B103" s="99">
        <v>124949</v>
      </c>
      <c r="C103" s="99">
        <v>113283</v>
      </c>
      <c r="D103" s="99">
        <v>118475</v>
      </c>
      <c r="E103" s="99">
        <v>105947</v>
      </c>
      <c r="F103" s="99">
        <v>243424</v>
      </c>
      <c r="G103" s="100">
        <v>219230</v>
      </c>
      <c r="H103" s="8"/>
      <c r="I103" s="8"/>
      <c r="J103" s="8"/>
      <c r="K103" s="8"/>
      <c r="L103" s="8"/>
      <c r="M103" s="8"/>
      <c r="N103" s="8"/>
    </row>
    <row r="104" spans="1:14" s="1" customFormat="1" ht="14.25" customHeight="1">
      <c r="A104" s="98" t="s">
        <v>136</v>
      </c>
      <c r="B104" s="99">
        <v>269575</v>
      </c>
      <c r="C104" s="99">
        <v>237518</v>
      </c>
      <c r="D104" s="99">
        <v>258651</v>
      </c>
      <c r="E104" s="99">
        <v>228730</v>
      </c>
      <c r="F104" s="99">
        <v>528226</v>
      </c>
      <c r="G104" s="100">
        <v>466248</v>
      </c>
      <c r="H104" s="8"/>
      <c r="I104" s="8"/>
      <c r="J104" s="8"/>
      <c r="K104" s="8"/>
      <c r="L104" s="8"/>
      <c r="M104" s="8"/>
      <c r="N104" s="8"/>
    </row>
    <row r="105" spans="1:14" s="1" customFormat="1" ht="14.25" customHeight="1">
      <c r="A105" s="98" t="s">
        <v>137</v>
      </c>
      <c r="B105" s="99">
        <v>401062</v>
      </c>
      <c r="C105" s="99">
        <v>386789</v>
      </c>
      <c r="D105" s="99">
        <v>388723</v>
      </c>
      <c r="E105" s="99">
        <v>377342</v>
      </c>
      <c r="F105" s="99">
        <v>789785</v>
      </c>
      <c r="G105" s="100">
        <v>764131</v>
      </c>
      <c r="H105" s="8"/>
      <c r="I105" s="8"/>
      <c r="J105" s="8"/>
      <c r="K105" s="8"/>
      <c r="L105" s="8"/>
      <c r="M105" s="8"/>
      <c r="N105" s="8"/>
    </row>
    <row r="106" spans="1:14" s="1" customFormat="1" ht="14.25" customHeight="1">
      <c r="A106" s="98" t="s">
        <v>138</v>
      </c>
      <c r="B106" s="99">
        <v>376372</v>
      </c>
      <c r="C106" s="99">
        <v>433357</v>
      </c>
      <c r="D106" s="99">
        <v>366391</v>
      </c>
      <c r="E106" s="99">
        <v>423996</v>
      </c>
      <c r="F106" s="99">
        <v>742763</v>
      </c>
      <c r="G106" s="100">
        <v>857353</v>
      </c>
      <c r="H106" s="8"/>
      <c r="I106" s="8"/>
      <c r="J106" s="8"/>
      <c r="K106" s="8"/>
      <c r="L106" s="8"/>
      <c r="M106" s="8"/>
      <c r="N106" s="8"/>
    </row>
    <row r="107" spans="1:14" s="1" customFormat="1" ht="14.25" customHeight="1">
      <c r="A107" s="98" t="s">
        <v>139</v>
      </c>
      <c r="B107" s="99">
        <v>319992</v>
      </c>
      <c r="C107" s="99">
        <v>416615</v>
      </c>
      <c r="D107" s="99">
        <v>311862</v>
      </c>
      <c r="E107" s="99">
        <v>409616</v>
      </c>
      <c r="F107" s="99">
        <v>631854</v>
      </c>
      <c r="G107" s="100">
        <v>826231</v>
      </c>
      <c r="H107" s="8"/>
      <c r="I107" s="8"/>
      <c r="J107" s="8"/>
      <c r="K107" s="8"/>
      <c r="L107" s="8"/>
      <c r="M107" s="8"/>
      <c r="N107" s="8"/>
    </row>
    <row r="108" spans="1:14" s="1" customFormat="1" ht="14.25" customHeight="1">
      <c r="A108" s="98" t="s">
        <v>140</v>
      </c>
      <c r="B108" s="99">
        <v>258417</v>
      </c>
      <c r="C108" s="99">
        <v>362205</v>
      </c>
      <c r="D108" s="99">
        <v>251849</v>
      </c>
      <c r="E108" s="99">
        <v>356259</v>
      </c>
      <c r="F108" s="99">
        <v>510266</v>
      </c>
      <c r="G108" s="100">
        <v>718464</v>
      </c>
      <c r="H108" s="8"/>
      <c r="I108" s="8"/>
      <c r="J108" s="8"/>
      <c r="K108" s="8"/>
      <c r="L108" s="8"/>
      <c r="M108" s="8"/>
      <c r="N108" s="8"/>
    </row>
    <row r="109" spans="1:14" s="1" customFormat="1" ht="14.25" customHeight="1">
      <c r="A109" s="98" t="s">
        <v>141</v>
      </c>
      <c r="B109" s="99">
        <v>238671</v>
      </c>
      <c r="C109" s="99">
        <v>326584</v>
      </c>
      <c r="D109" s="99">
        <v>231769</v>
      </c>
      <c r="E109" s="99">
        <v>321675</v>
      </c>
      <c r="F109" s="99">
        <v>470440</v>
      </c>
      <c r="G109" s="100">
        <v>648259</v>
      </c>
      <c r="H109" s="8"/>
      <c r="I109" s="8"/>
      <c r="J109" s="8"/>
      <c r="K109" s="8"/>
      <c r="L109" s="8"/>
      <c r="M109" s="8"/>
      <c r="N109" s="8"/>
    </row>
    <row r="110" spans="1:14" s="1" customFormat="1" ht="14.25" customHeight="1">
      <c r="A110" s="98" t="s">
        <v>142</v>
      </c>
      <c r="B110" s="99">
        <v>236245</v>
      </c>
      <c r="C110" s="99">
        <v>288269</v>
      </c>
      <c r="D110" s="99">
        <v>230463</v>
      </c>
      <c r="E110" s="99">
        <v>283614</v>
      </c>
      <c r="F110" s="99">
        <v>466708</v>
      </c>
      <c r="G110" s="100">
        <v>571883</v>
      </c>
      <c r="H110" s="8"/>
      <c r="I110" s="8"/>
      <c r="J110" s="8"/>
      <c r="K110" s="8"/>
      <c r="L110" s="8"/>
      <c r="M110" s="8"/>
      <c r="N110" s="8"/>
    </row>
    <row r="111" spans="1:14" s="1" customFormat="1" ht="14.25" customHeight="1">
      <c r="A111" s="98" t="s">
        <v>143</v>
      </c>
      <c r="B111" s="99">
        <v>206169</v>
      </c>
      <c r="C111" s="99">
        <v>219692</v>
      </c>
      <c r="D111" s="99">
        <v>201213</v>
      </c>
      <c r="E111" s="99">
        <v>216253</v>
      </c>
      <c r="F111" s="99">
        <v>407382</v>
      </c>
      <c r="G111" s="100">
        <v>435945</v>
      </c>
      <c r="H111" s="8"/>
      <c r="I111" s="8"/>
      <c r="J111" s="8"/>
      <c r="K111" s="8"/>
      <c r="L111" s="8"/>
      <c r="M111" s="8"/>
      <c r="N111" s="8"/>
    </row>
    <row r="112" spans="1:14" s="1" customFormat="1" ht="14.25" customHeight="1">
      <c r="A112" s="98" t="s">
        <v>144</v>
      </c>
      <c r="B112" s="99">
        <v>161625</v>
      </c>
      <c r="C112" s="99">
        <v>154035</v>
      </c>
      <c r="D112" s="99">
        <v>158798</v>
      </c>
      <c r="E112" s="99">
        <v>152239</v>
      </c>
      <c r="F112" s="99">
        <v>320423</v>
      </c>
      <c r="G112" s="100">
        <v>306274</v>
      </c>
      <c r="H112" s="8"/>
      <c r="I112" s="8"/>
      <c r="J112" s="8"/>
      <c r="K112" s="8"/>
      <c r="L112" s="8"/>
      <c r="M112" s="8"/>
      <c r="N112" s="8"/>
    </row>
    <row r="113" spans="1:14" s="1" customFormat="1" ht="14.25" customHeight="1">
      <c r="A113" s="98" t="s">
        <v>145</v>
      </c>
      <c r="B113" s="99">
        <v>108160</v>
      </c>
      <c r="C113" s="99">
        <v>96883</v>
      </c>
      <c r="D113" s="99">
        <v>106295</v>
      </c>
      <c r="E113" s="99">
        <v>95790</v>
      </c>
      <c r="F113" s="99">
        <v>214455</v>
      </c>
      <c r="G113" s="100">
        <v>192673</v>
      </c>
      <c r="H113" s="8"/>
      <c r="I113" s="8"/>
      <c r="J113" s="8"/>
      <c r="K113" s="8"/>
      <c r="L113" s="8"/>
      <c r="M113" s="8"/>
      <c r="N113" s="8"/>
    </row>
    <row r="114" spans="1:14" s="1" customFormat="1" ht="14.25" customHeight="1">
      <c r="A114" s="98" t="s">
        <v>146</v>
      </c>
      <c r="B114" s="99">
        <v>63622</v>
      </c>
      <c r="C114" s="99">
        <v>55177</v>
      </c>
      <c r="D114" s="99">
        <v>62565</v>
      </c>
      <c r="E114" s="99">
        <v>54554</v>
      </c>
      <c r="F114" s="99">
        <v>126187</v>
      </c>
      <c r="G114" s="100">
        <v>109731</v>
      </c>
      <c r="H114" s="8"/>
      <c r="I114" s="8"/>
      <c r="J114" s="8"/>
      <c r="K114" s="8"/>
      <c r="L114" s="8"/>
      <c r="M114" s="8"/>
      <c r="N114" s="8"/>
    </row>
    <row r="115" spans="1:14" s="1" customFormat="1" ht="14.25" customHeight="1">
      <c r="A115" s="98" t="s">
        <v>147</v>
      </c>
      <c r="B115" s="99">
        <v>35309</v>
      </c>
      <c r="C115" s="99">
        <v>27812</v>
      </c>
      <c r="D115" s="99">
        <v>34721</v>
      </c>
      <c r="E115" s="99">
        <v>27389</v>
      </c>
      <c r="F115" s="99">
        <v>70030</v>
      </c>
      <c r="G115" s="100">
        <v>55201</v>
      </c>
      <c r="H115" s="8"/>
      <c r="I115" s="8"/>
      <c r="J115" s="8"/>
      <c r="K115" s="8"/>
      <c r="L115" s="8"/>
      <c r="M115" s="8"/>
      <c r="N115" s="8"/>
    </row>
    <row r="116" spans="1:14" s="1" customFormat="1" ht="14.25" customHeight="1">
      <c r="A116" s="98" t="s">
        <v>148</v>
      </c>
      <c r="B116" s="99">
        <v>16496</v>
      </c>
      <c r="C116" s="99">
        <v>11665</v>
      </c>
      <c r="D116" s="99">
        <v>16201</v>
      </c>
      <c r="E116" s="99">
        <v>11567</v>
      </c>
      <c r="F116" s="99">
        <v>32697</v>
      </c>
      <c r="G116" s="100">
        <v>23232</v>
      </c>
      <c r="H116" s="8"/>
      <c r="I116" s="8"/>
      <c r="J116" s="8"/>
      <c r="K116" s="8"/>
      <c r="L116" s="8"/>
      <c r="M116" s="8"/>
      <c r="N116" s="8"/>
    </row>
    <row r="117" spans="1:14" s="1" customFormat="1" ht="14.25" customHeight="1">
      <c r="A117" s="101" t="s">
        <v>149</v>
      </c>
      <c r="B117" s="102">
        <v>7367</v>
      </c>
      <c r="C117" s="102">
        <v>4913</v>
      </c>
      <c r="D117" s="102">
        <v>7346</v>
      </c>
      <c r="E117" s="102">
        <v>4874</v>
      </c>
      <c r="F117" s="102">
        <v>14713</v>
      </c>
      <c r="G117" s="103">
        <v>9787</v>
      </c>
      <c r="H117" s="8"/>
      <c r="I117" s="8"/>
      <c r="J117" s="8"/>
      <c r="K117" s="8"/>
      <c r="L117" s="8"/>
      <c r="M117" s="8"/>
      <c r="N117" s="8"/>
    </row>
    <row r="118" spans="1:14" s="1" customFormat="1" ht="14.25" customHeight="1">
      <c r="A118" s="131"/>
      <c r="B118" s="157"/>
      <c r="C118" s="126"/>
      <c r="D118" s="126"/>
      <c r="E118" s="126"/>
      <c r="F118" s="126"/>
      <c r="G118" s="126"/>
      <c r="H118" s="8"/>
      <c r="I118" s="8"/>
      <c r="J118" s="8"/>
      <c r="K118" s="8"/>
      <c r="L118" s="8"/>
      <c r="M118" s="8"/>
      <c r="N118" s="8"/>
    </row>
    <row r="119" spans="1:14" s="1" customFormat="1" ht="14.25" customHeight="1">
      <c r="A119" s="708">
        <v>2017</v>
      </c>
      <c r="B119" s="692"/>
      <c r="C119" s="692"/>
      <c r="D119" s="692"/>
      <c r="E119" s="692"/>
      <c r="F119" s="692"/>
      <c r="G119" s="692"/>
      <c r="H119" s="8"/>
      <c r="I119" s="8"/>
      <c r="J119" s="8"/>
      <c r="K119" s="8"/>
      <c r="L119" s="8"/>
      <c r="M119" s="8"/>
      <c r="N119" s="8"/>
    </row>
    <row r="120" spans="1:14" s="1" customFormat="1" ht="14.25" customHeight="1">
      <c r="A120" s="698" t="s">
        <v>131</v>
      </c>
      <c r="B120" s="696" t="s">
        <v>106</v>
      </c>
      <c r="C120" s="696"/>
      <c r="D120" s="696" t="s">
        <v>107</v>
      </c>
      <c r="E120" s="696"/>
      <c r="F120" s="696" t="s">
        <v>108</v>
      </c>
      <c r="G120" s="697"/>
      <c r="H120" s="8"/>
    </row>
    <row r="121" spans="1:14" s="1" customFormat="1" ht="14.25" customHeight="1">
      <c r="A121" s="709"/>
      <c r="B121" s="159" t="s">
        <v>126</v>
      </c>
      <c r="C121" s="159" t="s">
        <v>127</v>
      </c>
      <c r="D121" s="159" t="s">
        <v>126</v>
      </c>
      <c r="E121" s="159" t="s">
        <v>127</v>
      </c>
      <c r="F121" s="159" t="s">
        <v>126</v>
      </c>
      <c r="G121" s="160" t="s">
        <v>127</v>
      </c>
      <c r="H121" s="8"/>
    </row>
    <row r="122" spans="1:14" s="1" customFormat="1" ht="14.25" customHeight="1">
      <c r="A122" s="153" t="s">
        <v>132</v>
      </c>
      <c r="B122" s="126">
        <v>65309</v>
      </c>
      <c r="C122" s="126">
        <v>66923</v>
      </c>
      <c r="D122" s="126">
        <v>65936</v>
      </c>
      <c r="E122" s="126">
        <v>67370</v>
      </c>
      <c r="F122" s="126">
        <v>131245</v>
      </c>
      <c r="G122" s="154">
        <v>134293</v>
      </c>
      <c r="H122" s="8"/>
    </row>
    <row r="123" spans="1:14" s="1" customFormat="1" ht="14.25" customHeight="1">
      <c r="A123" s="98" t="s">
        <v>133</v>
      </c>
      <c r="B123" s="126">
        <v>83949</v>
      </c>
      <c r="C123" s="126">
        <v>84760</v>
      </c>
      <c r="D123" s="126">
        <v>81761</v>
      </c>
      <c r="E123" s="126">
        <v>82789</v>
      </c>
      <c r="F123" s="126">
        <v>165710</v>
      </c>
      <c r="G123" s="154">
        <v>167549</v>
      </c>
      <c r="H123" s="8"/>
    </row>
    <row r="124" spans="1:14" s="1" customFormat="1" ht="14.25" customHeight="1">
      <c r="A124" s="98" t="s">
        <v>134</v>
      </c>
      <c r="B124" s="126">
        <v>91630</v>
      </c>
      <c r="C124" s="126">
        <v>93047</v>
      </c>
      <c r="D124" s="126">
        <v>88410</v>
      </c>
      <c r="E124" s="126">
        <v>89956</v>
      </c>
      <c r="F124" s="126">
        <v>180040</v>
      </c>
      <c r="G124" s="154">
        <v>183003</v>
      </c>
      <c r="H124" s="8"/>
    </row>
    <row r="125" spans="1:14" s="1" customFormat="1" ht="14.25" customHeight="1">
      <c r="A125" s="98" t="s">
        <v>135</v>
      </c>
      <c r="B125" s="126">
        <v>124922</v>
      </c>
      <c r="C125" s="126">
        <v>112354</v>
      </c>
      <c r="D125" s="126">
        <v>122320</v>
      </c>
      <c r="E125" s="126">
        <v>109174</v>
      </c>
      <c r="F125" s="126">
        <v>247242</v>
      </c>
      <c r="G125" s="154">
        <v>221528</v>
      </c>
      <c r="H125" s="8"/>
    </row>
    <row r="126" spans="1:14" s="1" customFormat="1" ht="14.25" customHeight="1">
      <c r="A126" s="98" t="s">
        <v>136</v>
      </c>
      <c r="B126" s="126">
        <v>272330</v>
      </c>
      <c r="C126" s="126">
        <v>241703</v>
      </c>
      <c r="D126" s="126">
        <v>271818</v>
      </c>
      <c r="E126" s="126">
        <v>242390</v>
      </c>
      <c r="F126" s="126">
        <v>544148</v>
      </c>
      <c r="G126" s="154">
        <v>484093</v>
      </c>
      <c r="H126" s="8"/>
    </row>
    <row r="127" spans="1:14" s="1" customFormat="1" ht="14.25" customHeight="1">
      <c r="A127" s="98" t="s">
        <v>137</v>
      </c>
      <c r="B127" s="126">
        <v>451467</v>
      </c>
      <c r="C127" s="126">
        <v>430903</v>
      </c>
      <c r="D127" s="126">
        <v>449472</v>
      </c>
      <c r="E127" s="126">
        <v>433992</v>
      </c>
      <c r="F127" s="126">
        <v>900939</v>
      </c>
      <c r="G127" s="154">
        <v>864895</v>
      </c>
      <c r="H127" s="8"/>
    </row>
    <row r="128" spans="1:14" s="1" customFormat="1" ht="14.25" customHeight="1">
      <c r="A128" s="98" t="s">
        <v>138</v>
      </c>
      <c r="B128" s="126">
        <v>436104</v>
      </c>
      <c r="C128" s="126">
        <v>490117</v>
      </c>
      <c r="D128" s="126">
        <v>432362</v>
      </c>
      <c r="E128" s="126">
        <v>490077</v>
      </c>
      <c r="F128" s="126">
        <v>868466</v>
      </c>
      <c r="G128" s="154">
        <v>980194</v>
      </c>
      <c r="H128" s="8"/>
    </row>
    <row r="129" spans="1:8" s="1" customFormat="1" ht="14.25" customHeight="1">
      <c r="A129" s="98" t="s">
        <v>139</v>
      </c>
      <c r="B129" s="126">
        <v>375314</v>
      </c>
      <c r="C129" s="126">
        <v>474080</v>
      </c>
      <c r="D129" s="126">
        <v>370547</v>
      </c>
      <c r="E129" s="126">
        <v>472210</v>
      </c>
      <c r="F129" s="126">
        <v>745861</v>
      </c>
      <c r="G129" s="154">
        <v>946290</v>
      </c>
      <c r="H129" s="8"/>
    </row>
    <row r="130" spans="1:8" s="1" customFormat="1" ht="14.25" customHeight="1">
      <c r="A130" s="98" t="s">
        <v>140</v>
      </c>
      <c r="B130" s="126">
        <v>300565</v>
      </c>
      <c r="C130" s="126">
        <v>407358</v>
      </c>
      <c r="D130" s="126">
        <v>296572</v>
      </c>
      <c r="E130" s="126">
        <v>404731</v>
      </c>
      <c r="F130" s="126">
        <v>597137</v>
      </c>
      <c r="G130" s="154">
        <v>812089</v>
      </c>
      <c r="H130" s="8"/>
    </row>
    <row r="131" spans="1:8" s="1" customFormat="1" ht="14.25" customHeight="1">
      <c r="A131" s="98" t="s">
        <v>141</v>
      </c>
      <c r="B131" s="126">
        <v>262876</v>
      </c>
      <c r="C131" s="126">
        <v>355969</v>
      </c>
      <c r="D131" s="126">
        <v>259210</v>
      </c>
      <c r="E131" s="126">
        <v>352996</v>
      </c>
      <c r="F131" s="126">
        <v>522086</v>
      </c>
      <c r="G131" s="154">
        <v>708965</v>
      </c>
      <c r="H131" s="8"/>
    </row>
    <row r="132" spans="1:8" s="1" customFormat="1" ht="14.25" customHeight="1">
      <c r="A132" s="98" t="s">
        <v>142</v>
      </c>
      <c r="B132" s="126">
        <v>260477</v>
      </c>
      <c r="C132" s="126">
        <v>311744</v>
      </c>
      <c r="D132" s="126">
        <v>257144</v>
      </c>
      <c r="E132" s="126">
        <v>308853</v>
      </c>
      <c r="F132" s="126">
        <v>517621</v>
      </c>
      <c r="G132" s="154">
        <v>620597</v>
      </c>
      <c r="H132" s="8"/>
    </row>
    <row r="133" spans="1:8" s="1" customFormat="1" ht="14.25" customHeight="1">
      <c r="A133" s="98" t="s">
        <v>143</v>
      </c>
      <c r="B133" s="126">
        <v>238869</v>
      </c>
      <c r="C133" s="126">
        <v>255893</v>
      </c>
      <c r="D133" s="126">
        <v>236465</v>
      </c>
      <c r="E133" s="126">
        <v>253790</v>
      </c>
      <c r="F133" s="126">
        <v>475334</v>
      </c>
      <c r="G133" s="154">
        <v>509683</v>
      </c>
      <c r="H133" s="8"/>
    </row>
    <row r="134" spans="1:8" s="1" customFormat="1" ht="14.25" customHeight="1">
      <c r="A134" s="98" t="s">
        <v>144</v>
      </c>
      <c r="B134" s="126">
        <v>194943</v>
      </c>
      <c r="C134" s="126">
        <v>183317</v>
      </c>
      <c r="D134" s="126">
        <v>193609</v>
      </c>
      <c r="E134" s="126">
        <v>182286</v>
      </c>
      <c r="F134" s="126">
        <v>388552</v>
      </c>
      <c r="G134" s="154">
        <v>365603</v>
      </c>
      <c r="H134" s="8"/>
    </row>
    <row r="135" spans="1:8" s="1" customFormat="1" ht="14.25" customHeight="1">
      <c r="A135" s="98" t="s">
        <v>145</v>
      </c>
      <c r="B135" s="126">
        <v>135106</v>
      </c>
      <c r="C135" s="126">
        <v>118566</v>
      </c>
      <c r="D135" s="126">
        <v>134508</v>
      </c>
      <c r="E135" s="126">
        <v>118130</v>
      </c>
      <c r="F135" s="126">
        <v>269614</v>
      </c>
      <c r="G135" s="154">
        <v>236696</v>
      </c>
      <c r="H135" s="8"/>
    </row>
    <row r="136" spans="1:8" s="1" customFormat="1" ht="14.25" customHeight="1">
      <c r="A136" s="98" t="s">
        <v>146</v>
      </c>
      <c r="B136" s="126">
        <v>81316</v>
      </c>
      <c r="C136" s="126">
        <v>70448</v>
      </c>
      <c r="D136" s="126">
        <v>81001</v>
      </c>
      <c r="E136" s="126">
        <v>70004</v>
      </c>
      <c r="F136" s="126">
        <v>162317</v>
      </c>
      <c r="G136" s="154">
        <v>140452</v>
      </c>
      <c r="H136" s="8"/>
    </row>
    <row r="137" spans="1:8" s="1" customFormat="1" ht="14.25" customHeight="1">
      <c r="A137" s="98" t="s">
        <v>147</v>
      </c>
      <c r="B137" s="126">
        <v>43760</v>
      </c>
      <c r="C137" s="126">
        <v>36115</v>
      </c>
      <c r="D137" s="126">
        <v>43786</v>
      </c>
      <c r="E137" s="126">
        <v>35887</v>
      </c>
      <c r="F137" s="126">
        <v>87546</v>
      </c>
      <c r="G137" s="154">
        <v>72002</v>
      </c>
      <c r="H137" s="8"/>
    </row>
    <row r="138" spans="1:8" s="1" customFormat="1" ht="14.25" customHeight="1">
      <c r="A138" s="98" t="s">
        <v>148</v>
      </c>
      <c r="B138" s="126">
        <v>21622</v>
      </c>
      <c r="C138" s="126">
        <v>15661</v>
      </c>
      <c r="D138" s="126">
        <v>21619</v>
      </c>
      <c r="E138" s="126">
        <v>15615</v>
      </c>
      <c r="F138" s="126">
        <v>43241</v>
      </c>
      <c r="G138" s="154">
        <v>31276</v>
      </c>
      <c r="H138" s="8"/>
    </row>
    <row r="139" spans="1:8" s="1" customFormat="1" ht="14.25" customHeight="1">
      <c r="A139" s="101" t="s">
        <v>149</v>
      </c>
      <c r="B139" s="102">
        <v>10556</v>
      </c>
      <c r="C139" s="102">
        <v>6991</v>
      </c>
      <c r="D139" s="102">
        <v>10745</v>
      </c>
      <c r="E139" s="102">
        <v>7056</v>
      </c>
      <c r="F139" s="102">
        <v>21301</v>
      </c>
      <c r="G139" s="103">
        <v>14047</v>
      </c>
      <c r="H139" s="8"/>
    </row>
    <row r="140" spans="1:8" s="1" customFormat="1" ht="14.25" customHeight="1">
      <c r="A140" s="107"/>
      <c r="B140" s="108"/>
      <c r="C140" s="108"/>
      <c r="D140" s="108"/>
      <c r="E140" s="108"/>
      <c r="F140" s="108"/>
      <c r="G140" s="108"/>
      <c r="H140" s="8"/>
    </row>
    <row r="141" spans="1:8" s="1" customFormat="1" ht="14.25" customHeight="1">
      <c r="A141" s="708">
        <v>2018</v>
      </c>
      <c r="B141" s="692"/>
      <c r="C141" s="692"/>
      <c r="D141" s="692"/>
      <c r="E141" s="692"/>
      <c r="F141" s="692"/>
      <c r="G141" s="692"/>
      <c r="H141" s="8"/>
    </row>
    <row r="142" spans="1:8" s="1" customFormat="1" ht="14.25" customHeight="1">
      <c r="A142" s="698" t="s">
        <v>131</v>
      </c>
      <c r="B142" s="696" t="s">
        <v>106</v>
      </c>
      <c r="C142" s="696"/>
      <c r="D142" s="696" t="s">
        <v>107</v>
      </c>
      <c r="E142" s="696"/>
      <c r="F142" s="696" t="s">
        <v>108</v>
      </c>
      <c r="G142" s="697"/>
      <c r="H142" s="8"/>
    </row>
    <row r="143" spans="1:8" s="1" customFormat="1" ht="14.25" customHeight="1">
      <c r="A143" s="709"/>
      <c r="B143" s="159" t="s">
        <v>126</v>
      </c>
      <c r="C143" s="159" t="s">
        <v>127</v>
      </c>
      <c r="D143" s="159" t="s">
        <v>126</v>
      </c>
      <c r="E143" s="159" t="s">
        <v>127</v>
      </c>
      <c r="F143" s="159" t="s">
        <v>126</v>
      </c>
      <c r="G143" s="160" t="s">
        <v>127</v>
      </c>
      <c r="H143" s="8"/>
    </row>
    <row r="144" spans="1:8" s="1" customFormat="1" ht="14.25" customHeight="1">
      <c r="A144" s="95" t="s">
        <v>132</v>
      </c>
      <c r="B144" s="96">
        <v>93744</v>
      </c>
      <c r="C144" s="96">
        <v>95359</v>
      </c>
      <c r="D144" s="96">
        <v>82733</v>
      </c>
      <c r="E144" s="96">
        <v>84251</v>
      </c>
      <c r="F144" s="96">
        <v>176477</v>
      </c>
      <c r="G144" s="97">
        <v>179610</v>
      </c>
      <c r="H144" s="8"/>
    </row>
    <row r="145" spans="1:8" s="1" customFormat="1" ht="14.25" customHeight="1">
      <c r="A145" s="98" t="s">
        <v>133</v>
      </c>
      <c r="B145" s="126">
        <v>107937</v>
      </c>
      <c r="C145" s="126">
        <v>108963</v>
      </c>
      <c r="D145" s="126">
        <v>99650</v>
      </c>
      <c r="E145" s="126">
        <v>100418</v>
      </c>
      <c r="F145" s="126">
        <v>207587</v>
      </c>
      <c r="G145" s="154">
        <v>209381</v>
      </c>
      <c r="H145" s="8"/>
    </row>
    <row r="146" spans="1:8" s="1" customFormat="1" ht="14.25" customHeight="1">
      <c r="A146" s="98" t="s">
        <v>134</v>
      </c>
      <c r="B146" s="126">
        <v>113975</v>
      </c>
      <c r="C146" s="126">
        <v>114866</v>
      </c>
      <c r="D146" s="126">
        <v>106474</v>
      </c>
      <c r="E146" s="126">
        <v>106518</v>
      </c>
      <c r="F146" s="126">
        <v>220449</v>
      </c>
      <c r="G146" s="154">
        <v>221384</v>
      </c>
      <c r="H146" s="8"/>
    </row>
    <row r="147" spans="1:8" s="1" customFormat="1" ht="14.25" customHeight="1">
      <c r="A147" s="98" t="s">
        <v>135</v>
      </c>
      <c r="B147" s="126">
        <v>163115</v>
      </c>
      <c r="C147" s="126">
        <v>147179</v>
      </c>
      <c r="D147" s="126">
        <v>150940</v>
      </c>
      <c r="E147" s="126">
        <v>135020</v>
      </c>
      <c r="F147" s="126">
        <v>314055</v>
      </c>
      <c r="G147" s="154">
        <v>282199</v>
      </c>
      <c r="H147" s="8"/>
    </row>
    <row r="148" spans="1:8" s="1" customFormat="1" ht="14.25" customHeight="1">
      <c r="A148" s="98" t="s">
        <v>136</v>
      </c>
      <c r="B148" s="126">
        <v>354727</v>
      </c>
      <c r="C148" s="126">
        <v>315777</v>
      </c>
      <c r="D148" s="126">
        <v>335021</v>
      </c>
      <c r="E148" s="126">
        <v>293998</v>
      </c>
      <c r="F148" s="126">
        <v>689748</v>
      </c>
      <c r="G148" s="154">
        <v>609775</v>
      </c>
      <c r="H148" s="8"/>
    </row>
    <row r="149" spans="1:8" s="1" customFormat="1" ht="14.25" customHeight="1">
      <c r="A149" s="98" t="s">
        <v>137</v>
      </c>
      <c r="B149" s="126">
        <v>549360</v>
      </c>
      <c r="C149" s="126">
        <v>524208</v>
      </c>
      <c r="D149" s="126">
        <v>534483</v>
      </c>
      <c r="E149" s="126">
        <v>508131</v>
      </c>
      <c r="F149" s="126">
        <v>1083843</v>
      </c>
      <c r="G149" s="154">
        <v>1032339</v>
      </c>
      <c r="H149" s="8"/>
    </row>
    <row r="150" spans="1:8" s="1" customFormat="1" ht="14.25" customHeight="1">
      <c r="A150" s="98" t="s">
        <v>138</v>
      </c>
      <c r="B150" s="126">
        <v>515901</v>
      </c>
      <c r="C150" s="126">
        <v>578860</v>
      </c>
      <c r="D150" s="126">
        <v>507019</v>
      </c>
      <c r="E150" s="126">
        <v>571038</v>
      </c>
      <c r="F150" s="126">
        <v>1022920</v>
      </c>
      <c r="G150" s="154">
        <v>1149898</v>
      </c>
      <c r="H150" s="8"/>
    </row>
    <row r="151" spans="1:8" s="1" customFormat="1" ht="14.25" customHeight="1">
      <c r="A151" s="98" t="s">
        <v>139</v>
      </c>
      <c r="B151" s="126">
        <v>436557</v>
      </c>
      <c r="C151" s="126">
        <v>544147</v>
      </c>
      <c r="D151" s="126">
        <v>429657</v>
      </c>
      <c r="E151" s="126">
        <v>539506</v>
      </c>
      <c r="F151" s="126">
        <v>866214</v>
      </c>
      <c r="G151" s="154">
        <v>1083653</v>
      </c>
      <c r="H151" s="8"/>
    </row>
    <row r="152" spans="1:8" s="1" customFormat="1" ht="14.25" customHeight="1">
      <c r="A152" s="98" t="s">
        <v>140</v>
      </c>
      <c r="B152" s="126">
        <v>352804</v>
      </c>
      <c r="C152" s="126">
        <v>462586</v>
      </c>
      <c r="D152" s="126">
        <v>347534</v>
      </c>
      <c r="E152" s="126">
        <v>458824</v>
      </c>
      <c r="F152" s="126">
        <v>700338</v>
      </c>
      <c r="G152" s="154">
        <v>921410</v>
      </c>
      <c r="H152" s="8"/>
    </row>
    <row r="153" spans="1:8" s="1" customFormat="1" ht="14.25" customHeight="1">
      <c r="A153" s="98" t="s">
        <v>141</v>
      </c>
      <c r="B153" s="126">
        <v>304361</v>
      </c>
      <c r="C153" s="126">
        <v>392108</v>
      </c>
      <c r="D153" s="126">
        <v>299559</v>
      </c>
      <c r="E153" s="126">
        <v>388623</v>
      </c>
      <c r="F153" s="126">
        <v>603920</v>
      </c>
      <c r="G153" s="154">
        <v>780731</v>
      </c>
      <c r="H153" s="8"/>
    </row>
    <row r="154" spans="1:8" s="1" customFormat="1" ht="14.25" customHeight="1">
      <c r="A154" s="98" t="s">
        <v>142</v>
      </c>
      <c r="B154" s="126">
        <v>296242</v>
      </c>
      <c r="C154" s="126">
        <v>337575</v>
      </c>
      <c r="D154" s="126">
        <v>291606</v>
      </c>
      <c r="E154" s="126">
        <v>334719</v>
      </c>
      <c r="F154" s="126">
        <v>587848</v>
      </c>
      <c r="G154" s="154">
        <v>672294</v>
      </c>
      <c r="H154" s="8"/>
    </row>
    <row r="155" spans="1:8" s="1" customFormat="1" ht="14.25" customHeight="1">
      <c r="A155" s="98" t="s">
        <v>143</v>
      </c>
      <c r="B155" s="126">
        <v>274201</v>
      </c>
      <c r="C155" s="126">
        <v>279316</v>
      </c>
      <c r="D155" s="126">
        <v>269960</v>
      </c>
      <c r="E155" s="126">
        <v>277050</v>
      </c>
      <c r="F155" s="126">
        <v>544161</v>
      </c>
      <c r="G155" s="154">
        <v>556366</v>
      </c>
      <c r="H155" s="8"/>
    </row>
    <row r="156" spans="1:8" s="1" customFormat="1" ht="14.25" customHeight="1">
      <c r="A156" s="98" t="s">
        <v>144</v>
      </c>
      <c r="B156" s="126">
        <v>218672</v>
      </c>
      <c r="C156" s="126">
        <v>198257</v>
      </c>
      <c r="D156" s="126">
        <v>216246</v>
      </c>
      <c r="E156" s="126">
        <v>196637</v>
      </c>
      <c r="F156" s="126">
        <v>434918</v>
      </c>
      <c r="G156" s="154">
        <v>394894</v>
      </c>
      <c r="H156" s="8"/>
    </row>
    <row r="157" spans="1:8" s="1" customFormat="1" ht="14.25" customHeight="1">
      <c r="A157" s="98" t="s">
        <v>145</v>
      </c>
      <c r="B157" s="126">
        <v>150223</v>
      </c>
      <c r="C157" s="126">
        <v>128100</v>
      </c>
      <c r="D157" s="126">
        <v>149100</v>
      </c>
      <c r="E157" s="126">
        <v>127267</v>
      </c>
      <c r="F157" s="126">
        <v>299323</v>
      </c>
      <c r="G157" s="154">
        <v>255367</v>
      </c>
      <c r="H157" s="8"/>
    </row>
    <row r="158" spans="1:8" s="1" customFormat="1" ht="14.25" customHeight="1">
      <c r="A158" s="98" t="s">
        <v>146</v>
      </c>
      <c r="B158" s="126">
        <v>90728</v>
      </c>
      <c r="C158" s="126">
        <v>75616</v>
      </c>
      <c r="D158" s="126">
        <v>90103</v>
      </c>
      <c r="E158" s="126">
        <v>75169</v>
      </c>
      <c r="F158" s="126">
        <v>180831</v>
      </c>
      <c r="G158" s="154">
        <v>150785</v>
      </c>
      <c r="H158" s="8"/>
    </row>
    <row r="159" spans="1:8" s="1" customFormat="1" ht="14.25" customHeight="1">
      <c r="A159" s="98" t="s">
        <v>147</v>
      </c>
      <c r="B159" s="126">
        <v>47930</v>
      </c>
      <c r="C159" s="126">
        <v>38043</v>
      </c>
      <c r="D159" s="126">
        <v>47481</v>
      </c>
      <c r="E159" s="126">
        <v>37820</v>
      </c>
      <c r="F159" s="126">
        <v>95411</v>
      </c>
      <c r="G159" s="154">
        <v>75863</v>
      </c>
      <c r="H159" s="8"/>
    </row>
    <row r="160" spans="1:8" s="1" customFormat="1" ht="14.25" customHeight="1">
      <c r="A160" s="98" t="s">
        <v>148</v>
      </c>
      <c r="B160" s="126">
        <v>23421</v>
      </c>
      <c r="C160" s="126">
        <v>16449</v>
      </c>
      <c r="D160" s="126">
        <v>23149</v>
      </c>
      <c r="E160" s="126">
        <v>16291</v>
      </c>
      <c r="F160" s="126">
        <v>46570</v>
      </c>
      <c r="G160" s="154">
        <v>32740</v>
      </c>
      <c r="H160" s="8"/>
    </row>
    <row r="161" spans="1:8" s="1" customFormat="1" ht="14.25" customHeight="1">
      <c r="A161" s="150" t="s">
        <v>149</v>
      </c>
      <c r="B161" s="108">
        <v>10781</v>
      </c>
      <c r="C161" s="108">
        <v>7010</v>
      </c>
      <c r="D161" s="108">
        <v>10758</v>
      </c>
      <c r="E161" s="108">
        <v>6981</v>
      </c>
      <c r="F161" s="108">
        <v>21539</v>
      </c>
      <c r="G161" s="171">
        <v>13991</v>
      </c>
      <c r="H161" s="8"/>
    </row>
    <row r="162" spans="1:8" s="1" customFormat="1" ht="14.25" customHeight="1">
      <c r="A162" s="101" t="s">
        <v>129</v>
      </c>
      <c r="B162" s="102">
        <v>1</v>
      </c>
      <c r="C162" s="102">
        <v>0</v>
      </c>
      <c r="D162" s="102">
        <v>0</v>
      </c>
      <c r="E162" s="102">
        <v>0</v>
      </c>
      <c r="F162" s="102">
        <v>1</v>
      </c>
      <c r="G162" s="103">
        <v>0</v>
      </c>
      <c r="H162" s="8"/>
    </row>
    <row r="163" spans="1:8" s="1" customFormat="1" ht="14.25" customHeight="1">
      <c r="A163" s="107"/>
      <c r="B163" s="108"/>
      <c r="C163" s="108"/>
      <c r="D163" s="108"/>
      <c r="E163" s="108"/>
      <c r="F163" s="108"/>
      <c r="G163" s="108"/>
      <c r="H163" s="8"/>
    </row>
    <row r="164" spans="1:8" s="1" customFormat="1" ht="14.25" customHeight="1">
      <c r="A164" s="513">
        <v>2019</v>
      </c>
      <c r="B164" s="510"/>
      <c r="C164" s="510"/>
      <c r="D164" s="510"/>
      <c r="E164" s="510"/>
      <c r="F164" s="510"/>
      <c r="G164" s="510"/>
      <c r="H164" s="8"/>
    </row>
    <row r="165" spans="1:8" s="1" customFormat="1" ht="14.25" customHeight="1">
      <c r="A165" s="511" t="s">
        <v>131</v>
      </c>
      <c r="B165" s="696" t="s">
        <v>106</v>
      </c>
      <c r="C165" s="696"/>
      <c r="D165" s="696" t="s">
        <v>107</v>
      </c>
      <c r="E165" s="696"/>
      <c r="F165" s="696" t="s">
        <v>108</v>
      </c>
      <c r="G165" s="697"/>
      <c r="H165" s="8"/>
    </row>
    <row r="166" spans="1:8" s="1" customFormat="1" ht="14.25" customHeight="1">
      <c r="A166" s="512"/>
      <c r="B166" s="159" t="s">
        <v>126</v>
      </c>
      <c r="C166" s="159" t="s">
        <v>127</v>
      </c>
      <c r="D166" s="159" t="s">
        <v>126</v>
      </c>
      <c r="E166" s="159" t="s">
        <v>127</v>
      </c>
      <c r="F166" s="159" t="s">
        <v>126</v>
      </c>
      <c r="G166" s="160" t="s">
        <v>127</v>
      </c>
      <c r="H166" s="8"/>
    </row>
    <row r="167" spans="1:8" s="1" customFormat="1" ht="14.25" customHeight="1">
      <c r="A167" s="95" t="s">
        <v>132</v>
      </c>
      <c r="B167" s="96">
        <v>99301</v>
      </c>
      <c r="C167" s="96">
        <v>101193</v>
      </c>
      <c r="D167" s="96">
        <v>89268</v>
      </c>
      <c r="E167" s="96">
        <v>91053</v>
      </c>
      <c r="F167" s="96">
        <v>200505</v>
      </c>
      <c r="G167" s="154">
        <v>180333</v>
      </c>
      <c r="H167" s="8"/>
    </row>
    <row r="168" spans="1:8" s="1" customFormat="1" ht="14.25" customHeight="1">
      <c r="A168" s="98" t="s">
        <v>133</v>
      </c>
      <c r="B168" s="126">
        <v>112823</v>
      </c>
      <c r="C168" s="126">
        <v>114445</v>
      </c>
      <c r="D168" s="126">
        <v>104700</v>
      </c>
      <c r="E168" s="126">
        <v>105764</v>
      </c>
      <c r="F168" s="126">
        <v>227276</v>
      </c>
      <c r="G168" s="154">
        <v>210472</v>
      </c>
      <c r="H168" s="8"/>
    </row>
    <row r="169" spans="1:8" s="1" customFormat="1" ht="14.25" customHeight="1">
      <c r="A169" s="98" t="s">
        <v>134</v>
      </c>
      <c r="B169" s="126">
        <v>120437</v>
      </c>
      <c r="C169" s="126">
        <v>120832</v>
      </c>
      <c r="D169" s="126">
        <v>113390</v>
      </c>
      <c r="E169" s="126">
        <v>113250</v>
      </c>
      <c r="F169" s="126">
        <v>241275</v>
      </c>
      <c r="G169" s="154">
        <v>226648</v>
      </c>
      <c r="H169" s="8"/>
    </row>
    <row r="170" spans="1:8" s="1" customFormat="1" ht="14.25" customHeight="1">
      <c r="A170" s="98" t="s">
        <v>135</v>
      </c>
      <c r="B170" s="126">
        <v>166995</v>
      </c>
      <c r="C170" s="126">
        <v>152086</v>
      </c>
      <c r="D170" s="126">
        <v>156872</v>
      </c>
      <c r="E170" s="126">
        <v>138757</v>
      </c>
      <c r="F170" s="126">
        <v>319098</v>
      </c>
      <c r="G170" s="154">
        <v>295634</v>
      </c>
      <c r="H170" s="8"/>
    </row>
    <row r="171" spans="1:8" s="1" customFormat="1" ht="14.25" customHeight="1">
      <c r="A171" s="98" t="s">
        <v>136</v>
      </c>
      <c r="B171" s="126">
        <v>328365</v>
      </c>
      <c r="C171" s="126">
        <v>281792</v>
      </c>
      <c r="D171" s="126">
        <v>309934</v>
      </c>
      <c r="E171" s="126">
        <v>257812</v>
      </c>
      <c r="F171" s="126">
        <v>610179</v>
      </c>
      <c r="G171" s="154">
        <v>567778</v>
      </c>
      <c r="H171" s="8"/>
    </row>
    <row r="172" spans="1:8" s="1" customFormat="1" ht="14.25" customHeight="1">
      <c r="A172" s="98" t="s">
        <v>137</v>
      </c>
      <c r="B172" s="126">
        <v>520351</v>
      </c>
      <c r="C172" s="126">
        <v>482131</v>
      </c>
      <c r="D172" s="126">
        <v>501327</v>
      </c>
      <c r="E172" s="126">
        <v>459604</v>
      </c>
      <c r="F172" s="126">
        <v>1002528</v>
      </c>
      <c r="G172" s="154">
        <v>960984</v>
      </c>
      <c r="H172" s="8"/>
    </row>
    <row r="173" spans="1:8" s="1" customFormat="1" ht="14.25" customHeight="1">
      <c r="A173" s="98" t="s">
        <v>138</v>
      </c>
      <c r="B173" s="126">
        <v>508351</v>
      </c>
      <c r="C173" s="126">
        <v>553614</v>
      </c>
      <c r="D173" s="126">
        <v>494958</v>
      </c>
      <c r="E173" s="126">
        <v>539485</v>
      </c>
      <c r="F173" s="126">
        <v>1062014</v>
      </c>
      <c r="G173" s="154">
        <v>1034494</v>
      </c>
      <c r="H173" s="8"/>
    </row>
    <row r="174" spans="1:8" s="1" customFormat="1" ht="14.25" customHeight="1">
      <c r="A174" s="98" t="s">
        <v>139</v>
      </c>
      <c r="B174" s="126">
        <v>430133</v>
      </c>
      <c r="C174" s="126">
        <v>525521</v>
      </c>
      <c r="D174" s="126">
        <v>419649</v>
      </c>
      <c r="E174" s="126">
        <v>515868</v>
      </c>
      <c r="F174" s="126">
        <v>955700</v>
      </c>
      <c r="G174" s="154">
        <v>935565</v>
      </c>
      <c r="H174" s="8"/>
    </row>
    <row r="175" spans="1:8" s="1" customFormat="1" ht="14.25" customHeight="1">
      <c r="A175" s="98" t="s">
        <v>140</v>
      </c>
      <c r="B175" s="126">
        <v>363102</v>
      </c>
      <c r="C175" s="126">
        <v>460846</v>
      </c>
      <c r="D175" s="126">
        <v>355188</v>
      </c>
      <c r="E175" s="126">
        <v>454622</v>
      </c>
      <c r="F175" s="126">
        <v>823984</v>
      </c>
      <c r="G175" s="154">
        <v>809849</v>
      </c>
      <c r="H175" s="8"/>
    </row>
    <row r="176" spans="1:8" s="1" customFormat="1" ht="14.25" customHeight="1">
      <c r="A176" s="98" t="s">
        <v>141</v>
      </c>
      <c r="B176" s="126">
        <v>307442</v>
      </c>
      <c r="C176" s="126">
        <v>390001</v>
      </c>
      <c r="D176" s="126">
        <v>302463</v>
      </c>
      <c r="E176" s="126">
        <v>385506</v>
      </c>
      <c r="F176" s="126">
        <v>697470</v>
      </c>
      <c r="G176" s="154">
        <v>688006</v>
      </c>
      <c r="H176" s="8"/>
    </row>
    <row r="177" spans="1:9" s="1" customFormat="1" ht="14.25" customHeight="1">
      <c r="A177" s="98" t="s">
        <v>142</v>
      </c>
      <c r="B177" s="126">
        <v>303007</v>
      </c>
      <c r="C177" s="126">
        <v>342521</v>
      </c>
      <c r="D177" s="126">
        <v>298272</v>
      </c>
      <c r="E177" s="126">
        <v>339147</v>
      </c>
      <c r="F177" s="126">
        <v>645554</v>
      </c>
      <c r="G177" s="154">
        <v>637445</v>
      </c>
      <c r="H177" s="8"/>
    </row>
    <row r="178" spans="1:9" s="1" customFormat="1" ht="14.25" customHeight="1">
      <c r="A178" s="98" t="s">
        <v>143</v>
      </c>
      <c r="B178" s="126">
        <v>288059</v>
      </c>
      <c r="C178" s="126">
        <v>293816</v>
      </c>
      <c r="D178" s="126">
        <v>285518</v>
      </c>
      <c r="E178" s="126">
        <v>291330</v>
      </c>
      <c r="F178" s="126">
        <v>581900</v>
      </c>
      <c r="G178" s="154">
        <v>576877</v>
      </c>
      <c r="H178" s="8"/>
    </row>
    <row r="179" spans="1:9" s="1" customFormat="1" ht="14.25" customHeight="1">
      <c r="A179" s="98" t="s">
        <v>144</v>
      </c>
      <c r="B179" s="126">
        <v>232585</v>
      </c>
      <c r="C179" s="126">
        <v>210405</v>
      </c>
      <c r="D179" s="126">
        <v>230740</v>
      </c>
      <c r="E179" s="126">
        <v>209450</v>
      </c>
      <c r="F179" s="126">
        <v>443002</v>
      </c>
      <c r="G179" s="154">
        <v>440206</v>
      </c>
      <c r="H179" s="8"/>
    </row>
    <row r="180" spans="1:9" s="1" customFormat="1" ht="14.25" customHeight="1">
      <c r="A180" s="98" t="s">
        <v>145</v>
      </c>
      <c r="B180" s="126">
        <v>162877</v>
      </c>
      <c r="C180" s="126">
        <v>136964</v>
      </c>
      <c r="D180" s="126">
        <v>161820</v>
      </c>
      <c r="E180" s="126">
        <v>136244</v>
      </c>
      <c r="F180" s="126">
        <v>299845</v>
      </c>
      <c r="G180" s="154">
        <v>298075</v>
      </c>
      <c r="H180" s="8"/>
    </row>
    <row r="181" spans="1:9" s="1" customFormat="1" ht="14.25" customHeight="1">
      <c r="A181" s="98" t="s">
        <v>146</v>
      </c>
      <c r="B181" s="126">
        <v>98596</v>
      </c>
      <c r="C181" s="126">
        <v>82068</v>
      </c>
      <c r="D181" s="126">
        <v>98089</v>
      </c>
      <c r="E181" s="126">
        <v>81874</v>
      </c>
      <c r="F181" s="126">
        <v>180668</v>
      </c>
      <c r="G181" s="154">
        <v>179974</v>
      </c>
      <c r="H181" s="8"/>
    </row>
    <row r="182" spans="1:9" s="1" customFormat="1" ht="14.25" customHeight="1">
      <c r="A182" s="98" t="s">
        <v>147</v>
      </c>
      <c r="B182" s="126">
        <v>51595</v>
      </c>
      <c r="C182" s="126">
        <v>41370</v>
      </c>
      <c r="D182" s="126">
        <v>51390</v>
      </c>
      <c r="E182" s="126">
        <v>41208</v>
      </c>
      <c r="F182" s="126">
        <v>92967</v>
      </c>
      <c r="G182" s="154">
        <v>92600</v>
      </c>
      <c r="H182" s="8"/>
    </row>
    <row r="183" spans="1:9" s="1" customFormat="1" ht="14.25" customHeight="1">
      <c r="A183" s="98" t="s">
        <v>148</v>
      </c>
      <c r="B183" s="126">
        <v>25764</v>
      </c>
      <c r="C183" s="126">
        <v>18233</v>
      </c>
      <c r="D183" s="126">
        <v>25723</v>
      </c>
      <c r="E183" s="126">
        <v>18166</v>
      </c>
      <c r="F183" s="126">
        <v>43997</v>
      </c>
      <c r="G183" s="154">
        <v>43892</v>
      </c>
      <c r="H183" s="8"/>
    </row>
    <row r="184" spans="1:9" s="1" customFormat="1" ht="14.25" customHeight="1">
      <c r="A184" s="150" t="s">
        <v>149</v>
      </c>
      <c r="B184" s="126">
        <v>12129</v>
      </c>
      <c r="C184" s="126">
        <v>7708</v>
      </c>
      <c r="D184" s="126">
        <v>12182</v>
      </c>
      <c r="E184" s="126">
        <v>7721</v>
      </c>
      <c r="F184" s="126">
        <v>19840</v>
      </c>
      <c r="G184" s="154">
        <v>19906</v>
      </c>
      <c r="H184" s="8"/>
    </row>
    <row r="185" spans="1:9" s="1" customFormat="1" ht="14.25" customHeight="1">
      <c r="A185" s="101" t="s">
        <v>129</v>
      </c>
      <c r="B185" s="102">
        <v>2</v>
      </c>
      <c r="C185" s="102"/>
      <c r="D185" s="102">
        <v>5</v>
      </c>
      <c r="E185" s="102">
        <v>0</v>
      </c>
      <c r="F185" s="102">
        <v>2</v>
      </c>
      <c r="G185" s="103">
        <v>5</v>
      </c>
      <c r="H185" s="8"/>
    </row>
    <row r="186" spans="1:9" s="1" customFormat="1" ht="14.25" customHeight="1">
      <c r="A186" s="107"/>
      <c r="B186" s="108"/>
      <c r="C186" s="108"/>
      <c r="D186" s="108"/>
      <c r="E186" s="108"/>
      <c r="F186" s="108"/>
      <c r="G186" s="108"/>
      <c r="H186" s="8"/>
    </row>
    <row r="187" spans="1:9" s="1" customFormat="1" ht="14.25" customHeight="1">
      <c r="A187" s="513">
        <v>2020</v>
      </c>
      <c r="B187" s="510"/>
      <c r="C187" s="510"/>
      <c r="D187" s="510"/>
      <c r="E187" s="510"/>
      <c r="F187" s="510"/>
      <c r="G187" s="510"/>
      <c r="H187" s="8"/>
    </row>
    <row r="188" spans="1:9" s="1" customFormat="1" ht="14.25" customHeight="1">
      <c r="A188" s="511" t="s">
        <v>131</v>
      </c>
      <c r="B188" s="696" t="s">
        <v>106</v>
      </c>
      <c r="C188" s="696"/>
      <c r="D188" s="696" t="s">
        <v>107</v>
      </c>
      <c r="E188" s="696"/>
      <c r="F188" s="696" t="s">
        <v>108</v>
      </c>
      <c r="G188" s="697"/>
      <c r="H188" s="8"/>
    </row>
    <row r="189" spans="1:9" s="1" customFormat="1" ht="14.25" customHeight="1">
      <c r="A189" s="512"/>
      <c r="B189" s="159" t="s">
        <v>126</v>
      </c>
      <c r="C189" s="159" t="s">
        <v>127</v>
      </c>
      <c r="D189" s="159" t="s">
        <v>126</v>
      </c>
      <c r="E189" s="159" t="s">
        <v>127</v>
      </c>
      <c r="F189" s="159" t="s">
        <v>126</v>
      </c>
      <c r="G189" s="160" t="s">
        <v>127</v>
      </c>
      <c r="H189" s="8"/>
    </row>
    <row r="190" spans="1:9" s="1" customFormat="1" ht="14.25" customHeight="1">
      <c r="A190" s="95" t="s">
        <v>132</v>
      </c>
      <c r="B190" s="96">
        <v>23796</v>
      </c>
      <c r="C190" s="96">
        <v>24437</v>
      </c>
      <c r="D190" s="96">
        <v>23232</v>
      </c>
      <c r="E190" s="96">
        <v>23541</v>
      </c>
      <c r="F190" s="96">
        <f>B190+D190</f>
        <v>47028</v>
      </c>
      <c r="G190" s="97">
        <f t="shared" ref="G190:G208" si="0">C190+E190</f>
        <v>47978</v>
      </c>
      <c r="H190" s="8"/>
      <c r="I190" s="638"/>
    </row>
    <row r="191" spans="1:9" s="1" customFormat="1" ht="14.25" customHeight="1">
      <c r="A191" s="98" t="s">
        <v>133</v>
      </c>
      <c r="B191" s="126">
        <v>27390</v>
      </c>
      <c r="C191" s="126">
        <v>27603</v>
      </c>
      <c r="D191" s="126">
        <v>26397</v>
      </c>
      <c r="E191" s="126">
        <v>26328</v>
      </c>
      <c r="F191" s="126">
        <f t="shared" ref="F191:F208" si="1">B191+D191</f>
        <v>53787</v>
      </c>
      <c r="G191" s="154">
        <f t="shared" si="0"/>
        <v>53931</v>
      </c>
      <c r="H191" s="8"/>
    </row>
    <row r="192" spans="1:9" s="1" customFormat="1" ht="14.25" customHeight="1">
      <c r="A192" s="98" t="s">
        <v>134</v>
      </c>
      <c r="B192" s="126">
        <v>29775</v>
      </c>
      <c r="C192" s="126">
        <v>29417</v>
      </c>
      <c r="D192" s="126">
        <v>29441</v>
      </c>
      <c r="E192" s="126">
        <v>28940</v>
      </c>
      <c r="F192" s="126">
        <f t="shared" si="1"/>
        <v>59216</v>
      </c>
      <c r="G192" s="154">
        <f t="shared" si="0"/>
        <v>58357</v>
      </c>
      <c r="H192" s="8"/>
      <c r="I192" s="638"/>
    </row>
    <row r="193" spans="1:9" s="1" customFormat="1" ht="14.25" customHeight="1">
      <c r="A193" s="98" t="s">
        <v>135</v>
      </c>
      <c r="B193" s="126">
        <v>40283</v>
      </c>
      <c r="C193" s="126">
        <v>37332</v>
      </c>
      <c r="D193" s="126">
        <v>40163</v>
      </c>
      <c r="E193" s="126">
        <v>36714</v>
      </c>
      <c r="F193" s="126">
        <f t="shared" si="1"/>
        <v>80446</v>
      </c>
      <c r="G193" s="154">
        <f t="shared" si="0"/>
        <v>74046</v>
      </c>
      <c r="H193" s="8"/>
    </row>
    <row r="194" spans="1:9" s="1" customFormat="1" ht="14.25" customHeight="1">
      <c r="A194" s="98" t="s">
        <v>136</v>
      </c>
      <c r="B194" s="126">
        <v>88676</v>
      </c>
      <c r="C194" s="126">
        <v>75637</v>
      </c>
      <c r="D194" s="126">
        <v>88243</v>
      </c>
      <c r="E194" s="126">
        <v>74445</v>
      </c>
      <c r="F194" s="126">
        <f t="shared" si="1"/>
        <v>176919</v>
      </c>
      <c r="G194" s="154">
        <f t="shared" si="0"/>
        <v>150082</v>
      </c>
      <c r="H194" s="8"/>
    </row>
    <row r="195" spans="1:9" s="1" customFormat="1" ht="14.25" customHeight="1">
      <c r="A195" s="98" t="s">
        <v>137</v>
      </c>
      <c r="B195" s="126">
        <v>144582</v>
      </c>
      <c r="C195" s="126">
        <v>136237</v>
      </c>
      <c r="D195" s="126">
        <v>141815</v>
      </c>
      <c r="E195" s="126">
        <v>133943</v>
      </c>
      <c r="F195" s="126">
        <f t="shared" si="1"/>
        <v>286397</v>
      </c>
      <c r="G195" s="154">
        <f t="shared" si="0"/>
        <v>270180</v>
      </c>
      <c r="H195" s="8"/>
    </row>
    <row r="196" spans="1:9" s="1" customFormat="1" ht="14.25" customHeight="1">
      <c r="A196" s="98" t="s">
        <v>138</v>
      </c>
      <c r="B196" s="126">
        <v>142320</v>
      </c>
      <c r="C196" s="126">
        <v>160004</v>
      </c>
      <c r="D196" s="126">
        <v>139636</v>
      </c>
      <c r="E196" s="126">
        <v>157849</v>
      </c>
      <c r="F196" s="126">
        <f t="shared" si="1"/>
        <v>281956</v>
      </c>
      <c r="G196" s="154">
        <f t="shared" si="0"/>
        <v>317853</v>
      </c>
      <c r="H196" s="8"/>
    </row>
    <row r="197" spans="1:9" s="1" customFormat="1" ht="14.25" customHeight="1">
      <c r="A197" s="98" t="s">
        <v>139</v>
      </c>
      <c r="B197" s="126">
        <v>115636</v>
      </c>
      <c r="C197" s="126">
        <v>147355</v>
      </c>
      <c r="D197" s="126">
        <v>112685</v>
      </c>
      <c r="E197" s="126">
        <v>145690</v>
      </c>
      <c r="F197" s="126">
        <f t="shared" si="1"/>
        <v>228321</v>
      </c>
      <c r="G197" s="154">
        <f t="shared" si="0"/>
        <v>293045</v>
      </c>
      <c r="H197" s="8"/>
      <c r="I197" s="638"/>
    </row>
    <row r="198" spans="1:9" s="1" customFormat="1" ht="14.25" customHeight="1">
      <c r="A198" s="98" t="s">
        <v>140</v>
      </c>
      <c r="B198" s="126">
        <v>98685</v>
      </c>
      <c r="C198" s="126">
        <v>130216</v>
      </c>
      <c r="D198" s="126">
        <v>96630</v>
      </c>
      <c r="E198" s="126">
        <v>128497</v>
      </c>
      <c r="F198" s="126">
        <f t="shared" si="1"/>
        <v>195315</v>
      </c>
      <c r="G198" s="154">
        <f t="shared" si="0"/>
        <v>258713</v>
      </c>
      <c r="H198" s="8"/>
    </row>
    <row r="199" spans="1:9" s="1" customFormat="1" ht="14.25" customHeight="1">
      <c r="A199" s="98" t="s">
        <v>141</v>
      </c>
      <c r="B199" s="126">
        <v>84082</v>
      </c>
      <c r="C199" s="126">
        <v>110101</v>
      </c>
      <c r="D199" s="126">
        <v>81873</v>
      </c>
      <c r="E199" s="126">
        <v>108260</v>
      </c>
      <c r="F199" s="126">
        <f t="shared" si="1"/>
        <v>165955</v>
      </c>
      <c r="G199" s="154">
        <f t="shared" si="0"/>
        <v>218361</v>
      </c>
      <c r="H199" s="8"/>
    </row>
    <row r="200" spans="1:9" s="1" customFormat="1" ht="14.25" customHeight="1">
      <c r="A200" s="98" t="s">
        <v>142</v>
      </c>
      <c r="B200" s="126">
        <v>83393</v>
      </c>
      <c r="C200" s="126">
        <v>98693</v>
      </c>
      <c r="D200" s="126">
        <v>82472</v>
      </c>
      <c r="E200" s="126">
        <v>97003</v>
      </c>
      <c r="F200" s="126">
        <f t="shared" si="1"/>
        <v>165865</v>
      </c>
      <c r="G200" s="154">
        <f t="shared" si="0"/>
        <v>195696</v>
      </c>
      <c r="H200" s="8"/>
    </row>
    <row r="201" spans="1:9" s="1" customFormat="1" ht="14.25" customHeight="1">
      <c r="A201" s="98" t="s">
        <v>143</v>
      </c>
      <c r="B201" s="126">
        <v>81000</v>
      </c>
      <c r="C201" s="126">
        <v>86062</v>
      </c>
      <c r="D201" s="126">
        <v>81356</v>
      </c>
      <c r="E201" s="126">
        <v>85038</v>
      </c>
      <c r="F201" s="126">
        <f t="shared" si="1"/>
        <v>162356</v>
      </c>
      <c r="G201" s="154">
        <f t="shared" si="0"/>
        <v>171100</v>
      </c>
      <c r="H201" s="8"/>
    </row>
    <row r="202" spans="1:9" s="1" customFormat="1" ht="14.25" customHeight="1">
      <c r="A202" s="98" t="s">
        <v>144</v>
      </c>
      <c r="B202" s="126">
        <v>63092</v>
      </c>
      <c r="C202" s="126">
        <v>61829</v>
      </c>
      <c r="D202" s="126">
        <v>65042</v>
      </c>
      <c r="E202" s="126">
        <v>62224</v>
      </c>
      <c r="F202" s="126">
        <f t="shared" si="1"/>
        <v>128134</v>
      </c>
      <c r="G202" s="154">
        <f t="shared" si="0"/>
        <v>124053</v>
      </c>
      <c r="H202" s="8"/>
      <c r="I202" s="638"/>
    </row>
    <row r="203" spans="1:9" s="1" customFormat="1" ht="14.25" customHeight="1">
      <c r="A203" s="98" t="s">
        <v>145</v>
      </c>
      <c r="B203" s="126">
        <v>44184</v>
      </c>
      <c r="C203" s="126">
        <v>39115</v>
      </c>
      <c r="D203" s="126">
        <v>46220</v>
      </c>
      <c r="E203" s="126">
        <v>39699</v>
      </c>
      <c r="F203" s="126">
        <f t="shared" si="1"/>
        <v>90404</v>
      </c>
      <c r="G203" s="154">
        <f t="shared" si="0"/>
        <v>78814</v>
      </c>
      <c r="H203" s="8"/>
    </row>
    <row r="204" spans="1:9" s="1" customFormat="1" ht="14.25" customHeight="1">
      <c r="A204" s="98" t="s">
        <v>146</v>
      </c>
      <c r="B204" s="126">
        <v>26229</v>
      </c>
      <c r="C204" s="126">
        <v>23170</v>
      </c>
      <c r="D204" s="126">
        <v>27879</v>
      </c>
      <c r="E204" s="126">
        <v>23459</v>
      </c>
      <c r="F204" s="126">
        <f t="shared" si="1"/>
        <v>54108</v>
      </c>
      <c r="G204" s="154">
        <f t="shared" si="0"/>
        <v>46629</v>
      </c>
      <c r="H204" s="8"/>
    </row>
    <row r="205" spans="1:9" s="1" customFormat="1" ht="14.25" customHeight="1">
      <c r="A205" s="98" t="s">
        <v>147</v>
      </c>
      <c r="B205" s="126">
        <v>13139</v>
      </c>
      <c r="C205" s="126">
        <v>11401</v>
      </c>
      <c r="D205" s="126">
        <v>14359</v>
      </c>
      <c r="E205" s="126">
        <v>11783</v>
      </c>
      <c r="F205" s="126">
        <f t="shared" si="1"/>
        <v>27498</v>
      </c>
      <c r="G205" s="154">
        <f t="shared" si="0"/>
        <v>23184</v>
      </c>
      <c r="H205" s="8"/>
    </row>
    <row r="206" spans="1:9" s="1" customFormat="1" ht="14.25" customHeight="1">
      <c r="A206" s="98" t="s">
        <v>148</v>
      </c>
      <c r="B206" s="126">
        <v>6444</v>
      </c>
      <c r="C206" s="126">
        <v>4672</v>
      </c>
      <c r="D206" s="126">
        <v>7207</v>
      </c>
      <c r="E206" s="126">
        <v>5019</v>
      </c>
      <c r="F206" s="126">
        <f t="shared" si="1"/>
        <v>13651</v>
      </c>
      <c r="G206" s="154">
        <f t="shared" si="0"/>
        <v>9691</v>
      </c>
      <c r="H206" s="8"/>
    </row>
    <row r="207" spans="1:9" s="1" customFormat="1" ht="14.25" customHeight="1">
      <c r="A207" s="150" t="s">
        <v>149</v>
      </c>
      <c r="B207" s="126">
        <v>3048</v>
      </c>
      <c r="C207" s="126">
        <v>1947</v>
      </c>
      <c r="D207" s="126">
        <v>3557</v>
      </c>
      <c r="E207" s="126">
        <v>2148</v>
      </c>
      <c r="F207" s="126">
        <f t="shared" si="1"/>
        <v>6605</v>
      </c>
      <c r="G207" s="154">
        <f t="shared" si="0"/>
        <v>4095</v>
      </c>
      <c r="H207" s="8"/>
    </row>
    <row r="208" spans="1:9" s="1" customFormat="1" ht="14.25" customHeight="1">
      <c r="A208" s="101" t="s">
        <v>129</v>
      </c>
      <c r="B208" s="102">
        <v>1</v>
      </c>
      <c r="C208" s="102">
        <v>3</v>
      </c>
      <c r="D208" s="102"/>
      <c r="E208" s="102">
        <v>5</v>
      </c>
      <c r="F208" s="489">
        <f t="shared" si="1"/>
        <v>1</v>
      </c>
      <c r="G208" s="490">
        <f t="shared" si="0"/>
        <v>8</v>
      </c>
      <c r="H208" s="8"/>
    </row>
    <row r="209" spans="1:9" s="1" customFormat="1" ht="14.25" customHeight="1">
      <c r="A209" s="131"/>
      <c r="B209" s="157"/>
      <c r="C209" s="126"/>
      <c r="D209" s="126"/>
      <c r="E209" s="126"/>
      <c r="F209" s="126"/>
      <c r="G209" s="126"/>
      <c r="H209" s="8"/>
      <c r="I209" s="8"/>
    </row>
    <row r="210" spans="1:9" s="1" customFormat="1" ht="14.25" customHeight="1">
      <c r="A210" s="513">
        <v>2021</v>
      </c>
      <c r="B210" s="510"/>
      <c r="C210" s="510"/>
      <c r="D210" s="510"/>
      <c r="E210" s="510"/>
      <c r="F210" s="510"/>
      <c r="G210" s="538"/>
      <c r="H210" s="8"/>
    </row>
    <row r="211" spans="1:9" s="1" customFormat="1" ht="14.25" customHeight="1">
      <c r="A211" s="511" t="s">
        <v>131</v>
      </c>
      <c r="B211" s="696" t="s">
        <v>106</v>
      </c>
      <c r="C211" s="696"/>
      <c r="D211" s="696" t="s">
        <v>107</v>
      </c>
      <c r="E211" s="696"/>
      <c r="F211" s="696" t="s">
        <v>108</v>
      </c>
      <c r="G211" s="697"/>
      <c r="H211" s="8"/>
    </row>
    <row r="212" spans="1:9" s="1" customFormat="1" ht="14.25" customHeight="1">
      <c r="A212" s="512"/>
      <c r="B212" s="159" t="s">
        <v>126</v>
      </c>
      <c r="C212" s="159" t="s">
        <v>127</v>
      </c>
      <c r="D212" s="159" t="s">
        <v>126</v>
      </c>
      <c r="E212" s="159" t="s">
        <v>127</v>
      </c>
      <c r="F212" s="159" t="s">
        <v>126</v>
      </c>
      <c r="G212" s="160" t="s">
        <v>127</v>
      </c>
      <c r="H212" s="8"/>
    </row>
    <row r="213" spans="1:9" s="1" customFormat="1" ht="14.25" customHeight="1">
      <c r="A213" s="95" t="s">
        <v>132</v>
      </c>
      <c r="B213" s="96">
        <v>45216</v>
      </c>
      <c r="C213" s="96">
        <v>45653</v>
      </c>
      <c r="D213" s="96">
        <v>44659</v>
      </c>
      <c r="E213" s="96">
        <v>45028</v>
      </c>
      <c r="F213" s="96">
        <v>89875</v>
      </c>
      <c r="G213" s="97">
        <v>90681</v>
      </c>
      <c r="H213" s="283"/>
    </row>
    <row r="214" spans="1:9" s="1" customFormat="1" ht="14.25" customHeight="1">
      <c r="A214" s="98" t="s">
        <v>133</v>
      </c>
      <c r="B214" s="126">
        <v>61947</v>
      </c>
      <c r="C214" s="126">
        <v>62267</v>
      </c>
      <c r="D214" s="126">
        <v>56263</v>
      </c>
      <c r="E214" s="126">
        <v>56374</v>
      </c>
      <c r="F214" s="126">
        <v>118210</v>
      </c>
      <c r="G214" s="154">
        <v>118641</v>
      </c>
      <c r="H214" s="283"/>
    </row>
    <row r="215" spans="1:9" s="1" customFormat="1" ht="14.25" customHeight="1">
      <c r="A215" s="98" t="s">
        <v>134</v>
      </c>
      <c r="B215" s="126">
        <v>71258</v>
      </c>
      <c r="C215" s="126">
        <v>69984</v>
      </c>
      <c r="D215" s="126">
        <v>63977</v>
      </c>
      <c r="E215" s="126">
        <v>62301</v>
      </c>
      <c r="F215" s="126">
        <v>135235</v>
      </c>
      <c r="G215" s="154">
        <v>132285</v>
      </c>
      <c r="H215" s="283"/>
    </row>
    <row r="216" spans="1:9" s="1" customFormat="1" ht="14.25" customHeight="1">
      <c r="A216" s="98" t="s">
        <v>135</v>
      </c>
      <c r="B216" s="126">
        <v>94066</v>
      </c>
      <c r="C216" s="126">
        <v>84592</v>
      </c>
      <c r="D216" s="126">
        <v>84158</v>
      </c>
      <c r="E216" s="126">
        <v>75131</v>
      </c>
      <c r="F216" s="126">
        <v>178224</v>
      </c>
      <c r="G216" s="154">
        <v>159723</v>
      </c>
      <c r="H216" s="283"/>
    </row>
    <row r="217" spans="1:9" s="1" customFormat="1" ht="14.25" customHeight="1">
      <c r="A217" s="98" t="s">
        <v>136</v>
      </c>
      <c r="B217" s="126">
        <v>159484</v>
      </c>
      <c r="C217" s="126">
        <v>139722</v>
      </c>
      <c r="D217" s="126">
        <v>143178</v>
      </c>
      <c r="E217" s="126">
        <v>123962</v>
      </c>
      <c r="F217" s="126">
        <v>302662</v>
      </c>
      <c r="G217" s="154">
        <v>263684</v>
      </c>
      <c r="H217" s="283"/>
    </row>
    <row r="218" spans="1:9" s="1" customFormat="1" ht="14.25" customHeight="1">
      <c r="A218" s="98" t="s">
        <v>137</v>
      </c>
      <c r="B218" s="126">
        <v>255451</v>
      </c>
      <c r="C218" s="126">
        <v>235761</v>
      </c>
      <c r="D218" s="126">
        <v>239350</v>
      </c>
      <c r="E218" s="126">
        <v>220868</v>
      </c>
      <c r="F218" s="126">
        <v>494801</v>
      </c>
      <c r="G218" s="154">
        <v>456629</v>
      </c>
      <c r="H218" s="283"/>
    </row>
    <row r="219" spans="1:9" s="1" customFormat="1" ht="14.25" customHeight="1">
      <c r="A219" s="98" t="s">
        <v>138</v>
      </c>
      <c r="B219" s="126">
        <v>273395</v>
      </c>
      <c r="C219" s="126">
        <v>293381</v>
      </c>
      <c r="D219" s="126">
        <v>262266</v>
      </c>
      <c r="E219" s="126">
        <v>283332</v>
      </c>
      <c r="F219" s="126">
        <v>535661</v>
      </c>
      <c r="G219" s="154">
        <v>576713</v>
      </c>
      <c r="H219" s="283"/>
    </row>
    <row r="220" spans="1:9" s="1" customFormat="1" ht="14.25" customHeight="1">
      <c r="A220" s="98" t="s">
        <v>139</v>
      </c>
      <c r="B220" s="126">
        <v>232740</v>
      </c>
      <c r="C220" s="126">
        <v>280388</v>
      </c>
      <c r="D220" s="126">
        <v>222322</v>
      </c>
      <c r="E220" s="126">
        <v>271752</v>
      </c>
      <c r="F220" s="126">
        <v>455062</v>
      </c>
      <c r="G220" s="154">
        <v>552140</v>
      </c>
      <c r="H220" s="283"/>
    </row>
    <row r="221" spans="1:9" s="1" customFormat="1" ht="14.25" customHeight="1">
      <c r="A221" s="98" t="s">
        <v>140</v>
      </c>
      <c r="B221" s="126">
        <v>207418</v>
      </c>
      <c r="C221" s="126">
        <v>251025</v>
      </c>
      <c r="D221" s="126">
        <v>198666</v>
      </c>
      <c r="E221" s="126">
        <v>243565</v>
      </c>
      <c r="F221" s="126">
        <v>406084</v>
      </c>
      <c r="G221" s="154">
        <v>494590</v>
      </c>
      <c r="H221" s="283"/>
    </row>
    <row r="222" spans="1:9" s="1" customFormat="1" ht="14.25" customHeight="1">
      <c r="A222" s="98" t="s">
        <v>141</v>
      </c>
      <c r="B222" s="126">
        <v>169201</v>
      </c>
      <c r="C222" s="126">
        <v>201299</v>
      </c>
      <c r="D222" s="126">
        <v>162882</v>
      </c>
      <c r="E222" s="126">
        <v>196618</v>
      </c>
      <c r="F222" s="126">
        <v>332083</v>
      </c>
      <c r="G222" s="154">
        <v>397917</v>
      </c>
      <c r="H222" s="283"/>
    </row>
    <row r="223" spans="1:9" s="1" customFormat="1" ht="14.25" customHeight="1">
      <c r="A223" s="98" t="s">
        <v>142</v>
      </c>
      <c r="B223" s="126">
        <v>162709</v>
      </c>
      <c r="C223" s="126">
        <v>179375</v>
      </c>
      <c r="D223" s="126">
        <v>157449</v>
      </c>
      <c r="E223" s="126">
        <v>176046</v>
      </c>
      <c r="F223" s="126">
        <v>320158</v>
      </c>
      <c r="G223" s="154">
        <v>355421</v>
      </c>
      <c r="H223" s="283"/>
    </row>
    <row r="224" spans="1:9" s="1" customFormat="1" ht="14.25" customHeight="1">
      <c r="A224" s="98" t="s">
        <v>143</v>
      </c>
      <c r="B224" s="126">
        <v>157369</v>
      </c>
      <c r="C224" s="126">
        <v>155964</v>
      </c>
      <c r="D224" s="126">
        <v>152320</v>
      </c>
      <c r="E224" s="126">
        <v>153896</v>
      </c>
      <c r="F224" s="126">
        <v>309689</v>
      </c>
      <c r="G224" s="154">
        <v>309860</v>
      </c>
      <c r="H224" s="283"/>
    </row>
    <row r="225" spans="1:14" s="1" customFormat="1" ht="14.25" customHeight="1">
      <c r="A225" s="98" t="s">
        <v>144</v>
      </c>
      <c r="B225" s="126">
        <v>124561</v>
      </c>
      <c r="C225" s="126">
        <v>112429</v>
      </c>
      <c r="D225" s="126">
        <v>120179</v>
      </c>
      <c r="E225" s="126">
        <v>111356</v>
      </c>
      <c r="F225" s="126">
        <v>244740</v>
      </c>
      <c r="G225" s="154">
        <v>223785</v>
      </c>
      <c r="H225" s="283"/>
    </row>
    <row r="226" spans="1:14" s="1" customFormat="1" ht="14.25" customHeight="1">
      <c r="A226" s="98" t="s">
        <v>145</v>
      </c>
      <c r="B226" s="126">
        <v>87523</v>
      </c>
      <c r="C226" s="126">
        <v>69539</v>
      </c>
      <c r="D226" s="126">
        <v>83647</v>
      </c>
      <c r="E226" s="126">
        <v>68322</v>
      </c>
      <c r="F226" s="126">
        <v>171170</v>
      </c>
      <c r="G226" s="154">
        <v>137861</v>
      </c>
      <c r="H226" s="283"/>
    </row>
    <row r="227" spans="1:14" s="1" customFormat="1" ht="14.25" customHeight="1">
      <c r="A227" s="98" t="s">
        <v>146</v>
      </c>
      <c r="B227" s="126">
        <v>52111</v>
      </c>
      <c r="C227" s="126">
        <v>40255</v>
      </c>
      <c r="D227" s="126">
        <v>48965</v>
      </c>
      <c r="E227" s="126">
        <v>39167</v>
      </c>
      <c r="F227" s="126">
        <v>101076</v>
      </c>
      <c r="G227" s="154">
        <v>79422</v>
      </c>
      <c r="H227" s="283"/>
    </row>
    <row r="228" spans="1:14" s="1" customFormat="1" ht="14.25" customHeight="1">
      <c r="A228" s="98" t="s">
        <v>147</v>
      </c>
      <c r="B228" s="126">
        <v>27797</v>
      </c>
      <c r="C228" s="126">
        <v>20785</v>
      </c>
      <c r="D228" s="126">
        <v>25655</v>
      </c>
      <c r="E228" s="126">
        <v>20041</v>
      </c>
      <c r="F228" s="126">
        <v>53452</v>
      </c>
      <c r="G228" s="154">
        <v>40826</v>
      </c>
      <c r="H228" s="283"/>
    </row>
    <row r="229" spans="1:14" s="1" customFormat="1" ht="14.25" customHeight="1">
      <c r="A229" s="98" t="s">
        <v>148</v>
      </c>
      <c r="B229" s="126">
        <v>14413</v>
      </c>
      <c r="C229" s="126">
        <v>9552</v>
      </c>
      <c r="D229" s="126">
        <v>13081</v>
      </c>
      <c r="E229" s="126">
        <v>8997</v>
      </c>
      <c r="F229" s="126">
        <v>27494</v>
      </c>
      <c r="G229" s="154">
        <v>18549</v>
      </c>
      <c r="H229" s="283"/>
    </row>
    <row r="230" spans="1:14" s="1" customFormat="1" ht="14.25" customHeight="1">
      <c r="A230" s="150" t="s">
        <v>149</v>
      </c>
      <c r="B230" s="126">
        <v>7413</v>
      </c>
      <c r="C230" s="126">
        <v>4408</v>
      </c>
      <c r="D230" s="126">
        <v>6814</v>
      </c>
      <c r="E230" s="126">
        <v>4065</v>
      </c>
      <c r="F230" s="126">
        <v>14227</v>
      </c>
      <c r="G230" s="154">
        <v>8473</v>
      </c>
      <c r="H230" s="283"/>
    </row>
    <row r="231" spans="1:14" s="1" customFormat="1" ht="14.25" customHeight="1">
      <c r="A231" s="101" t="s">
        <v>129</v>
      </c>
      <c r="B231" s="102"/>
      <c r="C231" s="102"/>
      <c r="D231" s="102"/>
      <c r="E231" s="102"/>
      <c r="F231" s="489"/>
      <c r="G231" s="490">
        <v>2</v>
      </c>
      <c r="H231" s="283"/>
    </row>
    <row r="232" spans="1:14" s="1" customFormat="1" ht="14.25" customHeight="1">
      <c r="A232" s="107"/>
      <c r="B232" s="108"/>
      <c r="C232" s="108"/>
      <c r="D232" s="108"/>
      <c r="E232" s="108"/>
      <c r="F232" s="126"/>
      <c r="G232" s="126"/>
      <c r="H232" s="8"/>
    </row>
    <row r="233" spans="1:14" s="1" customFormat="1" ht="14.25" customHeight="1">
      <c r="A233" s="131"/>
      <c r="B233" s="157"/>
      <c r="C233" s="126"/>
      <c r="D233" s="126"/>
      <c r="E233" s="126"/>
      <c r="F233" s="126"/>
      <c r="G233" s="126"/>
      <c r="H233" s="8"/>
      <c r="I233" s="8"/>
    </row>
    <row r="234" spans="1:14" s="3" customFormat="1" ht="18.75" customHeight="1">
      <c r="A234" s="710" t="s">
        <v>117</v>
      </c>
      <c r="B234" s="711"/>
      <c r="C234" s="711"/>
      <c r="D234" s="711"/>
      <c r="E234" s="711"/>
      <c r="F234" s="300"/>
      <c r="G234" s="172"/>
      <c r="H234" s="48"/>
      <c r="I234" s="48"/>
      <c r="J234" s="48"/>
      <c r="K234" s="48"/>
      <c r="L234" s="48"/>
      <c r="M234" s="48"/>
      <c r="N234" s="48"/>
    </row>
    <row r="235" spans="1:14" s="3" customFormat="1" ht="24" customHeight="1">
      <c r="A235" s="682" t="s">
        <v>118</v>
      </c>
      <c r="B235" s="683"/>
      <c r="C235" s="683"/>
      <c r="D235" s="683"/>
      <c r="E235" s="683"/>
      <c r="F235" s="683"/>
      <c r="G235" s="684"/>
      <c r="H235" s="48"/>
      <c r="I235" s="48"/>
      <c r="J235" s="48"/>
      <c r="K235" s="48"/>
      <c r="L235" s="48"/>
      <c r="M235" s="48"/>
      <c r="N235" s="48"/>
    </row>
    <row r="236" spans="1:14" s="1" customFormat="1" ht="18.75" customHeight="1">
      <c r="A236" s="685" t="s">
        <v>637</v>
      </c>
      <c r="B236" s="686"/>
      <c r="C236" s="686"/>
      <c r="D236" s="686"/>
      <c r="E236" s="686"/>
      <c r="F236" s="48"/>
      <c r="G236" s="67"/>
      <c r="H236" s="8"/>
      <c r="I236" s="8"/>
      <c r="J236" s="8"/>
      <c r="K236" s="8"/>
      <c r="L236" s="8"/>
      <c r="M236" s="8"/>
      <c r="N236" s="8"/>
    </row>
    <row r="237" spans="1:14" ht="15" customHeight="1">
      <c r="A237" s="70"/>
      <c r="B237" s="71"/>
      <c r="C237" s="71"/>
      <c r="D237" s="71"/>
      <c r="E237" s="71"/>
      <c r="F237" s="71"/>
      <c r="G237" s="75"/>
      <c r="H237" s="49"/>
      <c r="I237" s="49"/>
      <c r="J237" s="49"/>
      <c r="K237" s="49"/>
      <c r="L237" s="49"/>
      <c r="M237" s="49"/>
      <c r="N237" s="49"/>
    </row>
    <row r="238" spans="1:14">
      <c r="H238" s="8"/>
      <c r="I238" s="8"/>
    </row>
    <row r="239" spans="1:14">
      <c r="H239" s="8"/>
      <c r="I239" s="8"/>
    </row>
    <row r="240" spans="1:14">
      <c r="H240" s="8"/>
      <c r="I240" s="8"/>
    </row>
    <row r="241" spans="8:9">
      <c r="H241" s="8"/>
      <c r="I241" s="8"/>
    </row>
  </sheetData>
  <mergeCells count="51">
    <mergeCell ref="B211:C211"/>
    <mergeCell ref="D211:E211"/>
    <mergeCell ref="F211:G211"/>
    <mergeCell ref="B165:C165"/>
    <mergeCell ref="D165:E165"/>
    <mergeCell ref="F165:G165"/>
    <mergeCell ref="B188:C188"/>
    <mergeCell ref="D188:E188"/>
    <mergeCell ref="F188:G188"/>
    <mergeCell ref="A234:E234"/>
    <mergeCell ref="A235:G235"/>
    <mergeCell ref="A236:E236"/>
    <mergeCell ref="A1:G3"/>
    <mergeCell ref="A4:G5"/>
    <mergeCell ref="A7:G7"/>
    <mergeCell ref="B8:E8"/>
    <mergeCell ref="A10:A11"/>
    <mergeCell ref="B10:C10"/>
    <mergeCell ref="D10:E10"/>
    <mergeCell ref="A9:G9"/>
    <mergeCell ref="A32:A33"/>
    <mergeCell ref="B32:C32"/>
    <mergeCell ref="D32:E32"/>
    <mergeCell ref="F32:G32"/>
    <mergeCell ref="A31:G31"/>
    <mergeCell ref="F10:G10"/>
    <mergeCell ref="A98:A99"/>
    <mergeCell ref="B98:C98"/>
    <mergeCell ref="D98:E98"/>
    <mergeCell ref="F98:G98"/>
    <mergeCell ref="A53:G53"/>
    <mergeCell ref="A54:A55"/>
    <mergeCell ref="B54:C54"/>
    <mergeCell ref="D54:E54"/>
    <mergeCell ref="F54:G54"/>
    <mergeCell ref="A75:G75"/>
    <mergeCell ref="A76:A77"/>
    <mergeCell ref="B76:C76"/>
    <mergeCell ref="D76:E76"/>
    <mergeCell ref="F76:G76"/>
    <mergeCell ref="A97:G97"/>
    <mergeCell ref="A119:G119"/>
    <mergeCell ref="A120:A121"/>
    <mergeCell ref="B120:C120"/>
    <mergeCell ref="D120:E120"/>
    <mergeCell ref="F120:G120"/>
    <mergeCell ref="A141:G141"/>
    <mergeCell ref="A142:A143"/>
    <mergeCell ref="B142:C142"/>
    <mergeCell ref="D142:E142"/>
    <mergeCell ref="F142:G142"/>
  </mergeCells>
  <hyperlinks>
    <hyperlink ref="I5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V136"/>
  <sheetViews>
    <sheetView showGridLines="0" zoomScaleNormal="100" workbookViewId="0">
      <selection activeCell="J5" sqref="J5"/>
    </sheetView>
  </sheetViews>
  <sheetFormatPr baseColWidth="10" defaultColWidth="11.42578125" defaultRowHeight="12.75"/>
  <cols>
    <col min="1" max="2" width="14.42578125" customWidth="1"/>
    <col min="3" max="7" width="15" customWidth="1"/>
    <col min="12" max="13" width="0" hidden="1" customWidth="1"/>
    <col min="15" max="16" width="0" hidden="1" customWidth="1"/>
  </cols>
  <sheetData>
    <row r="1" spans="1:22" s="1" customFormat="1" ht="12">
      <c r="A1" s="702"/>
      <c r="B1" s="702"/>
      <c r="C1" s="702"/>
      <c r="D1" s="702"/>
      <c r="E1" s="702"/>
      <c r="F1" s="702"/>
      <c r="G1" s="702"/>
      <c r="H1" s="702"/>
    </row>
    <row r="2" spans="1:22" s="1" customFormat="1" ht="12">
      <c r="A2" s="702"/>
      <c r="B2" s="702"/>
      <c r="C2" s="702"/>
      <c r="D2" s="702"/>
      <c r="E2" s="702"/>
      <c r="F2" s="702"/>
      <c r="G2" s="702"/>
      <c r="H2" s="702"/>
    </row>
    <row r="3" spans="1:22" s="1" customFormat="1" ht="55.9" customHeight="1">
      <c r="A3" s="702"/>
      <c r="B3" s="702"/>
      <c r="C3" s="702"/>
      <c r="D3" s="702"/>
      <c r="E3" s="702"/>
      <c r="F3" s="702"/>
      <c r="G3" s="702"/>
      <c r="H3" s="702"/>
    </row>
    <row r="4" spans="1:22" s="1" customFormat="1" ht="12" customHeight="1">
      <c r="A4" s="688" t="s">
        <v>102</v>
      </c>
      <c r="B4" s="688"/>
      <c r="C4" s="688"/>
      <c r="D4" s="688"/>
      <c r="E4" s="688"/>
      <c r="F4" s="688"/>
      <c r="G4" s="688"/>
      <c r="H4" s="688"/>
    </row>
    <row r="5" spans="1:22" s="1" customFormat="1" ht="16.899999999999999" customHeight="1">
      <c r="A5" s="688"/>
      <c r="B5" s="688"/>
      <c r="C5" s="688"/>
      <c r="D5" s="688"/>
      <c r="E5" s="688"/>
      <c r="F5" s="688"/>
      <c r="G5" s="688"/>
      <c r="H5" s="688"/>
      <c r="J5" s="5" t="s">
        <v>103</v>
      </c>
    </row>
    <row r="6" spans="1:22" s="1" customFormat="1" ht="12"/>
    <row r="7" spans="1:22" s="1" customFormat="1" ht="27" customHeight="1">
      <c r="A7" s="693" t="s">
        <v>150</v>
      </c>
      <c r="B7" s="692"/>
      <c r="C7" s="692"/>
      <c r="D7" s="692"/>
      <c r="E7" s="692"/>
      <c r="F7" s="692"/>
      <c r="G7" s="692"/>
      <c r="H7" s="692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</row>
    <row r="8" spans="1:22" s="1" customFormat="1" ht="12.75" customHeight="1">
      <c r="A8" s="104"/>
      <c r="B8" s="690"/>
      <c r="C8" s="690"/>
      <c r="D8" s="690"/>
      <c r="E8" s="690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</row>
    <row r="9" spans="1:22" s="1" customFormat="1" ht="12.75" customHeight="1">
      <c r="A9" s="715" t="s">
        <v>105</v>
      </c>
      <c r="B9" s="699" t="s">
        <v>151</v>
      </c>
      <c r="C9" s="696" t="s">
        <v>106</v>
      </c>
      <c r="D9" s="696"/>
      <c r="E9" s="696" t="s">
        <v>107</v>
      </c>
      <c r="F9" s="696"/>
      <c r="G9" s="696" t="s">
        <v>108</v>
      </c>
      <c r="H9" s="697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</row>
    <row r="10" spans="1:22" s="1" customFormat="1" ht="12.75" customHeight="1">
      <c r="A10" s="716"/>
      <c r="B10" s="714"/>
      <c r="C10" s="159" t="s">
        <v>126</v>
      </c>
      <c r="D10" s="159" t="s">
        <v>127</v>
      </c>
      <c r="E10" s="159" t="s">
        <v>126</v>
      </c>
      <c r="F10" s="159" t="s">
        <v>127</v>
      </c>
      <c r="G10" s="159" t="s">
        <v>126</v>
      </c>
      <c r="H10" s="160" t="s">
        <v>127</v>
      </c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</row>
    <row r="11" spans="1:22" s="1" customFormat="1" ht="12.75" customHeight="1">
      <c r="A11" s="715">
        <v>2012</v>
      </c>
      <c r="B11" s="157" t="s">
        <v>152</v>
      </c>
      <c r="C11" s="126">
        <v>224201</v>
      </c>
      <c r="D11" s="126">
        <v>249728</v>
      </c>
      <c r="E11" s="126">
        <v>190820</v>
      </c>
      <c r="F11" s="126">
        <v>208833</v>
      </c>
      <c r="G11" s="126">
        <v>415021</v>
      </c>
      <c r="H11" s="154">
        <v>458561</v>
      </c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</row>
    <row r="12" spans="1:22" s="1" customFormat="1" ht="12.75" customHeight="1">
      <c r="A12" s="717"/>
      <c r="B12" s="113" t="s">
        <v>153</v>
      </c>
      <c r="C12" s="99">
        <v>150920</v>
      </c>
      <c r="D12" s="99">
        <v>189799</v>
      </c>
      <c r="E12" s="99">
        <v>135502</v>
      </c>
      <c r="F12" s="99">
        <v>172322</v>
      </c>
      <c r="G12" s="99">
        <v>286422</v>
      </c>
      <c r="H12" s="100">
        <v>362121</v>
      </c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</row>
    <row r="13" spans="1:22" s="1" customFormat="1" ht="12.75" customHeight="1">
      <c r="A13" s="717"/>
      <c r="B13" s="113" t="s">
        <v>154</v>
      </c>
      <c r="C13" s="99">
        <v>173721</v>
      </c>
      <c r="D13" s="99">
        <v>214939</v>
      </c>
      <c r="E13" s="99">
        <v>143448</v>
      </c>
      <c r="F13" s="99">
        <v>188649</v>
      </c>
      <c r="G13" s="99">
        <v>317169</v>
      </c>
      <c r="H13" s="100">
        <v>403588</v>
      </c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</row>
    <row r="14" spans="1:22" s="1" customFormat="1" ht="12.75" customHeight="1">
      <c r="A14" s="717"/>
      <c r="B14" s="113" t="s">
        <v>155</v>
      </c>
      <c r="C14" s="99">
        <v>165495</v>
      </c>
      <c r="D14" s="99">
        <v>200662</v>
      </c>
      <c r="E14" s="99">
        <v>156352</v>
      </c>
      <c r="F14" s="99">
        <v>190470</v>
      </c>
      <c r="G14" s="99">
        <v>321847</v>
      </c>
      <c r="H14" s="100">
        <v>391132</v>
      </c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</row>
    <row r="15" spans="1:22" s="1" customFormat="1" ht="12.75" customHeight="1">
      <c r="A15" s="717"/>
      <c r="B15" s="113" t="s">
        <v>156</v>
      </c>
      <c r="C15" s="99">
        <v>153226</v>
      </c>
      <c r="D15" s="99">
        <v>190424</v>
      </c>
      <c r="E15" s="99">
        <v>144847</v>
      </c>
      <c r="F15" s="99">
        <v>183527</v>
      </c>
      <c r="G15" s="99">
        <v>298073</v>
      </c>
      <c r="H15" s="100">
        <v>373951</v>
      </c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</row>
    <row r="16" spans="1:22" s="1" customFormat="1" ht="12.75" customHeight="1">
      <c r="A16" s="717"/>
      <c r="B16" s="113" t="s">
        <v>157</v>
      </c>
      <c r="C16" s="99">
        <v>201573</v>
      </c>
      <c r="D16" s="99">
        <v>228103</v>
      </c>
      <c r="E16" s="99">
        <v>173176</v>
      </c>
      <c r="F16" s="99">
        <v>206833</v>
      </c>
      <c r="G16" s="99">
        <v>374749</v>
      </c>
      <c r="H16" s="100">
        <v>434936</v>
      </c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</row>
    <row r="17" spans="1:22" s="1" customFormat="1" ht="12.75" customHeight="1">
      <c r="A17" s="717"/>
      <c r="B17" s="113" t="s">
        <v>158</v>
      </c>
      <c r="C17" s="99">
        <v>197686</v>
      </c>
      <c r="D17" s="99">
        <v>224864</v>
      </c>
      <c r="E17" s="99">
        <v>225799</v>
      </c>
      <c r="F17" s="99">
        <v>241523</v>
      </c>
      <c r="G17" s="99">
        <v>423485</v>
      </c>
      <c r="H17" s="100">
        <v>466387</v>
      </c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</row>
    <row r="18" spans="1:22" s="1" customFormat="1" ht="12.75" customHeight="1">
      <c r="A18" s="717"/>
      <c r="B18" s="113" t="s">
        <v>159</v>
      </c>
      <c r="C18" s="99">
        <v>201679</v>
      </c>
      <c r="D18" s="99">
        <v>228906</v>
      </c>
      <c r="E18" s="99">
        <v>188313</v>
      </c>
      <c r="F18" s="99">
        <v>218023</v>
      </c>
      <c r="G18" s="99">
        <v>389992</v>
      </c>
      <c r="H18" s="100">
        <v>446929</v>
      </c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</row>
    <row r="19" spans="1:22" s="1" customFormat="1" ht="12.75" customHeight="1">
      <c r="A19" s="717"/>
      <c r="B19" s="113" t="s">
        <v>160</v>
      </c>
      <c r="C19" s="99">
        <v>178089</v>
      </c>
      <c r="D19" s="99">
        <v>215718</v>
      </c>
      <c r="E19" s="99">
        <v>153770</v>
      </c>
      <c r="F19" s="99">
        <v>195935</v>
      </c>
      <c r="G19" s="99">
        <v>331859</v>
      </c>
      <c r="H19" s="100">
        <v>411653</v>
      </c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</row>
    <row r="20" spans="1:22" s="1" customFormat="1" ht="12.75" customHeight="1">
      <c r="A20" s="717"/>
      <c r="B20" s="113" t="s">
        <v>161</v>
      </c>
      <c r="C20" s="99">
        <v>175018</v>
      </c>
      <c r="D20" s="99">
        <v>214782</v>
      </c>
      <c r="E20" s="99">
        <v>174702</v>
      </c>
      <c r="F20" s="99">
        <v>213973</v>
      </c>
      <c r="G20" s="99">
        <v>349720</v>
      </c>
      <c r="H20" s="100">
        <v>428755</v>
      </c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</row>
    <row r="21" spans="1:22" s="1" customFormat="1" ht="12.75" customHeight="1">
      <c r="A21" s="717"/>
      <c r="B21" s="113" t="s">
        <v>162</v>
      </c>
      <c r="C21" s="99">
        <v>178144</v>
      </c>
      <c r="D21" s="99">
        <v>217007</v>
      </c>
      <c r="E21" s="99">
        <v>176027</v>
      </c>
      <c r="F21" s="99">
        <v>213065</v>
      </c>
      <c r="G21" s="99">
        <v>354171</v>
      </c>
      <c r="H21" s="100">
        <v>430072</v>
      </c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</row>
    <row r="22" spans="1:22" s="1" customFormat="1" ht="12.75" customHeight="1">
      <c r="A22" s="717"/>
      <c r="B22" s="113" t="s">
        <v>163</v>
      </c>
      <c r="C22" s="99">
        <v>227847</v>
      </c>
      <c r="D22" s="99">
        <v>240280</v>
      </c>
      <c r="E22" s="99">
        <v>242365</v>
      </c>
      <c r="F22" s="99">
        <v>264582</v>
      </c>
      <c r="G22" s="99">
        <v>470212</v>
      </c>
      <c r="H22" s="100">
        <v>504862</v>
      </c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</row>
    <row r="23" spans="1:22" s="1" customFormat="1" ht="12.75" customHeight="1">
      <c r="A23" s="715">
        <v>2013</v>
      </c>
      <c r="B23" s="112" t="s">
        <v>152</v>
      </c>
      <c r="C23" s="96">
        <v>259088</v>
      </c>
      <c r="D23" s="96">
        <v>281479</v>
      </c>
      <c r="E23" s="96">
        <v>242329</v>
      </c>
      <c r="F23" s="96">
        <v>252952</v>
      </c>
      <c r="G23" s="96">
        <v>501417</v>
      </c>
      <c r="H23" s="97">
        <v>534431</v>
      </c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</row>
    <row r="24" spans="1:22" s="1" customFormat="1" ht="12.75" customHeight="1">
      <c r="A24" s="717"/>
      <c r="B24" s="113" t="s">
        <v>153</v>
      </c>
      <c r="C24" s="99">
        <v>174769</v>
      </c>
      <c r="D24" s="99">
        <v>208046</v>
      </c>
      <c r="E24" s="99">
        <v>163014</v>
      </c>
      <c r="F24" s="99">
        <v>196424</v>
      </c>
      <c r="G24" s="99">
        <v>337783</v>
      </c>
      <c r="H24" s="100">
        <v>404470</v>
      </c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</row>
    <row r="25" spans="1:22" s="1" customFormat="1" ht="12.75" customHeight="1">
      <c r="A25" s="717"/>
      <c r="B25" s="113" t="s">
        <v>154</v>
      </c>
      <c r="C25" s="99">
        <v>209588</v>
      </c>
      <c r="D25" s="99">
        <v>240915</v>
      </c>
      <c r="E25" s="99">
        <v>181140</v>
      </c>
      <c r="F25" s="99">
        <v>215172</v>
      </c>
      <c r="G25" s="99">
        <v>390728</v>
      </c>
      <c r="H25" s="100">
        <v>456087</v>
      </c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</row>
    <row r="26" spans="1:22" s="1" customFormat="1" ht="12.75" customHeight="1">
      <c r="A26" s="717"/>
      <c r="B26" s="113" t="s">
        <v>155</v>
      </c>
      <c r="C26" s="99">
        <v>163729</v>
      </c>
      <c r="D26" s="99">
        <v>204372</v>
      </c>
      <c r="E26" s="99">
        <v>161643</v>
      </c>
      <c r="F26" s="99">
        <v>202201</v>
      </c>
      <c r="G26" s="99">
        <v>325372</v>
      </c>
      <c r="H26" s="100">
        <v>406573</v>
      </c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</row>
    <row r="27" spans="1:22" s="1" customFormat="1" ht="12.75" customHeight="1">
      <c r="A27" s="717"/>
      <c r="B27" s="113" t="s">
        <v>156</v>
      </c>
      <c r="C27" s="99">
        <v>182716</v>
      </c>
      <c r="D27" s="99">
        <v>219891</v>
      </c>
      <c r="E27" s="99">
        <v>171947</v>
      </c>
      <c r="F27" s="99">
        <v>211091</v>
      </c>
      <c r="G27" s="99">
        <v>354663</v>
      </c>
      <c r="H27" s="100">
        <v>430982</v>
      </c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</row>
    <row r="28" spans="1:22" s="1" customFormat="1" ht="12.75" customHeight="1">
      <c r="A28" s="717"/>
      <c r="B28" s="113" t="s">
        <v>157</v>
      </c>
      <c r="C28" s="99">
        <v>231416</v>
      </c>
      <c r="D28" s="99">
        <v>250348</v>
      </c>
      <c r="E28" s="99">
        <v>202938</v>
      </c>
      <c r="F28" s="99">
        <v>230911</v>
      </c>
      <c r="G28" s="99">
        <v>434354</v>
      </c>
      <c r="H28" s="100">
        <v>481259</v>
      </c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</row>
    <row r="29" spans="1:22" s="1" customFormat="1" ht="12.75" customHeight="1">
      <c r="A29" s="717"/>
      <c r="B29" s="113" t="s">
        <v>158</v>
      </c>
      <c r="C29" s="99">
        <v>222394</v>
      </c>
      <c r="D29" s="99">
        <v>249288</v>
      </c>
      <c r="E29" s="99">
        <v>257426</v>
      </c>
      <c r="F29" s="99">
        <v>274325</v>
      </c>
      <c r="G29" s="99">
        <v>479820</v>
      </c>
      <c r="H29" s="100">
        <v>523613</v>
      </c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</row>
    <row r="30" spans="1:22" s="1" customFormat="1" ht="12.75" customHeight="1">
      <c r="A30" s="717"/>
      <c r="B30" s="113" t="s">
        <v>159</v>
      </c>
      <c r="C30" s="99">
        <v>222718</v>
      </c>
      <c r="D30" s="99">
        <v>247633</v>
      </c>
      <c r="E30" s="99">
        <v>211781</v>
      </c>
      <c r="F30" s="99">
        <v>237816</v>
      </c>
      <c r="G30" s="99">
        <v>434499</v>
      </c>
      <c r="H30" s="100">
        <v>485449</v>
      </c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</row>
    <row r="31" spans="1:22" s="1" customFormat="1" ht="12.75" customHeight="1">
      <c r="A31" s="717"/>
      <c r="B31" s="113" t="s">
        <v>160</v>
      </c>
      <c r="C31" s="99">
        <v>194637</v>
      </c>
      <c r="D31" s="99">
        <v>227316</v>
      </c>
      <c r="E31" s="99">
        <v>171915</v>
      </c>
      <c r="F31" s="99">
        <v>208298</v>
      </c>
      <c r="G31" s="99">
        <v>366552</v>
      </c>
      <c r="H31" s="100">
        <v>435614</v>
      </c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</row>
    <row r="32" spans="1:22" s="1" customFormat="1" ht="12.75" customHeight="1">
      <c r="A32" s="717"/>
      <c r="B32" s="113" t="s">
        <v>161</v>
      </c>
      <c r="C32" s="99">
        <v>209302</v>
      </c>
      <c r="D32" s="99">
        <v>241552</v>
      </c>
      <c r="E32" s="99">
        <v>207850</v>
      </c>
      <c r="F32" s="99">
        <v>239061</v>
      </c>
      <c r="G32" s="99">
        <v>417152</v>
      </c>
      <c r="H32" s="100">
        <v>480613</v>
      </c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</row>
    <row r="33" spans="1:22" s="1" customFormat="1" ht="12.75" customHeight="1">
      <c r="A33" s="717"/>
      <c r="B33" s="113" t="s">
        <v>162</v>
      </c>
      <c r="C33" s="99">
        <v>212733</v>
      </c>
      <c r="D33" s="99">
        <v>244081</v>
      </c>
      <c r="E33" s="99">
        <v>209640</v>
      </c>
      <c r="F33" s="99">
        <v>242400</v>
      </c>
      <c r="G33" s="99">
        <v>422373</v>
      </c>
      <c r="H33" s="100">
        <v>486481</v>
      </c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</row>
    <row r="34" spans="1:22" s="1" customFormat="1" ht="12.75" customHeight="1">
      <c r="A34" s="717"/>
      <c r="B34" s="113" t="s">
        <v>163</v>
      </c>
      <c r="C34" s="99">
        <v>259488</v>
      </c>
      <c r="D34" s="99">
        <v>265195</v>
      </c>
      <c r="E34" s="99">
        <v>275647</v>
      </c>
      <c r="F34" s="99">
        <v>292903</v>
      </c>
      <c r="G34" s="99">
        <v>535135</v>
      </c>
      <c r="H34" s="100">
        <v>558098</v>
      </c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</row>
    <row r="35" spans="1:22" s="1" customFormat="1" ht="12.75" customHeight="1">
      <c r="A35" s="715">
        <v>2014</v>
      </c>
      <c r="B35" s="112" t="s">
        <v>152</v>
      </c>
      <c r="C35" s="96">
        <v>294286</v>
      </c>
      <c r="D35" s="96">
        <v>310544</v>
      </c>
      <c r="E35" s="96">
        <v>285962</v>
      </c>
      <c r="F35" s="96">
        <v>286754</v>
      </c>
      <c r="G35" s="96">
        <v>580248</v>
      </c>
      <c r="H35" s="97">
        <v>597298</v>
      </c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</row>
    <row r="36" spans="1:22" s="1" customFormat="1" ht="12.75" customHeight="1">
      <c r="A36" s="717"/>
      <c r="B36" s="113" t="s">
        <v>153</v>
      </c>
      <c r="C36" s="99">
        <v>175620</v>
      </c>
      <c r="D36" s="99">
        <v>211165</v>
      </c>
      <c r="E36" s="99">
        <v>174098</v>
      </c>
      <c r="F36" s="99">
        <v>208121</v>
      </c>
      <c r="G36" s="99">
        <v>349718</v>
      </c>
      <c r="H36" s="100">
        <v>419286</v>
      </c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</row>
    <row r="37" spans="1:22" s="1" customFormat="1" ht="12.75" customHeight="1">
      <c r="A37" s="717"/>
      <c r="B37" s="113" t="s">
        <v>154</v>
      </c>
      <c r="C37" s="99">
        <v>195549</v>
      </c>
      <c r="D37" s="99">
        <v>236566</v>
      </c>
      <c r="E37" s="99">
        <v>172937</v>
      </c>
      <c r="F37" s="99">
        <v>215207</v>
      </c>
      <c r="G37" s="99">
        <v>368486</v>
      </c>
      <c r="H37" s="100">
        <v>451773</v>
      </c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</row>
    <row r="38" spans="1:22" s="1" customFormat="1" ht="12.75" customHeight="1">
      <c r="A38" s="717"/>
      <c r="B38" s="113" t="s">
        <v>155</v>
      </c>
      <c r="C38" s="99">
        <v>218385</v>
      </c>
      <c r="D38" s="99">
        <v>242087</v>
      </c>
      <c r="E38" s="99">
        <v>197977</v>
      </c>
      <c r="F38" s="99">
        <v>225443</v>
      </c>
      <c r="G38" s="99">
        <v>416362</v>
      </c>
      <c r="H38" s="100">
        <v>467530</v>
      </c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</row>
    <row r="39" spans="1:22" s="1" customFormat="1" ht="12.75" customHeight="1">
      <c r="A39" s="717"/>
      <c r="B39" s="113" t="s">
        <v>156</v>
      </c>
      <c r="C39" s="99">
        <v>198665</v>
      </c>
      <c r="D39" s="99">
        <v>232251</v>
      </c>
      <c r="E39" s="99">
        <v>185294</v>
      </c>
      <c r="F39" s="99">
        <v>222751</v>
      </c>
      <c r="G39" s="99">
        <v>383959</v>
      </c>
      <c r="H39" s="100">
        <v>455002</v>
      </c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</row>
    <row r="40" spans="1:22" s="1" customFormat="1" ht="12.75" customHeight="1">
      <c r="A40" s="717"/>
      <c r="B40" s="113" t="s">
        <v>157</v>
      </c>
      <c r="C40" s="99">
        <v>253209</v>
      </c>
      <c r="D40" s="99">
        <v>277675</v>
      </c>
      <c r="E40" s="99">
        <v>221451</v>
      </c>
      <c r="F40" s="99">
        <v>248830</v>
      </c>
      <c r="G40" s="99">
        <v>474660</v>
      </c>
      <c r="H40" s="100">
        <v>526505</v>
      </c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</row>
    <row r="41" spans="1:22" s="1" customFormat="1" ht="12.75" customHeight="1">
      <c r="A41" s="717"/>
      <c r="B41" s="113" t="s">
        <v>158</v>
      </c>
      <c r="C41" s="99">
        <v>245681</v>
      </c>
      <c r="D41" s="99">
        <v>264334</v>
      </c>
      <c r="E41" s="99">
        <v>282353</v>
      </c>
      <c r="F41" s="99">
        <v>295586</v>
      </c>
      <c r="G41" s="99">
        <v>528034</v>
      </c>
      <c r="H41" s="100">
        <v>559920</v>
      </c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</row>
    <row r="42" spans="1:22" s="1" customFormat="1" ht="12.75" customHeight="1">
      <c r="A42" s="717"/>
      <c r="B42" s="113" t="s">
        <v>159</v>
      </c>
      <c r="C42" s="99">
        <v>268281</v>
      </c>
      <c r="D42" s="99">
        <v>286716</v>
      </c>
      <c r="E42" s="99">
        <v>251914</v>
      </c>
      <c r="F42" s="99">
        <v>273633</v>
      </c>
      <c r="G42" s="99">
        <v>520195</v>
      </c>
      <c r="H42" s="100">
        <v>560349</v>
      </c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</row>
    <row r="43" spans="1:22" s="1" customFormat="1" ht="12.75" customHeight="1">
      <c r="A43" s="717"/>
      <c r="B43" s="113" t="s">
        <v>160</v>
      </c>
      <c r="C43" s="99">
        <v>223557</v>
      </c>
      <c r="D43" s="99">
        <v>251186</v>
      </c>
      <c r="E43" s="99">
        <v>200933</v>
      </c>
      <c r="F43" s="99">
        <v>232965</v>
      </c>
      <c r="G43" s="99">
        <v>424490</v>
      </c>
      <c r="H43" s="100">
        <v>484151</v>
      </c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</row>
    <row r="44" spans="1:22" s="1" customFormat="1" ht="12.75" customHeight="1">
      <c r="A44" s="717"/>
      <c r="B44" s="113" t="s">
        <v>161</v>
      </c>
      <c r="C44" s="99">
        <v>231104</v>
      </c>
      <c r="D44" s="99">
        <v>263132</v>
      </c>
      <c r="E44" s="99">
        <v>232420</v>
      </c>
      <c r="F44" s="99">
        <v>262010</v>
      </c>
      <c r="G44" s="99">
        <v>463524</v>
      </c>
      <c r="H44" s="100">
        <v>525142</v>
      </c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</row>
    <row r="45" spans="1:22" s="1" customFormat="1" ht="12.75" customHeight="1">
      <c r="A45" s="717"/>
      <c r="B45" s="113" t="s">
        <v>162</v>
      </c>
      <c r="C45" s="99">
        <v>225231</v>
      </c>
      <c r="D45" s="99">
        <v>258544</v>
      </c>
      <c r="E45" s="99">
        <v>229149</v>
      </c>
      <c r="F45" s="99">
        <v>259825</v>
      </c>
      <c r="G45" s="99">
        <v>454380</v>
      </c>
      <c r="H45" s="100">
        <v>518369</v>
      </c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</row>
    <row r="46" spans="1:22" s="1" customFormat="1" ht="12.75" customHeight="1">
      <c r="A46" s="717"/>
      <c r="B46" s="113" t="s">
        <v>163</v>
      </c>
      <c r="C46" s="99">
        <v>281455</v>
      </c>
      <c r="D46" s="99">
        <v>287473</v>
      </c>
      <c r="E46" s="99">
        <v>305655</v>
      </c>
      <c r="F46" s="99">
        <v>322373</v>
      </c>
      <c r="G46" s="99">
        <v>587110</v>
      </c>
      <c r="H46" s="100">
        <v>609846</v>
      </c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</row>
    <row r="47" spans="1:22" s="1" customFormat="1" ht="12.75" customHeight="1">
      <c r="A47" s="715">
        <v>2015</v>
      </c>
      <c r="B47" s="112" t="s">
        <v>152</v>
      </c>
      <c r="C47" s="96">
        <v>311351</v>
      </c>
      <c r="D47" s="96">
        <v>327021</v>
      </c>
      <c r="E47" s="96">
        <v>301541</v>
      </c>
      <c r="F47" s="96">
        <v>304544</v>
      </c>
      <c r="G47" s="96">
        <v>612892</v>
      </c>
      <c r="H47" s="97">
        <v>631565</v>
      </c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</row>
    <row r="48" spans="1:22" s="1" customFormat="1" ht="12.75" customHeight="1">
      <c r="A48" s="717"/>
      <c r="B48" s="113" t="s">
        <v>153</v>
      </c>
      <c r="C48" s="99">
        <v>202039</v>
      </c>
      <c r="D48" s="99">
        <v>235491</v>
      </c>
      <c r="E48" s="99">
        <v>190765</v>
      </c>
      <c r="F48" s="99">
        <v>223227</v>
      </c>
      <c r="G48" s="99">
        <v>392804</v>
      </c>
      <c r="H48" s="100">
        <v>458718</v>
      </c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</row>
    <row r="49" spans="1:22" s="1" customFormat="1" ht="12.75" customHeight="1">
      <c r="A49" s="717"/>
      <c r="B49" s="113" t="s">
        <v>154</v>
      </c>
      <c r="C49" s="99">
        <v>241106</v>
      </c>
      <c r="D49" s="99">
        <v>278466</v>
      </c>
      <c r="E49" s="99">
        <v>201483</v>
      </c>
      <c r="F49" s="99">
        <v>245421</v>
      </c>
      <c r="G49" s="99">
        <v>442589</v>
      </c>
      <c r="H49" s="100">
        <v>523887</v>
      </c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</row>
    <row r="50" spans="1:22" s="1" customFormat="1" ht="12.75" customHeight="1">
      <c r="A50" s="717"/>
      <c r="B50" s="113" t="s">
        <v>155</v>
      </c>
      <c r="C50" s="99">
        <v>211543</v>
      </c>
      <c r="D50" s="99">
        <v>244224</v>
      </c>
      <c r="E50" s="99">
        <v>213084</v>
      </c>
      <c r="F50" s="99">
        <v>245537</v>
      </c>
      <c r="G50" s="99">
        <v>424627</v>
      </c>
      <c r="H50" s="100">
        <v>489761</v>
      </c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</row>
    <row r="51" spans="1:22" s="1" customFormat="1" ht="12.75" customHeight="1">
      <c r="A51" s="717"/>
      <c r="B51" s="113" t="s">
        <v>156</v>
      </c>
      <c r="C51" s="99">
        <v>224435</v>
      </c>
      <c r="D51" s="99">
        <v>257242</v>
      </c>
      <c r="E51" s="99">
        <v>215265</v>
      </c>
      <c r="F51" s="99">
        <v>251251</v>
      </c>
      <c r="G51" s="99">
        <v>439700</v>
      </c>
      <c r="H51" s="100">
        <v>508493</v>
      </c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</row>
    <row r="52" spans="1:22" s="1" customFormat="1" ht="12.75" customHeight="1">
      <c r="A52" s="717"/>
      <c r="B52" s="113" t="s">
        <v>157</v>
      </c>
      <c r="C52" s="99">
        <v>288382</v>
      </c>
      <c r="D52" s="99">
        <v>301939</v>
      </c>
      <c r="E52" s="99">
        <v>251942</v>
      </c>
      <c r="F52" s="99">
        <v>275415</v>
      </c>
      <c r="G52" s="99">
        <v>540324</v>
      </c>
      <c r="H52" s="100">
        <v>577354</v>
      </c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</row>
    <row r="53" spans="1:22" s="1" customFormat="1" ht="12.75" customHeight="1">
      <c r="A53" s="717"/>
      <c r="B53" s="113" t="s">
        <v>158</v>
      </c>
      <c r="C53" s="99">
        <v>272488</v>
      </c>
      <c r="D53" s="99">
        <v>292311</v>
      </c>
      <c r="E53" s="99">
        <v>315698</v>
      </c>
      <c r="F53" s="99">
        <v>322927</v>
      </c>
      <c r="G53" s="99">
        <v>588186</v>
      </c>
      <c r="H53" s="100">
        <v>615238</v>
      </c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</row>
    <row r="54" spans="1:22" s="1" customFormat="1" ht="12.75" customHeight="1">
      <c r="A54" s="717"/>
      <c r="B54" s="113" t="s">
        <v>159</v>
      </c>
      <c r="C54" s="99">
        <v>276320</v>
      </c>
      <c r="D54" s="99">
        <v>297314</v>
      </c>
      <c r="E54" s="99">
        <v>264830</v>
      </c>
      <c r="F54" s="99">
        <v>287156</v>
      </c>
      <c r="G54" s="99">
        <v>541150</v>
      </c>
      <c r="H54" s="100">
        <v>584470</v>
      </c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</row>
    <row r="55" spans="1:22" s="1" customFormat="1" ht="12.75" customHeight="1">
      <c r="A55" s="717"/>
      <c r="B55" s="113" t="s">
        <v>160</v>
      </c>
      <c r="C55" s="99">
        <v>220093</v>
      </c>
      <c r="D55" s="99">
        <v>251901</v>
      </c>
      <c r="E55" s="99">
        <v>198681</v>
      </c>
      <c r="F55" s="99">
        <v>234202</v>
      </c>
      <c r="G55" s="99">
        <v>418774</v>
      </c>
      <c r="H55" s="100">
        <v>486103</v>
      </c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</row>
    <row r="56" spans="1:22" s="1" customFormat="1" ht="12.75" customHeight="1">
      <c r="A56" s="717"/>
      <c r="B56" s="113" t="s">
        <v>161</v>
      </c>
      <c r="C56" s="99">
        <v>218102</v>
      </c>
      <c r="D56" s="99">
        <v>251875</v>
      </c>
      <c r="E56" s="99">
        <v>223097</v>
      </c>
      <c r="F56" s="99">
        <v>255520</v>
      </c>
      <c r="G56" s="99">
        <v>441199</v>
      </c>
      <c r="H56" s="100">
        <v>507395</v>
      </c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</row>
    <row r="57" spans="1:22" s="1" customFormat="1" ht="12.75" customHeight="1">
      <c r="A57" s="717"/>
      <c r="B57" s="113" t="s">
        <v>162</v>
      </c>
      <c r="C57" s="99">
        <v>217588</v>
      </c>
      <c r="D57" s="99">
        <v>256658</v>
      </c>
      <c r="E57" s="99">
        <v>222292</v>
      </c>
      <c r="F57" s="99">
        <v>260479</v>
      </c>
      <c r="G57" s="99">
        <v>439880</v>
      </c>
      <c r="H57" s="100">
        <v>517137</v>
      </c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</row>
    <row r="58" spans="1:22" s="1" customFormat="1" ht="12.75" customHeight="1">
      <c r="A58" s="717"/>
      <c r="B58" s="113" t="s">
        <v>163</v>
      </c>
      <c r="C58" s="99">
        <v>263678</v>
      </c>
      <c r="D58" s="99">
        <v>270762</v>
      </c>
      <c r="E58" s="99">
        <v>299390</v>
      </c>
      <c r="F58" s="99">
        <v>318409</v>
      </c>
      <c r="G58" s="99">
        <v>563068</v>
      </c>
      <c r="H58" s="100">
        <v>589171</v>
      </c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</row>
    <row r="59" spans="1:22" s="1" customFormat="1" ht="12.75" customHeight="1">
      <c r="A59" s="715">
        <v>2016</v>
      </c>
      <c r="B59" s="112" t="s">
        <v>152</v>
      </c>
      <c r="C59" s="96">
        <v>296917</v>
      </c>
      <c r="D59" s="96">
        <v>319600</v>
      </c>
      <c r="E59" s="96">
        <v>280298</v>
      </c>
      <c r="F59" s="96">
        <v>287523</v>
      </c>
      <c r="G59" s="96">
        <v>577215</v>
      </c>
      <c r="H59" s="97">
        <v>607123</v>
      </c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</row>
    <row r="60" spans="1:22" s="1" customFormat="1" ht="12.75" customHeight="1">
      <c r="A60" s="717"/>
      <c r="B60" s="113" t="s">
        <v>153</v>
      </c>
      <c r="C60" s="99">
        <v>211644</v>
      </c>
      <c r="D60" s="99">
        <v>247446</v>
      </c>
      <c r="E60" s="99">
        <v>190868</v>
      </c>
      <c r="F60" s="99">
        <v>226107</v>
      </c>
      <c r="G60" s="99">
        <v>402512</v>
      </c>
      <c r="H60" s="100">
        <v>473553</v>
      </c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</row>
    <row r="61" spans="1:22" s="1" customFormat="1" ht="12.75" customHeight="1">
      <c r="A61" s="717"/>
      <c r="B61" s="113" t="s">
        <v>154</v>
      </c>
      <c r="C61" s="99">
        <v>246281</v>
      </c>
      <c r="D61" s="99">
        <v>277051</v>
      </c>
      <c r="E61" s="99">
        <v>222130</v>
      </c>
      <c r="F61" s="99">
        <v>254635</v>
      </c>
      <c r="G61" s="99">
        <v>468411</v>
      </c>
      <c r="H61" s="100">
        <v>531686</v>
      </c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</row>
    <row r="62" spans="1:22" s="1" customFormat="1" ht="12.75" customHeight="1">
      <c r="A62" s="717"/>
      <c r="B62" s="113" t="s">
        <v>155</v>
      </c>
      <c r="C62" s="99">
        <v>203014</v>
      </c>
      <c r="D62" s="99">
        <v>240899</v>
      </c>
      <c r="E62" s="99">
        <v>185348</v>
      </c>
      <c r="F62" s="99">
        <v>226918</v>
      </c>
      <c r="G62" s="99">
        <v>388362</v>
      </c>
      <c r="H62" s="100">
        <v>467817</v>
      </c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</row>
    <row r="63" spans="1:22" s="1" customFormat="1" ht="12.75" customHeight="1">
      <c r="A63" s="717"/>
      <c r="B63" s="113" t="s">
        <v>156</v>
      </c>
      <c r="C63" s="99">
        <v>223530</v>
      </c>
      <c r="D63" s="99">
        <v>255804</v>
      </c>
      <c r="E63" s="99">
        <v>203633</v>
      </c>
      <c r="F63" s="99">
        <v>239451</v>
      </c>
      <c r="G63" s="99">
        <v>427163</v>
      </c>
      <c r="H63" s="100">
        <v>495255</v>
      </c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</row>
    <row r="64" spans="1:22" s="1" customFormat="1" ht="12.75" customHeight="1">
      <c r="A64" s="717"/>
      <c r="B64" s="113" t="s">
        <v>157</v>
      </c>
      <c r="C64" s="99">
        <v>265636</v>
      </c>
      <c r="D64" s="99">
        <v>281436</v>
      </c>
      <c r="E64" s="99">
        <v>242583</v>
      </c>
      <c r="F64" s="99">
        <v>265239</v>
      </c>
      <c r="G64" s="99">
        <v>508219</v>
      </c>
      <c r="H64" s="100">
        <v>546675</v>
      </c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</row>
    <row r="65" spans="1:22" s="1" customFormat="1" ht="12.75" customHeight="1">
      <c r="A65" s="717"/>
      <c r="B65" s="113" t="s">
        <v>158</v>
      </c>
      <c r="C65" s="99">
        <v>264618</v>
      </c>
      <c r="D65" s="99">
        <v>284784</v>
      </c>
      <c r="E65" s="99">
        <v>301230</v>
      </c>
      <c r="F65" s="99">
        <v>311954</v>
      </c>
      <c r="G65" s="99">
        <v>565848</v>
      </c>
      <c r="H65" s="100">
        <v>596738</v>
      </c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</row>
    <row r="66" spans="1:22" s="1" customFormat="1" ht="12.75" customHeight="1">
      <c r="A66" s="717"/>
      <c r="B66" s="113" t="s">
        <v>159</v>
      </c>
      <c r="C66" s="99">
        <v>287139</v>
      </c>
      <c r="D66" s="99">
        <v>307892</v>
      </c>
      <c r="E66" s="99">
        <v>273691</v>
      </c>
      <c r="F66" s="99">
        <v>298179</v>
      </c>
      <c r="G66" s="99">
        <v>560830</v>
      </c>
      <c r="H66" s="100">
        <v>606071</v>
      </c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</row>
    <row r="67" spans="1:22" s="1" customFormat="1" ht="12.75" customHeight="1">
      <c r="A67" s="717"/>
      <c r="B67" s="113" t="s">
        <v>160</v>
      </c>
      <c r="C67" s="99">
        <v>252315</v>
      </c>
      <c r="D67" s="99">
        <v>281971</v>
      </c>
      <c r="E67" s="99">
        <v>231807</v>
      </c>
      <c r="F67" s="99">
        <v>267583</v>
      </c>
      <c r="G67" s="99">
        <v>484122</v>
      </c>
      <c r="H67" s="100">
        <v>549554</v>
      </c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</row>
    <row r="68" spans="1:22" s="1" customFormat="1" ht="12.75" customHeight="1">
      <c r="A68" s="717"/>
      <c r="B68" s="113" t="s">
        <v>161</v>
      </c>
      <c r="C68" s="99">
        <v>256607</v>
      </c>
      <c r="D68" s="99">
        <v>288369</v>
      </c>
      <c r="E68" s="99">
        <v>263153</v>
      </c>
      <c r="F68" s="99">
        <v>291598</v>
      </c>
      <c r="G68" s="99">
        <v>519760</v>
      </c>
      <c r="H68" s="100">
        <v>579967</v>
      </c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</row>
    <row r="69" spans="1:22" s="1" customFormat="1" ht="12.75" customHeight="1">
      <c r="A69" s="717"/>
      <c r="B69" s="113" t="s">
        <v>162</v>
      </c>
      <c r="C69" s="99">
        <v>253353</v>
      </c>
      <c r="D69" s="99">
        <v>282424</v>
      </c>
      <c r="E69" s="99">
        <v>253637</v>
      </c>
      <c r="F69" s="99">
        <v>285665</v>
      </c>
      <c r="G69" s="99">
        <v>506990</v>
      </c>
      <c r="H69" s="100">
        <v>568089</v>
      </c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</row>
    <row r="70" spans="1:22" s="1" customFormat="1" ht="12.75" customHeight="1">
      <c r="A70" s="717"/>
      <c r="B70" s="113" t="s">
        <v>163</v>
      </c>
      <c r="C70" s="99">
        <v>298600</v>
      </c>
      <c r="D70" s="99">
        <v>303409</v>
      </c>
      <c r="E70" s="99">
        <v>323524</v>
      </c>
      <c r="F70" s="99">
        <v>342062</v>
      </c>
      <c r="G70" s="99">
        <v>622124</v>
      </c>
      <c r="H70" s="100">
        <v>645471</v>
      </c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</row>
    <row r="71" spans="1:22" s="1" customFormat="1" ht="12.75" customHeight="1">
      <c r="A71" s="715">
        <v>2017</v>
      </c>
      <c r="B71" s="112" t="s">
        <v>152</v>
      </c>
      <c r="C71" s="96">
        <v>321605</v>
      </c>
      <c r="D71" s="96">
        <v>343333</v>
      </c>
      <c r="E71" s="96">
        <v>317893</v>
      </c>
      <c r="F71" s="96">
        <v>322647</v>
      </c>
      <c r="G71" s="96">
        <v>639498</v>
      </c>
      <c r="H71" s="97">
        <v>665980</v>
      </c>
      <c r="I71" s="8"/>
    </row>
    <row r="72" spans="1:22" s="1" customFormat="1" ht="12.75" customHeight="1">
      <c r="A72" s="717"/>
      <c r="B72" s="163" t="s">
        <v>153</v>
      </c>
      <c r="C72" s="99">
        <v>226162</v>
      </c>
      <c r="D72" s="99">
        <v>261574</v>
      </c>
      <c r="E72" s="99">
        <v>221798</v>
      </c>
      <c r="F72" s="99">
        <v>257067</v>
      </c>
      <c r="G72" s="99">
        <v>447960</v>
      </c>
      <c r="H72" s="100">
        <v>518641</v>
      </c>
      <c r="I72" s="8"/>
    </row>
    <row r="73" spans="1:22" s="1" customFormat="1" ht="12.75" customHeight="1">
      <c r="A73" s="717"/>
      <c r="B73" s="113" t="s">
        <v>154</v>
      </c>
      <c r="C73" s="99">
        <v>261939</v>
      </c>
      <c r="D73" s="99">
        <v>305536</v>
      </c>
      <c r="E73" s="99">
        <v>227050</v>
      </c>
      <c r="F73" s="99">
        <v>275218</v>
      </c>
      <c r="G73" s="99">
        <v>488989</v>
      </c>
      <c r="H73" s="100">
        <v>580754</v>
      </c>
      <c r="I73" s="8"/>
    </row>
    <row r="74" spans="1:22" s="1" customFormat="1" ht="12.75" customHeight="1">
      <c r="A74" s="717"/>
      <c r="B74" s="113" t="s">
        <v>155</v>
      </c>
      <c r="C74" s="99">
        <v>277051</v>
      </c>
      <c r="D74" s="99">
        <v>300766</v>
      </c>
      <c r="E74" s="99">
        <v>261640</v>
      </c>
      <c r="F74" s="99">
        <v>288302</v>
      </c>
      <c r="G74" s="99">
        <v>538691</v>
      </c>
      <c r="H74" s="100">
        <v>589068</v>
      </c>
      <c r="I74" s="8"/>
    </row>
    <row r="75" spans="1:22" s="1" customFormat="1" ht="12.75" customHeight="1">
      <c r="A75" s="717"/>
      <c r="B75" s="113" t="s">
        <v>156</v>
      </c>
      <c r="C75" s="99">
        <v>260789</v>
      </c>
      <c r="D75" s="99">
        <v>291341</v>
      </c>
      <c r="E75" s="99">
        <v>243257</v>
      </c>
      <c r="F75" s="99">
        <v>279217</v>
      </c>
      <c r="G75" s="99">
        <v>504046</v>
      </c>
      <c r="H75" s="100">
        <v>570558</v>
      </c>
      <c r="I75" s="8"/>
    </row>
    <row r="76" spans="1:22" s="1" customFormat="1" ht="12.75" customHeight="1">
      <c r="A76" s="717"/>
      <c r="B76" s="113" t="s">
        <v>157</v>
      </c>
      <c r="C76" s="99">
        <v>308453</v>
      </c>
      <c r="D76" s="99">
        <v>318859</v>
      </c>
      <c r="E76" s="99">
        <v>280203</v>
      </c>
      <c r="F76" s="99">
        <v>299809</v>
      </c>
      <c r="G76" s="99">
        <v>588656</v>
      </c>
      <c r="H76" s="100">
        <v>618668</v>
      </c>
      <c r="I76" s="8"/>
    </row>
    <row r="77" spans="1:22" s="1" customFormat="1" ht="12.75" customHeight="1">
      <c r="A77" s="717"/>
      <c r="B77" s="113" t="s">
        <v>158</v>
      </c>
      <c r="C77" s="99">
        <v>298917</v>
      </c>
      <c r="D77" s="99">
        <v>317788</v>
      </c>
      <c r="E77" s="99">
        <v>348218</v>
      </c>
      <c r="F77" s="99">
        <v>353516</v>
      </c>
      <c r="G77" s="99">
        <v>647135</v>
      </c>
      <c r="H77" s="100">
        <v>671304</v>
      </c>
      <c r="I77" s="8"/>
    </row>
    <row r="78" spans="1:22" s="1" customFormat="1" ht="12.75" customHeight="1">
      <c r="A78" s="717"/>
      <c r="B78" s="113" t="s">
        <v>159</v>
      </c>
      <c r="C78" s="99">
        <v>313996</v>
      </c>
      <c r="D78" s="99">
        <v>332981</v>
      </c>
      <c r="E78" s="99">
        <v>308102</v>
      </c>
      <c r="F78" s="99">
        <v>331696</v>
      </c>
      <c r="G78" s="99">
        <v>622098</v>
      </c>
      <c r="H78" s="100">
        <v>664677</v>
      </c>
      <c r="I78" s="8"/>
    </row>
    <row r="79" spans="1:22" s="1" customFormat="1" ht="12.75" customHeight="1">
      <c r="A79" s="717"/>
      <c r="B79" s="113" t="s">
        <v>160</v>
      </c>
      <c r="C79" s="99">
        <v>275230</v>
      </c>
      <c r="D79" s="99">
        <v>302750</v>
      </c>
      <c r="E79" s="99">
        <v>255371</v>
      </c>
      <c r="F79" s="99">
        <v>287893</v>
      </c>
      <c r="G79" s="99">
        <v>530601</v>
      </c>
      <c r="H79" s="100">
        <v>590643</v>
      </c>
      <c r="I79" s="8"/>
    </row>
    <row r="80" spans="1:22" s="1" customFormat="1" ht="12.75" customHeight="1">
      <c r="A80" s="717"/>
      <c r="B80" s="113" t="s">
        <v>161</v>
      </c>
      <c r="C80" s="99">
        <v>281097</v>
      </c>
      <c r="D80" s="99">
        <v>313387</v>
      </c>
      <c r="E80" s="99">
        <v>287825</v>
      </c>
      <c r="F80" s="99">
        <v>319328</v>
      </c>
      <c r="G80" s="99">
        <v>568922</v>
      </c>
      <c r="H80" s="100">
        <v>632715</v>
      </c>
      <c r="I80" s="8"/>
    </row>
    <row r="81" spans="1:9" s="1" customFormat="1" ht="12.75" customHeight="1">
      <c r="A81" s="717"/>
      <c r="B81" s="113" t="s">
        <v>162</v>
      </c>
      <c r="C81" s="99">
        <v>284265</v>
      </c>
      <c r="D81" s="99">
        <v>319256</v>
      </c>
      <c r="E81" s="99">
        <v>292751</v>
      </c>
      <c r="F81" s="99">
        <v>330303</v>
      </c>
      <c r="G81" s="99">
        <v>577016</v>
      </c>
      <c r="H81" s="100">
        <v>649559</v>
      </c>
      <c r="I81" s="8"/>
    </row>
    <row r="82" spans="1:9" s="1" customFormat="1" ht="12.75" customHeight="1">
      <c r="A82" s="716"/>
      <c r="B82" s="114" t="s">
        <v>163</v>
      </c>
      <c r="C82" s="115">
        <v>341611</v>
      </c>
      <c r="D82" s="115">
        <v>348378</v>
      </c>
      <c r="E82" s="115">
        <v>373177</v>
      </c>
      <c r="F82" s="115">
        <v>392310</v>
      </c>
      <c r="G82" s="115">
        <v>714788</v>
      </c>
      <c r="H82" s="116">
        <v>740688</v>
      </c>
      <c r="I82" s="8"/>
    </row>
    <row r="83" spans="1:9" s="1" customFormat="1" ht="12.75" customHeight="1">
      <c r="A83" s="715">
        <v>2018</v>
      </c>
      <c r="B83" s="112" t="s">
        <v>152</v>
      </c>
      <c r="C83" s="96">
        <v>366203</v>
      </c>
      <c r="D83" s="96">
        <v>396159</v>
      </c>
      <c r="E83" s="96">
        <v>369394</v>
      </c>
      <c r="F83" s="96">
        <v>384405</v>
      </c>
      <c r="G83" s="96">
        <v>735597</v>
      </c>
      <c r="H83" s="97">
        <v>780564</v>
      </c>
      <c r="I83" s="8"/>
    </row>
    <row r="84" spans="1:9" s="1" customFormat="1" ht="12.75" customHeight="1">
      <c r="A84" s="717"/>
      <c r="B84" s="163" t="s">
        <v>153</v>
      </c>
      <c r="C84" s="99">
        <v>280828</v>
      </c>
      <c r="D84" s="99">
        <v>324877</v>
      </c>
      <c r="E84" s="99">
        <v>278112</v>
      </c>
      <c r="F84" s="99">
        <v>324356</v>
      </c>
      <c r="G84" s="99">
        <v>558940</v>
      </c>
      <c r="H84" s="100">
        <v>649233</v>
      </c>
      <c r="I84" s="8"/>
    </row>
    <row r="85" spans="1:9" s="1" customFormat="1" ht="12.75" customHeight="1">
      <c r="A85" s="717"/>
      <c r="B85" s="113" t="s">
        <v>154</v>
      </c>
      <c r="C85" s="99">
        <v>339696</v>
      </c>
      <c r="D85" s="99">
        <v>372258</v>
      </c>
      <c r="E85" s="99">
        <v>306705</v>
      </c>
      <c r="F85" s="99">
        <v>347357</v>
      </c>
      <c r="G85" s="99">
        <v>646401</v>
      </c>
      <c r="H85" s="100">
        <v>719615</v>
      </c>
      <c r="I85" s="8"/>
    </row>
    <row r="86" spans="1:9" s="1" customFormat="1" ht="12.75" customHeight="1">
      <c r="A86" s="717"/>
      <c r="B86" s="113" t="s">
        <v>155</v>
      </c>
      <c r="C86" s="99">
        <v>306415</v>
      </c>
      <c r="D86" s="99">
        <v>347526</v>
      </c>
      <c r="E86" s="99">
        <v>297016</v>
      </c>
      <c r="F86" s="99">
        <v>341455</v>
      </c>
      <c r="G86" s="99">
        <v>603431</v>
      </c>
      <c r="H86" s="100">
        <v>688981</v>
      </c>
      <c r="I86" s="8"/>
    </row>
    <row r="87" spans="1:9" s="1" customFormat="1" ht="12.75" customHeight="1">
      <c r="A87" s="717"/>
      <c r="B87" s="113" t="s">
        <v>156</v>
      </c>
      <c r="C87" s="99">
        <v>315057</v>
      </c>
      <c r="D87" s="99">
        <v>340881</v>
      </c>
      <c r="E87" s="99">
        <v>300420</v>
      </c>
      <c r="F87" s="99">
        <v>330558</v>
      </c>
      <c r="G87" s="99">
        <v>615477</v>
      </c>
      <c r="H87" s="100">
        <v>671439</v>
      </c>
      <c r="I87" s="8"/>
    </row>
    <row r="88" spans="1:9" s="1" customFormat="1" ht="12.75" customHeight="1">
      <c r="A88" s="717"/>
      <c r="B88" s="113" t="s">
        <v>157</v>
      </c>
      <c r="C88" s="99">
        <v>352241</v>
      </c>
      <c r="D88" s="99">
        <v>363335</v>
      </c>
      <c r="E88" s="99">
        <v>324582</v>
      </c>
      <c r="F88" s="99">
        <v>339843</v>
      </c>
      <c r="G88" s="99">
        <v>676823</v>
      </c>
      <c r="H88" s="100">
        <v>703178</v>
      </c>
      <c r="I88" s="8"/>
    </row>
    <row r="89" spans="1:9" s="1" customFormat="1" ht="12.75" customHeight="1">
      <c r="A89" s="717"/>
      <c r="B89" s="113" t="s">
        <v>158</v>
      </c>
      <c r="C89" s="99">
        <v>350535</v>
      </c>
      <c r="D89" s="99">
        <v>360811</v>
      </c>
      <c r="E89" s="99">
        <v>392340</v>
      </c>
      <c r="F89" s="99">
        <v>393320</v>
      </c>
      <c r="G89" s="99">
        <v>742875</v>
      </c>
      <c r="H89" s="100">
        <v>754131</v>
      </c>
      <c r="I89" s="8"/>
    </row>
    <row r="90" spans="1:9" s="1" customFormat="1" ht="12.75" customHeight="1">
      <c r="A90" s="717"/>
      <c r="B90" s="113" t="s">
        <v>159</v>
      </c>
      <c r="C90" s="99">
        <v>369358</v>
      </c>
      <c r="D90" s="99">
        <v>379809</v>
      </c>
      <c r="E90" s="99">
        <v>355594</v>
      </c>
      <c r="F90" s="99">
        <v>365972</v>
      </c>
      <c r="G90" s="99">
        <v>724952</v>
      </c>
      <c r="H90" s="100">
        <v>745781</v>
      </c>
      <c r="I90" s="8"/>
    </row>
    <row r="91" spans="1:9" s="1" customFormat="1" ht="12.75" customHeight="1">
      <c r="A91" s="717"/>
      <c r="B91" s="113" t="s">
        <v>160</v>
      </c>
      <c r="C91" s="99">
        <v>333890</v>
      </c>
      <c r="D91" s="99">
        <v>353672</v>
      </c>
      <c r="E91" s="99">
        <v>297388</v>
      </c>
      <c r="F91" s="99">
        <v>318583</v>
      </c>
      <c r="G91" s="99">
        <v>631278</v>
      </c>
      <c r="H91" s="100">
        <v>672255</v>
      </c>
      <c r="I91" s="8"/>
    </row>
    <row r="92" spans="1:9" s="1" customFormat="1" ht="12.75" customHeight="1">
      <c r="A92" s="717"/>
      <c r="B92" s="113" t="s">
        <v>161</v>
      </c>
      <c r="C92" s="99">
        <v>353524</v>
      </c>
      <c r="D92" s="99">
        <v>374006</v>
      </c>
      <c r="E92" s="99">
        <v>333199</v>
      </c>
      <c r="F92" s="99">
        <v>349733</v>
      </c>
      <c r="G92" s="99">
        <v>686723</v>
      </c>
      <c r="H92" s="100">
        <v>723739</v>
      </c>
      <c r="I92" s="8"/>
    </row>
    <row r="93" spans="1:9" s="1" customFormat="1" ht="12.75" customHeight="1">
      <c r="A93" s="717"/>
      <c r="B93" s="113" t="s">
        <v>162</v>
      </c>
      <c r="C93" s="99">
        <v>341293</v>
      </c>
      <c r="D93" s="99">
        <v>362364</v>
      </c>
      <c r="E93" s="99">
        <v>328330</v>
      </c>
      <c r="F93" s="99">
        <v>347379</v>
      </c>
      <c r="G93" s="99">
        <v>669623</v>
      </c>
      <c r="H93" s="100">
        <v>709743</v>
      </c>
      <c r="I93" s="8"/>
    </row>
    <row r="94" spans="1:9" s="1" customFormat="1" ht="12.75" customHeight="1">
      <c r="A94" s="716"/>
      <c r="B94" s="114" t="s">
        <v>163</v>
      </c>
      <c r="C94" s="115">
        <v>395640</v>
      </c>
      <c r="D94" s="115">
        <v>388721</v>
      </c>
      <c r="E94" s="115">
        <v>408393</v>
      </c>
      <c r="F94" s="115">
        <v>415300</v>
      </c>
      <c r="G94" s="115">
        <v>804033</v>
      </c>
      <c r="H94" s="116">
        <v>804021</v>
      </c>
      <c r="I94" s="8"/>
    </row>
    <row r="95" spans="1:9" s="1" customFormat="1" ht="12.75" customHeight="1">
      <c r="A95" s="715">
        <v>2019</v>
      </c>
      <c r="B95" s="112" t="s">
        <v>152</v>
      </c>
      <c r="C95" s="96">
        <v>394764</v>
      </c>
      <c r="D95" s="96">
        <v>409325</v>
      </c>
      <c r="E95" s="96">
        <v>390931</v>
      </c>
      <c r="F95" s="96">
        <v>381867</v>
      </c>
      <c r="G95" s="96">
        <v>785695</v>
      </c>
      <c r="H95" s="97">
        <v>791192</v>
      </c>
      <c r="I95" s="8"/>
    </row>
    <row r="96" spans="1:9" s="1" customFormat="1" ht="12.75" customHeight="1">
      <c r="A96" s="717"/>
      <c r="B96" s="163" t="s">
        <v>153</v>
      </c>
      <c r="C96" s="99">
        <v>296084</v>
      </c>
      <c r="D96" s="99">
        <v>321704</v>
      </c>
      <c r="E96" s="99">
        <v>281646</v>
      </c>
      <c r="F96" s="99">
        <v>306758</v>
      </c>
      <c r="G96" s="126">
        <v>577730</v>
      </c>
      <c r="H96" s="154">
        <v>628462</v>
      </c>
      <c r="I96" s="8"/>
    </row>
    <row r="97" spans="1:22" s="1" customFormat="1" ht="12.75" customHeight="1">
      <c r="A97" s="717"/>
      <c r="B97" s="113" t="s">
        <v>154</v>
      </c>
      <c r="C97" s="99">
        <v>327313</v>
      </c>
      <c r="D97" s="99">
        <v>356447</v>
      </c>
      <c r="E97" s="99">
        <v>291003</v>
      </c>
      <c r="F97" s="99">
        <v>321783</v>
      </c>
      <c r="G97" s="126">
        <v>618316</v>
      </c>
      <c r="H97" s="154">
        <v>678230</v>
      </c>
      <c r="I97" s="8"/>
    </row>
    <row r="98" spans="1:22" s="1" customFormat="1" ht="12.75" customHeight="1">
      <c r="A98" s="717"/>
      <c r="B98" s="113" t="s">
        <v>155</v>
      </c>
      <c r="C98" s="99">
        <v>342505</v>
      </c>
      <c r="D98" s="99">
        <v>362184</v>
      </c>
      <c r="E98" s="99">
        <v>313708</v>
      </c>
      <c r="F98" s="99">
        <v>332894</v>
      </c>
      <c r="G98" s="126">
        <v>656213</v>
      </c>
      <c r="H98" s="154">
        <v>695078</v>
      </c>
      <c r="I98" s="8"/>
    </row>
    <row r="99" spans="1:22" s="1" customFormat="1" ht="12.75" customHeight="1">
      <c r="A99" s="717"/>
      <c r="B99" s="113" t="s">
        <v>156</v>
      </c>
      <c r="C99" s="99">
        <v>344077</v>
      </c>
      <c r="D99" s="99">
        <v>369925</v>
      </c>
      <c r="E99" s="99">
        <v>308515</v>
      </c>
      <c r="F99" s="99">
        <v>336089</v>
      </c>
      <c r="G99" s="126">
        <v>652592</v>
      </c>
      <c r="H99" s="154">
        <v>706014</v>
      </c>
      <c r="I99" s="8"/>
    </row>
    <row r="100" spans="1:22" s="1" customFormat="1" ht="12.75" customHeight="1">
      <c r="A100" s="717"/>
      <c r="B100" s="113" t="s">
        <v>157</v>
      </c>
      <c r="C100" s="99">
        <v>379542</v>
      </c>
      <c r="D100" s="99">
        <v>387372</v>
      </c>
      <c r="E100" s="99">
        <v>346132</v>
      </c>
      <c r="F100" s="99">
        <v>356233</v>
      </c>
      <c r="G100" s="126">
        <v>725674</v>
      </c>
      <c r="H100" s="154">
        <v>743605</v>
      </c>
      <c r="I100" s="8"/>
    </row>
    <row r="101" spans="1:22" s="1" customFormat="1" ht="12.75" customHeight="1">
      <c r="A101" s="717"/>
      <c r="B101" s="113" t="s">
        <v>158</v>
      </c>
      <c r="C101" s="99">
        <v>353926</v>
      </c>
      <c r="D101" s="99">
        <v>362324</v>
      </c>
      <c r="E101" s="99">
        <v>385908</v>
      </c>
      <c r="F101" s="99">
        <v>383000</v>
      </c>
      <c r="G101" s="126">
        <v>739834</v>
      </c>
      <c r="H101" s="154">
        <v>745324</v>
      </c>
      <c r="I101" s="8"/>
    </row>
    <row r="102" spans="1:22" s="1" customFormat="1" ht="12.75" customHeight="1">
      <c r="A102" s="717"/>
      <c r="B102" s="113" t="s">
        <v>159</v>
      </c>
      <c r="C102" s="99">
        <v>398752</v>
      </c>
      <c r="D102" s="99">
        <v>397102</v>
      </c>
      <c r="E102" s="99">
        <v>370456</v>
      </c>
      <c r="F102" s="99">
        <v>373975</v>
      </c>
      <c r="G102" s="126">
        <v>769208</v>
      </c>
      <c r="H102" s="154">
        <v>771077</v>
      </c>
      <c r="I102" s="8"/>
    </row>
    <row r="103" spans="1:22" s="1" customFormat="1" ht="12.75" customHeight="1">
      <c r="A103" s="717"/>
      <c r="B103" s="113" t="s">
        <v>160</v>
      </c>
      <c r="C103" s="99">
        <v>318600</v>
      </c>
      <c r="D103" s="99">
        <v>336286</v>
      </c>
      <c r="E103" s="99">
        <v>293943</v>
      </c>
      <c r="F103" s="99">
        <v>315226</v>
      </c>
      <c r="G103" s="126">
        <v>612543</v>
      </c>
      <c r="H103" s="154">
        <v>651512</v>
      </c>
      <c r="I103" s="8"/>
    </row>
    <row r="104" spans="1:22" s="1" customFormat="1" ht="12.75" customHeight="1">
      <c r="A104" s="717"/>
      <c r="B104" s="113" t="s">
        <v>161</v>
      </c>
      <c r="C104" s="99">
        <v>309493</v>
      </c>
      <c r="D104" s="99">
        <v>328939</v>
      </c>
      <c r="E104" s="99">
        <v>316013</v>
      </c>
      <c r="F104" s="99">
        <v>332808</v>
      </c>
      <c r="G104" s="126">
        <v>625506</v>
      </c>
      <c r="H104" s="154">
        <v>661747</v>
      </c>
      <c r="I104" s="8"/>
    </row>
    <row r="105" spans="1:22" s="1" customFormat="1" ht="12.75" customHeight="1">
      <c r="A105" s="717"/>
      <c r="B105" s="113" t="s">
        <v>162</v>
      </c>
      <c r="C105" s="99">
        <v>307387</v>
      </c>
      <c r="D105" s="99">
        <v>328391</v>
      </c>
      <c r="E105" s="99">
        <v>316977</v>
      </c>
      <c r="F105" s="99">
        <v>339499</v>
      </c>
      <c r="G105" s="126">
        <v>624364</v>
      </c>
      <c r="H105" s="154">
        <v>667890</v>
      </c>
      <c r="I105" s="8"/>
    </row>
    <row r="106" spans="1:22" s="1" customFormat="1" ht="12.75" customHeight="1">
      <c r="A106" s="716"/>
      <c r="B106" s="114" t="s">
        <v>163</v>
      </c>
      <c r="C106" s="115">
        <v>359471</v>
      </c>
      <c r="D106" s="115">
        <v>355547</v>
      </c>
      <c r="E106" s="115">
        <v>396256</v>
      </c>
      <c r="F106" s="115">
        <v>406729</v>
      </c>
      <c r="G106" s="489">
        <v>755727</v>
      </c>
      <c r="H106" s="490">
        <v>762276</v>
      </c>
      <c r="I106" s="8"/>
    </row>
    <row r="107" spans="1:22" s="1" customFormat="1" ht="14.25" customHeight="1">
      <c r="A107" s="715">
        <v>2020</v>
      </c>
      <c r="B107" s="112" t="s">
        <v>152</v>
      </c>
      <c r="C107" s="96">
        <v>374349</v>
      </c>
      <c r="D107" s="96">
        <v>392114</v>
      </c>
      <c r="E107" s="96">
        <v>375671</v>
      </c>
      <c r="F107" s="96">
        <v>371064</v>
      </c>
      <c r="G107" s="96">
        <f>C107+E107</f>
        <v>750020</v>
      </c>
      <c r="H107" s="97">
        <f t="shared" ref="H107:H118" si="0">D107+F107</f>
        <v>763178</v>
      </c>
      <c r="I107" s="283"/>
    </row>
    <row r="108" spans="1:22" s="3" customFormat="1" ht="12" customHeight="1">
      <c r="A108" s="717"/>
      <c r="B108" s="163" t="s">
        <v>153</v>
      </c>
      <c r="C108" s="99">
        <v>297444</v>
      </c>
      <c r="D108" s="99">
        <v>328231</v>
      </c>
      <c r="E108" s="99">
        <v>289305</v>
      </c>
      <c r="F108" s="99">
        <v>319438</v>
      </c>
      <c r="G108" s="126">
        <f t="shared" ref="G108:G118" si="1">C108+E108</f>
        <v>586749</v>
      </c>
      <c r="H108" s="154">
        <f t="shared" si="0"/>
        <v>647669</v>
      </c>
      <c r="I108" s="283"/>
    </row>
    <row r="109" spans="1:22" s="3" customFormat="1" ht="12">
      <c r="A109" s="717"/>
      <c r="B109" s="113" t="s">
        <v>154</v>
      </c>
      <c r="C109" s="99">
        <v>179214</v>
      </c>
      <c r="D109" s="99">
        <v>194591</v>
      </c>
      <c r="E109" s="99">
        <v>155804</v>
      </c>
      <c r="F109" s="99">
        <v>167916</v>
      </c>
      <c r="G109" s="126">
        <f t="shared" si="1"/>
        <v>335018</v>
      </c>
      <c r="H109" s="154">
        <f t="shared" si="0"/>
        <v>362507</v>
      </c>
      <c r="I109" s="283"/>
    </row>
    <row r="110" spans="1:22" s="3" customFormat="1" ht="12">
      <c r="A110" s="717"/>
      <c r="B110" s="113" t="s">
        <v>155</v>
      </c>
      <c r="C110" s="99">
        <v>2794</v>
      </c>
      <c r="D110" s="99">
        <v>4233</v>
      </c>
      <c r="E110" s="99">
        <v>1116</v>
      </c>
      <c r="F110" s="99">
        <v>2413</v>
      </c>
      <c r="G110" s="126">
        <f t="shared" si="1"/>
        <v>3910</v>
      </c>
      <c r="H110" s="154">
        <f t="shared" si="0"/>
        <v>6646</v>
      </c>
      <c r="I110" s="283"/>
    </row>
    <row r="111" spans="1:22" s="1" customFormat="1" ht="12">
      <c r="A111" s="717"/>
      <c r="B111" s="113" t="s">
        <v>156</v>
      </c>
      <c r="C111" s="99">
        <v>5102</v>
      </c>
      <c r="D111" s="99">
        <v>7254</v>
      </c>
      <c r="E111" s="99">
        <v>3997</v>
      </c>
      <c r="F111" s="99">
        <v>6162</v>
      </c>
      <c r="G111" s="126">
        <f t="shared" si="1"/>
        <v>9099</v>
      </c>
      <c r="H111" s="154">
        <f t="shared" si="0"/>
        <v>13416</v>
      </c>
      <c r="I111" s="283"/>
    </row>
    <row r="112" spans="1:22" ht="14.25">
      <c r="A112" s="717"/>
      <c r="B112" s="113" t="s">
        <v>157</v>
      </c>
      <c r="C112" s="99">
        <v>7450</v>
      </c>
      <c r="D112" s="99">
        <v>9133</v>
      </c>
      <c r="E112" s="99">
        <v>7293</v>
      </c>
      <c r="F112" s="99">
        <v>9302</v>
      </c>
      <c r="G112" s="126">
        <f t="shared" si="1"/>
        <v>14743</v>
      </c>
      <c r="H112" s="154">
        <f t="shared" si="0"/>
        <v>18435</v>
      </c>
      <c r="I112" s="283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</row>
    <row r="113" spans="1:22">
      <c r="A113" s="717"/>
      <c r="B113" s="113" t="s">
        <v>158</v>
      </c>
      <c r="C113" s="99">
        <v>5463</v>
      </c>
      <c r="D113" s="99">
        <v>7695</v>
      </c>
      <c r="E113" s="99">
        <v>5427</v>
      </c>
      <c r="F113" s="99">
        <v>7047</v>
      </c>
      <c r="G113" s="126">
        <f t="shared" si="1"/>
        <v>10890</v>
      </c>
      <c r="H113" s="154">
        <f t="shared" si="0"/>
        <v>14742</v>
      </c>
      <c r="I113" s="283"/>
    </row>
    <row r="114" spans="1:22">
      <c r="A114" s="717"/>
      <c r="B114" s="113" t="s">
        <v>159</v>
      </c>
      <c r="C114" s="99">
        <v>4222</v>
      </c>
      <c r="D114" s="99">
        <v>6543</v>
      </c>
      <c r="E114" s="99">
        <v>3689</v>
      </c>
      <c r="F114" s="99">
        <v>6101</v>
      </c>
      <c r="G114" s="126">
        <f t="shared" si="1"/>
        <v>7911</v>
      </c>
      <c r="H114" s="154">
        <f t="shared" si="0"/>
        <v>12644</v>
      </c>
      <c r="I114" s="283"/>
    </row>
    <row r="115" spans="1:22">
      <c r="A115" s="717"/>
      <c r="B115" s="113" t="s">
        <v>160</v>
      </c>
      <c r="C115" s="99">
        <v>10320</v>
      </c>
      <c r="D115" s="99">
        <v>12729</v>
      </c>
      <c r="E115" s="99">
        <v>9791</v>
      </c>
      <c r="F115" s="99">
        <v>14003</v>
      </c>
      <c r="G115" s="126">
        <f t="shared" si="1"/>
        <v>20111</v>
      </c>
      <c r="H115" s="154">
        <f t="shared" si="0"/>
        <v>26732</v>
      </c>
      <c r="I115" s="283"/>
    </row>
    <row r="116" spans="1:22">
      <c r="A116" s="717"/>
      <c r="B116" s="113" t="s">
        <v>161</v>
      </c>
      <c r="C116" s="99">
        <v>48200</v>
      </c>
      <c r="D116" s="99">
        <v>52084</v>
      </c>
      <c r="E116" s="99">
        <v>46243</v>
      </c>
      <c r="F116" s="99">
        <v>54014</v>
      </c>
      <c r="G116" s="126">
        <f t="shared" si="1"/>
        <v>94443</v>
      </c>
      <c r="H116" s="154">
        <f t="shared" si="0"/>
        <v>106098</v>
      </c>
      <c r="I116" s="283"/>
    </row>
    <row r="117" spans="1:22">
      <c r="A117" s="717"/>
      <c r="B117" s="113" t="s">
        <v>162</v>
      </c>
      <c r="C117" s="99">
        <v>72403</v>
      </c>
      <c r="D117" s="99">
        <v>79959</v>
      </c>
      <c r="E117" s="99">
        <v>77480</v>
      </c>
      <c r="F117" s="99">
        <v>86158</v>
      </c>
      <c r="G117" s="126">
        <f t="shared" si="1"/>
        <v>149883</v>
      </c>
      <c r="H117" s="154">
        <f t="shared" si="0"/>
        <v>166117</v>
      </c>
      <c r="I117" s="283"/>
    </row>
    <row r="118" spans="1:22">
      <c r="A118" s="716"/>
      <c r="B118" s="114" t="s">
        <v>163</v>
      </c>
      <c r="C118" s="115">
        <v>108794</v>
      </c>
      <c r="D118" s="115">
        <v>110665</v>
      </c>
      <c r="E118" s="115">
        <v>132391</v>
      </c>
      <c r="F118" s="115">
        <v>146967</v>
      </c>
      <c r="G118" s="489">
        <f t="shared" si="1"/>
        <v>241185</v>
      </c>
      <c r="H118" s="490">
        <f t="shared" si="0"/>
        <v>257632</v>
      </c>
      <c r="I118" s="283"/>
    </row>
    <row r="119" spans="1:22" s="1" customFormat="1" ht="14.25" customHeight="1">
      <c r="A119" s="715">
        <v>2021</v>
      </c>
      <c r="B119" s="112" t="s">
        <v>152</v>
      </c>
      <c r="C119" s="96">
        <v>124296</v>
      </c>
      <c r="D119" s="96">
        <v>136114</v>
      </c>
      <c r="E119" s="96">
        <v>106279</v>
      </c>
      <c r="F119" s="96">
        <v>106303</v>
      </c>
      <c r="G119" s="96">
        <v>230575</v>
      </c>
      <c r="H119" s="97">
        <v>242417</v>
      </c>
      <c r="I119" s="283"/>
      <c r="J119" s="638"/>
      <c r="K119" s="638"/>
      <c r="L119" s="638"/>
      <c r="M119" s="638"/>
      <c r="N119" s="638"/>
      <c r="O119" s="638"/>
      <c r="P119" s="638"/>
      <c r="R119" s="638"/>
    </row>
    <row r="120" spans="1:22" s="3" customFormat="1" ht="12" customHeight="1">
      <c r="A120" s="717"/>
      <c r="B120" s="163" t="s">
        <v>153</v>
      </c>
      <c r="C120" s="99">
        <v>76893</v>
      </c>
      <c r="D120" s="99">
        <v>85696</v>
      </c>
      <c r="E120" s="99">
        <v>68947</v>
      </c>
      <c r="F120" s="99">
        <v>76765</v>
      </c>
      <c r="G120" s="126">
        <v>145840</v>
      </c>
      <c r="H120" s="154">
        <v>162461</v>
      </c>
      <c r="I120" s="283"/>
      <c r="J120" s="638"/>
      <c r="K120" s="638"/>
      <c r="L120" s="638"/>
      <c r="M120" s="638"/>
      <c r="N120" s="638"/>
      <c r="O120" s="638"/>
      <c r="P120" s="638"/>
      <c r="R120" s="638"/>
    </row>
    <row r="121" spans="1:22" s="3" customFormat="1" ht="12">
      <c r="A121" s="717"/>
      <c r="B121" s="113" t="s">
        <v>154</v>
      </c>
      <c r="C121" s="99">
        <v>112121</v>
      </c>
      <c r="D121" s="99">
        <v>119758</v>
      </c>
      <c r="E121" s="99">
        <v>92046</v>
      </c>
      <c r="F121" s="99">
        <v>101792</v>
      </c>
      <c r="G121" s="126">
        <v>204167</v>
      </c>
      <c r="H121" s="154">
        <v>221550</v>
      </c>
      <c r="I121" s="283"/>
      <c r="J121" s="638"/>
      <c r="K121" s="638"/>
      <c r="L121" s="638"/>
      <c r="M121" s="638"/>
      <c r="N121" s="638"/>
      <c r="O121" s="638"/>
      <c r="P121" s="638"/>
      <c r="R121" s="638"/>
    </row>
    <row r="122" spans="1:22" s="3" customFormat="1" ht="12">
      <c r="A122" s="717"/>
      <c r="B122" s="113" t="s">
        <v>155</v>
      </c>
      <c r="C122" s="99">
        <v>111881</v>
      </c>
      <c r="D122" s="99">
        <v>120685</v>
      </c>
      <c r="E122" s="99">
        <v>98796</v>
      </c>
      <c r="F122" s="99">
        <v>105109</v>
      </c>
      <c r="G122" s="126">
        <v>210677</v>
      </c>
      <c r="H122" s="154">
        <v>225794</v>
      </c>
      <c r="I122" s="283"/>
      <c r="J122" s="638"/>
      <c r="K122" s="638"/>
      <c r="L122" s="638"/>
      <c r="M122" s="638"/>
      <c r="N122" s="638"/>
      <c r="O122" s="638"/>
      <c r="P122" s="638"/>
      <c r="R122" s="638"/>
    </row>
    <row r="123" spans="1:22" s="1" customFormat="1" ht="12">
      <c r="A123" s="717"/>
      <c r="B123" s="113" t="s">
        <v>156</v>
      </c>
      <c r="C123" s="99">
        <v>148317</v>
      </c>
      <c r="D123" s="99">
        <v>151161</v>
      </c>
      <c r="E123" s="99">
        <v>119958</v>
      </c>
      <c r="F123" s="99">
        <v>126642</v>
      </c>
      <c r="G123" s="126">
        <v>268275</v>
      </c>
      <c r="H123" s="154">
        <v>277803</v>
      </c>
      <c r="I123" s="283"/>
      <c r="J123" s="638"/>
      <c r="K123" s="638"/>
      <c r="L123" s="638"/>
      <c r="M123" s="638"/>
      <c r="N123" s="638"/>
      <c r="O123" s="638"/>
      <c r="P123" s="638"/>
      <c r="R123" s="638"/>
    </row>
    <row r="124" spans="1:22" ht="14.25">
      <c r="A124" s="717"/>
      <c r="B124" s="113" t="s">
        <v>157</v>
      </c>
      <c r="C124" s="99">
        <v>193955</v>
      </c>
      <c r="D124" s="99">
        <v>188676</v>
      </c>
      <c r="E124" s="99">
        <v>169249</v>
      </c>
      <c r="F124" s="99">
        <v>168663</v>
      </c>
      <c r="G124" s="126">
        <v>363204</v>
      </c>
      <c r="H124" s="154">
        <v>357339</v>
      </c>
      <c r="I124" s="283"/>
      <c r="J124" s="638"/>
      <c r="K124" s="638"/>
      <c r="L124" s="638"/>
      <c r="M124" s="638"/>
      <c r="N124" s="638"/>
      <c r="O124" s="638"/>
      <c r="P124" s="638"/>
      <c r="Q124" s="49"/>
      <c r="R124" s="638"/>
      <c r="T124" s="49"/>
      <c r="U124" s="49"/>
      <c r="V124" s="49"/>
    </row>
    <row r="125" spans="1:22">
      <c r="A125" s="717"/>
      <c r="B125" s="113" t="s">
        <v>158</v>
      </c>
      <c r="C125" s="99">
        <v>208510</v>
      </c>
      <c r="D125" s="99">
        <v>204103</v>
      </c>
      <c r="E125" s="99">
        <v>218376</v>
      </c>
      <c r="F125" s="99">
        <v>214684</v>
      </c>
      <c r="G125" s="126">
        <v>426886</v>
      </c>
      <c r="H125" s="154">
        <v>418787</v>
      </c>
      <c r="I125" s="283"/>
      <c r="J125" s="638"/>
      <c r="K125" s="638"/>
      <c r="L125" s="638"/>
      <c r="M125" s="638"/>
      <c r="N125" s="638"/>
      <c r="O125" s="638"/>
      <c r="P125" s="638"/>
      <c r="R125" s="638"/>
    </row>
    <row r="126" spans="1:22">
      <c r="A126" s="717"/>
      <c r="B126" s="113" t="s">
        <v>159</v>
      </c>
      <c r="C126" s="99">
        <v>205788</v>
      </c>
      <c r="D126" s="99">
        <v>209668</v>
      </c>
      <c r="E126" s="99">
        <v>201726</v>
      </c>
      <c r="F126" s="99">
        <v>205392</v>
      </c>
      <c r="G126" s="126">
        <v>407514</v>
      </c>
      <c r="H126" s="154">
        <v>415060</v>
      </c>
      <c r="I126" s="283"/>
      <c r="J126" s="638"/>
      <c r="K126" s="638"/>
      <c r="L126" s="638"/>
      <c r="M126" s="638"/>
      <c r="N126" s="638"/>
      <c r="O126" s="638"/>
      <c r="P126" s="638"/>
      <c r="R126" s="638"/>
    </row>
    <row r="127" spans="1:22">
      <c r="A127" s="717"/>
      <c r="B127" s="113" t="s">
        <v>160</v>
      </c>
      <c r="C127" s="99">
        <v>204952</v>
      </c>
      <c r="D127" s="99">
        <v>212696</v>
      </c>
      <c r="E127" s="99">
        <v>184184</v>
      </c>
      <c r="F127" s="99">
        <v>195694</v>
      </c>
      <c r="G127" s="126">
        <v>389136</v>
      </c>
      <c r="H127" s="154">
        <v>408390</v>
      </c>
      <c r="I127" s="283"/>
      <c r="J127" s="638"/>
      <c r="K127" s="638"/>
      <c r="L127" s="638"/>
      <c r="M127" s="638"/>
      <c r="N127" s="638"/>
      <c r="O127" s="638"/>
      <c r="P127" s="638"/>
      <c r="R127" s="638"/>
    </row>
    <row r="128" spans="1:22">
      <c r="A128" s="717"/>
      <c r="B128" s="113" t="s">
        <v>161</v>
      </c>
      <c r="C128" s="99">
        <v>239700</v>
      </c>
      <c r="D128" s="99">
        <v>245142</v>
      </c>
      <c r="E128" s="99">
        <v>227535</v>
      </c>
      <c r="F128" s="99">
        <v>235566</v>
      </c>
      <c r="G128" s="126">
        <v>467235</v>
      </c>
      <c r="H128" s="154">
        <v>480708</v>
      </c>
      <c r="I128" s="283"/>
      <c r="J128" s="638"/>
      <c r="K128" s="638"/>
      <c r="L128" s="638"/>
      <c r="M128" s="638"/>
      <c r="N128" s="638"/>
      <c r="O128" s="638"/>
      <c r="P128" s="638"/>
      <c r="R128" s="638"/>
    </row>
    <row r="129" spans="1:18">
      <c r="A129" s="717"/>
      <c r="B129" s="113" t="s">
        <v>162</v>
      </c>
      <c r="C129" s="99">
        <v>261397</v>
      </c>
      <c r="D129" s="99">
        <v>273639</v>
      </c>
      <c r="E129" s="99">
        <v>260226</v>
      </c>
      <c r="F129" s="99">
        <v>273045</v>
      </c>
      <c r="G129" s="126">
        <v>521623</v>
      </c>
      <c r="H129" s="154">
        <v>546684</v>
      </c>
      <c r="I129" s="283"/>
      <c r="J129" s="638"/>
      <c r="K129" s="638"/>
      <c r="L129" s="638"/>
      <c r="M129" s="638"/>
      <c r="N129" s="638"/>
      <c r="O129" s="638"/>
      <c r="P129" s="638"/>
      <c r="R129" s="638"/>
    </row>
    <row r="130" spans="1:18">
      <c r="A130" s="716"/>
      <c r="B130" s="114" t="s">
        <v>163</v>
      </c>
      <c r="C130" s="115">
        <v>316262</v>
      </c>
      <c r="D130" s="115">
        <v>309042</v>
      </c>
      <c r="E130" s="115">
        <v>338509</v>
      </c>
      <c r="F130" s="115">
        <v>351167</v>
      </c>
      <c r="G130" s="489">
        <v>654771</v>
      </c>
      <c r="H130" s="490">
        <v>660209</v>
      </c>
      <c r="I130" s="283"/>
      <c r="J130" s="638"/>
      <c r="K130" s="638"/>
      <c r="L130" s="638"/>
      <c r="M130" s="638"/>
      <c r="N130" s="638"/>
      <c r="O130" s="638"/>
      <c r="P130" s="638"/>
      <c r="R130" s="638"/>
    </row>
    <row r="131" spans="1:18">
      <c r="A131" s="131"/>
      <c r="B131" s="157"/>
      <c r="C131" s="126"/>
      <c r="D131" s="126"/>
      <c r="E131" s="126"/>
      <c r="F131" s="126"/>
      <c r="G131" s="126"/>
      <c r="H131" s="8"/>
      <c r="J131" s="639"/>
      <c r="K131" s="639"/>
      <c r="L131" s="639"/>
      <c r="M131" s="639"/>
      <c r="N131" s="639"/>
      <c r="O131" s="639"/>
      <c r="P131" s="639"/>
    </row>
    <row r="132" spans="1:18">
      <c r="A132" s="158"/>
      <c r="B132" s="76"/>
      <c r="C132" s="76"/>
      <c r="D132" s="76"/>
      <c r="E132" s="76"/>
      <c r="F132" s="76"/>
      <c r="G132" s="76"/>
      <c r="H132" s="172"/>
    </row>
    <row r="133" spans="1:18">
      <c r="A133" s="65" t="s">
        <v>117</v>
      </c>
      <c r="B133" s="66"/>
      <c r="C133" s="66"/>
      <c r="D133" s="66"/>
      <c r="E133" s="66"/>
      <c r="F133" s="48"/>
      <c r="G133" s="48"/>
      <c r="H133" s="67"/>
    </row>
    <row r="134" spans="1:18" ht="25.5" customHeight="1">
      <c r="A134" s="682" t="s">
        <v>118</v>
      </c>
      <c r="B134" s="683"/>
      <c r="C134" s="683"/>
      <c r="D134" s="683"/>
      <c r="E134" s="683"/>
      <c r="F134" s="683"/>
      <c r="G134" s="683"/>
      <c r="H134" s="684"/>
    </row>
    <row r="135" spans="1:18">
      <c r="A135" s="685" t="s">
        <v>637</v>
      </c>
      <c r="B135" s="686"/>
      <c r="C135" s="686"/>
      <c r="D135" s="686"/>
      <c r="E135" s="686"/>
      <c r="F135" s="48"/>
      <c r="G135" s="48"/>
      <c r="H135" s="69"/>
    </row>
    <row r="136" spans="1:18" ht="14.25">
      <c r="A136" s="70"/>
      <c r="B136" s="71"/>
      <c r="C136" s="71"/>
      <c r="D136" s="71"/>
      <c r="E136" s="71"/>
      <c r="F136" s="71"/>
      <c r="G136" s="71"/>
      <c r="H136" s="72"/>
    </row>
  </sheetData>
  <mergeCells count="21">
    <mergeCell ref="G9:H9"/>
    <mergeCell ref="A59:A70"/>
    <mergeCell ref="A95:A106"/>
    <mergeCell ref="A83:A94"/>
    <mergeCell ref="A107:A118"/>
    <mergeCell ref="A135:E135"/>
    <mergeCell ref="A1:H3"/>
    <mergeCell ref="A7:H7"/>
    <mergeCell ref="B9:B10"/>
    <mergeCell ref="A9:A10"/>
    <mergeCell ref="A11:A22"/>
    <mergeCell ref="A23:A34"/>
    <mergeCell ref="B8:E8"/>
    <mergeCell ref="A71:A82"/>
    <mergeCell ref="A134:H134"/>
    <mergeCell ref="A4:H5"/>
    <mergeCell ref="A35:A46"/>
    <mergeCell ref="A47:A58"/>
    <mergeCell ref="A119:A130"/>
    <mergeCell ref="C9:D9"/>
    <mergeCell ref="E9:F9"/>
  </mergeCells>
  <hyperlinks>
    <hyperlink ref="J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R49"/>
  <sheetViews>
    <sheetView showGridLines="0" zoomScaleNormal="100" workbookViewId="0">
      <selection activeCell="I5" sqref="I5"/>
    </sheetView>
  </sheetViews>
  <sheetFormatPr baseColWidth="10" defaultColWidth="11.42578125" defaultRowHeight="12.75"/>
  <cols>
    <col min="1" max="1" width="19" customWidth="1"/>
    <col min="2" max="2" width="19.140625" customWidth="1"/>
    <col min="3" max="7" width="19.42578125" customWidth="1"/>
    <col min="8" max="8" width="8.7109375" customWidth="1"/>
  </cols>
  <sheetData>
    <row r="1" spans="1:18" s="1" customFormat="1" ht="12">
      <c r="A1" s="702"/>
      <c r="B1" s="702"/>
      <c r="C1" s="702"/>
      <c r="D1" s="702"/>
      <c r="E1" s="702"/>
      <c r="F1" s="702"/>
      <c r="G1" s="702"/>
    </row>
    <row r="2" spans="1:18" s="1" customFormat="1" ht="12">
      <c r="A2" s="702"/>
      <c r="B2" s="702"/>
      <c r="C2" s="702"/>
      <c r="D2" s="702"/>
      <c r="E2" s="702"/>
      <c r="F2" s="702"/>
      <c r="G2" s="702"/>
    </row>
    <row r="3" spans="1:18" s="1" customFormat="1" ht="55.9" customHeight="1">
      <c r="A3" s="702"/>
      <c r="B3" s="702"/>
      <c r="C3" s="702"/>
      <c r="D3" s="702"/>
      <c r="E3" s="702"/>
      <c r="F3" s="702"/>
      <c r="G3" s="702"/>
    </row>
    <row r="4" spans="1:18" s="1" customFormat="1" ht="12" customHeight="1">
      <c r="A4" s="688" t="s">
        <v>102</v>
      </c>
      <c r="B4" s="688"/>
      <c r="C4" s="688"/>
      <c r="D4" s="688"/>
      <c r="E4" s="688"/>
      <c r="F4" s="688"/>
      <c r="G4" s="688"/>
    </row>
    <row r="5" spans="1:18" s="1" customFormat="1" ht="16.899999999999999" customHeight="1">
      <c r="A5" s="688"/>
      <c r="B5" s="688"/>
      <c r="C5" s="688"/>
      <c r="D5" s="688"/>
      <c r="E5" s="688"/>
      <c r="F5" s="688"/>
      <c r="G5" s="688"/>
      <c r="I5" s="5" t="s">
        <v>103</v>
      </c>
    </row>
    <row r="6" spans="1:18" s="1" customFormat="1" ht="12"/>
    <row r="7" spans="1:18" s="1" customFormat="1" ht="28.5" customHeight="1">
      <c r="A7" s="726" t="s">
        <v>638</v>
      </c>
      <c r="B7" s="727"/>
      <c r="C7" s="727"/>
      <c r="D7" s="727"/>
      <c r="E7" s="727"/>
      <c r="F7" s="727"/>
      <c r="G7" s="727"/>
      <c r="H7" s="8"/>
      <c r="I7" s="8"/>
      <c r="J7" s="8"/>
      <c r="K7" s="8"/>
      <c r="L7" s="8"/>
      <c r="M7" s="8"/>
      <c r="N7" s="8"/>
      <c r="O7" s="8"/>
      <c r="P7" s="8"/>
      <c r="Q7" s="8"/>
      <c r="R7" s="8"/>
    </row>
    <row r="8" spans="1:18" s="1" customFormat="1" ht="12.75" customHeight="1">
      <c r="A8" s="104"/>
      <c r="B8" s="104"/>
      <c r="C8" s="104"/>
      <c r="D8" s="104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</row>
    <row r="9" spans="1:18" s="1" customFormat="1" ht="12.75" customHeight="1">
      <c r="A9" s="694" t="s">
        <v>105</v>
      </c>
      <c r="B9" s="729" t="s">
        <v>164</v>
      </c>
      <c r="C9" s="696" t="s">
        <v>165</v>
      </c>
      <c r="D9" s="696"/>
      <c r="E9" s="696"/>
      <c r="F9" s="696"/>
      <c r="G9" s="697"/>
      <c r="H9" s="8"/>
    </row>
    <row r="10" spans="1:18" s="1" customFormat="1" ht="12.75" customHeight="1">
      <c r="A10" s="728"/>
      <c r="B10" s="730"/>
      <c r="C10" s="159" t="s">
        <v>166</v>
      </c>
      <c r="D10" s="159" t="s">
        <v>167</v>
      </c>
      <c r="E10" s="159" t="s">
        <v>168</v>
      </c>
      <c r="F10" s="159" t="s">
        <v>169</v>
      </c>
      <c r="G10" s="160" t="s">
        <v>108</v>
      </c>
      <c r="H10" s="8"/>
    </row>
    <row r="11" spans="1:18" s="1" customFormat="1" ht="12.75" customHeight="1">
      <c r="A11" s="718" t="s">
        <v>110</v>
      </c>
      <c r="B11" s="112" t="s">
        <v>106</v>
      </c>
      <c r="C11" s="96">
        <v>4027480</v>
      </c>
      <c r="D11" s="96">
        <v>765748</v>
      </c>
      <c r="E11" s="96">
        <v>43382</v>
      </c>
      <c r="F11" s="96">
        <v>6201</v>
      </c>
      <c r="G11" s="97">
        <v>4842811</v>
      </c>
      <c r="H11" s="8"/>
    </row>
    <row r="12" spans="1:18" s="1" customFormat="1" ht="12.75" customHeight="1">
      <c r="A12" s="703"/>
      <c r="B12" s="113" t="s">
        <v>107</v>
      </c>
      <c r="C12" s="99">
        <v>3958270</v>
      </c>
      <c r="D12" s="99">
        <v>600495</v>
      </c>
      <c r="E12" s="99">
        <v>40093</v>
      </c>
      <c r="F12" s="99">
        <v>3998</v>
      </c>
      <c r="G12" s="100">
        <v>4602856</v>
      </c>
      <c r="H12" s="8"/>
    </row>
    <row r="13" spans="1:18" s="1" customFormat="1" ht="12.75" customHeight="1">
      <c r="A13" s="706"/>
      <c r="B13" s="114" t="s">
        <v>108</v>
      </c>
      <c r="C13" s="115">
        <v>7985750</v>
      </c>
      <c r="D13" s="115">
        <v>1366243</v>
      </c>
      <c r="E13" s="115">
        <v>83475</v>
      </c>
      <c r="F13" s="115">
        <v>10199</v>
      </c>
      <c r="G13" s="116">
        <v>9445667</v>
      </c>
      <c r="H13" s="8"/>
    </row>
    <row r="14" spans="1:18" s="1" customFormat="1" ht="12.75" customHeight="1">
      <c r="A14" s="719" t="s">
        <v>111</v>
      </c>
      <c r="B14" s="88" t="s">
        <v>106</v>
      </c>
      <c r="C14" s="89">
        <v>4429770</v>
      </c>
      <c r="D14" s="89">
        <v>905536</v>
      </c>
      <c r="E14" s="89">
        <v>72486</v>
      </c>
      <c r="F14" s="89">
        <v>14904</v>
      </c>
      <c r="G14" s="109">
        <v>5422696</v>
      </c>
      <c r="H14" s="8"/>
    </row>
    <row r="15" spans="1:18" s="1" customFormat="1" ht="12.75" customHeight="1">
      <c r="A15" s="703"/>
      <c r="B15" s="113" t="s">
        <v>107</v>
      </c>
      <c r="C15" s="99">
        <v>4379604</v>
      </c>
      <c r="D15" s="99">
        <v>799637</v>
      </c>
      <c r="E15" s="99">
        <v>69636</v>
      </c>
      <c r="F15" s="99">
        <v>11953</v>
      </c>
      <c r="G15" s="100">
        <v>5260830</v>
      </c>
      <c r="H15" s="8"/>
    </row>
    <row r="16" spans="1:18" s="1" customFormat="1" ht="12.75" customHeight="1">
      <c r="A16" s="703"/>
      <c r="B16" s="113" t="s">
        <v>108</v>
      </c>
      <c r="C16" s="99">
        <v>8809374</v>
      </c>
      <c r="D16" s="99">
        <v>1705173</v>
      </c>
      <c r="E16" s="99">
        <v>142122</v>
      </c>
      <c r="F16" s="99">
        <v>26857</v>
      </c>
      <c r="G16" s="100">
        <v>10683526</v>
      </c>
      <c r="H16" s="8"/>
    </row>
    <row r="17" spans="1:18" s="1" customFormat="1" ht="12.75" customHeight="1">
      <c r="A17" s="719" t="s">
        <v>112</v>
      </c>
      <c r="B17" s="88" t="s">
        <v>106</v>
      </c>
      <c r="C17" s="89">
        <v>4939843</v>
      </c>
      <c r="D17" s="89">
        <v>900960</v>
      </c>
      <c r="E17" s="89">
        <v>81984</v>
      </c>
      <c r="F17" s="89">
        <v>9910</v>
      </c>
      <c r="G17" s="109">
        <v>5932697</v>
      </c>
      <c r="H17" s="8"/>
    </row>
    <row r="18" spans="1:18" s="1" customFormat="1" ht="12.75" customHeight="1">
      <c r="A18" s="703"/>
      <c r="B18" s="113" t="s">
        <v>107</v>
      </c>
      <c r="C18" s="99">
        <v>4871965</v>
      </c>
      <c r="D18" s="99">
        <v>829014</v>
      </c>
      <c r="E18" s="99">
        <v>83491</v>
      </c>
      <c r="F18" s="99">
        <v>9171</v>
      </c>
      <c r="G18" s="100">
        <v>5793641</v>
      </c>
      <c r="H18" s="8"/>
    </row>
    <row r="19" spans="1:18" s="1" customFormat="1" ht="12.75" customHeight="1">
      <c r="A19" s="703"/>
      <c r="B19" s="113" t="s">
        <v>108</v>
      </c>
      <c r="C19" s="99">
        <v>9811808</v>
      </c>
      <c r="D19" s="99">
        <v>1729974</v>
      </c>
      <c r="E19" s="99">
        <v>165475</v>
      </c>
      <c r="F19" s="99">
        <v>19081</v>
      </c>
      <c r="G19" s="100">
        <v>11726338</v>
      </c>
      <c r="H19" s="8"/>
    </row>
    <row r="20" spans="1:18" s="1" customFormat="1" ht="12.75" customHeight="1">
      <c r="A20" s="719" t="s">
        <v>113</v>
      </c>
      <c r="B20" s="88" t="s">
        <v>106</v>
      </c>
      <c r="C20" s="89">
        <v>5358980</v>
      </c>
      <c r="D20" s="89">
        <v>770020</v>
      </c>
      <c r="E20" s="89">
        <v>71292</v>
      </c>
      <c r="F20" s="89">
        <v>12042</v>
      </c>
      <c r="G20" s="109">
        <v>6212334</v>
      </c>
      <c r="H20" s="8"/>
    </row>
    <row r="21" spans="1:18" s="1" customFormat="1" ht="12.75" customHeight="1">
      <c r="A21" s="703"/>
      <c r="B21" s="113" t="s">
        <v>107</v>
      </c>
      <c r="C21" s="99">
        <v>5312812</v>
      </c>
      <c r="D21" s="99">
        <v>729173</v>
      </c>
      <c r="E21" s="99">
        <v>67382</v>
      </c>
      <c r="F21" s="99">
        <v>12795</v>
      </c>
      <c r="G21" s="100">
        <v>6122162</v>
      </c>
      <c r="H21" s="8"/>
    </row>
    <row r="22" spans="1:18" s="1" customFormat="1" ht="12.75" customHeight="1">
      <c r="A22" s="706"/>
      <c r="B22" s="114" t="s">
        <v>108</v>
      </c>
      <c r="C22" s="115">
        <v>10671792</v>
      </c>
      <c r="D22" s="115">
        <v>1499193</v>
      </c>
      <c r="E22" s="115">
        <v>138674</v>
      </c>
      <c r="F22" s="115">
        <v>24837</v>
      </c>
      <c r="G22" s="116">
        <v>12334496</v>
      </c>
      <c r="H22" s="8"/>
    </row>
    <row r="23" spans="1:18" s="1" customFormat="1" ht="12.75" customHeight="1">
      <c r="A23" s="723" t="s">
        <v>114</v>
      </c>
      <c r="B23" s="113" t="s">
        <v>106</v>
      </c>
      <c r="C23" s="99">
        <v>5855523</v>
      </c>
      <c r="D23" s="99">
        <v>496538</v>
      </c>
      <c r="E23" s="99">
        <v>62950</v>
      </c>
      <c r="F23" s="99">
        <v>15743</v>
      </c>
      <c r="G23" s="100">
        <v>6430754</v>
      </c>
      <c r="H23" s="8"/>
    </row>
    <row r="24" spans="1:18" s="1" customFormat="1" ht="12.75" customHeight="1">
      <c r="A24" s="703"/>
      <c r="B24" s="113" t="s">
        <v>107</v>
      </c>
      <c r="C24" s="99">
        <v>5681289</v>
      </c>
      <c r="D24" s="99">
        <v>511479</v>
      </c>
      <c r="E24" s="99">
        <v>60106</v>
      </c>
      <c r="F24" s="99">
        <v>15954</v>
      </c>
      <c r="G24" s="100">
        <v>6268828</v>
      </c>
      <c r="H24" s="8"/>
    </row>
    <row r="25" spans="1:18" s="1" customFormat="1" ht="12.75" customHeight="1">
      <c r="A25" s="706"/>
      <c r="B25" s="114" t="s">
        <v>108</v>
      </c>
      <c r="C25" s="115">
        <v>11536812</v>
      </c>
      <c r="D25" s="115">
        <v>1008017</v>
      </c>
      <c r="E25" s="115">
        <v>123056</v>
      </c>
      <c r="F25" s="115">
        <v>31697</v>
      </c>
      <c r="G25" s="116">
        <v>12699582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</row>
    <row r="26" spans="1:18" s="1" customFormat="1" ht="12.75" customHeight="1">
      <c r="A26" s="724" t="s">
        <v>123</v>
      </c>
      <c r="B26" s="113" t="s">
        <v>106</v>
      </c>
      <c r="C26" s="99">
        <v>6212585</v>
      </c>
      <c r="D26" s="99">
        <v>891080</v>
      </c>
      <c r="E26" s="99">
        <v>98502</v>
      </c>
      <c r="F26" s="99">
        <v>4911</v>
      </c>
      <c r="G26" s="100">
        <v>7207078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</row>
    <row r="27" spans="1:18" s="1" customFormat="1" ht="12.75" customHeight="1">
      <c r="A27" s="703"/>
      <c r="B27" s="113" t="s">
        <v>107</v>
      </c>
      <c r="C27" s="99">
        <v>6031384</v>
      </c>
      <c r="D27" s="99">
        <v>1022439</v>
      </c>
      <c r="E27" s="99">
        <v>94990</v>
      </c>
      <c r="F27" s="99">
        <v>5798</v>
      </c>
      <c r="G27" s="100">
        <v>7154611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</row>
    <row r="28" spans="1:18" s="1" customFormat="1" ht="12.75" customHeight="1">
      <c r="A28" s="704"/>
      <c r="B28" s="106" t="s">
        <v>108</v>
      </c>
      <c r="C28" s="102">
        <v>12243969</v>
      </c>
      <c r="D28" s="102">
        <v>1913519</v>
      </c>
      <c r="E28" s="102">
        <v>193492</v>
      </c>
      <c r="F28" s="102">
        <v>10709</v>
      </c>
      <c r="G28" s="103">
        <v>14361689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</row>
    <row r="29" spans="1:18" s="1" customFormat="1" ht="12.75" customHeight="1">
      <c r="A29" s="725">
        <v>2018</v>
      </c>
      <c r="B29" s="113" t="s">
        <v>106</v>
      </c>
      <c r="C29" s="99">
        <v>6931862</v>
      </c>
      <c r="D29" s="99">
        <v>1430281</v>
      </c>
      <c r="E29" s="99">
        <v>98217</v>
      </c>
      <c r="F29" s="99">
        <v>9166</v>
      </c>
      <c r="G29" s="100">
        <v>8469526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</row>
    <row r="30" spans="1:18" s="1" customFormat="1" ht="12.75" customHeight="1">
      <c r="A30" s="721"/>
      <c r="B30" s="113" t="s">
        <v>107</v>
      </c>
      <c r="C30" s="99">
        <v>6636598</v>
      </c>
      <c r="D30" s="99">
        <v>1508980</v>
      </c>
      <c r="E30" s="99">
        <v>95100</v>
      </c>
      <c r="F30" s="99">
        <v>9457</v>
      </c>
      <c r="G30" s="100">
        <v>8250135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</row>
    <row r="31" spans="1:18" s="1" customFormat="1" ht="12.75" customHeight="1">
      <c r="A31" s="722"/>
      <c r="B31" s="106" t="s">
        <v>108</v>
      </c>
      <c r="C31" s="102">
        <v>13568460</v>
      </c>
      <c r="D31" s="102">
        <v>2939261</v>
      </c>
      <c r="E31" s="102">
        <v>193317</v>
      </c>
      <c r="F31" s="102">
        <v>18623</v>
      </c>
      <c r="G31" s="103">
        <v>16719661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</row>
    <row r="32" spans="1:18" s="1" customFormat="1" ht="12.75" customHeight="1">
      <c r="A32" s="720">
        <v>2019</v>
      </c>
      <c r="B32" s="113" t="s">
        <v>106</v>
      </c>
      <c r="C32" s="99">
        <v>7273643</v>
      </c>
      <c r="D32" s="99">
        <v>1056685</v>
      </c>
      <c r="E32" s="99">
        <v>104784</v>
      </c>
      <c r="F32" s="99">
        <v>12692</v>
      </c>
      <c r="G32" s="100">
        <v>8447804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</row>
    <row r="33" spans="1:18" s="1" customFormat="1" ht="12.75" customHeight="1">
      <c r="A33" s="721"/>
      <c r="B33" s="113" t="s">
        <v>107</v>
      </c>
      <c r="C33" s="99">
        <v>6979592</v>
      </c>
      <c r="D33" s="99">
        <v>1105515</v>
      </c>
      <c r="E33" s="99">
        <v>102178</v>
      </c>
      <c r="F33" s="99">
        <v>11458</v>
      </c>
      <c r="G33" s="100">
        <v>8198743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</row>
    <row r="34" spans="1:18" s="1" customFormat="1" ht="12.75" customHeight="1">
      <c r="A34" s="722"/>
      <c r="B34" s="106" t="s">
        <v>108</v>
      </c>
      <c r="C34" s="102">
        <v>14253235</v>
      </c>
      <c r="D34" s="102">
        <v>2162200</v>
      </c>
      <c r="E34" s="102">
        <v>206962</v>
      </c>
      <c r="F34" s="102">
        <v>24150</v>
      </c>
      <c r="G34" s="103">
        <v>16646547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</row>
    <row r="35" spans="1:18" s="1" customFormat="1" ht="12.75" customHeight="1">
      <c r="A35" s="720">
        <v>2020</v>
      </c>
      <c r="B35" s="113" t="s">
        <v>106</v>
      </c>
      <c r="C35" s="99">
        <v>2131613</v>
      </c>
      <c r="D35" s="99">
        <v>162976</v>
      </c>
      <c r="E35" s="99">
        <v>23267</v>
      </c>
      <c r="F35" s="99">
        <v>3253</v>
      </c>
      <c r="G35" s="109">
        <f>SUM(C35:F35)</f>
        <v>2321109</v>
      </c>
      <c r="H35" s="8"/>
      <c r="I35" s="283"/>
      <c r="J35" s="283"/>
      <c r="K35" s="283"/>
      <c r="L35" s="283"/>
      <c r="M35" s="283"/>
      <c r="N35" s="8"/>
      <c r="O35" s="8"/>
      <c r="P35" s="8"/>
      <c r="Q35" s="8"/>
      <c r="R35" s="8"/>
    </row>
    <row r="36" spans="1:18" s="1" customFormat="1" ht="12.75" customHeight="1">
      <c r="A36" s="721"/>
      <c r="B36" s="113" t="s">
        <v>107</v>
      </c>
      <c r="C36" s="99">
        <v>2088001</v>
      </c>
      <c r="D36" s="99">
        <v>185336</v>
      </c>
      <c r="E36" s="99">
        <v>22521</v>
      </c>
      <c r="F36" s="99">
        <v>3059</v>
      </c>
      <c r="G36" s="100">
        <f t="shared" ref="G36:G37" si="0">SUM(C36:F36)</f>
        <v>2298917</v>
      </c>
      <c r="H36" s="8"/>
      <c r="I36" s="283"/>
      <c r="J36" s="283"/>
      <c r="K36" s="283"/>
      <c r="L36" s="283"/>
      <c r="M36" s="283"/>
      <c r="N36" s="8"/>
      <c r="O36" s="8"/>
      <c r="P36" s="8"/>
      <c r="Q36" s="8"/>
      <c r="R36" s="8"/>
    </row>
    <row r="37" spans="1:18" s="1" customFormat="1" ht="12.75" customHeight="1">
      <c r="A37" s="722"/>
      <c r="B37" s="106" t="s">
        <v>108</v>
      </c>
      <c r="C37" s="102">
        <v>4219614</v>
      </c>
      <c r="D37" s="102">
        <v>348312</v>
      </c>
      <c r="E37" s="102">
        <v>45788</v>
      </c>
      <c r="F37" s="102">
        <v>6312</v>
      </c>
      <c r="G37" s="116">
        <f t="shared" si="0"/>
        <v>4620026</v>
      </c>
      <c r="H37" s="8"/>
      <c r="I37" s="283"/>
      <c r="J37" s="283"/>
      <c r="K37" s="283"/>
      <c r="L37" s="283"/>
      <c r="M37" s="283"/>
      <c r="N37" s="8"/>
      <c r="O37" s="8"/>
      <c r="P37" s="8"/>
      <c r="Q37" s="8"/>
      <c r="R37" s="8"/>
    </row>
    <row r="38" spans="1:18" s="1" customFormat="1" ht="12.75" customHeight="1">
      <c r="A38" s="720">
        <v>2021</v>
      </c>
      <c r="B38" s="113" t="s">
        <v>106</v>
      </c>
      <c r="C38" s="99">
        <v>4393294</v>
      </c>
      <c r="D38" s="99">
        <v>58953</v>
      </c>
      <c r="E38" s="99">
        <v>8281</v>
      </c>
      <c r="F38" s="99">
        <v>94</v>
      </c>
      <c r="G38" s="109">
        <v>4460622</v>
      </c>
      <c r="H38" s="8"/>
      <c r="I38" s="283"/>
      <c r="J38" s="283"/>
      <c r="K38" s="283"/>
      <c r="L38" s="283"/>
      <c r="M38" s="283"/>
      <c r="N38" s="8"/>
      <c r="O38" s="8"/>
      <c r="P38" s="8"/>
      <c r="Q38" s="8"/>
      <c r="R38" s="8"/>
    </row>
    <row r="39" spans="1:18" s="1" customFormat="1" ht="12.75" customHeight="1">
      <c r="A39" s="721"/>
      <c r="B39" s="113" t="s">
        <v>107</v>
      </c>
      <c r="C39" s="99">
        <v>4083520</v>
      </c>
      <c r="D39" s="99">
        <v>154138</v>
      </c>
      <c r="E39" s="99">
        <v>8976</v>
      </c>
      <c r="F39" s="99">
        <v>189</v>
      </c>
      <c r="G39" s="100">
        <v>4246823</v>
      </c>
      <c r="H39" s="8"/>
      <c r="I39" s="283"/>
      <c r="J39" s="283"/>
      <c r="K39" s="283"/>
      <c r="L39" s="283"/>
      <c r="M39" s="283"/>
      <c r="N39" s="8"/>
      <c r="O39" s="8"/>
      <c r="P39" s="8"/>
      <c r="Q39" s="8"/>
      <c r="R39" s="8"/>
    </row>
    <row r="40" spans="1:18" s="1" customFormat="1" ht="12.75" customHeight="1">
      <c r="A40" s="722"/>
      <c r="B40" s="106" t="s">
        <v>108</v>
      </c>
      <c r="C40" s="102">
        <v>8476814</v>
      </c>
      <c r="D40" s="102">
        <v>213091</v>
      </c>
      <c r="E40" s="102">
        <v>17257</v>
      </c>
      <c r="F40" s="102">
        <v>283</v>
      </c>
      <c r="G40" s="116">
        <v>8707445</v>
      </c>
      <c r="H40" s="647"/>
      <c r="I40" s="283"/>
      <c r="J40" s="283"/>
      <c r="K40" s="283"/>
      <c r="L40" s="283"/>
      <c r="M40" s="283"/>
      <c r="N40" s="8"/>
      <c r="O40" s="8"/>
      <c r="P40" s="8"/>
      <c r="Q40" s="8"/>
      <c r="R40" s="8"/>
    </row>
    <row r="41" spans="1:18" s="1" customFormat="1" ht="12.75" customHeight="1">
      <c r="A41" s="107"/>
      <c r="B41" s="108"/>
      <c r="C41" s="108"/>
      <c r="D41" s="10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</row>
    <row r="42" spans="1:18" s="1" customFormat="1" ht="12.75" customHeight="1">
      <c r="A42" s="87"/>
      <c r="B42" s="88"/>
      <c r="C42" s="89"/>
      <c r="D42" s="89"/>
      <c r="E42" s="76"/>
      <c r="F42" s="76"/>
      <c r="G42" s="64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</row>
    <row r="43" spans="1:18" s="3" customFormat="1" ht="18.75" customHeight="1">
      <c r="A43" s="65" t="s">
        <v>117</v>
      </c>
      <c r="B43" s="66"/>
      <c r="C43" s="66"/>
      <c r="D43" s="66"/>
      <c r="E43" s="48"/>
      <c r="F43" s="48"/>
      <c r="G43" s="67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</row>
    <row r="44" spans="1:18" s="3" customFormat="1" ht="24" customHeight="1">
      <c r="A44" s="682" t="s">
        <v>118</v>
      </c>
      <c r="B44" s="683"/>
      <c r="C44" s="683"/>
      <c r="D44" s="683"/>
      <c r="E44" s="683"/>
      <c r="F44" s="683"/>
      <c r="G44" s="684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</row>
    <row r="45" spans="1:18" s="1" customFormat="1" ht="18.75" customHeight="1">
      <c r="A45" s="685" t="s">
        <v>637</v>
      </c>
      <c r="B45" s="686"/>
      <c r="C45" s="686"/>
      <c r="D45" s="686"/>
      <c r="E45" s="686"/>
      <c r="F45" s="8"/>
      <c r="G45" s="69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</row>
    <row r="46" spans="1:18" ht="15" customHeight="1">
      <c r="A46" s="70"/>
      <c r="B46" s="71"/>
      <c r="C46" s="71"/>
      <c r="D46" s="71"/>
      <c r="E46" s="77"/>
      <c r="F46" s="77"/>
      <c r="G46" s="72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8" spans="1:18">
      <c r="C48" s="639"/>
      <c r="D48" s="639"/>
      <c r="E48" s="639"/>
      <c r="F48" s="639"/>
      <c r="G48" s="639"/>
    </row>
    <row r="49" spans="3:7">
      <c r="C49" s="639"/>
      <c r="D49" s="639"/>
      <c r="E49" s="639"/>
      <c r="F49" s="639"/>
      <c r="G49" s="639"/>
    </row>
  </sheetData>
  <mergeCells count="18">
    <mergeCell ref="A45:E45"/>
    <mergeCell ref="A7:G7"/>
    <mergeCell ref="A9:A10"/>
    <mergeCell ref="B9:B10"/>
    <mergeCell ref="A1:G3"/>
    <mergeCell ref="A44:G44"/>
    <mergeCell ref="C9:G9"/>
    <mergeCell ref="A11:A13"/>
    <mergeCell ref="A14:A16"/>
    <mergeCell ref="A17:A19"/>
    <mergeCell ref="A20:A22"/>
    <mergeCell ref="A35:A37"/>
    <mergeCell ref="A23:A25"/>
    <mergeCell ref="A26:A28"/>
    <mergeCell ref="A4:G5"/>
    <mergeCell ref="A29:A31"/>
    <mergeCell ref="A38:A40"/>
    <mergeCell ref="A32:A34"/>
  </mergeCells>
  <hyperlinks>
    <hyperlink ref="I5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ignoredErrors>
    <ignoredError sqref="A11:A28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G500"/>
  <sheetViews>
    <sheetView showGridLines="0" zoomScaleNormal="100" workbookViewId="0">
      <selection activeCell="G5" sqref="G5"/>
    </sheetView>
  </sheetViews>
  <sheetFormatPr baseColWidth="10" defaultColWidth="11.42578125" defaultRowHeight="12.75"/>
  <cols>
    <col min="1" max="1" width="58.140625" customWidth="1"/>
    <col min="2" max="2" width="18.42578125" customWidth="1"/>
    <col min="3" max="5" width="19.42578125" customWidth="1"/>
    <col min="6" max="6" width="8.7109375" customWidth="1"/>
  </cols>
  <sheetData>
    <row r="1" spans="1:7" s="1" customFormat="1" ht="12">
      <c r="A1" s="702"/>
      <c r="B1" s="702"/>
      <c r="C1" s="702"/>
      <c r="D1" s="702"/>
      <c r="E1" s="702"/>
    </row>
    <row r="2" spans="1:7" s="1" customFormat="1" ht="12">
      <c r="A2" s="702"/>
      <c r="B2" s="702"/>
      <c r="C2" s="702"/>
      <c r="D2" s="702"/>
      <c r="E2" s="702"/>
    </row>
    <row r="3" spans="1:7" s="1" customFormat="1" ht="55.9" customHeight="1">
      <c r="A3" s="702"/>
      <c r="B3" s="702"/>
      <c r="C3" s="702"/>
      <c r="D3" s="702"/>
      <c r="E3" s="702"/>
    </row>
    <row r="4" spans="1:7" s="1" customFormat="1" ht="12" customHeight="1">
      <c r="A4" s="688" t="s">
        <v>102</v>
      </c>
      <c r="B4" s="688"/>
      <c r="C4" s="688"/>
      <c r="D4" s="688"/>
      <c r="E4" s="688"/>
    </row>
    <row r="5" spans="1:7" s="1" customFormat="1" ht="16.899999999999999" customHeight="1">
      <c r="A5" s="688"/>
      <c r="B5" s="688"/>
      <c r="C5" s="688"/>
      <c r="D5" s="688"/>
      <c r="E5" s="688"/>
      <c r="G5" s="5" t="s">
        <v>103</v>
      </c>
    </row>
    <row r="6" spans="1:7" s="1" customFormat="1" ht="12"/>
    <row r="7" spans="1:7" s="1" customFormat="1" ht="27" customHeight="1">
      <c r="A7" s="693" t="s">
        <v>608</v>
      </c>
      <c r="B7" s="692"/>
      <c r="C7" s="692"/>
      <c r="D7" s="692"/>
      <c r="E7" s="692"/>
      <c r="F7" s="8"/>
      <c r="G7" s="8"/>
    </row>
    <row r="8" spans="1:7" s="1" customFormat="1" ht="12.75" customHeight="1">
      <c r="A8" s="104"/>
      <c r="B8" s="104"/>
      <c r="C8" s="104"/>
      <c r="D8" s="104"/>
      <c r="E8" s="8"/>
      <c r="F8" s="8"/>
      <c r="G8" s="8"/>
    </row>
    <row r="9" spans="1:7" s="1" customFormat="1" ht="12.75" customHeight="1">
      <c r="A9" s="731" t="s">
        <v>110</v>
      </c>
      <c r="B9" s="732"/>
      <c r="C9" s="732"/>
      <c r="D9" s="732"/>
      <c r="E9" s="732"/>
      <c r="F9" s="8"/>
      <c r="G9" s="8"/>
    </row>
    <row r="10" spans="1:7" s="1" customFormat="1" ht="15" customHeight="1">
      <c r="A10" s="164" t="s">
        <v>170</v>
      </c>
      <c r="B10" s="165" t="s">
        <v>171</v>
      </c>
      <c r="C10" s="155" t="s">
        <v>106</v>
      </c>
      <c r="D10" s="155" t="s">
        <v>107</v>
      </c>
      <c r="E10" s="156" t="s">
        <v>128</v>
      </c>
      <c r="F10" s="8"/>
      <c r="G10" s="8"/>
    </row>
    <row r="11" spans="1:7" s="1" customFormat="1" ht="12.75" customHeight="1">
      <c r="A11" s="153" t="s">
        <v>172</v>
      </c>
      <c r="B11" s="157" t="s">
        <v>166</v>
      </c>
      <c r="C11" s="126">
        <v>302848</v>
      </c>
      <c r="D11" s="126">
        <v>294081</v>
      </c>
      <c r="E11" s="154">
        <v>596929</v>
      </c>
      <c r="F11" s="8"/>
      <c r="G11" s="8"/>
    </row>
    <row r="12" spans="1:7" s="1" customFormat="1" ht="12.75" customHeight="1">
      <c r="A12" s="98" t="s">
        <v>173</v>
      </c>
      <c r="B12" s="113" t="s">
        <v>166</v>
      </c>
      <c r="C12" s="99">
        <v>30</v>
      </c>
      <c r="D12" s="99">
        <v>21</v>
      </c>
      <c r="E12" s="100">
        <v>51</v>
      </c>
      <c r="F12" s="8"/>
      <c r="G12" s="8"/>
    </row>
    <row r="13" spans="1:7" s="1" customFormat="1" ht="12.75" customHeight="1">
      <c r="A13" s="98" t="s">
        <v>174</v>
      </c>
      <c r="B13" s="113" t="s">
        <v>166</v>
      </c>
      <c r="C13" s="99">
        <v>9988</v>
      </c>
      <c r="D13" s="99">
        <v>8998</v>
      </c>
      <c r="E13" s="100">
        <v>18986</v>
      </c>
      <c r="F13" s="8"/>
      <c r="G13" s="8"/>
    </row>
    <row r="14" spans="1:7" s="1" customFormat="1" ht="12.75" customHeight="1">
      <c r="A14" s="98" t="s">
        <v>175</v>
      </c>
      <c r="B14" s="113" t="s">
        <v>166</v>
      </c>
      <c r="C14" s="99">
        <v>2948</v>
      </c>
      <c r="D14" s="99">
        <v>2846</v>
      </c>
      <c r="E14" s="100">
        <v>5794</v>
      </c>
      <c r="F14" s="8"/>
      <c r="G14" s="8"/>
    </row>
    <row r="15" spans="1:7" s="1" customFormat="1" ht="12.75" customHeight="1">
      <c r="A15" s="98" t="s">
        <v>176</v>
      </c>
      <c r="B15" s="113" t="s">
        <v>166</v>
      </c>
      <c r="C15" s="99">
        <v>37</v>
      </c>
      <c r="D15" s="99">
        <v>29</v>
      </c>
      <c r="E15" s="100">
        <v>66</v>
      </c>
      <c r="F15" s="8"/>
      <c r="G15" s="8"/>
    </row>
    <row r="16" spans="1:7" s="1" customFormat="1" ht="12.75" customHeight="1">
      <c r="A16" s="98" t="s">
        <v>177</v>
      </c>
      <c r="B16" s="113" t="s">
        <v>166</v>
      </c>
      <c r="C16" s="99">
        <v>2</v>
      </c>
      <c r="D16" s="99">
        <v>0</v>
      </c>
      <c r="E16" s="100">
        <v>2</v>
      </c>
      <c r="F16" s="8"/>
      <c r="G16" s="8"/>
    </row>
    <row r="17" spans="1:7" s="1" customFormat="1" ht="12.75" customHeight="1">
      <c r="A17" s="98" t="s">
        <v>178</v>
      </c>
      <c r="B17" s="113" t="s">
        <v>166</v>
      </c>
      <c r="C17" s="99">
        <v>8388</v>
      </c>
      <c r="D17" s="99">
        <v>8791</v>
      </c>
      <c r="E17" s="100">
        <v>17179</v>
      </c>
      <c r="F17" s="8"/>
      <c r="G17" s="8"/>
    </row>
    <row r="18" spans="1:7" s="1" customFormat="1" ht="12.75" customHeight="1">
      <c r="A18" s="98" t="s">
        <v>179</v>
      </c>
      <c r="B18" s="113" t="s">
        <v>166</v>
      </c>
      <c r="C18" s="99">
        <v>2960733</v>
      </c>
      <c r="D18" s="99">
        <v>2909846</v>
      </c>
      <c r="E18" s="100">
        <v>5870579</v>
      </c>
      <c r="F18" s="8"/>
      <c r="G18" s="8"/>
    </row>
    <row r="19" spans="1:7" s="1" customFormat="1" ht="12.75" customHeight="1">
      <c r="A19" s="98" t="s">
        <v>180</v>
      </c>
      <c r="B19" s="113" t="s">
        <v>166</v>
      </c>
      <c r="C19" s="99">
        <v>14204</v>
      </c>
      <c r="D19" s="99">
        <v>14086</v>
      </c>
      <c r="E19" s="100">
        <v>28290</v>
      </c>
      <c r="F19" s="8"/>
      <c r="G19" s="8"/>
    </row>
    <row r="20" spans="1:7" s="1" customFormat="1" ht="12.75" customHeight="1">
      <c r="A20" s="98" t="s">
        <v>181</v>
      </c>
      <c r="B20" s="113" t="s">
        <v>166</v>
      </c>
      <c r="C20" s="99">
        <v>95954</v>
      </c>
      <c r="D20" s="99">
        <v>93447</v>
      </c>
      <c r="E20" s="100">
        <v>189401</v>
      </c>
      <c r="F20" s="8"/>
      <c r="G20" s="8"/>
    </row>
    <row r="21" spans="1:7" s="1" customFormat="1" ht="12.75" customHeight="1">
      <c r="A21" s="98" t="s">
        <v>182</v>
      </c>
      <c r="B21" s="113" t="s">
        <v>166</v>
      </c>
      <c r="C21" s="99">
        <v>35966</v>
      </c>
      <c r="D21" s="99">
        <v>30798</v>
      </c>
      <c r="E21" s="100">
        <v>66764</v>
      </c>
      <c r="F21" s="8"/>
      <c r="G21" s="8"/>
    </row>
    <row r="22" spans="1:7" s="1" customFormat="1" ht="12.75" customHeight="1">
      <c r="A22" s="98" t="s">
        <v>183</v>
      </c>
      <c r="B22" s="113" t="s">
        <v>166</v>
      </c>
      <c r="C22" s="99">
        <v>409959</v>
      </c>
      <c r="D22" s="99">
        <v>404093</v>
      </c>
      <c r="E22" s="100">
        <v>814052</v>
      </c>
      <c r="F22" s="8"/>
      <c r="G22" s="8"/>
    </row>
    <row r="23" spans="1:7" s="1" customFormat="1" ht="12.75" customHeight="1">
      <c r="A23" s="98" t="s">
        <v>184</v>
      </c>
      <c r="B23" s="113" t="s">
        <v>166</v>
      </c>
      <c r="C23" s="99">
        <v>28606</v>
      </c>
      <c r="D23" s="99">
        <v>26050</v>
      </c>
      <c r="E23" s="100">
        <v>54656</v>
      </c>
      <c r="F23" s="8"/>
      <c r="G23" s="8"/>
    </row>
    <row r="24" spans="1:7" s="1" customFormat="1" ht="12.75" customHeight="1">
      <c r="A24" s="98" t="s">
        <v>185</v>
      </c>
      <c r="B24" s="113" t="s">
        <v>166</v>
      </c>
      <c r="C24" s="99">
        <v>15299</v>
      </c>
      <c r="D24" s="99">
        <v>15217</v>
      </c>
      <c r="E24" s="100">
        <v>30516</v>
      </c>
      <c r="F24" s="8"/>
      <c r="G24" s="8"/>
    </row>
    <row r="25" spans="1:7" s="1" customFormat="1" ht="12.75" customHeight="1">
      <c r="A25" s="98" t="s">
        <v>186</v>
      </c>
      <c r="B25" s="113" t="s">
        <v>166</v>
      </c>
      <c r="C25" s="99">
        <v>0</v>
      </c>
      <c r="D25" s="99">
        <v>0</v>
      </c>
      <c r="E25" s="100">
        <v>0</v>
      </c>
      <c r="F25" s="8"/>
      <c r="G25" s="8"/>
    </row>
    <row r="26" spans="1:7" s="1" customFormat="1" ht="12.75" customHeight="1">
      <c r="A26" s="98" t="s">
        <v>187</v>
      </c>
      <c r="B26" s="113" t="s">
        <v>166</v>
      </c>
      <c r="C26" s="99">
        <v>142347</v>
      </c>
      <c r="D26" s="99">
        <v>149833</v>
      </c>
      <c r="E26" s="100">
        <v>292180</v>
      </c>
      <c r="F26" s="8"/>
      <c r="G26" s="8"/>
    </row>
    <row r="27" spans="1:7" s="1" customFormat="1" ht="12.75" customHeight="1">
      <c r="A27" s="98" t="s">
        <v>188</v>
      </c>
      <c r="B27" s="113" t="s">
        <v>166</v>
      </c>
      <c r="C27" s="99">
        <v>171</v>
      </c>
      <c r="D27" s="99">
        <v>134</v>
      </c>
      <c r="E27" s="100">
        <v>305</v>
      </c>
      <c r="F27" s="8"/>
      <c r="G27" s="8"/>
    </row>
    <row r="28" spans="1:7" s="1" customFormat="1" ht="12.75" customHeight="1">
      <c r="A28" s="98" t="s">
        <v>189</v>
      </c>
      <c r="B28" s="113" t="s">
        <v>168</v>
      </c>
      <c r="C28" s="99">
        <v>30572</v>
      </c>
      <c r="D28" s="99">
        <v>29938</v>
      </c>
      <c r="E28" s="100">
        <v>60510</v>
      </c>
      <c r="F28" s="8"/>
      <c r="G28" s="8"/>
    </row>
    <row r="29" spans="1:7" s="1" customFormat="1" ht="12.75" customHeight="1">
      <c r="A29" s="98" t="s">
        <v>190</v>
      </c>
      <c r="B29" s="113" t="s">
        <v>166</v>
      </c>
      <c r="C29" s="99">
        <v>0</v>
      </c>
      <c r="D29" s="99">
        <v>0</v>
      </c>
      <c r="E29" s="100">
        <v>0</v>
      </c>
      <c r="F29" s="8"/>
      <c r="G29" s="8"/>
    </row>
    <row r="30" spans="1:7" s="1" customFormat="1" ht="12.75" customHeight="1">
      <c r="A30" s="98" t="s">
        <v>191</v>
      </c>
      <c r="B30" s="113" t="s">
        <v>168</v>
      </c>
      <c r="C30" s="99">
        <v>433</v>
      </c>
      <c r="D30" s="99">
        <v>359</v>
      </c>
      <c r="E30" s="100">
        <v>792</v>
      </c>
      <c r="F30" s="8"/>
      <c r="G30" s="8"/>
    </row>
    <row r="31" spans="1:7" s="1" customFormat="1" ht="12.75" customHeight="1">
      <c r="A31" s="98" t="s">
        <v>192</v>
      </c>
      <c r="B31" s="113" t="s">
        <v>168</v>
      </c>
      <c r="C31" s="99">
        <v>0</v>
      </c>
      <c r="D31" s="99">
        <v>0</v>
      </c>
      <c r="E31" s="100">
        <v>0</v>
      </c>
      <c r="F31" s="8"/>
      <c r="G31" s="8"/>
    </row>
    <row r="32" spans="1:7" s="1" customFormat="1" ht="12.75" customHeight="1">
      <c r="A32" s="98" t="s">
        <v>193</v>
      </c>
      <c r="B32" s="113" t="s">
        <v>166</v>
      </c>
      <c r="C32" s="99">
        <v>0</v>
      </c>
      <c r="D32" s="99">
        <v>0</v>
      </c>
      <c r="E32" s="100">
        <v>0</v>
      </c>
      <c r="F32" s="8"/>
      <c r="G32" s="8"/>
    </row>
    <row r="33" spans="1:7" s="1" customFormat="1" ht="12.75" customHeight="1">
      <c r="A33" s="98" t="s">
        <v>194</v>
      </c>
      <c r="B33" s="113" t="s">
        <v>169</v>
      </c>
      <c r="C33" s="99">
        <v>6201</v>
      </c>
      <c r="D33" s="99">
        <v>3998</v>
      </c>
      <c r="E33" s="100">
        <v>10199</v>
      </c>
      <c r="F33" s="8"/>
      <c r="G33" s="8"/>
    </row>
    <row r="34" spans="1:7" s="1" customFormat="1" ht="12.75" customHeight="1">
      <c r="A34" s="98" t="s">
        <v>195</v>
      </c>
      <c r="B34" s="113" t="s">
        <v>169</v>
      </c>
      <c r="C34" s="99">
        <v>0</v>
      </c>
      <c r="D34" s="99">
        <v>0</v>
      </c>
      <c r="E34" s="100">
        <v>0</v>
      </c>
      <c r="F34" s="8"/>
      <c r="G34" s="8"/>
    </row>
    <row r="35" spans="1:7" s="1" customFormat="1" ht="12.75" customHeight="1">
      <c r="A35" s="98" t="s">
        <v>196</v>
      </c>
      <c r="B35" s="113" t="s">
        <v>169</v>
      </c>
      <c r="C35" s="99">
        <v>0</v>
      </c>
      <c r="D35" s="99">
        <v>0</v>
      </c>
      <c r="E35" s="100">
        <v>0</v>
      </c>
      <c r="F35" s="8"/>
      <c r="G35" s="8"/>
    </row>
    <row r="36" spans="1:7" s="1" customFormat="1" ht="12.75" customHeight="1">
      <c r="A36" s="98" t="s">
        <v>197</v>
      </c>
      <c r="B36" s="113" t="s">
        <v>169</v>
      </c>
      <c r="C36" s="99">
        <v>0</v>
      </c>
      <c r="D36" s="99">
        <v>0</v>
      </c>
      <c r="E36" s="100">
        <v>0</v>
      </c>
      <c r="F36" s="8"/>
      <c r="G36" s="8"/>
    </row>
    <row r="37" spans="1:7" s="1" customFormat="1" ht="12.75" customHeight="1">
      <c r="A37" s="98" t="s">
        <v>198</v>
      </c>
      <c r="B37" s="113" t="s">
        <v>168</v>
      </c>
      <c r="C37" s="99">
        <v>897</v>
      </c>
      <c r="D37" s="99">
        <v>970</v>
      </c>
      <c r="E37" s="100">
        <v>1867</v>
      </c>
      <c r="F37" s="8"/>
      <c r="G37" s="8"/>
    </row>
    <row r="38" spans="1:7" s="1" customFormat="1" ht="12.75" customHeight="1">
      <c r="A38" s="98" t="s">
        <v>199</v>
      </c>
      <c r="B38" s="113" t="s">
        <v>168</v>
      </c>
      <c r="C38" s="99">
        <v>340</v>
      </c>
      <c r="D38" s="99">
        <v>374</v>
      </c>
      <c r="E38" s="100">
        <v>714</v>
      </c>
      <c r="F38" s="8"/>
      <c r="G38" s="8"/>
    </row>
    <row r="39" spans="1:7" s="1" customFormat="1" ht="12.75" customHeight="1">
      <c r="A39" s="98" t="s">
        <v>200</v>
      </c>
      <c r="B39" s="113" t="s">
        <v>168</v>
      </c>
      <c r="C39" s="99">
        <v>4244</v>
      </c>
      <c r="D39" s="99">
        <v>3760</v>
      </c>
      <c r="E39" s="100">
        <v>8004</v>
      </c>
      <c r="F39" s="8"/>
      <c r="G39" s="8"/>
    </row>
    <row r="40" spans="1:7" s="1" customFormat="1" ht="12.75" customHeight="1">
      <c r="A40" s="98" t="s">
        <v>201</v>
      </c>
      <c r="B40" s="113" t="s">
        <v>168</v>
      </c>
      <c r="C40" s="99">
        <v>75</v>
      </c>
      <c r="D40" s="99">
        <v>92</v>
      </c>
      <c r="E40" s="100">
        <v>167</v>
      </c>
      <c r="F40" s="8"/>
      <c r="G40" s="8"/>
    </row>
    <row r="41" spans="1:7" s="1" customFormat="1" ht="12.75" customHeight="1">
      <c r="A41" s="98" t="s">
        <v>202</v>
      </c>
      <c r="B41" s="113" t="s">
        <v>168</v>
      </c>
      <c r="C41" s="99">
        <v>0</v>
      </c>
      <c r="D41" s="99">
        <v>0</v>
      </c>
      <c r="E41" s="100">
        <v>0</v>
      </c>
      <c r="F41" s="8"/>
      <c r="G41" s="8"/>
    </row>
    <row r="42" spans="1:7" s="1" customFormat="1" ht="12.75" customHeight="1">
      <c r="A42" s="98" t="s">
        <v>203</v>
      </c>
      <c r="B42" s="113" t="s">
        <v>168</v>
      </c>
      <c r="C42" s="99">
        <v>1117</v>
      </c>
      <c r="D42" s="99">
        <v>1268</v>
      </c>
      <c r="E42" s="100">
        <v>2385</v>
      </c>
      <c r="F42" s="8"/>
      <c r="G42" s="8"/>
    </row>
    <row r="43" spans="1:7" s="1" customFormat="1" ht="12.75" customHeight="1">
      <c r="A43" s="98" t="s">
        <v>204</v>
      </c>
      <c r="B43" s="113" t="s">
        <v>168</v>
      </c>
      <c r="C43" s="99">
        <v>842</v>
      </c>
      <c r="D43" s="99">
        <v>881</v>
      </c>
      <c r="E43" s="100">
        <v>1723</v>
      </c>
      <c r="F43" s="8"/>
      <c r="G43" s="8"/>
    </row>
    <row r="44" spans="1:7" s="1" customFormat="1" ht="12.75" customHeight="1">
      <c r="A44" s="98" t="s">
        <v>205</v>
      </c>
      <c r="B44" s="113" t="s">
        <v>168</v>
      </c>
      <c r="C44" s="99">
        <v>4043</v>
      </c>
      <c r="D44" s="99">
        <v>1686</v>
      </c>
      <c r="E44" s="100">
        <v>5729</v>
      </c>
      <c r="F44" s="8"/>
      <c r="G44" s="8"/>
    </row>
    <row r="45" spans="1:7" s="1" customFormat="1" ht="12.75" customHeight="1">
      <c r="A45" s="98" t="s">
        <v>206</v>
      </c>
      <c r="B45" s="113" t="s">
        <v>168</v>
      </c>
      <c r="C45" s="99">
        <v>365</v>
      </c>
      <c r="D45" s="99">
        <v>390</v>
      </c>
      <c r="E45" s="100">
        <v>755</v>
      </c>
      <c r="F45" s="8"/>
      <c r="G45" s="8"/>
    </row>
    <row r="46" spans="1:7" s="1" customFormat="1" ht="12.75" customHeight="1">
      <c r="A46" s="98" t="s">
        <v>207</v>
      </c>
      <c r="B46" s="113" t="s">
        <v>168</v>
      </c>
      <c r="C46" s="99">
        <v>454</v>
      </c>
      <c r="D46" s="99">
        <v>375</v>
      </c>
      <c r="E46" s="100">
        <v>829</v>
      </c>
      <c r="F46" s="8"/>
      <c r="G46" s="8"/>
    </row>
    <row r="47" spans="1:7" s="1" customFormat="1" ht="12.75" customHeight="1">
      <c r="A47" s="98" t="s">
        <v>208</v>
      </c>
      <c r="B47" s="113" t="s">
        <v>168</v>
      </c>
      <c r="C47" s="99">
        <v>0</v>
      </c>
      <c r="D47" s="99">
        <v>0</v>
      </c>
      <c r="E47" s="100">
        <v>0</v>
      </c>
      <c r="F47" s="8"/>
      <c r="G47" s="8"/>
    </row>
    <row r="48" spans="1:7" s="1" customFormat="1" ht="12.75" customHeight="1">
      <c r="A48" s="98" t="s">
        <v>209</v>
      </c>
      <c r="B48" s="113" t="s">
        <v>167</v>
      </c>
      <c r="C48" s="99">
        <v>0</v>
      </c>
      <c r="D48" s="99">
        <v>0</v>
      </c>
      <c r="E48" s="100">
        <v>0</v>
      </c>
      <c r="F48" s="8"/>
      <c r="G48" s="8"/>
    </row>
    <row r="49" spans="1:7" s="1" customFormat="1" ht="12.75" customHeight="1">
      <c r="A49" s="98" t="s">
        <v>210</v>
      </c>
      <c r="B49" s="113" t="s">
        <v>167</v>
      </c>
      <c r="C49" s="99">
        <v>252196</v>
      </c>
      <c r="D49" s="99">
        <v>192808</v>
      </c>
      <c r="E49" s="100">
        <v>445004</v>
      </c>
      <c r="F49" s="8"/>
      <c r="G49" s="8"/>
    </row>
    <row r="50" spans="1:7" s="1" customFormat="1" ht="12.75" customHeight="1">
      <c r="A50" s="98" t="s">
        <v>211</v>
      </c>
      <c r="B50" s="113" t="s">
        <v>167</v>
      </c>
      <c r="C50" s="99">
        <v>254053</v>
      </c>
      <c r="D50" s="99">
        <v>162003</v>
      </c>
      <c r="E50" s="100">
        <v>416056</v>
      </c>
      <c r="F50" s="8"/>
      <c r="G50" s="8"/>
    </row>
    <row r="51" spans="1:7" s="1" customFormat="1" ht="12.75" customHeight="1">
      <c r="A51" s="98" t="s">
        <v>212</v>
      </c>
      <c r="B51" s="113" t="s">
        <v>167</v>
      </c>
      <c r="C51" s="99">
        <v>12243</v>
      </c>
      <c r="D51" s="99">
        <v>4360</v>
      </c>
      <c r="E51" s="100">
        <v>16603</v>
      </c>
      <c r="F51" s="8"/>
      <c r="G51" s="8"/>
    </row>
    <row r="52" spans="1:7" s="1" customFormat="1" ht="12.75" customHeight="1">
      <c r="A52" s="98" t="s">
        <v>213</v>
      </c>
      <c r="B52" s="113" t="s">
        <v>167</v>
      </c>
      <c r="C52" s="99">
        <v>0</v>
      </c>
      <c r="D52" s="99">
        <v>1</v>
      </c>
      <c r="E52" s="100">
        <v>1</v>
      </c>
      <c r="F52" s="8"/>
      <c r="G52" s="8"/>
    </row>
    <row r="53" spans="1:7" s="1" customFormat="1" ht="12.75" customHeight="1">
      <c r="A53" s="98" t="s">
        <v>214</v>
      </c>
      <c r="B53" s="113" t="s">
        <v>167</v>
      </c>
      <c r="C53" s="99">
        <v>33631</v>
      </c>
      <c r="D53" s="99">
        <v>24470</v>
      </c>
      <c r="E53" s="100">
        <v>58101</v>
      </c>
      <c r="F53" s="8"/>
      <c r="G53" s="8"/>
    </row>
    <row r="54" spans="1:7" s="1" customFormat="1" ht="12.75" customHeight="1">
      <c r="A54" s="98" t="s">
        <v>215</v>
      </c>
      <c r="B54" s="113" t="s">
        <v>167</v>
      </c>
      <c r="C54" s="99">
        <v>0</v>
      </c>
      <c r="D54" s="99">
        <v>0</v>
      </c>
      <c r="E54" s="100">
        <v>0</v>
      </c>
      <c r="F54" s="8"/>
      <c r="G54" s="8"/>
    </row>
    <row r="55" spans="1:7" s="1" customFormat="1" ht="12.75" customHeight="1">
      <c r="A55" s="98" t="s">
        <v>216</v>
      </c>
      <c r="B55" s="113" t="s">
        <v>167</v>
      </c>
      <c r="C55" s="99">
        <v>0</v>
      </c>
      <c r="D55" s="99">
        <v>3</v>
      </c>
      <c r="E55" s="100">
        <v>3</v>
      </c>
      <c r="F55" s="8"/>
      <c r="G55" s="8"/>
    </row>
    <row r="56" spans="1:7" s="1" customFormat="1" ht="12.75" customHeight="1">
      <c r="A56" s="98" t="s">
        <v>217</v>
      </c>
      <c r="B56" s="113" t="s">
        <v>167</v>
      </c>
      <c r="C56" s="99">
        <v>213522</v>
      </c>
      <c r="D56" s="99">
        <v>206321</v>
      </c>
      <c r="E56" s="100">
        <v>419843</v>
      </c>
      <c r="F56" s="8"/>
      <c r="G56" s="8"/>
    </row>
    <row r="57" spans="1:7" s="1" customFormat="1" ht="12.75" customHeight="1">
      <c r="A57" s="98" t="s">
        <v>218</v>
      </c>
      <c r="B57" s="113" t="s">
        <v>167</v>
      </c>
      <c r="C57" s="99">
        <v>0</v>
      </c>
      <c r="D57" s="99">
        <v>0</v>
      </c>
      <c r="E57" s="100">
        <v>0</v>
      </c>
      <c r="F57" s="8"/>
      <c r="G57" s="8"/>
    </row>
    <row r="58" spans="1:7" s="1" customFormat="1" ht="12.75" customHeight="1">
      <c r="A58" s="98" t="s">
        <v>219</v>
      </c>
      <c r="B58" s="113" t="s">
        <v>167</v>
      </c>
      <c r="C58" s="99">
        <v>0</v>
      </c>
      <c r="D58" s="99">
        <v>0</v>
      </c>
      <c r="E58" s="100">
        <v>0</v>
      </c>
      <c r="F58" s="8"/>
      <c r="G58" s="8"/>
    </row>
    <row r="59" spans="1:7" s="1" customFormat="1" ht="12.75" customHeight="1">
      <c r="A59" s="98" t="s">
        <v>220</v>
      </c>
      <c r="B59" s="113" t="s">
        <v>167</v>
      </c>
      <c r="C59" s="99">
        <v>0</v>
      </c>
      <c r="D59" s="99">
        <v>0</v>
      </c>
      <c r="E59" s="100">
        <v>0</v>
      </c>
      <c r="F59" s="8"/>
      <c r="G59" s="8"/>
    </row>
    <row r="60" spans="1:7" s="1" customFormat="1" ht="12.75" customHeight="1">
      <c r="A60" s="101" t="s">
        <v>221</v>
      </c>
      <c r="B60" s="106" t="s">
        <v>167</v>
      </c>
      <c r="C60" s="102">
        <v>103</v>
      </c>
      <c r="D60" s="102">
        <v>10529</v>
      </c>
      <c r="E60" s="103">
        <v>10632</v>
      </c>
      <c r="F60" s="8"/>
      <c r="G60" s="8"/>
    </row>
    <row r="61" spans="1:7" s="1" customFormat="1" ht="12.75" customHeight="1">
      <c r="A61" s="104"/>
      <c r="B61" s="104"/>
      <c r="C61" s="104"/>
      <c r="D61" s="104"/>
      <c r="E61" s="8"/>
      <c r="F61" s="8"/>
      <c r="G61" s="8"/>
    </row>
    <row r="62" spans="1:7" s="1" customFormat="1" ht="12.75" customHeight="1">
      <c r="A62" s="731">
        <v>2013</v>
      </c>
      <c r="B62" s="732"/>
      <c r="C62" s="732"/>
      <c r="D62" s="732"/>
      <c r="E62" s="732"/>
      <c r="F62" s="8"/>
      <c r="G62" s="8"/>
    </row>
    <row r="63" spans="1:7" s="4" customFormat="1" ht="15" customHeight="1">
      <c r="A63" s="164" t="s">
        <v>170</v>
      </c>
      <c r="B63" s="165" t="s">
        <v>171</v>
      </c>
      <c r="C63" s="155" t="s">
        <v>106</v>
      </c>
      <c r="D63" s="155" t="s">
        <v>107</v>
      </c>
      <c r="E63" s="156" t="s">
        <v>128</v>
      </c>
      <c r="F63" s="166"/>
      <c r="G63" s="166"/>
    </row>
    <row r="64" spans="1:7" s="1" customFormat="1" ht="12.75" customHeight="1">
      <c r="A64" s="153" t="s">
        <v>172</v>
      </c>
      <c r="B64" s="157" t="s">
        <v>166</v>
      </c>
      <c r="C64" s="126">
        <v>337663</v>
      </c>
      <c r="D64" s="126">
        <v>326234</v>
      </c>
      <c r="E64" s="154">
        <v>663897</v>
      </c>
      <c r="F64" s="8"/>
      <c r="G64" s="8"/>
    </row>
    <row r="65" spans="1:7" s="1" customFormat="1" ht="12.75" customHeight="1">
      <c r="A65" s="98" t="s">
        <v>173</v>
      </c>
      <c r="B65" s="113" t="s">
        <v>166</v>
      </c>
      <c r="C65" s="99">
        <v>102</v>
      </c>
      <c r="D65" s="99">
        <v>137</v>
      </c>
      <c r="E65" s="100">
        <v>239</v>
      </c>
      <c r="F65" s="8"/>
      <c r="G65" s="8"/>
    </row>
    <row r="66" spans="1:7" s="1" customFormat="1" ht="12.75" customHeight="1">
      <c r="A66" s="98" t="s">
        <v>174</v>
      </c>
      <c r="B66" s="113" t="s">
        <v>166</v>
      </c>
      <c r="C66" s="99">
        <v>10259</v>
      </c>
      <c r="D66" s="99">
        <v>8937</v>
      </c>
      <c r="E66" s="100">
        <v>19196</v>
      </c>
      <c r="F66" s="8"/>
      <c r="G66" s="8"/>
    </row>
    <row r="67" spans="1:7" s="1" customFormat="1" ht="12.75" customHeight="1">
      <c r="A67" s="98" t="s">
        <v>175</v>
      </c>
      <c r="B67" s="113" t="s">
        <v>166</v>
      </c>
      <c r="C67" s="99">
        <v>2270</v>
      </c>
      <c r="D67" s="99">
        <v>2124</v>
      </c>
      <c r="E67" s="100">
        <v>4394</v>
      </c>
      <c r="F67" s="8"/>
      <c r="G67" s="8"/>
    </row>
    <row r="68" spans="1:7" s="1" customFormat="1" ht="12.75" customHeight="1">
      <c r="A68" s="98" t="s">
        <v>176</v>
      </c>
      <c r="B68" s="113" t="s">
        <v>166</v>
      </c>
      <c r="C68" s="99">
        <v>0</v>
      </c>
      <c r="D68" s="99">
        <v>0</v>
      </c>
      <c r="E68" s="100">
        <v>0</v>
      </c>
      <c r="F68" s="8"/>
      <c r="G68" s="8"/>
    </row>
    <row r="69" spans="1:7" s="1" customFormat="1" ht="12.75" customHeight="1">
      <c r="A69" s="98" t="s">
        <v>177</v>
      </c>
      <c r="B69" s="113" t="s">
        <v>166</v>
      </c>
      <c r="C69" s="99">
        <v>2</v>
      </c>
      <c r="D69" s="99">
        <v>2</v>
      </c>
      <c r="E69" s="100">
        <v>4</v>
      </c>
      <c r="F69" s="8"/>
      <c r="G69" s="8"/>
    </row>
    <row r="70" spans="1:7" s="1" customFormat="1" ht="12.75" customHeight="1">
      <c r="A70" s="98" t="s">
        <v>178</v>
      </c>
      <c r="B70" s="113" t="s">
        <v>166</v>
      </c>
      <c r="C70" s="99">
        <v>10897</v>
      </c>
      <c r="D70" s="99">
        <v>11077</v>
      </c>
      <c r="E70" s="100">
        <v>21974</v>
      </c>
      <c r="F70" s="8"/>
      <c r="G70" s="8"/>
    </row>
    <row r="71" spans="1:7" s="1" customFormat="1" ht="12.75" customHeight="1">
      <c r="A71" s="98" t="s">
        <v>179</v>
      </c>
      <c r="B71" s="113" t="s">
        <v>166</v>
      </c>
      <c r="C71" s="99">
        <v>3228001</v>
      </c>
      <c r="D71" s="99">
        <v>3194695</v>
      </c>
      <c r="E71" s="100">
        <v>6422696</v>
      </c>
      <c r="F71" s="8"/>
      <c r="G71" s="8"/>
    </row>
    <row r="72" spans="1:7" s="1" customFormat="1" ht="12.75" customHeight="1">
      <c r="A72" s="98" t="s">
        <v>180</v>
      </c>
      <c r="B72" s="113" t="s">
        <v>166</v>
      </c>
      <c r="C72" s="99">
        <v>15078</v>
      </c>
      <c r="D72" s="99">
        <v>14196</v>
      </c>
      <c r="E72" s="100">
        <v>29274</v>
      </c>
      <c r="F72" s="8"/>
      <c r="G72" s="8"/>
    </row>
    <row r="73" spans="1:7" s="1" customFormat="1" ht="12.75" customHeight="1">
      <c r="A73" s="98" t="s">
        <v>181</v>
      </c>
      <c r="B73" s="113" t="s">
        <v>166</v>
      </c>
      <c r="C73" s="99">
        <v>98963</v>
      </c>
      <c r="D73" s="99">
        <v>98275</v>
      </c>
      <c r="E73" s="100">
        <v>197238</v>
      </c>
      <c r="F73" s="8"/>
      <c r="G73" s="8"/>
    </row>
    <row r="74" spans="1:7" s="1" customFormat="1" ht="12.75" customHeight="1">
      <c r="A74" s="98" t="s">
        <v>182</v>
      </c>
      <c r="B74" s="113" t="s">
        <v>166</v>
      </c>
      <c r="C74" s="99">
        <v>28877</v>
      </c>
      <c r="D74" s="99">
        <v>23288</v>
      </c>
      <c r="E74" s="100">
        <v>52165</v>
      </c>
      <c r="F74" s="8"/>
      <c r="G74" s="8"/>
    </row>
    <row r="75" spans="1:7" s="1" customFormat="1" ht="12.75" customHeight="1">
      <c r="A75" s="98" t="s">
        <v>183</v>
      </c>
      <c r="B75" s="113" t="s">
        <v>166</v>
      </c>
      <c r="C75" s="99">
        <v>483052</v>
      </c>
      <c r="D75" s="99">
        <v>476835</v>
      </c>
      <c r="E75" s="100">
        <v>959887</v>
      </c>
      <c r="F75" s="8"/>
      <c r="G75" s="8"/>
    </row>
    <row r="76" spans="1:7" s="1" customFormat="1" ht="12.75" customHeight="1">
      <c r="A76" s="98" t="s">
        <v>184</v>
      </c>
      <c r="B76" s="113" t="s">
        <v>166</v>
      </c>
      <c r="C76" s="99">
        <v>37103</v>
      </c>
      <c r="D76" s="99">
        <v>34668</v>
      </c>
      <c r="E76" s="100">
        <v>71771</v>
      </c>
      <c r="F76" s="8"/>
      <c r="G76" s="8"/>
    </row>
    <row r="77" spans="1:7" s="1" customFormat="1" ht="12.75" customHeight="1">
      <c r="A77" s="98" t="s">
        <v>185</v>
      </c>
      <c r="B77" s="113" t="s">
        <v>166</v>
      </c>
      <c r="C77" s="99">
        <v>16855</v>
      </c>
      <c r="D77" s="99">
        <v>16281</v>
      </c>
      <c r="E77" s="100">
        <v>33136</v>
      </c>
      <c r="F77" s="8"/>
      <c r="G77" s="8"/>
    </row>
    <row r="78" spans="1:7" s="1" customFormat="1" ht="12.75" customHeight="1">
      <c r="A78" s="98" t="s">
        <v>186</v>
      </c>
      <c r="B78" s="113" t="s">
        <v>166</v>
      </c>
      <c r="C78" s="99">
        <v>1</v>
      </c>
      <c r="D78" s="99">
        <v>0</v>
      </c>
      <c r="E78" s="100">
        <v>1</v>
      </c>
      <c r="F78" s="8"/>
      <c r="G78" s="8"/>
    </row>
    <row r="79" spans="1:7" s="1" customFormat="1" ht="12.75" customHeight="1">
      <c r="A79" s="98" t="s">
        <v>187</v>
      </c>
      <c r="B79" s="113" t="s">
        <v>166</v>
      </c>
      <c r="C79" s="99">
        <v>160639</v>
      </c>
      <c r="D79" s="99">
        <v>172837</v>
      </c>
      <c r="E79" s="100">
        <v>333476</v>
      </c>
      <c r="F79" s="8"/>
      <c r="G79" s="8"/>
    </row>
    <row r="80" spans="1:7" s="1" customFormat="1" ht="12.75" customHeight="1">
      <c r="A80" s="98" t="s">
        <v>188</v>
      </c>
      <c r="B80" s="113" t="s">
        <v>166</v>
      </c>
      <c r="C80" s="99">
        <v>8</v>
      </c>
      <c r="D80" s="99">
        <v>18</v>
      </c>
      <c r="E80" s="100">
        <v>26</v>
      </c>
      <c r="F80" s="8"/>
      <c r="G80" s="8"/>
    </row>
    <row r="81" spans="1:7" s="1" customFormat="1" ht="12.75" customHeight="1">
      <c r="A81" s="98" t="s">
        <v>189</v>
      </c>
      <c r="B81" s="113" t="s">
        <v>168</v>
      </c>
      <c r="C81" s="99">
        <v>58956</v>
      </c>
      <c r="D81" s="99">
        <v>57995</v>
      </c>
      <c r="E81" s="100">
        <v>116951</v>
      </c>
      <c r="F81" s="8"/>
      <c r="G81" s="8"/>
    </row>
    <row r="82" spans="1:7" s="1" customFormat="1" ht="12.75" customHeight="1">
      <c r="A82" s="98" t="s">
        <v>190</v>
      </c>
      <c r="B82" s="113" t="s">
        <v>166</v>
      </c>
      <c r="C82" s="99">
        <v>0</v>
      </c>
      <c r="D82" s="99">
        <v>0</v>
      </c>
      <c r="E82" s="100">
        <v>0</v>
      </c>
      <c r="F82" s="8"/>
      <c r="G82" s="8"/>
    </row>
    <row r="83" spans="1:7" s="1" customFormat="1" ht="12.75" customHeight="1">
      <c r="A83" s="98" t="s">
        <v>191</v>
      </c>
      <c r="B83" s="113" t="s">
        <v>168</v>
      </c>
      <c r="C83" s="99">
        <v>81</v>
      </c>
      <c r="D83" s="99">
        <v>59</v>
      </c>
      <c r="E83" s="100">
        <v>140</v>
      </c>
      <c r="F83" s="8"/>
      <c r="G83" s="8"/>
    </row>
    <row r="84" spans="1:7" s="1" customFormat="1" ht="12.75" customHeight="1">
      <c r="A84" s="98" t="s">
        <v>192</v>
      </c>
      <c r="B84" s="113" t="s">
        <v>168</v>
      </c>
      <c r="C84" s="99">
        <v>254</v>
      </c>
      <c r="D84" s="99">
        <v>259</v>
      </c>
      <c r="E84" s="100">
        <v>513</v>
      </c>
      <c r="F84" s="8"/>
      <c r="G84" s="8"/>
    </row>
    <row r="85" spans="1:7" s="1" customFormat="1" ht="12.75" customHeight="1">
      <c r="A85" s="98" t="s">
        <v>193</v>
      </c>
      <c r="B85" s="113" t="s">
        <v>166</v>
      </c>
      <c r="C85" s="99">
        <v>0</v>
      </c>
      <c r="D85" s="99">
        <v>0</v>
      </c>
      <c r="E85" s="100">
        <v>0</v>
      </c>
      <c r="F85" s="8"/>
      <c r="G85" s="8"/>
    </row>
    <row r="86" spans="1:7" s="1" customFormat="1" ht="12.75" customHeight="1">
      <c r="A86" s="98" t="s">
        <v>194</v>
      </c>
      <c r="B86" s="113" t="s">
        <v>169</v>
      </c>
      <c r="C86" s="99">
        <v>14904</v>
      </c>
      <c r="D86" s="99">
        <v>11953</v>
      </c>
      <c r="E86" s="100">
        <v>26857</v>
      </c>
      <c r="F86" s="8"/>
      <c r="G86" s="8"/>
    </row>
    <row r="87" spans="1:7" s="1" customFormat="1" ht="12.75" customHeight="1">
      <c r="A87" s="98" t="s">
        <v>195</v>
      </c>
      <c r="B87" s="113" t="s">
        <v>169</v>
      </c>
      <c r="C87" s="99">
        <v>0</v>
      </c>
      <c r="D87" s="99">
        <v>0</v>
      </c>
      <c r="E87" s="100">
        <v>0</v>
      </c>
      <c r="F87" s="8"/>
      <c r="G87" s="8"/>
    </row>
    <row r="88" spans="1:7" s="1" customFormat="1" ht="12.75" customHeight="1">
      <c r="A88" s="98" t="s">
        <v>196</v>
      </c>
      <c r="B88" s="113" t="s">
        <v>169</v>
      </c>
      <c r="C88" s="99">
        <v>0</v>
      </c>
      <c r="D88" s="99">
        <v>0</v>
      </c>
      <c r="E88" s="100">
        <v>0</v>
      </c>
      <c r="F88" s="8"/>
      <c r="G88" s="8"/>
    </row>
    <row r="89" spans="1:7" s="1" customFormat="1" ht="12.75" customHeight="1">
      <c r="A89" s="98" t="s">
        <v>197</v>
      </c>
      <c r="B89" s="113" t="s">
        <v>169</v>
      </c>
      <c r="C89" s="99">
        <v>0</v>
      </c>
      <c r="D89" s="99">
        <v>0</v>
      </c>
      <c r="E89" s="100">
        <v>0</v>
      </c>
      <c r="F89" s="8"/>
      <c r="G89" s="8"/>
    </row>
    <row r="90" spans="1:7" s="1" customFormat="1" ht="12.75" customHeight="1">
      <c r="A90" s="98" t="s">
        <v>198</v>
      </c>
      <c r="B90" s="113" t="s">
        <v>168</v>
      </c>
      <c r="C90" s="99">
        <v>519</v>
      </c>
      <c r="D90" s="99">
        <v>717</v>
      </c>
      <c r="E90" s="100">
        <v>1236</v>
      </c>
      <c r="F90" s="8"/>
      <c r="G90" s="8"/>
    </row>
    <row r="91" spans="1:7" s="1" customFormat="1" ht="12.75" customHeight="1">
      <c r="A91" s="98" t="s">
        <v>199</v>
      </c>
      <c r="B91" s="113" t="s">
        <v>168</v>
      </c>
      <c r="C91" s="99">
        <v>252</v>
      </c>
      <c r="D91" s="99">
        <v>316</v>
      </c>
      <c r="E91" s="100">
        <v>568</v>
      </c>
      <c r="F91" s="8"/>
      <c r="G91" s="8"/>
    </row>
    <row r="92" spans="1:7" s="1" customFormat="1" ht="12.75" customHeight="1">
      <c r="A92" s="98" t="s">
        <v>200</v>
      </c>
      <c r="B92" s="113" t="s">
        <v>168</v>
      </c>
      <c r="C92" s="99">
        <v>4683</v>
      </c>
      <c r="D92" s="99">
        <v>4578</v>
      </c>
      <c r="E92" s="100">
        <v>9261</v>
      </c>
      <c r="F92" s="8"/>
      <c r="G92" s="8"/>
    </row>
    <row r="93" spans="1:7" s="1" customFormat="1" ht="12.75" customHeight="1">
      <c r="A93" s="98" t="s">
        <v>201</v>
      </c>
      <c r="B93" s="113" t="s">
        <v>168</v>
      </c>
      <c r="C93" s="99">
        <v>148</v>
      </c>
      <c r="D93" s="99">
        <v>139</v>
      </c>
      <c r="E93" s="100">
        <v>287</v>
      </c>
      <c r="F93" s="8"/>
      <c r="G93" s="8"/>
    </row>
    <row r="94" spans="1:7" s="1" customFormat="1" ht="12.75" customHeight="1">
      <c r="A94" s="98" t="s">
        <v>202</v>
      </c>
      <c r="B94" s="113" t="s">
        <v>168</v>
      </c>
      <c r="C94" s="99">
        <v>0</v>
      </c>
      <c r="D94" s="99">
        <v>0</v>
      </c>
      <c r="E94" s="100">
        <v>0</v>
      </c>
      <c r="F94" s="8"/>
      <c r="G94" s="8"/>
    </row>
    <row r="95" spans="1:7" s="1" customFormat="1" ht="12.75" customHeight="1">
      <c r="A95" s="98" t="s">
        <v>203</v>
      </c>
      <c r="B95" s="113" t="s">
        <v>168</v>
      </c>
      <c r="C95" s="99">
        <v>1357</v>
      </c>
      <c r="D95" s="99">
        <v>1094</v>
      </c>
      <c r="E95" s="100">
        <v>2451</v>
      </c>
      <c r="F95" s="8"/>
      <c r="G95" s="8"/>
    </row>
    <row r="96" spans="1:7" s="1" customFormat="1" ht="12.75" customHeight="1">
      <c r="A96" s="98" t="s">
        <v>204</v>
      </c>
      <c r="B96" s="113" t="s">
        <v>168</v>
      </c>
      <c r="C96" s="99">
        <v>568</v>
      </c>
      <c r="D96" s="99">
        <v>867</v>
      </c>
      <c r="E96" s="100">
        <v>1435</v>
      </c>
      <c r="F96" s="8"/>
      <c r="G96" s="8"/>
    </row>
    <row r="97" spans="1:7" s="1" customFormat="1" ht="12.75" customHeight="1">
      <c r="A97" s="98" t="s">
        <v>205</v>
      </c>
      <c r="B97" s="113" t="s">
        <v>168</v>
      </c>
      <c r="C97" s="99">
        <v>4431</v>
      </c>
      <c r="D97" s="99">
        <v>2433</v>
      </c>
      <c r="E97" s="100">
        <v>6864</v>
      </c>
      <c r="F97" s="8"/>
      <c r="G97" s="8"/>
    </row>
    <row r="98" spans="1:7" s="1" customFormat="1" ht="12.75" customHeight="1">
      <c r="A98" s="98" t="s">
        <v>206</v>
      </c>
      <c r="B98" s="113" t="s">
        <v>168</v>
      </c>
      <c r="C98" s="99">
        <v>800</v>
      </c>
      <c r="D98" s="99">
        <v>817</v>
      </c>
      <c r="E98" s="100">
        <v>1617</v>
      </c>
      <c r="F98" s="8"/>
      <c r="G98" s="8"/>
    </row>
    <row r="99" spans="1:7" s="1" customFormat="1" ht="12.75" customHeight="1">
      <c r="A99" s="98" t="s">
        <v>207</v>
      </c>
      <c r="B99" s="113" t="s">
        <v>168</v>
      </c>
      <c r="C99" s="99">
        <v>437</v>
      </c>
      <c r="D99" s="99">
        <v>362</v>
      </c>
      <c r="E99" s="100">
        <v>799</v>
      </c>
      <c r="F99" s="8"/>
      <c r="G99" s="8"/>
    </row>
    <row r="100" spans="1:7" s="1" customFormat="1" ht="12.75" customHeight="1">
      <c r="A100" s="98" t="s">
        <v>208</v>
      </c>
      <c r="B100" s="113" t="s">
        <v>168</v>
      </c>
      <c r="C100" s="99">
        <v>0</v>
      </c>
      <c r="D100" s="99">
        <v>0</v>
      </c>
      <c r="E100" s="100">
        <v>0</v>
      </c>
      <c r="F100" s="8"/>
      <c r="G100" s="8"/>
    </row>
    <row r="101" spans="1:7" s="1" customFormat="1" ht="12.75" customHeight="1">
      <c r="A101" s="98" t="s">
        <v>209</v>
      </c>
      <c r="B101" s="113" t="s">
        <v>167</v>
      </c>
      <c r="C101" s="99">
        <v>0</v>
      </c>
      <c r="D101" s="99">
        <v>0</v>
      </c>
      <c r="E101" s="100">
        <v>0</v>
      </c>
      <c r="F101" s="8"/>
      <c r="G101" s="8"/>
    </row>
    <row r="102" spans="1:7" s="1" customFormat="1" ht="12.75" customHeight="1">
      <c r="A102" s="98" t="s">
        <v>210</v>
      </c>
      <c r="B102" s="113" t="s">
        <v>167</v>
      </c>
      <c r="C102" s="99">
        <v>269145</v>
      </c>
      <c r="D102" s="99">
        <v>247183</v>
      </c>
      <c r="E102" s="100">
        <v>516328</v>
      </c>
      <c r="F102" s="8"/>
      <c r="G102" s="8"/>
    </row>
    <row r="103" spans="1:7" s="1" customFormat="1" ht="12.75" customHeight="1">
      <c r="A103" s="98" t="s">
        <v>211</v>
      </c>
      <c r="B103" s="113" t="s">
        <v>167</v>
      </c>
      <c r="C103" s="99">
        <v>255767</v>
      </c>
      <c r="D103" s="99">
        <v>196447</v>
      </c>
      <c r="E103" s="100">
        <v>452214</v>
      </c>
      <c r="F103" s="8"/>
      <c r="G103" s="8"/>
    </row>
    <row r="104" spans="1:7" s="1" customFormat="1" ht="12.75" customHeight="1">
      <c r="A104" s="98" t="s">
        <v>212</v>
      </c>
      <c r="B104" s="113" t="s">
        <v>167</v>
      </c>
      <c r="C104" s="99">
        <v>14676</v>
      </c>
      <c r="D104" s="99">
        <v>9916</v>
      </c>
      <c r="E104" s="100">
        <v>24592</v>
      </c>
      <c r="F104" s="8"/>
      <c r="G104" s="8"/>
    </row>
    <row r="105" spans="1:7" s="1" customFormat="1" ht="12.75" customHeight="1">
      <c r="A105" s="98" t="s">
        <v>213</v>
      </c>
      <c r="B105" s="113" t="s">
        <v>167</v>
      </c>
      <c r="C105" s="99">
        <v>0</v>
      </c>
      <c r="D105" s="99">
        <v>0</v>
      </c>
      <c r="E105" s="100">
        <v>0</v>
      </c>
      <c r="F105" s="8"/>
      <c r="G105" s="8"/>
    </row>
    <row r="106" spans="1:7" s="1" customFormat="1" ht="12.75" customHeight="1">
      <c r="A106" s="98" t="s">
        <v>214</v>
      </c>
      <c r="B106" s="113" t="s">
        <v>167</v>
      </c>
      <c r="C106" s="99">
        <v>45097</v>
      </c>
      <c r="D106" s="99">
        <v>41061</v>
      </c>
      <c r="E106" s="100">
        <v>86158</v>
      </c>
      <c r="F106" s="8"/>
      <c r="G106" s="8"/>
    </row>
    <row r="107" spans="1:7" s="1" customFormat="1" ht="12.75" customHeight="1">
      <c r="A107" s="98" t="s">
        <v>215</v>
      </c>
      <c r="B107" s="113" t="s">
        <v>167</v>
      </c>
      <c r="C107" s="99">
        <v>0</v>
      </c>
      <c r="D107" s="99">
        <v>0</v>
      </c>
      <c r="E107" s="100">
        <v>0</v>
      </c>
      <c r="F107" s="8"/>
      <c r="G107" s="8"/>
    </row>
    <row r="108" spans="1:7" s="1" customFormat="1" ht="12.75" customHeight="1">
      <c r="A108" s="98" t="s">
        <v>216</v>
      </c>
      <c r="B108" s="113" t="s">
        <v>167</v>
      </c>
      <c r="C108" s="99">
        <v>0</v>
      </c>
      <c r="D108" s="99">
        <v>3</v>
      </c>
      <c r="E108" s="100">
        <v>3</v>
      </c>
      <c r="F108" s="8"/>
      <c r="G108" s="8"/>
    </row>
    <row r="109" spans="1:7" s="1" customFormat="1" ht="12.75" customHeight="1">
      <c r="A109" s="98" t="s">
        <v>217</v>
      </c>
      <c r="B109" s="113" t="s">
        <v>167</v>
      </c>
      <c r="C109" s="99">
        <v>320667</v>
      </c>
      <c r="D109" s="99">
        <v>296335</v>
      </c>
      <c r="E109" s="100">
        <v>617002</v>
      </c>
      <c r="F109" s="8"/>
      <c r="G109" s="8"/>
    </row>
    <row r="110" spans="1:7" s="1" customFormat="1" ht="12.75" customHeight="1">
      <c r="A110" s="98" t="s">
        <v>218</v>
      </c>
      <c r="B110" s="113" t="s">
        <v>167</v>
      </c>
      <c r="C110" s="99">
        <v>0</v>
      </c>
      <c r="D110" s="99">
        <v>0</v>
      </c>
      <c r="E110" s="100">
        <v>0</v>
      </c>
      <c r="F110" s="8"/>
      <c r="G110" s="8"/>
    </row>
    <row r="111" spans="1:7" s="1" customFormat="1" ht="12.75" customHeight="1">
      <c r="A111" s="98" t="s">
        <v>219</v>
      </c>
      <c r="B111" s="113" t="s">
        <v>167</v>
      </c>
      <c r="C111" s="99">
        <v>0</v>
      </c>
      <c r="D111" s="99">
        <v>0</v>
      </c>
      <c r="E111" s="100">
        <v>0</v>
      </c>
      <c r="F111" s="8"/>
      <c r="G111" s="8"/>
    </row>
    <row r="112" spans="1:7" s="1" customFormat="1" ht="12.75" customHeight="1">
      <c r="A112" s="98" t="s">
        <v>220</v>
      </c>
      <c r="B112" s="113" t="s">
        <v>167</v>
      </c>
      <c r="C112" s="99">
        <v>0</v>
      </c>
      <c r="D112" s="99">
        <v>0</v>
      </c>
      <c r="E112" s="100">
        <v>0</v>
      </c>
      <c r="F112" s="8"/>
      <c r="G112" s="8"/>
    </row>
    <row r="113" spans="1:7" s="1" customFormat="1" ht="12.75" customHeight="1">
      <c r="A113" s="101" t="s">
        <v>221</v>
      </c>
      <c r="B113" s="106" t="s">
        <v>167</v>
      </c>
      <c r="C113" s="102">
        <v>184</v>
      </c>
      <c r="D113" s="102">
        <v>8692</v>
      </c>
      <c r="E113" s="103">
        <v>8876</v>
      </c>
      <c r="F113" s="8"/>
      <c r="G113" s="8"/>
    </row>
    <row r="114" spans="1:7" s="1" customFormat="1" ht="12.75" customHeight="1">
      <c r="A114" s="104"/>
      <c r="B114" s="104"/>
      <c r="C114" s="104"/>
      <c r="D114" s="104"/>
      <c r="E114" s="8"/>
      <c r="F114" s="8"/>
      <c r="G114" s="8"/>
    </row>
    <row r="115" spans="1:7" s="1" customFormat="1" ht="12.75" customHeight="1">
      <c r="A115" s="731">
        <v>2014</v>
      </c>
      <c r="B115" s="732"/>
      <c r="C115" s="732"/>
      <c r="D115" s="732"/>
      <c r="E115" s="732"/>
      <c r="F115" s="8"/>
      <c r="G115" s="8"/>
    </row>
    <row r="116" spans="1:7" s="1" customFormat="1" ht="15" customHeight="1">
      <c r="A116" s="167" t="s">
        <v>170</v>
      </c>
      <c r="B116" s="168" t="s">
        <v>171</v>
      </c>
      <c r="C116" s="169" t="s">
        <v>106</v>
      </c>
      <c r="D116" s="169" t="s">
        <v>107</v>
      </c>
      <c r="E116" s="170" t="s">
        <v>128</v>
      </c>
      <c r="F116" s="8"/>
      <c r="G116" s="8"/>
    </row>
    <row r="117" spans="1:7" s="1" customFormat="1" ht="12.75" customHeight="1">
      <c r="A117" s="95" t="s">
        <v>172</v>
      </c>
      <c r="B117" s="112" t="s">
        <v>166</v>
      </c>
      <c r="C117" s="96">
        <v>346905</v>
      </c>
      <c r="D117" s="96">
        <v>337773</v>
      </c>
      <c r="E117" s="97">
        <v>684678</v>
      </c>
      <c r="F117" s="8"/>
      <c r="G117" s="8"/>
    </row>
    <row r="118" spans="1:7" s="1" customFormat="1" ht="12.75" customHeight="1">
      <c r="A118" s="98" t="s">
        <v>173</v>
      </c>
      <c r="B118" s="113" t="s">
        <v>166</v>
      </c>
      <c r="C118" s="99">
        <v>28</v>
      </c>
      <c r="D118" s="99">
        <v>25</v>
      </c>
      <c r="E118" s="100">
        <v>53</v>
      </c>
      <c r="F118" s="8"/>
      <c r="G118" s="8"/>
    </row>
    <row r="119" spans="1:7" s="1" customFormat="1" ht="12.75" customHeight="1">
      <c r="A119" s="98" t="s">
        <v>174</v>
      </c>
      <c r="B119" s="113" t="s">
        <v>166</v>
      </c>
      <c r="C119" s="99">
        <v>14858</v>
      </c>
      <c r="D119" s="99">
        <v>12193</v>
      </c>
      <c r="E119" s="100">
        <v>27051</v>
      </c>
      <c r="F119" s="8"/>
      <c r="G119" s="8"/>
    </row>
    <row r="120" spans="1:7" s="1" customFormat="1" ht="12.75" customHeight="1">
      <c r="A120" s="98" t="s">
        <v>175</v>
      </c>
      <c r="B120" s="113" t="s">
        <v>166</v>
      </c>
      <c r="C120" s="99">
        <v>492</v>
      </c>
      <c r="D120" s="99">
        <v>353</v>
      </c>
      <c r="E120" s="100">
        <v>845</v>
      </c>
      <c r="F120" s="8"/>
      <c r="G120" s="8"/>
    </row>
    <row r="121" spans="1:7" s="1" customFormat="1" ht="12.75" customHeight="1">
      <c r="A121" s="98" t="s">
        <v>176</v>
      </c>
      <c r="B121" s="113" t="s">
        <v>166</v>
      </c>
      <c r="C121" s="99">
        <v>0</v>
      </c>
      <c r="D121" s="99">
        <v>0</v>
      </c>
      <c r="E121" s="100">
        <v>0</v>
      </c>
      <c r="F121" s="8"/>
      <c r="G121" s="8"/>
    </row>
    <row r="122" spans="1:7" s="1" customFormat="1" ht="12.75" customHeight="1">
      <c r="A122" s="98" t="s">
        <v>177</v>
      </c>
      <c r="B122" s="113" t="s">
        <v>166</v>
      </c>
      <c r="C122" s="99">
        <v>0</v>
      </c>
      <c r="D122" s="99">
        <v>0</v>
      </c>
      <c r="E122" s="100">
        <v>0</v>
      </c>
      <c r="F122" s="8"/>
      <c r="G122" s="8"/>
    </row>
    <row r="123" spans="1:7" s="1" customFormat="1" ht="12.75" customHeight="1">
      <c r="A123" s="98" t="s">
        <v>178</v>
      </c>
      <c r="B123" s="113" t="s">
        <v>166</v>
      </c>
      <c r="C123" s="99">
        <v>17448</v>
      </c>
      <c r="D123" s="99">
        <v>16575</v>
      </c>
      <c r="E123" s="100">
        <v>34023</v>
      </c>
      <c r="F123" s="8"/>
      <c r="G123" s="8"/>
    </row>
    <row r="124" spans="1:7" s="1" customFormat="1" ht="12.75" customHeight="1">
      <c r="A124" s="98" t="s">
        <v>179</v>
      </c>
      <c r="B124" s="113" t="s">
        <v>166</v>
      </c>
      <c r="C124" s="99">
        <v>3590064</v>
      </c>
      <c r="D124" s="99">
        <v>3536867</v>
      </c>
      <c r="E124" s="100">
        <v>7126931</v>
      </c>
      <c r="F124" s="8"/>
      <c r="G124" s="8"/>
    </row>
    <row r="125" spans="1:7" s="1" customFormat="1" ht="12.75" customHeight="1">
      <c r="A125" s="98" t="s">
        <v>180</v>
      </c>
      <c r="B125" s="113" t="s">
        <v>166</v>
      </c>
      <c r="C125" s="99">
        <v>14268</v>
      </c>
      <c r="D125" s="99">
        <v>14088</v>
      </c>
      <c r="E125" s="100">
        <v>28356</v>
      </c>
      <c r="F125" s="8"/>
      <c r="G125" s="8"/>
    </row>
    <row r="126" spans="1:7" s="1" customFormat="1" ht="12.75" customHeight="1">
      <c r="A126" s="98" t="s">
        <v>181</v>
      </c>
      <c r="B126" s="113" t="s">
        <v>166</v>
      </c>
      <c r="C126" s="99">
        <v>101188</v>
      </c>
      <c r="D126" s="99">
        <v>102516</v>
      </c>
      <c r="E126" s="100">
        <v>203704</v>
      </c>
      <c r="F126" s="8"/>
      <c r="G126" s="8"/>
    </row>
    <row r="127" spans="1:7" s="1" customFormat="1" ht="12.75" customHeight="1">
      <c r="A127" s="98" t="s">
        <v>182</v>
      </c>
      <c r="B127" s="113" t="s">
        <v>166</v>
      </c>
      <c r="C127" s="99">
        <v>49444</v>
      </c>
      <c r="D127" s="99">
        <v>42873</v>
      </c>
      <c r="E127" s="100">
        <v>92317</v>
      </c>
      <c r="F127" s="8"/>
      <c r="G127" s="8"/>
    </row>
    <row r="128" spans="1:7" s="1" customFormat="1" ht="12.75" customHeight="1">
      <c r="A128" s="98" t="s">
        <v>183</v>
      </c>
      <c r="B128" s="113" t="s">
        <v>166</v>
      </c>
      <c r="C128" s="99">
        <v>556815</v>
      </c>
      <c r="D128" s="99">
        <v>550402</v>
      </c>
      <c r="E128" s="100">
        <v>1107217</v>
      </c>
      <c r="F128" s="8"/>
      <c r="G128" s="8"/>
    </row>
    <row r="129" spans="1:7" s="1" customFormat="1" ht="12.75" customHeight="1">
      <c r="A129" s="98" t="s">
        <v>184</v>
      </c>
      <c r="B129" s="113" t="s">
        <v>166</v>
      </c>
      <c r="C129" s="99">
        <v>47724</v>
      </c>
      <c r="D129" s="99">
        <v>44181</v>
      </c>
      <c r="E129" s="100">
        <v>91905</v>
      </c>
      <c r="F129" s="8"/>
      <c r="G129" s="8"/>
    </row>
    <row r="130" spans="1:7" s="1" customFormat="1" ht="12.75" customHeight="1">
      <c r="A130" s="98" t="s">
        <v>185</v>
      </c>
      <c r="B130" s="113" t="s">
        <v>166</v>
      </c>
      <c r="C130" s="99">
        <v>21614</v>
      </c>
      <c r="D130" s="99">
        <v>21621</v>
      </c>
      <c r="E130" s="100">
        <v>43235</v>
      </c>
      <c r="F130" s="8"/>
      <c r="G130" s="8"/>
    </row>
    <row r="131" spans="1:7" s="1" customFormat="1" ht="12.75" customHeight="1">
      <c r="A131" s="98" t="s">
        <v>186</v>
      </c>
      <c r="B131" s="113" t="s">
        <v>166</v>
      </c>
      <c r="C131" s="99">
        <v>0</v>
      </c>
      <c r="D131" s="99">
        <v>0</v>
      </c>
      <c r="E131" s="100">
        <v>0</v>
      </c>
      <c r="F131" s="8"/>
      <c r="G131" s="8"/>
    </row>
    <row r="132" spans="1:7" s="1" customFormat="1" ht="12.75" customHeight="1">
      <c r="A132" s="98" t="s">
        <v>187</v>
      </c>
      <c r="B132" s="113" t="s">
        <v>166</v>
      </c>
      <c r="C132" s="99">
        <v>178804</v>
      </c>
      <c r="D132" s="99">
        <v>192312</v>
      </c>
      <c r="E132" s="100">
        <v>371116</v>
      </c>
      <c r="F132" s="8"/>
      <c r="G132" s="8"/>
    </row>
    <row r="133" spans="1:7" s="1" customFormat="1" ht="12.75" customHeight="1">
      <c r="A133" s="98" t="s">
        <v>188</v>
      </c>
      <c r="B133" s="113" t="s">
        <v>166</v>
      </c>
      <c r="C133" s="99">
        <v>191</v>
      </c>
      <c r="D133" s="99">
        <v>186</v>
      </c>
      <c r="E133" s="100">
        <v>377</v>
      </c>
      <c r="F133" s="8"/>
      <c r="G133" s="8"/>
    </row>
    <row r="134" spans="1:7" s="1" customFormat="1" ht="12.75" customHeight="1">
      <c r="A134" s="98" t="s">
        <v>189</v>
      </c>
      <c r="B134" s="113" t="s">
        <v>168</v>
      </c>
      <c r="C134" s="99">
        <v>65922</v>
      </c>
      <c r="D134" s="99">
        <v>69386</v>
      </c>
      <c r="E134" s="100">
        <v>135308</v>
      </c>
      <c r="F134" s="8"/>
      <c r="G134" s="8"/>
    </row>
    <row r="135" spans="1:7" s="1" customFormat="1" ht="12.75" customHeight="1">
      <c r="A135" s="98" t="s">
        <v>190</v>
      </c>
      <c r="B135" s="113" t="s">
        <v>166</v>
      </c>
      <c r="C135" s="99">
        <v>0</v>
      </c>
      <c r="D135" s="99">
        <v>0</v>
      </c>
      <c r="E135" s="100">
        <v>0</v>
      </c>
      <c r="F135" s="8"/>
      <c r="G135" s="8"/>
    </row>
    <row r="136" spans="1:7" s="1" customFormat="1" ht="12.75" customHeight="1">
      <c r="A136" s="98" t="s">
        <v>191</v>
      </c>
      <c r="B136" s="113" t="s">
        <v>168</v>
      </c>
      <c r="C136" s="99">
        <v>205</v>
      </c>
      <c r="D136" s="99">
        <v>183</v>
      </c>
      <c r="E136" s="100">
        <v>388</v>
      </c>
      <c r="F136" s="8"/>
      <c r="G136" s="8"/>
    </row>
    <row r="137" spans="1:7" s="1" customFormat="1" ht="12.75" customHeight="1">
      <c r="A137" s="98" t="s">
        <v>192</v>
      </c>
      <c r="B137" s="113" t="s">
        <v>168</v>
      </c>
      <c r="C137" s="99">
        <v>433</v>
      </c>
      <c r="D137" s="99">
        <v>456</v>
      </c>
      <c r="E137" s="100">
        <v>889</v>
      </c>
      <c r="F137" s="8"/>
      <c r="G137" s="8"/>
    </row>
    <row r="138" spans="1:7" s="1" customFormat="1" ht="12.75" customHeight="1">
      <c r="A138" s="98" t="s">
        <v>193</v>
      </c>
      <c r="B138" s="113" t="s">
        <v>166</v>
      </c>
      <c r="C138" s="99">
        <v>0</v>
      </c>
      <c r="D138" s="99">
        <v>0</v>
      </c>
      <c r="E138" s="100">
        <v>0</v>
      </c>
      <c r="F138" s="8"/>
      <c r="G138" s="8"/>
    </row>
    <row r="139" spans="1:7" s="1" customFormat="1" ht="12.75" customHeight="1">
      <c r="A139" s="98" t="s">
        <v>194</v>
      </c>
      <c r="B139" s="113" t="s">
        <v>169</v>
      </c>
      <c r="C139" s="99">
        <v>9606</v>
      </c>
      <c r="D139" s="99">
        <v>8821</v>
      </c>
      <c r="E139" s="100">
        <v>18427</v>
      </c>
      <c r="F139" s="8"/>
      <c r="G139" s="8"/>
    </row>
    <row r="140" spans="1:7" s="1" customFormat="1" ht="12.75" customHeight="1">
      <c r="A140" s="98" t="s">
        <v>195</v>
      </c>
      <c r="B140" s="113" t="s">
        <v>169</v>
      </c>
      <c r="C140" s="99">
        <v>102</v>
      </c>
      <c r="D140" s="99">
        <v>74</v>
      </c>
      <c r="E140" s="100">
        <v>176</v>
      </c>
      <c r="F140" s="8"/>
      <c r="G140" s="8"/>
    </row>
    <row r="141" spans="1:7" s="1" customFormat="1" ht="12.75" customHeight="1">
      <c r="A141" s="98" t="s">
        <v>196</v>
      </c>
      <c r="B141" s="113" t="s">
        <v>169</v>
      </c>
      <c r="C141" s="99">
        <v>0</v>
      </c>
      <c r="D141" s="99">
        <v>0</v>
      </c>
      <c r="E141" s="100">
        <v>0</v>
      </c>
      <c r="F141" s="8"/>
      <c r="G141" s="8"/>
    </row>
    <row r="142" spans="1:7" s="1" customFormat="1" ht="12.75" customHeight="1">
      <c r="A142" s="98" t="s">
        <v>197</v>
      </c>
      <c r="B142" s="113" t="s">
        <v>169</v>
      </c>
      <c r="C142" s="99">
        <v>202</v>
      </c>
      <c r="D142" s="99">
        <v>276</v>
      </c>
      <c r="E142" s="100">
        <v>478</v>
      </c>
      <c r="F142" s="8"/>
      <c r="G142" s="8"/>
    </row>
    <row r="143" spans="1:7" s="1" customFormat="1" ht="12.75" customHeight="1">
      <c r="A143" s="98" t="s">
        <v>198</v>
      </c>
      <c r="B143" s="113" t="s">
        <v>168</v>
      </c>
      <c r="C143" s="99">
        <v>492</v>
      </c>
      <c r="D143" s="99">
        <v>573</v>
      </c>
      <c r="E143" s="100">
        <v>1065</v>
      </c>
      <c r="F143" s="8"/>
      <c r="G143" s="8"/>
    </row>
    <row r="144" spans="1:7" s="1" customFormat="1" ht="12.75" customHeight="1">
      <c r="A144" s="98" t="s">
        <v>199</v>
      </c>
      <c r="B144" s="113" t="s">
        <v>168</v>
      </c>
      <c r="C144" s="99">
        <v>545</v>
      </c>
      <c r="D144" s="99">
        <v>642</v>
      </c>
      <c r="E144" s="100">
        <v>1187</v>
      </c>
      <c r="F144" s="8"/>
      <c r="G144" s="8"/>
    </row>
    <row r="145" spans="1:7" s="1" customFormat="1" ht="12.75" customHeight="1">
      <c r="A145" s="98" t="s">
        <v>200</v>
      </c>
      <c r="B145" s="113" t="s">
        <v>168</v>
      </c>
      <c r="C145" s="99">
        <v>5021</v>
      </c>
      <c r="D145" s="99">
        <v>4623</v>
      </c>
      <c r="E145" s="100">
        <v>9644</v>
      </c>
      <c r="F145" s="8"/>
      <c r="G145" s="8"/>
    </row>
    <row r="146" spans="1:7" s="1" customFormat="1" ht="12.75" customHeight="1">
      <c r="A146" s="98" t="s">
        <v>201</v>
      </c>
      <c r="B146" s="113" t="s">
        <v>168</v>
      </c>
      <c r="C146" s="99">
        <v>118</v>
      </c>
      <c r="D146" s="99">
        <v>134</v>
      </c>
      <c r="E146" s="100">
        <v>252</v>
      </c>
      <c r="F146" s="8"/>
      <c r="G146" s="8"/>
    </row>
    <row r="147" spans="1:7" s="1" customFormat="1" ht="12.75" customHeight="1">
      <c r="A147" s="98" t="s">
        <v>202</v>
      </c>
      <c r="B147" s="113" t="s">
        <v>168</v>
      </c>
      <c r="C147" s="99">
        <v>0</v>
      </c>
      <c r="D147" s="99">
        <v>1</v>
      </c>
      <c r="E147" s="100">
        <v>1</v>
      </c>
      <c r="F147" s="8"/>
      <c r="G147" s="8"/>
    </row>
    <row r="148" spans="1:7" s="1" customFormat="1" ht="12.75" customHeight="1">
      <c r="A148" s="98" t="s">
        <v>203</v>
      </c>
      <c r="B148" s="113" t="s">
        <v>168</v>
      </c>
      <c r="C148" s="99">
        <v>1064</v>
      </c>
      <c r="D148" s="99">
        <v>1264</v>
      </c>
      <c r="E148" s="100">
        <v>2328</v>
      </c>
      <c r="F148" s="8"/>
      <c r="G148" s="8"/>
    </row>
    <row r="149" spans="1:7" s="1" customFormat="1" ht="12.75" customHeight="1">
      <c r="A149" s="98" t="s">
        <v>204</v>
      </c>
      <c r="B149" s="113" t="s">
        <v>168</v>
      </c>
      <c r="C149" s="99">
        <v>569</v>
      </c>
      <c r="D149" s="99">
        <v>891</v>
      </c>
      <c r="E149" s="100">
        <v>1460</v>
      </c>
      <c r="F149" s="8"/>
      <c r="G149" s="8"/>
    </row>
    <row r="150" spans="1:7" s="1" customFormat="1" ht="12.75" customHeight="1">
      <c r="A150" s="98" t="s">
        <v>205</v>
      </c>
      <c r="B150" s="113" t="s">
        <v>168</v>
      </c>
      <c r="C150" s="99">
        <v>6146</v>
      </c>
      <c r="D150" s="99">
        <v>3886</v>
      </c>
      <c r="E150" s="100">
        <v>10032</v>
      </c>
      <c r="F150" s="8"/>
      <c r="G150" s="8"/>
    </row>
    <row r="151" spans="1:7" s="1" customFormat="1" ht="12.75" customHeight="1">
      <c r="A151" s="98" t="s">
        <v>206</v>
      </c>
      <c r="B151" s="113" t="s">
        <v>168</v>
      </c>
      <c r="C151" s="99">
        <v>1058</v>
      </c>
      <c r="D151" s="99">
        <v>1013</v>
      </c>
      <c r="E151" s="100">
        <v>2071</v>
      </c>
      <c r="F151" s="8"/>
      <c r="G151" s="8"/>
    </row>
    <row r="152" spans="1:7" s="1" customFormat="1" ht="12.75" customHeight="1">
      <c r="A152" s="98" t="s">
        <v>207</v>
      </c>
      <c r="B152" s="113" t="s">
        <v>168</v>
      </c>
      <c r="C152" s="99">
        <v>410</v>
      </c>
      <c r="D152" s="99">
        <v>362</v>
      </c>
      <c r="E152" s="100">
        <v>772</v>
      </c>
      <c r="F152" s="8"/>
      <c r="G152" s="8"/>
    </row>
    <row r="153" spans="1:7" s="1" customFormat="1" ht="12.75" customHeight="1">
      <c r="A153" s="98" t="s">
        <v>208</v>
      </c>
      <c r="B153" s="113" t="s">
        <v>168</v>
      </c>
      <c r="C153" s="99">
        <v>1</v>
      </c>
      <c r="D153" s="99">
        <v>77</v>
      </c>
      <c r="E153" s="100">
        <v>78</v>
      </c>
      <c r="F153" s="8"/>
      <c r="G153" s="8"/>
    </row>
    <row r="154" spans="1:7" s="1" customFormat="1" ht="12.75" customHeight="1">
      <c r="A154" s="98" t="s">
        <v>209</v>
      </c>
      <c r="B154" s="113" t="s">
        <v>167</v>
      </c>
      <c r="C154" s="99">
        <v>29</v>
      </c>
      <c r="D154" s="99">
        <v>8</v>
      </c>
      <c r="E154" s="100">
        <v>37</v>
      </c>
      <c r="F154" s="8"/>
      <c r="G154" s="8"/>
    </row>
    <row r="155" spans="1:7" s="1" customFormat="1" ht="12.75" customHeight="1">
      <c r="A155" s="98" t="s">
        <v>210</v>
      </c>
      <c r="B155" s="113" t="s">
        <v>167</v>
      </c>
      <c r="C155" s="99">
        <v>249765</v>
      </c>
      <c r="D155" s="99">
        <v>246009</v>
      </c>
      <c r="E155" s="100">
        <v>495774</v>
      </c>
      <c r="F155" s="8"/>
      <c r="G155" s="8"/>
    </row>
    <row r="156" spans="1:7" s="1" customFormat="1" ht="12.75" customHeight="1">
      <c r="A156" s="98" t="s">
        <v>211</v>
      </c>
      <c r="B156" s="113" t="s">
        <v>167</v>
      </c>
      <c r="C156" s="99">
        <v>289244</v>
      </c>
      <c r="D156" s="99">
        <v>229385</v>
      </c>
      <c r="E156" s="100">
        <v>518629</v>
      </c>
      <c r="F156" s="8"/>
      <c r="G156" s="8"/>
    </row>
    <row r="157" spans="1:7" s="1" customFormat="1" ht="12.75" customHeight="1">
      <c r="A157" s="98" t="s">
        <v>212</v>
      </c>
      <c r="B157" s="113" t="s">
        <v>167</v>
      </c>
      <c r="C157" s="99">
        <v>19093</v>
      </c>
      <c r="D157" s="99">
        <v>15705</v>
      </c>
      <c r="E157" s="100">
        <v>34798</v>
      </c>
      <c r="F157" s="8"/>
      <c r="G157" s="8"/>
    </row>
    <row r="158" spans="1:7" s="1" customFormat="1" ht="12.75" customHeight="1">
      <c r="A158" s="98" t="s">
        <v>213</v>
      </c>
      <c r="B158" s="113" t="s">
        <v>167</v>
      </c>
      <c r="C158" s="99">
        <v>0</v>
      </c>
      <c r="D158" s="99">
        <v>0</v>
      </c>
      <c r="E158" s="100">
        <v>0</v>
      </c>
      <c r="F158" s="8"/>
      <c r="G158" s="8"/>
    </row>
    <row r="159" spans="1:7" s="1" customFormat="1" ht="12.75" customHeight="1">
      <c r="A159" s="98" t="s">
        <v>214</v>
      </c>
      <c r="B159" s="113" t="s">
        <v>167</v>
      </c>
      <c r="C159" s="99">
        <v>56035</v>
      </c>
      <c r="D159" s="99">
        <v>54014</v>
      </c>
      <c r="E159" s="100">
        <v>110049</v>
      </c>
      <c r="F159" s="8"/>
      <c r="G159" s="8"/>
    </row>
    <row r="160" spans="1:7" s="1" customFormat="1" ht="12.75" customHeight="1">
      <c r="A160" s="98" t="s">
        <v>215</v>
      </c>
      <c r="B160" s="113" t="s">
        <v>167</v>
      </c>
      <c r="C160" s="99">
        <v>0</v>
      </c>
      <c r="D160" s="99">
        <v>1</v>
      </c>
      <c r="E160" s="100">
        <v>1</v>
      </c>
      <c r="F160" s="8"/>
      <c r="G160" s="8"/>
    </row>
    <row r="161" spans="1:7" s="1" customFormat="1" ht="12.75" customHeight="1">
      <c r="A161" s="98" t="s">
        <v>216</v>
      </c>
      <c r="B161" s="113" t="s">
        <v>167</v>
      </c>
      <c r="C161" s="99">
        <v>0</v>
      </c>
      <c r="D161" s="99">
        <v>0</v>
      </c>
      <c r="E161" s="100">
        <v>0</v>
      </c>
      <c r="F161" s="8"/>
      <c r="G161" s="8"/>
    </row>
    <row r="162" spans="1:7" s="1" customFormat="1" ht="12.75" customHeight="1">
      <c r="A162" s="98" t="s">
        <v>217</v>
      </c>
      <c r="B162" s="113" t="s">
        <v>167</v>
      </c>
      <c r="C162" s="99">
        <v>286579</v>
      </c>
      <c r="D162" s="99">
        <v>274835</v>
      </c>
      <c r="E162" s="100">
        <v>561414</v>
      </c>
      <c r="F162" s="8"/>
      <c r="G162" s="8"/>
    </row>
    <row r="163" spans="1:7" s="1" customFormat="1" ht="12.75" customHeight="1">
      <c r="A163" s="98" t="s">
        <v>218</v>
      </c>
      <c r="B163" s="113" t="s">
        <v>167</v>
      </c>
      <c r="C163" s="99">
        <v>0</v>
      </c>
      <c r="D163" s="99">
        <v>0</v>
      </c>
      <c r="E163" s="100">
        <v>0</v>
      </c>
      <c r="F163" s="8"/>
      <c r="G163" s="8"/>
    </row>
    <row r="164" spans="1:7" s="1" customFormat="1" ht="12.75" customHeight="1">
      <c r="A164" s="98" t="s">
        <v>219</v>
      </c>
      <c r="B164" s="113" t="s">
        <v>167</v>
      </c>
      <c r="C164" s="99">
        <v>0</v>
      </c>
      <c r="D164" s="99">
        <v>0</v>
      </c>
      <c r="E164" s="100">
        <v>0</v>
      </c>
      <c r="F164" s="8"/>
      <c r="G164" s="8"/>
    </row>
    <row r="165" spans="1:7" s="1" customFormat="1" ht="12.75" customHeight="1">
      <c r="A165" s="98" t="s">
        <v>220</v>
      </c>
      <c r="B165" s="113" t="s">
        <v>167</v>
      </c>
      <c r="C165" s="99">
        <v>0</v>
      </c>
      <c r="D165" s="99">
        <v>0</v>
      </c>
      <c r="E165" s="100">
        <v>0</v>
      </c>
      <c r="F165" s="8"/>
      <c r="G165" s="8"/>
    </row>
    <row r="166" spans="1:7" s="1" customFormat="1" ht="12.75" customHeight="1">
      <c r="A166" s="101" t="s">
        <v>221</v>
      </c>
      <c r="B166" s="106" t="s">
        <v>167</v>
      </c>
      <c r="C166" s="102">
        <v>215</v>
      </c>
      <c r="D166" s="102">
        <v>9057</v>
      </c>
      <c r="E166" s="103">
        <v>9272</v>
      </c>
      <c r="F166" s="8"/>
      <c r="G166" s="8"/>
    </row>
    <row r="167" spans="1:7" s="1" customFormat="1" ht="12.75" customHeight="1">
      <c r="A167" s="104"/>
      <c r="B167" s="104"/>
      <c r="C167" s="104"/>
      <c r="D167" s="104"/>
      <c r="E167" s="8"/>
      <c r="F167" s="8"/>
      <c r="G167" s="8"/>
    </row>
    <row r="168" spans="1:7" s="1" customFormat="1" ht="12.75" customHeight="1">
      <c r="A168" s="731">
        <v>2015</v>
      </c>
      <c r="B168" s="732"/>
      <c r="C168" s="732"/>
      <c r="D168" s="732"/>
      <c r="E168" s="732"/>
      <c r="F168" s="8"/>
      <c r="G168" s="8"/>
    </row>
    <row r="169" spans="1:7" s="1" customFormat="1" ht="15" customHeight="1">
      <c r="A169" s="167" t="s">
        <v>170</v>
      </c>
      <c r="B169" s="168" t="s">
        <v>171</v>
      </c>
      <c r="C169" s="169" t="s">
        <v>106</v>
      </c>
      <c r="D169" s="169" t="s">
        <v>107</v>
      </c>
      <c r="E169" s="170" t="s">
        <v>128</v>
      </c>
      <c r="F169" s="8"/>
      <c r="G169" s="8"/>
    </row>
    <row r="170" spans="1:7" s="1" customFormat="1" ht="12.75" customHeight="1">
      <c r="A170" s="95" t="s">
        <v>172</v>
      </c>
      <c r="B170" s="112" t="s">
        <v>166</v>
      </c>
      <c r="C170" s="96">
        <v>366023</v>
      </c>
      <c r="D170" s="96">
        <v>357922</v>
      </c>
      <c r="E170" s="97">
        <v>723945</v>
      </c>
      <c r="F170" s="8"/>
      <c r="G170" s="8"/>
    </row>
    <row r="171" spans="1:7" s="1" customFormat="1" ht="12.75" customHeight="1">
      <c r="A171" s="98" t="s">
        <v>173</v>
      </c>
      <c r="B171" s="113" t="s">
        <v>166</v>
      </c>
      <c r="C171" s="99">
        <v>61</v>
      </c>
      <c r="D171" s="99">
        <v>47</v>
      </c>
      <c r="E171" s="100">
        <v>108</v>
      </c>
      <c r="F171" s="8"/>
      <c r="G171" s="8"/>
    </row>
    <row r="172" spans="1:7" s="1" customFormat="1" ht="12.75" customHeight="1">
      <c r="A172" s="98" t="s">
        <v>174</v>
      </c>
      <c r="B172" s="113" t="s">
        <v>166</v>
      </c>
      <c r="C172" s="99">
        <v>13504</v>
      </c>
      <c r="D172" s="99">
        <v>11971</v>
      </c>
      <c r="E172" s="100">
        <v>25475</v>
      </c>
      <c r="F172" s="8"/>
      <c r="G172" s="8"/>
    </row>
    <row r="173" spans="1:7" s="1" customFormat="1" ht="12.75" customHeight="1">
      <c r="A173" s="98" t="s">
        <v>175</v>
      </c>
      <c r="B173" s="113" t="s">
        <v>166</v>
      </c>
      <c r="C173" s="99">
        <v>0</v>
      </c>
      <c r="D173" s="99">
        <v>0</v>
      </c>
      <c r="E173" s="100">
        <v>0</v>
      </c>
      <c r="F173" s="8"/>
      <c r="G173" s="8"/>
    </row>
    <row r="174" spans="1:7" s="1" customFormat="1" ht="12.75" customHeight="1">
      <c r="A174" s="98" t="s">
        <v>176</v>
      </c>
      <c r="B174" s="113" t="s">
        <v>166</v>
      </c>
      <c r="C174" s="99">
        <v>0</v>
      </c>
      <c r="D174" s="99">
        <v>0</v>
      </c>
      <c r="E174" s="100">
        <v>0</v>
      </c>
      <c r="F174" s="8"/>
      <c r="G174" s="8"/>
    </row>
    <row r="175" spans="1:7" s="1" customFormat="1" ht="12.75" customHeight="1">
      <c r="A175" s="98" t="s">
        <v>177</v>
      </c>
      <c r="B175" s="113" t="s">
        <v>166</v>
      </c>
      <c r="C175" s="99">
        <v>0</v>
      </c>
      <c r="D175" s="99">
        <v>0</v>
      </c>
      <c r="E175" s="100">
        <v>0</v>
      </c>
      <c r="F175" s="8"/>
      <c r="G175" s="8"/>
    </row>
    <row r="176" spans="1:7" s="1" customFormat="1" ht="12.75" customHeight="1">
      <c r="A176" s="98" t="s">
        <v>178</v>
      </c>
      <c r="B176" s="113" t="s">
        <v>166</v>
      </c>
      <c r="C176" s="99">
        <v>16270</v>
      </c>
      <c r="D176" s="99">
        <v>15331</v>
      </c>
      <c r="E176" s="100">
        <v>31601</v>
      </c>
      <c r="F176" s="8"/>
      <c r="G176" s="8"/>
    </row>
    <row r="177" spans="1:7" s="1" customFormat="1" ht="12.75" customHeight="1">
      <c r="A177" s="98" t="s">
        <v>179</v>
      </c>
      <c r="B177" s="113" t="s">
        <v>166</v>
      </c>
      <c r="C177" s="99">
        <v>3852955</v>
      </c>
      <c r="D177" s="99">
        <v>3813056</v>
      </c>
      <c r="E177" s="100">
        <v>7666011</v>
      </c>
      <c r="F177" s="8"/>
      <c r="G177" s="8"/>
    </row>
    <row r="178" spans="1:7" s="1" customFormat="1" ht="12.75" customHeight="1">
      <c r="A178" s="98" t="s">
        <v>180</v>
      </c>
      <c r="B178" s="113" t="s">
        <v>166</v>
      </c>
      <c r="C178" s="99">
        <v>15919</v>
      </c>
      <c r="D178" s="99">
        <v>15682</v>
      </c>
      <c r="E178" s="100">
        <v>31601</v>
      </c>
      <c r="F178" s="8"/>
      <c r="G178" s="8"/>
    </row>
    <row r="179" spans="1:7" s="1" customFormat="1" ht="12.75" customHeight="1">
      <c r="A179" s="98" t="s">
        <v>181</v>
      </c>
      <c r="B179" s="113" t="s">
        <v>166</v>
      </c>
      <c r="C179" s="99">
        <v>116429</v>
      </c>
      <c r="D179" s="99">
        <v>119979</v>
      </c>
      <c r="E179" s="100">
        <v>236408</v>
      </c>
      <c r="F179" s="8"/>
      <c r="G179" s="8"/>
    </row>
    <row r="180" spans="1:7" s="1" customFormat="1" ht="12.75" customHeight="1">
      <c r="A180" s="98" t="s">
        <v>182</v>
      </c>
      <c r="B180" s="113" t="s">
        <v>166</v>
      </c>
      <c r="C180" s="99">
        <v>44852</v>
      </c>
      <c r="D180" s="99">
        <v>39955</v>
      </c>
      <c r="E180" s="100">
        <v>84807</v>
      </c>
      <c r="F180" s="8"/>
      <c r="G180" s="8"/>
    </row>
    <row r="181" spans="1:7" s="1" customFormat="1" ht="12.75" customHeight="1">
      <c r="A181" s="98" t="s">
        <v>183</v>
      </c>
      <c r="B181" s="113" t="s">
        <v>166</v>
      </c>
      <c r="C181" s="99">
        <v>624772</v>
      </c>
      <c r="D181" s="99">
        <v>628463</v>
      </c>
      <c r="E181" s="100">
        <v>1253235</v>
      </c>
      <c r="F181" s="8"/>
      <c r="G181" s="8"/>
    </row>
    <row r="182" spans="1:7" s="1" customFormat="1" ht="12.75" customHeight="1">
      <c r="A182" s="98" t="s">
        <v>184</v>
      </c>
      <c r="B182" s="113" t="s">
        <v>166</v>
      </c>
      <c r="C182" s="99">
        <v>49838</v>
      </c>
      <c r="D182" s="99">
        <v>47582</v>
      </c>
      <c r="E182" s="100">
        <v>97420</v>
      </c>
      <c r="F182" s="8"/>
      <c r="G182" s="8"/>
    </row>
    <row r="183" spans="1:7" s="1" customFormat="1" ht="12.75" customHeight="1">
      <c r="A183" s="98" t="s">
        <v>185</v>
      </c>
      <c r="B183" s="113" t="s">
        <v>166</v>
      </c>
      <c r="C183" s="99">
        <v>23674</v>
      </c>
      <c r="D183" s="99">
        <v>24388</v>
      </c>
      <c r="E183" s="100">
        <v>48062</v>
      </c>
      <c r="F183" s="8"/>
      <c r="G183" s="8"/>
    </row>
    <row r="184" spans="1:7" s="1" customFormat="1" ht="12.75" customHeight="1">
      <c r="A184" s="98" t="s">
        <v>186</v>
      </c>
      <c r="B184" s="113" t="s">
        <v>166</v>
      </c>
      <c r="C184" s="99">
        <v>0</v>
      </c>
      <c r="D184" s="99">
        <v>0</v>
      </c>
      <c r="E184" s="100">
        <v>0</v>
      </c>
      <c r="F184" s="8"/>
      <c r="G184" s="8"/>
    </row>
    <row r="185" spans="1:7" s="1" customFormat="1" ht="12.75" customHeight="1">
      <c r="A185" s="98" t="s">
        <v>187</v>
      </c>
      <c r="B185" s="113" t="s">
        <v>166</v>
      </c>
      <c r="C185" s="99">
        <v>234354</v>
      </c>
      <c r="D185" s="99">
        <v>238005</v>
      </c>
      <c r="E185" s="100">
        <v>472359</v>
      </c>
      <c r="F185" s="8"/>
      <c r="G185" s="8"/>
    </row>
    <row r="186" spans="1:7" s="1" customFormat="1" ht="12.75" customHeight="1">
      <c r="A186" s="98" t="s">
        <v>188</v>
      </c>
      <c r="B186" s="113" t="s">
        <v>166</v>
      </c>
      <c r="C186" s="99">
        <v>329</v>
      </c>
      <c r="D186" s="99">
        <v>334</v>
      </c>
      <c r="E186" s="100">
        <v>663</v>
      </c>
      <c r="F186" s="8"/>
      <c r="G186" s="8"/>
    </row>
    <row r="187" spans="1:7" s="1" customFormat="1" ht="12.75" customHeight="1">
      <c r="A187" s="98" t="s">
        <v>189</v>
      </c>
      <c r="B187" s="113" t="s">
        <v>168</v>
      </c>
      <c r="C187" s="99">
        <v>56621</v>
      </c>
      <c r="D187" s="99">
        <v>54827</v>
      </c>
      <c r="E187" s="100">
        <v>111448</v>
      </c>
      <c r="F187" s="8"/>
      <c r="G187" s="8"/>
    </row>
    <row r="188" spans="1:7" s="1" customFormat="1" ht="12.75" customHeight="1">
      <c r="A188" s="98" t="s">
        <v>190</v>
      </c>
      <c r="B188" s="113" t="s">
        <v>166</v>
      </c>
      <c r="C188" s="99">
        <v>0</v>
      </c>
      <c r="D188" s="99">
        <v>0</v>
      </c>
      <c r="E188" s="100">
        <v>0</v>
      </c>
      <c r="F188" s="8"/>
      <c r="G188" s="8"/>
    </row>
    <row r="189" spans="1:7" s="1" customFormat="1" ht="12.75" customHeight="1">
      <c r="A189" s="98" t="s">
        <v>191</v>
      </c>
      <c r="B189" s="113" t="s">
        <v>168</v>
      </c>
      <c r="C189" s="99">
        <v>125</v>
      </c>
      <c r="D189" s="99">
        <v>97</v>
      </c>
      <c r="E189" s="100">
        <v>222</v>
      </c>
      <c r="F189" s="8"/>
      <c r="G189" s="8"/>
    </row>
    <row r="190" spans="1:7" s="1" customFormat="1" ht="12.75" customHeight="1">
      <c r="A190" s="98" t="s">
        <v>192</v>
      </c>
      <c r="B190" s="113" t="s">
        <v>168</v>
      </c>
      <c r="C190" s="99">
        <v>282</v>
      </c>
      <c r="D190" s="99">
        <v>256</v>
      </c>
      <c r="E190" s="100">
        <v>538</v>
      </c>
      <c r="F190" s="8"/>
      <c r="G190" s="8"/>
    </row>
    <row r="191" spans="1:7" s="1" customFormat="1" ht="12.75" customHeight="1">
      <c r="A191" s="98" t="s">
        <v>193</v>
      </c>
      <c r="B191" s="113" t="s">
        <v>166</v>
      </c>
      <c r="C191" s="99">
        <v>0</v>
      </c>
      <c r="D191" s="99">
        <v>97</v>
      </c>
      <c r="E191" s="100">
        <v>97</v>
      </c>
      <c r="F191" s="8"/>
      <c r="G191" s="8"/>
    </row>
    <row r="192" spans="1:7" s="1" customFormat="1" ht="12.75" customHeight="1">
      <c r="A192" s="98" t="s">
        <v>194</v>
      </c>
      <c r="B192" s="113" t="s">
        <v>169</v>
      </c>
      <c r="C192" s="99">
        <v>10309</v>
      </c>
      <c r="D192" s="99">
        <v>10838</v>
      </c>
      <c r="E192" s="100">
        <v>21147</v>
      </c>
      <c r="F192" s="8"/>
      <c r="G192" s="8"/>
    </row>
    <row r="193" spans="1:7" s="1" customFormat="1" ht="12.75" customHeight="1">
      <c r="A193" s="98" t="s">
        <v>195</v>
      </c>
      <c r="B193" s="113" t="s">
        <v>169</v>
      </c>
      <c r="C193" s="99">
        <v>1184</v>
      </c>
      <c r="D193" s="99">
        <v>1428</v>
      </c>
      <c r="E193" s="100">
        <v>2612</v>
      </c>
      <c r="F193" s="8"/>
      <c r="G193" s="8"/>
    </row>
    <row r="194" spans="1:7" s="1" customFormat="1" ht="12.75" customHeight="1">
      <c r="A194" s="98" t="s">
        <v>196</v>
      </c>
      <c r="B194" s="113" t="s">
        <v>169</v>
      </c>
      <c r="C194" s="99">
        <v>0</v>
      </c>
      <c r="D194" s="99">
        <v>0</v>
      </c>
      <c r="E194" s="100">
        <v>0</v>
      </c>
      <c r="F194" s="8"/>
      <c r="G194" s="8"/>
    </row>
    <row r="195" spans="1:7" s="1" customFormat="1" ht="12.75" customHeight="1">
      <c r="A195" s="98" t="s">
        <v>197</v>
      </c>
      <c r="B195" s="113" t="s">
        <v>169</v>
      </c>
      <c r="C195" s="99">
        <v>549</v>
      </c>
      <c r="D195" s="99">
        <v>529</v>
      </c>
      <c r="E195" s="100">
        <v>1078</v>
      </c>
      <c r="F195" s="8"/>
      <c r="G195" s="8"/>
    </row>
    <row r="196" spans="1:7" s="1" customFormat="1" ht="12.75" customHeight="1">
      <c r="A196" s="98" t="s">
        <v>198</v>
      </c>
      <c r="B196" s="113" t="s">
        <v>168</v>
      </c>
      <c r="C196" s="99">
        <v>817</v>
      </c>
      <c r="D196" s="99">
        <v>651</v>
      </c>
      <c r="E196" s="100">
        <v>1468</v>
      </c>
      <c r="F196" s="8"/>
      <c r="G196" s="8"/>
    </row>
    <row r="197" spans="1:7" s="1" customFormat="1" ht="12.75" customHeight="1">
      <c r="A197" s="98" t="s">
        <v>199</v>
      </c>
      <c r="B197" s="113" t="s">
        <v>168</v>
      </c>
      <c r="C197" s="99">
        <v>361</v>
      </c>
      <c r="D197" s="99">
        <v>466</v>
      </c>
      <c r="E197" s="100">
        <v>827</v>
      </c>
      <c r="F197" s="8"/>
      <c r="G197" s="8"/>
    </row>
    <row r="198" spans="1:7" s="1" customFormat="1" ht="12.75" customHeight="1">
      <c r="A198" s="98" t="s">
        <v>200</v>
      </c>
      <c r="B198" s="113" t="s">
        <v>168</v>
      </c>
      <c r="C198" s="99">
        <v>4047</v>
      </c>
      <c r="D198" s="99">
        <v>3552</v>
      </c>
      <c r="E198" s="100">
        <v>7599</v>
      </c>
      <c r="F198" s="8"/>
      <c r="G198" s="8"/>
    </row>
    <row r="199" spans="1:7" s="1" customFormat="1" ht="12.75" customHeight="1">
      <c r="A199" s="98" t="s">
        <v>201</v>
      </c>
      <c r="B199" s="113" t="s">
        <v>168</v>
      </c>
      <c r="C199" s="99">
        <v>142</v>
      </c>
      <c r="D199" s="99">
        <v>202</v>
      </c>
      <c r="E199" s="100">
        <v>344</v>
      </c>
      <c r="F199" s="8"/>
      <c r="G199" s="8"/>
    </row>
    <row r="200" spans="1:7" s="1" customFormat="1" ht="12.75" customHeight="1">
      <c r="A200" s="98" t="s">
        <v>202</v>
      </c>
      <c r="B200" s="113" t="s">
        <v>168</v>
      </c>
      <c r="C200" s="99">
        <v>0</v>
      </c>
      <c r="D200" s="99">
        <v>0</v>
      </c>
      <c r="E200" s="100">
        <v>0</v>
      </c>
      <c r="F200" s="8"/>
      <c r="G200" s="8"/>
    </row>
    <row r="201" spans="1:7" s="1" customFormat="1" ht="12.75" customHeight="1">
      <c r="A201" s="98" t="s">
        <v>203</v>
      </c>
      <c r="B201" s="113" t="s">
        <v>168</v>
      </c>
      <c r="C201" s="99">
        <v>896</v>
      </c>
      <c r="D201" s="99">
        <v>1186</v>
      </c>
      <c r="E201" s="100">
        <v>2082</v>
      </c>
      <c r="F201" s="8"/>
      <c r="G201" s="8"/>
    </row>
    <row r="202" spans="1:7" s="1" customFormat="1" ht="12.75" customHeight="1">
      <c r="A202" s="98" t="s">
        <v>204</v>
      </c>
      <c r="B202" s="113" t="s">
        <v>168</v>
      </c>
      <c r="C202" s="99">
        <v>951</v>
      </c>
      <c r="D202" s="99">
        <v>929</v>
      </c>
      <c r="E202" s="100">
        <v>1880</v>
      </c>
      <c r="F202" s="8"/>
      <c r="G202" s="8"/>
    </row>
    <row r="203" spans="1:7" s="1" customFormat="1" ht="12.75" customHeight="1">
      <c r="A203" s="98" t="s">
        <v>205</v>
      </c>
      <c r="B203" s="113" t="s">
        <v>168</v>
      </c>
      <c r="C203" s="99">
        <v>5892</v>
      </c>
      <c r="D203" s="99">
        <v>4117</v>
      </c>
      <c r="E203" s="100">
        <v>10009</v>
      </c>
      <c r="F203" s="8"/>
      <c r="G203" s="8"/>
    </row>
    <row r="204" spans="1:7" s="1" customFormat="1" ht="12.75" customHeight="1">
      <c r="A204" s="98" t="s">
        <v>206</v>
      </c>
      <c r="B204" s="113" t="s">
        <v>168</v>
      </c>
      <c r="C204" s="99">
        <v>751</v>
      </c>
      <c r="D204" s="99">
        <v>714</v>
      </c>
      <c r="E204" s="100">
        <v>1465</v>
      </c>
      <c r="F204" s="8"/>
      <c r="G204" s="8"/>
    </row>
    <row r="205" spans="1:7" s="1" customFormat="1" ht="12.75" customHeight="1">
      <c r="A205" s="98" t="s">
        <v>207</v>
      </c>
      <c r="B205" s="113" t="s">
        <v>168</v>
      </c>
      <c r="C205" s="99">
        <v>407</v>
      </c>
      <c r="D205" s="99">
        <v>383</v>
      </c>
      <c r="E205" s="100">
        <v>790</v>
      </c>
      <c r="F205" s="8"/>
      <c r="G205" s="8"/>
    </row>
    <row r="206" spans="1:7" s="1" customFormat="1" ht="12.75" customHeight="1">
      <c r="A206" s="98" t="s">
        <v>208</v>
      </c>
      <c r="B206" s="113" t="s">
        <v>168</v>
      </c>
      <c r="C206" s="99">
        <v>0</v>
      </c>
      <c r="D206" s="99">
        <v>2</v>
      </c>
      <c r="E206" s="100">
        <v>2</v>
      </c>
      <c r="F206" s="8"/>
      <c r="G206" s="8"/>
    </row>
    <row r="207" spans="1:7" s="1" customFormat="1" ht="12.75" customHeight="1">
      <c r="A207" s="98" t="s">
        <v>209</v>
      </c>
      <c r="B207" s="113" t="s">
        <v>167</v>
      </c>
      <c r="C207" s="99">
        <v>605</v>
      </c>
      <c r="D207" s="99">
        <v>516</v>
      </c>
      <c r="E207" s="100">
        <v>1121</v>
      </c>
      <c r="F207" s="8"/>
      <c r="G207" s="8"/>
    </row>
    <row r="208" spans="1:7" s="1" customFormat="1" ht="12.75" customHeight="1">
      <c r="A208" s="98" t="s">
        <v>210</v>
      </c>
      <c r="B208" s="113" t="s">
        <v>167</v>
      </c>
      <c r="C208" s="99">
        <v>207143</v>
      </c>
      <c r="D208" s="99">
        <v>215368</v>
      </c>
      <c r="E208" s="100">
        <v>422511</v>
      </c>
      <c r="F208" s="8"/>
      <c r="G208" s="8"/>
    </row>
    <row r="209" spans="1:7" s="1" customFormat="1" ht="12.75" customHeight="1">
      <c r="A209" s="98" t="s">
        <v>211</v>
      </c>
      <c r="B209" s="113" t="s">
        <v>167</v>
      </c>
      <c r="C209" s="99">
        <v>298049</v>
      </c>
      <c r="D209" s="99">
        <v>244446</v>
      </c>
      <c r="E209" s="100">
        <v>542495</v>
      </c>
      <c r="F209" s="8"/>
      <c r="G209" s="8"/>
    </row>
    <row r="210" spans="1:7" s="1" customFormat="1" ht="12.75" customHeight="1">
      <c r="A210" s="98" t="s">
        <v>212</v>
      </c>
      <c r="B210" s="113" t="s">
        <v>167</v>
      </c>
      <c r="C210" s="99">
        <v>20534</v>
      </c>
      <c r="D210" s="99">
        <v>17040</v>
      </c>
      <c r="E210" s="100">
        <v>37574</v>
      </c>
      <c r="F210" s="8"/>
      <c r="G210" s="8"/>
    </row>
    <row r="211" spans="1:7" s="1" customFormat="1" ht="12.75" customHeight="1">
      <c r="A211" s="98" t="s">
        <v>213</v>
      </c>
      <c r="B211" s="113" t="s">
        <v>167</v>
      </c>
      <c r="C211" s="99">
        <v>0</v>
      </c>
      <c r="D211" s="99">
        <v>0</v>
      </c>
      <c r="E211" s="100">
        <v>0</v>
      </c>
      <c r="F211" s="8"/>
      <c r="G211" s="8"/>
    </row>
    <row r="212" spans="1:7" s="1" customFormat="1" ht="12.75" customHeight="1">
      <c r="A212" s="98" t="s">
        <v>214</v>
      </c>
      <c r="B212" s="113" t="s">
        <v>167</v>
      </c>
      <c r="C212" s="99">
        <v>38263</v>
      </c>
      <c r="D212" s="99">
        <v>39126</v>
      </c>
      <c r="E212" s="100">
        <v>77389</v>
      </c>
      <c r="F212" s="8"/>
      <c r="G212" s="8"/>
    </row>
    <row r="213" spans="1:7" s="1" customFormat="1" ht="12.75" customHeight="1">
      <c r="A213" s="98" t="s">
        <v>215</v>
      </c>
      <c r="B213" s="113" t="s">
        <v>167</v>
      </c>
      <c r="C213" s="99">
        <v>0</v>
      </c>
      <c r="D213" s="99">
        <v>0</v>
      </c>
      <c r="E213" s="100">
        <v>0</v>
      </c>
      <c r="F213" s="8"/>
      <c r="G213" s="8"/>
    </row>
    <row r="214" spans="1:7" s="1" customFormat="1" ht="12.75" customHeight="1">
      <c r="A214" s="98" t="s">
        <v>216</v>
      </c>
      <c r="B214" s="113" t="s">
        <v>167</v>
      </c>
      <c r="C214" s="99">
        <v>0</v>
      </c>
      <c r="D214" s="99">
        <v>0</v>
      </c>
      <c r="E214" s="100">
        <v>0</v>
      </c>
      <c r="F214" s="8"/>
      <c r="G214" s="8"/>
    </row>
    <row r="215" spans="1:7" s="1" customFormat="1" ht="12.75" customHeight="1">
      <c r="A215" s="98" t="s">
        <v>217</v>
      </c>
      <c r="B215" s="113" t="s">
        <v>167</v>
      </c>
      <c r="C215" s="99">
        <v>205014</v>
      </c>
      <c r="D215" s="99">
        <v>204526</v>
      </c>
      <c r="E215" s="100">
        <v>409540</v>
      </c>
      <c r="F215" s="8"/>
      <c r="G215" s="8"/>
    </row>
    <row r="216" spans="1:7" s="1" customFormat="1" ht="12.75" customHeight="1">
      <c r="A216" s="98" t="s">
        <v>218</v>
      </c>
      <c r="B216" s="113" t="s">
        <v>167</v>
      </c>
      <c r="C216" s="99">
        <v>253</v>
      </c>
      <c r="D216" s="99">
        <v>260</v>
      </c>
      <c r="E216" s="100">
        <v>513</v>
      </c>
      <c r="F216" s="8"/>
      <c r="G216" s="8"/>
    </row>
    <row r="217" spans="1:7" s="1" customFormat="1" ht="12.75" customHeight="1">
      <c r="A217" s="98" t="s">
        <v>219</v>
      </c>
      <c r="B217" s="113" t="s">
        <v>167</v>
      </c>
      <c r="C217" s="99">
        <v>0</v>
      </c>
      <c r="D217" s="99">
        <v>1</v>
      </c>
      <c r="E217" s="100">
        <v>1</v>
      </c>
      <c r="F217" s="8"/>
      <c r="G217" s="8"/>
    </row>
    <row r="218" spans="1:7" s="1" customFormat="1" ht="12.75" customHeight="1">
      <c r="A218" s="98" t="s">
        <v>220</v>
      </c>
      <c r="B218" s="113" t="s">
        <v>167</v>
      </c>
      <c r="C218" s="99">
        <v>0</v>
      </c>
      <c r="D218" s="99">
        <v>0</v>
      </c>
      <c r="E218" s="100">
        <v>0</v>
      </c>
      <c r="F218" s="8"/>
      <c r="G218" s="8"/>
    </row>
    <row r="219" spans="1:7" s="1" customFormat="1" ht="12.75" customHeight="1">
      <c r="A219" s="101" t="s">
        <v>221</v>
      </c>
      <c r="B219" s="106" t="s">
        <v>167</v>
      </c>
      <c r="C219" s="102">
        <v>159</v>
      </c>
      <c r="D219" s="102">
        <v>7890</v>
      </c>
      <c r="E219" s="103">
        <v>8049</v>
      </c>
      <c r="F219" s="8"/>
      <c r="G219" s="8"/>
    </row>
    <row r="220" spans="1:7" s="1" customFormat="1" ht="12.75" customHeight="1">
      <c r="A220" s="104"/>
      <c r="B220" s="104"/>
      <c r="C220" s="104"/>
      <c r="D220" s="104"/>
      <c r="E220" s="8"/>
      <c r="F220" s="8"/>
      <c r="G220" s="8"/>
    </row>
    <row r="221" spans="1:7" s="1" customFormat="1" ht="12.75" customHeight="1">
      <c r="A221" s="731">
        <v>2016</v>
      </c>
      <c r="B221" s="732"/>
      <c r="C221" s="732"/>
      <c r="D221" s="732"/>
      <c r="E221" s="732"/>
      <c r="F221" s="8"/>
      <c r="G221" s="8"/>
    </row>
    <row r="222" spans="1:7" s="1" customFormat="1" ht="15" customHeight="1">
      <c r="A222" s="167" t="s">
        <v>170</v>
      </c>
      <c r="B222" s="168" t="s">
        <v>171</v>
      </c>
      <c r="C222" s="169" t="s">
        <v>106</v>
      </c>
      <c r="D222" s="169" t="s">
        <v>107</v>
      </c>
      <c r="E222" s="170" t="s">
        <v>128</v>
      </c>
      <c r="F222" s="8"/>
      <c r="G222" s="8"/>
    </row>
    <row r="223" spans="1:7" s="1" customFormat="1" ht="12.75" customHeight="1">
      <c r="A223" s="95" t="s">
        <v>172</v>
      </c>
      <c r="B223" s="112" t="s">
        <v>166</v>
      </c>
      <c r="C223" s="96">
        <v>411419</v>
      </c>
      <c r="D223" s="96">
        <v>382438</v>
      </c>
      <c r="E223" s="97">
        <v>793857</v>
      </c>
      <c r="F223" s="8"/>
      <c r="G223" s="8"/>
    </row>
    <row r="224" spans="1:7" s="1" customFormat="1" ht="12.75" customHeight="1">
      <c r="A224" s="98" t="s">
        <v>173</v>
      </c>
      <c r="B224" s="113" t="s">
        <v>166</v>
      </c>
      <c r="C224" s="99">
        <v>39</v>
      </c>
      <c r="D224" s="99">
        <v>21</v>
      </c>
      <c r="E224" s="100">
        <v>60</v>
      </c>
      <c r="F224" s="8"/>
      <c r="G224" s="8"/>
    </row>
    <row r="225" spans="1:7" s="1" customFormat="1" ht="12.75" customHeight="1">
      <c r="A225" s="98" t="s">
        <v>174</v>
      </c>
      <c r="B225" s="113" t="s">
        <v>166</v>
      </c>
      <c r="C225" s="99">
        <v>14605</v>
      </c>
      <c r="D225" s="99">
        <v>12833</v>
      </c>
      <c r="E225" s="100">
        <v>27438</v>
      </c>
      <c r="F225" s="8"/>
      <c r="G225" s="8"/>
    </row>
    <row r="226" spans="1:7" s="1" customFormat="1" ht="12.75" customHeight="1">
      <c r="A226" s="98" t="s">
        <v>175</v>
      </c>
      <c r="B226" s="113" t="s">
        <v>166</v>
      </c>
      <c r="C226" s="99">
        <v>3</v>
      </c>
      <c r="D226" s="99">
        <v>6</v>
      </c>
      <c r="E226" s="100">
        <v>9</v>
      </c>
      <c r="F226" s="8"/>
      <c r="G226" s="8"/>
    </row>
    <row r="227" spans="1:7" s="1" customFormat="1" ht="12.75" customHeight="1">
      <c r="A227" s="98" t="s">
        <v>176</v>
      </c>
      <c r="B227" s="113" t="s">
        <v>166</v>
      </c>
      <c r="C227" s="99">
        <v>0</v>
      </c>
      <c r="D227" s="99">
        <v>0</v>
      </c>
      <c r="E227" s="100">
        <v>0</v>
      </c>
      <c r="F227" s="8"/>
      <c r="G227" s="8"/>
    </row>
    <row r="228" spans="1:7" s="1" customFormat="1" ht="12.75" customHeight="1">
      <c r="A228" s="98" t="s">
        <v>177</v>
      </c>
      <c r="B228" s="113" t="s">
        <v>166</v>
      </c>
      <c r="C228" s="99">
        <v>0</v>
      </c>
      <c r="D228" s="99">
        <v>0</v>
      </c>
      <c r="E228" s="100">
        <v>0</v>
      </c>
      <c r="F228" s="8"/>
      <c r="G228" s="8"/>
    </row>
    <row r="229" spans="1:7" s="1" customFormat="1" ht="12.75" customHeight="1">
      <c r="A229" s="98" t="s">
        <v>178</v>
      </c>
      <c r="B229" s="113" t="s">
        <v>166</v>
      </c>
      <c r="C229" s="99">
        <v>9465</v>
      </c>
      <c r="D229" s="99">
        <v>9187</v>
      </c>
      <c r="E229" s="100">
        <v>18652</v>
      </c>
      <c r="F229" s="8"/>
      <c r="G229" s="8"/>
    </row>
    <row r="230" spans="1:7" s="1" customFormat="1" ht="12.75" customHeight="1">
      <c r="A230" s="98" t="s">
        <v>179</v>
      </c>
      <c r="B230" s="113" t="s">
        <v>166</v>
      </c>
      <c r="C230" s="99">
        <v>4139658</v>
      </c>
      <c r="D230" s="99">
        <v>4018472</v>
      </c>
      <c r="E230" s="100">
        <v>8158130</v>
      </c>
      <c r="F230" s="8"/>
      <c r="G230" s="8"/>
    </row>
    <row r="231" spans="1:7" s="1" customFormat="1" ht="12.75" customHeight="1">
      <c r="A231" s="98" t="s">
        <v>180</v>
      </c>
      <c r="B231" s="113" t="s">
        <v>166</v>
      </c>
      <c r="C231" s="99">
        <v>27549</v>
      </c>
      <c r="D231" s="99">
        <v>29094</v>
      </c>
      <c r="E231" s="100">
        <v>56643</v>
      </c>
      <c r="F231" s="8"/>
      <c r="G231" s="8"/>
    </row>
    <row r="232" spans="1:7" s="1" customFormat="1" ht="12.75" customHeight="1">
      <c r="A232" s="98" t="s">
        <v>181</v>
      </c>
      <c r="B232" s="113" t="s">
        <v>166</v>
      </c>
      <c r="C232" s="99">
        <v>138495</v>
      </c>
      <c r="D232" s="99">
        <v>135779</v>
      </c>
      <c r="E232" s="100">
        <v>274274</v>
      </c>
      <c r="F232" s="8"/>
      <c r="G232" s="8"/>
    </row>
    <row r="233" spans="1:7" s="1" customFormat="1" ht="12.75" customHeight="1">
      <c r="A233" s="98" t="s">
        <v>182</v>
      </c>
      <c r="B233" s="113" t="s">
        <v>166</v>
      </c>
      <c r="C233" s="99">
        <v>44386</v>
      </c>
      <c r="D233" s="99">
        <v>41596</v>
      </c>
      <c r="E233" s="100">
        <v>85982</v>
      </c>
      <c r="F233" s="8"/>
      <c r="G233" s="8"/>
    </row>
    <row r="234" spans="1:7" s="1" customFormat="1" ht="12.75" customHeight="1">
      <c r="A234" s="98" t="s">
        <v>183</v>
      </c>
      <c r="B234" s="113" t="s">
        <v>166</v>
      </c>
      <c r="C234" s="99">
        <v>712824</v>
      </c>
      <c r="D234" s="99">
        <v>702434</v>
      </c>
      <c r="E234" s="100">
        <v>1415258</v>
      </c>
      <c r="F234" s="8"/>
      <c r="G234" s="8"/>
    </row>
    <row r="235" spans="1:7" s="1" customFormat="1" ht="12.75" customHeight="1">
      <c r="A235" s="98" t="s">
        <v>184</v>
      </c>
      <c r="B235" s="113" t="s">
        <v>166</v>
      </c>
      <c r="C235" s="99">
        <v>51784</v>
      </c>
      <c r="D235" s="99">
        <v>47453</v>
      </c>
      <c r="E235" s="100">
        <v>99237</v>
      </c>
      <c r="F235" s="8"/>
      <c r="G235" s="8"/>
    </row>
    <row r="236" spans="1:7" s="1" customFormat="1" ht="12.75" customHeight="1">
      <c r="A236" s="98" t="s">
        <v>185</v>
      </c>
      <c r="B236" s="113" t="s">
        <v>166</v>
      </c>
      <c r="C236" s="99">
        <v>18570</v>
      </c>
      <c r="D236" s="99">
        <v>17869</v>
      </c>
      <c r="E236" s="100">
        <v>36439</v>
      </c>
      <c r="F236" s="8"/>
      <c r="G236" s="8"/>
    </row>
    <row r="237" spans="1:7" s="1" customFormat="1" ht="12.75" customHeight="1">
      <c r="A237" s="98" t="s">
        <v>186</v>
      </c>
      <c r="B237" s="113" t="s">
        <v>166</v>
      </c>
      <c r="C237" s="99">
        <v>0</v>
      </c>
      <c r="D237" s="99">
        <v>0</v>
      </c>
      <c r="E237" s="100">
        <v>0</v>
      </c>
      <c r="F237" s="8"/>
      <c r="G237" s="8"/>
    </row>
    <row r="238" spans="1:7" s="1" customFormat="1" ht="12.75" customHeight="1">
      <c r="A238" s="98" t="s">
        <v>187</v>
      </c>
      <c r="B238" s="113" t="s">
        <v>166</v>
      </c>
      <c r="C238" s="99">
        <v>286343</v>
      </c>
      <c r="D238" s="99">
        <v>283634</v>
      </c>
      <c r="E238" s="100">
        <v>569977</v>
      </c>
      <c r="F238" s="8"/>
      <c r="G238" s="8"/>
    </row>
    <row r="239" spans="1:7" s="1" customFormat="1" ht="12.75" customHeight="1">
      <c r="A239" s="98" t="s">
        <v>188</v>
      </c>
      <c r="B239" s="113" t="s">
        <v>166</v>
      </c>
      <c r="C239" s="99">
        <v>365</v>
      </c>
      <c r="D239" s="99">
        <v>357</v>
      </c>
      <c r="E239" s="100">
        <v>722</v>
      </c>
      <c r="F239" s="8"/>
      <c r="G239" s="8"/>
    </row>
    <row r="240" spans="1:7" s="1" customFormat="1" ht="12.75" customHeight="1">
      <c r="A240" s="98" t="s">
        <v>189</v>
      </c>
      <c r="B240" s="113" t="s">
        <v>168</v>
      </c>
      <c r="C240" s="99">
        <v>48995</v>
      </c>
      <c r="D240" s="99">
        <v>48019</v>
      </c>
      <c r="E240" s="100">
        <v>97014</v>
      </c>
      <c r="F240" s="8"/>
      <c r="G240" s="8"/>
    </row>
    <row r="241" spans="1:7" s="1" customFormat="1" ht="12.75" customHeight="1">
      <c r="A241" s="98" t="s">
        <v>190</v>
      </c>
      <c r="B241" s="113" t="s">
        <v>166</v>
      </c>
      <c r="C241" s="99">
        <v>18</v>
      </c>
      <c r="D241" s="99">
        <v>19</v>
      </c>
      <c r="E241" s="100">
        <v>37</v>
      </c>
      <c r="F241" s="8"/>
      <c r="G241" s="8"/>
    </row>
    <row r="242" spans="1:7" s="1" customFormat="1" ht="12.75" customHeight="1">
      <c r="A242" s="98" t="s">
        <v>191</v>
      </c>
      <c r="B242" s="113" t="s">
        <v>168</v>
      </c>
      <c r="C242" s="99">
        <v>75</v>
      </c>
      <c r="D242" s="99">
        <v>82</v>
      </c>
      <c r="E242" s="100">
        <v>157</v>
      </c>
      <c r="F242" s="8"/>
      <c r="G242" s="8"/>
    </row>
    <row r="243" spans="1:7" s="1" customFormat="1" ht="12.75" customHeight="1">
      <c r="A243" s="98" t="s">
        <v>192</v>
      </c>
      <c r="B243" s="113" t="s">
        <v>168</v>
      </c>
      <c r="C243" s="99">
        <v>209</v>
      </c>
      <c r="D243" s="99">
        <v>233</v>
      </c>
      <c r="E243" s="100">
        <v>442</v>
      </c>
      <c r="F243" s="8"/>
      <c r="G243" s="8"/>
    </row>
    <row r="244" spans="1:7" s="1" customFormat="1" ht="12.75" customHeight="1">
      <c r="A244" s="98" t="s">
        <v>193</v>
      </c>
      <c r="B244" s="113" t="s">
        <v>166</v>
      </c>
      <c r="C244" s="99">
        <v>0</v>
      </c>
      <c r="D244" s="99">
        <v>97</v>
      </c>
      <c r="E244" s="100">
        <v>97</v>
      </c>
      <c r="F244" s="8"/>
      <c r="G244" s="8"/>
    </row>
    <row r="245" spans="1:7" s="1" customFormat="1" ht="12.75" customHeight="1">
      <c r="A245" s="98" t="s">
        <v>194</v>
      </c>
      <c r="B245" s="113" t="s">
        <v>169</v>
      </c>
      <c r="C245" s="99">
        <v>14693</v>
      </c>
      <c r="D245" s="99">
        <v>14743</v>
      </c>
      <c r="E245" s="100">
        <v>29436</v>
      </c>
      <c r="F245" s="8"/>
      <c r="G245" s="8"/>
    </row>
    <row r="246" spans="1:7" s="1" customFormat="1" ht="12.75" customHeight="1">
      <c r="A246" s="98" t="s">
        <v>195</v>
      </c>
      <c r="B246" s="113" t="s">
        <v>169</v>
      </c>
      <c r="C246" s="99">
        <v>771</v>
      </c>
      <c r="D246" s="99">
        <v>973</v>
      </c>
      <c r="E246" s="100">
        <v>1744</v>
      </c>
      <c r="F246" s="8"/>
      <c r="G246" s="8"/>
    </row>
    <row r="247" spans="1:7" s="1" customFormat="1" ht="12.75" customHeight="1">
      <c r="A247" s="98" t="s">
        <v>196</v>
      </c>
      <c r="B247" s="113" t="s">
        <v>169</v>
      </c>
      <c r="C247" s="99">
        <v>202</v>
      </c>
      <c r="D247" s="99">
        <v>160</v>
      </c>
      <c r="E247" s="100">
        <v>362</v>
      </c>
      <c r="F247" s="8"/>
      <c r="G247" s="8"/>
    </row>
    <row r="248" spans="1:7" s="1" customFormat="1" ht="12.75" customHeight="1">
      <c r="A248" s="98" t="s">
        <v>197</v>
      </c>
      <c r="B248" s="113" t="s">
        <v>169</v>
      </c>
      <c r="C248" s="99">
        <v>77</v>
      </c>
      <c r="D248" s="99">
        <v>78</v>
      </c>
      <c r="E248" s="100">
        <v>155</v>
      </c>
      <c r="F248" s="8"/>
      <c r="G248" s="8"/>
    </row>
    <row r="249" spans="1:7" s="1" customFormat="1" ht="12.75" customHeight="1">
      <c r="A249" s="98" t="s">
        <v>198</v>
      </c>
      <c r="B249" s="113" t="s">
        <v>168</v>
      </c>
      <c r="C249" s="99">
        <v>809</v>
      </c>
      <c r="D249" s="99">
        <v>651</v>
      </c>
      <c r="E249" s="100">
        <v>1460</v>
      </c>
      <c r="F249" s="8"/>
      <c r="G249" s="8"/>
    </row>
    <row r="250" spans="1:7" s="1" customFormat="1" ht="12.75" customHeight="1">
      <c r="A250" s="98" t="s">
        <v>199</v>
      </c>
      <c r="B250" s="113" t="s">
        <v>168</v>
      </c>
      <c r="C250" s="99">
        <v>375</v>
      </c>
      <c r="D250" s="99">
        <v>310</v>
      </c>
      <c r="E250" s="100">
        <v>685</v>
      </c>
      <c r="F250" s="8"/>
      <c r="G250" s="8"/>
    </row>
    <row r="251" spans="1:7" s="1" customFormat="1" ht="12.75" customHeight="1">
      <c r="A251" s="98" t="s">
        <v>200</v>
      </c>
      <c r="B251" s="113" t="s">
        <v>168</v>
      </c>
      <c r="C251" s="99">
        <v>4091</v>
      </c>
      <c r="D251" s="99">
        <v>3875</v>
      </c>
      <c r="E251" s="100">
        <v>7966</v>
      </c>
      <c r="F251" s="8"/>
      <c r="G251" s="8"/>
    </row>
    <row r="252" spans="1:7" s="1" customFormat="1" ht="12.75" customHeight="1">
      <c r="A252" s="98" t="s">
        <v>201</v>
      </c>
      <c r="B252" s="113" t="s">
        <v>168</v>
      </c>
      <c r="C252" s="99">
        <v>273</v>
      </c>
      <c r="D252" s="99">
        <v>294</v>
      </c>
      <c r="E252" s="100">
        <v>567</v>
      </c>
      <c r="F252" s="8"/>
      <c r="G252" s="8"/>
    </row>
    <row r="253" spans="1:7" s="1" customFormat="1" ht="12.75" customHeight="1">
      <c r="A253" s="98" t="s">
        <v>202</v>
      </c>
      <c r="B253" s="113" t="s">
        <v>168</v>
      </c>
      <c r="C253" s="99">
        <v>0</v>
      </c>
      <c r="D253" s="99">
        <v>0</v>
      </c>
      <c r="E253" s="100">
        <v>0</v>
      </c>
      <c r="F253" s="8"/>
      <c r="G253" s="8"/>
    </row>
    <row r="254" spans="1:7" s="1" customFormat="1" ht="12.75" customHeight="1">
      <c r="A254" s="98" t="s">
        <v>203</v>
      </c>
      <c r="B254" s="113" t="s">
        <v>168</v>
      </c>
      <c r="C254" s="99">
        <v>1173</v>
      </c>
      <c r="D254" s="99">
        <v>1267</v>
      </c>
      <c r="E254" s="100">
        <v>2440</v>
      </c>
      <c r="F254" s="8"/>
      <c r="G254" s="8"/>
    </row>
    <row r="255" spans="1:7" s="1" customFormat="1" ht="12.75" customHeight="1">
      <c r="A255" s="98" t="s">
        <v>204</v>
      </c>
      <c r="B255" s="113" t="s">
        <v>168</v>
      </c>
      <c r="C255" s="99">
        <v>702</v>
      </c>
      <c r="D255" s="99">
        <v>888</v>
      </c>
      <c r="E255" s="100">
        <v>1590</v>
      </c>
      <c r="F255" s="8"/>
      <c r="G255" s="8"/>
    </row>
    <row r="256" spans="1:7" s="1" customFormat="1" ht="12.75" customHeight="1">
      <c r="A256" s="98" t="s">
        <v>205</v>
      </c>
      <c r="B256" s="113" t="s">
        <v>168</v>
      </c>
      <c r="C256" s="99">
        <v>5312</v>
      </c>
      <c r="D256" s="99">
        <v>3563</v>
      </c>
      <c r="E256" s="100">
        <v>8875</v>
      </c>
      <c r="F256" s="8"/>
      <c r="G256" s="8"/>
    </row>
    <row r="257" spans="1:7" s="1" customFormat="1" ht="12.75" customHeight="1">
      <c r="A257" s="98" t="s">
        <v>206</v>
      </c>
      <c r="B257" s="113" t="s">
        <v>168</v>
      </c>
      <c r="C257" s="99">
        <v>558</v>
      </c>
      <c r="D257" s="99">
        <v>602</v>
      </c>
      <c r="E257" s="100">
        <v>1160</v>
      </c>
      <c r="F257" s="8"/>
      <c r="G257" s="8"/>
    </row>
    <row r="258" spans="1:7" s="1" customFormat="1" ht="12.75" customHeight="1">
      <c r="A258" s="98" t="s">
        <v>207</v>
      </c>
      <c r="B258" s="113" t="s">
        <v>168</v>
      </c>
      <c r="C258" s="99">
        <v>378</v>
      </c>
      <c r="D258" s="99">
        <v>322</v>
      </c>
      <c r="E258" s="100">
        <v>700</v>
      </c>
      <c r="F258" s="8"/>
      <c r="G258" s="8"/>
    </row>
    <row r="259" spans="1:7" s="1" customFormat="1" ht="12.75" customHeight="1">
      <c r="A259" s="98" t="s">
        <v>208</v>
      </c>
      <c r="B259" s="113" t="s">
        <v>168</v>
      </c>
      <c r="C259" s="99">
        <v>0</v>
      </c>
      <c r="D259" s="99">
        <v>0</v>
      </c>
      <c r="E259" s="100">
        <v>0</v>
      </c>
      <c r="F259" s="8"/>
      <c r="G259" s="8"/>
    </row>
    <row r="260" spans="1:7" s="1" customFormat="1" ht="12.75" customHeight="1">
      <c r="A260" s="98" t="s">
        <v>209</v>
      </c>
      <c r="B260" s="113" t="s">
        <v>167</v>
      </c>
      <c r="C260" s="99">
        <v>553</v>
      </c>
      <c r="D260" s="99">
        <v>442</v>
      </c>
      <c r="E260" s="100">
        <v>995</v>
      </c>
      <c r="F260" s="8"/>
      <c r="G260" s="8"/>
    </row>
    <row r="261" spans="1:7" s="1" customFormat="1" ht="12.75" customHeight="1">
      <c r="A261" s="98" t="s">
        <v>210</v>
      </c>
      <c r="B261" s="113" t="s">
        <v>167</v>
      </c>
      <c r="C261" s="99">
        <v>90643</v>
      </c>
      <c r="D261" s="99">
        <v>132696</v>
      </c>
      <c r="E261" s="100">
        <v>223339</v>
      </c>
      <c r="F261" s="8"/>
      <c r="G261" s="8"/>
    </row>
    <row r="262" spans="1:7" s="1" customFormat="1" ht="12.75" customHeight="1">
      <c r="A262" s="98" t="s">
        <v>211</v>
      </c>
      <c r="B262" s="113" t="s">
        <v>167</v>
      </c>
      <c r="C262" s="99">
        <v>303947</v>
      </c>
      <c r="D262" s="99">
        <v>235479</v>
      </c>
      <c r="E262" s="100">
        <v>539426</v>
      </c>
      <c r="F262" s="8"/>
      <c r="G262" s="8"/>
    </row>
    <row r="263" spans="1:7" s="1" customFormat="1" ht="12.75" customHeight="1">
      <c r="A263" s="98" t="s">
        <v>212</v>
      </c>
      <c r="B263" s="113" t="s">
        <v>167</v>
      </c>
      <c r="C263" s="99">
        <v>18573</v>
      </c>
      <c r="D263" s="99">
        <v>15414</v>
      </c>
      <c r="E263" s="100">
        <v>33987</v>
      </c>
      <c r="F263" s="8"/>
      <c r="G263" s="8"/>
    </row>
    <row r="264" spans="1:7" s="1" customFormat="1" ht="12.75" customHeight="1">
      <c r="A264" s="98" t="s">
        <v>213</v>
      </c>
      <c r="B264" s="113" t="s">
        <v>167</v>
      </c>
      <c r="C264" s="99">
        <v>0</v>
      </c>
      <c r="D264" s="99">
        <v>0</v>
      </c>
      <c r="E264" s="100">
        <v>0</v>
      </c>
      <c r="F264" s="8"/>
      <c r="G264" s="8"/>
    </row>
    <row r="265" spans="1:7" s="1" customFormat="1" ht="12.75" customHeight="1">
      <c r="A265" s="98" t="s">
        <v>214</v>
      </c>
      <c r="B265" s="113" t="s">
        <v>167</v>
      </c>
      <c r="C265" s="99">
        <v>30202</v>
      </c>
      <c r="D265" s="99">
        <v>30336</v>
      </c>
      <c r="E265" s="100">
        <v>60538</v>
      </c>
      <c r="F265" s="8"/>
      <c r="G265" s="8"/>
    </row>
    <row r="266" spans="1:7" s="1" customFormat="1" ht="12.75" customHeight="1">
      <c r="A266" s="98" t="s">
        <v>215</v>
      </c>
      <c r="B266" s="113" t="s">
        <v>167</v>
      </c>
      <c r="C266" s="99">
        <v>0</v>
      </c>
      <c r="D266" s="99">
        <v>0</v>
      </c>
      <c r="E266" s="100">
        <v>0</v>
      </c>
      <c r="F266" s="8"/>
      <c r="G266" s="8"/>
    </row>
    <row r="267" spans="1:7" s="1" customFormat="1" ht="12.75" customHeight="1">
      <c r="A267" s="98" t="s">
        <v>216</v>
      </c>
      <c r="B267" s="113" t="s">
        <v>167</v>
      </c>
      <c r="C267" s="99">
        <v>0</v>
      </c>
      <c r="D267" s="99">
        <v>0</v>
      </c>
      <c r="E267" s="100">
        <v>0</v>
      </c>
      <c r="F267" s="8"/>
      <c r="G267" s="8"/>
    </row>
    <row r="268" spans="1:7" s="1" customFormat="1" ht="12.75" customHeight="1">
      <c r="A268" s="98" t="s">
        <v>217</v>
      </c>
      <c r="B268" s="113" t="s">
        <v>167</v>
      </c>
      <c r="C268" s="99">
        <v>51353</v>
      </c>
      <c r="D268" s="99">
        <v>92291</v>
      </c>
      <c r="E268" s="100">
        <v>143644</v>
      </c>
      <c r="F268" s="8"/>
      <c r="G268" s="8"/>
    </row>
    <row r="269" spans="1:7" s="1" customFormat="1" ht="12.75" customHeight="1">
      <c r="A269" s="98" t="s">
        <v>218</v>
      </c>
      <c r="B269" s="113" t="s">
        <v>167</v>
      </c>
      <c r="C269" s="99">
        <v>0</v>
      </c>
      <c r="D269" s="99">
        <v>0</v>
      </c>
      <c r="E269" s="100">
        <v>0</v>
      </c>
      <c r="F269" s="8"/>
      <c r="G269" s="8"/>
    </row>
    <row r="270" spans="1:7" s="1" customFormat="1" ht="12.75" customHeight="1">
      <c r="A270" s="98" t="s">
        <v>219</v>
      </c>
      <c r="B270" s="113" t="s">
        <v>167</v>
      </c>
      <c r="C270" s="99">
        <v>0</v>
      </c>
      <c r="D270" s="99">
        <v>0</v>
      </c>
      <c r="E270" s="100">
        <v>0</v>
      </c>
      <c r="F270" s="8"/>
      <c r="G270" s="8"/>
    </row>
    <row r="271" spans="1:7" s="1" customFormat="1" ht="12.75" customHeight="1">
      <c r="A271" s="98" t="s">
        <v>220</v>
      </c>
      <c r="B271" s="113" t="s">
        <v>167</v>
      </c>
      <c r="C271" s="99">
        <v>1194</v>
      </c>
      <c r="D271" s="99">
        <v>2228</v>
      </c>
      <c r="E271" s="100">
        <v>3422</v>
      </c>
      <c r="F271" s="8"/>
      <c r="G271" s="8"/>
    </row>
    <row r="272" spans="1:7" s="1" customFormat="1" ht="12.75" customHeight="1">
      <c r="A272" s="101" t="s">
        <v>221</v>
      </c>
      <c r="B272" s="106" t="s">
        <v>167</v>
      </c>
      <c r="C272" s="102">
        <v>73</v>
      </c>
      <c r="D272" s="102">
        <v>2593</v>
      </c>
      <c r="E272" s="103">
        <v>2666</v>
      </c>
      <c r="F272" s="8"/>
      <c r="G272" s="8"/>
    </row>
    <row r="273" spans="1:7" s="1" customFormat="1" ht="12.75" customHeight="1">
      <c r="A273" s="104"/>
      <c r="B273" s="104"/>
      <c r="C273" s="104"/>
      <c r="D273" s="104"/>
      <c r="E273" s="8"/>
      <c r="F273" s="8"/>
      <c r="G273" s="8"/>
    </row>
    <row r="274" spans="1:7" s="1" customFormat="1" ht="12.75" customHeight="1">
      <c r="A274" s="731">
        <v>2017</v>
      </c>
      <c r="B274" s="732"/>
      <c r="C274" s="732"/>
      <c r="D274" s="732"/>
      <c r="E274" s="732"/>
      <c r="F274" s="8"/>
      <c r="G274" s="8"/>
    </row>
    <row r="275" spans="1:7" s="1" customFormat="1" ht="15" customHeight="1">
      <c r="A275" s="167" t="s">
        <v>170</v>
      </c>
      <c r="B275" s="168" t="s">
        <v>171</v>
      </c>
      <c r="C275" s="169" t="s">
        <v>106</v>
      </c>
      <c r="D275" s="169" t="s">
        <v>107</v>
      </c>
      <c r="E275" s="170" t="s">
        <v>128</v>
      </c>
      <c r="F275" s="8"/>
      <c r="G275" s="8"/>
    </row>
    <row r="276" spans="1:7" s="1" customFormat="1" ht="12.75" customHeight="1">
      <c r="A276" s="284" t="s">
        <v>172</v>
      </c>
      <c r="B276" s="285" t="s">
        <v>166</v>
      </c>
      <c r="C276" s="286">
        <v>405762</v>
      </c>
      <c r="D276" s="286">
        <v>389236</v>
      </c>
      <c r="E276" s="287">
        <v>794998</v>
      </c>
      <c r="F276" s="283"/>
      <c r="G276" s="8"/>
    </row>
    <row r="277" spans="1:7" s="1" customFormat="1" ht="12.75" customHeight="1">
      <c r="A277" s="288" t="s">
        <v>173</v>
      </c>
      <c r="B277" s="289" t="s">
        <v>166</v>
      </c>
      <c r="C277" s="290">
        <v>71</v>
      </c>
      <c r="D277" s="290">
        <v>68</v>
      </c>
      <c r="E277" s="291">
        <v>139</v>
      </c>
      <c r="F277" s="283"/>
      <c r="G277" s="8"/>
    </row>
    <row r="278" spans="1:7" s="1" customFormat="1" ht="12.75" customHeight="1">
      <c r="A278" s="288" t="s">
        <v>174</v>
      </c>
      <c r="B278" s="289" t="s">
        <v>166</v>
      </c>
      <c r="C278" s="290">
        <v>14614</v>
      </c>
      <c r="D278" s="290">
        <v>12601</v>
      </c>
      <c r="E278" s="291">
        <v>27215</v>
      </c>
      <c r="F278" s="283"/>
      <c r="G278" s="8"/>
    </row>
    <row r="279" spans="1:7" s="1" customFormat="1" ht="12.75" customHeight="1">
      <c r="A279" s="288" t="s">
        <v>175</v>
      </c>
      <c r="B279" s="289" t="s">
        <v>166</v>
      </c>
      <c r="C279" s="290">
        <v>168</v>
      </c>
      <c r="D279" s="290">
        <v>300</v>
      </c>
      <c r="E279" s="291">
        <v>468</v>
      </c>
      <c r="F279" s="283"/>
      <c r="G279" s="8"/>
    </row>
    <row r="280" spans="1:7" s="1" customFormat="1" ht="12.75" customHeight="1">
      <c r="A280" s="288" t="s">
        <v>222</v>
      </c>
      <c r="B280" s="289" t="s">
        <v>166</v>
      </c>
      <c r="C280" s="290">
        <v>8</v>
      </c>
      <c r="D280" s="290">
        <v>9</v>
      </c>
      <c r="E280" s="291">
        <v>17</v>
      </c>
      <c r="F280" s="283"/>
      <c r="G280" s="8"/>
    </row>
    <row r="281" spans="1:7" s="1" customFormat="1" ht="12.75" customHeight="1">
      <c r="A281" s="288" t="s">
        <v>178</v>
      </c>
      <c r="B281" s="289" t="s">
        <v>166</v>
      </c>
      <c r="C281" s="290">
        <v>206</v>
      </c>
      <c r="D281" s="290">
        <v>213</v>
      </c>
      <c r="E281" s="291">
        <v>419</v>
      </c>
      <c r="F281" s="283"/>
      <c r="G281" s="8"/>
    </row>
    <row r="282" spans="1:7" s="1" customFormat="1" ht="12.75" customHeight="1">
      <c r="A282" s="288" t="s">
        <v>223</v>
      </c>
      <c r="B282" s="289" t="s">
        <v>166</v>
      </c>
      <c r="C282" s="290">
        <v>336</v>
      </c>
      <c r="D282" s="290">
        <v>299</v>
      </c>
      <c r="E282" s="291">
        <v>635</v>
      </c>
      <c r="F282" s="283"/>
      <c r="G282" s="8"/>
    </row>
    <row r="283" spans="1:7" s="1" customFormat="1" ht="12.75" customHeight="1">
      <c r="A283" s="288" t="s">
        <v>179</v>
      </c>
      <c r="B283" s="289" t="s">
        <v>166</v>
      </c>
      <c r="C283" s="290">
        <v>4417445</v>
      </c>
      <c r="D283" s="290">
        <v>4283476</v>
      </c>
      <c r="E283" s="291">
        <v>8700921</v>
      </c>
      <c r="F283" s="283"/>
      <c r="G283" s="8"/>
    </row>
    <row r="284" spans="1:7" s="1" customFormat="1" ht="12.75" customHeight="1">
      <c r="A284" s="288" t="s">
        <v>180</v>
      </c>
      <c r="B284" s="289" t="s">
        <v>166</v>
      </c>
      <c r="C284" s="290">
        <v>27736</v>
      </c>
      <c r="D284" s="290">
        <v>27565</v>
      </c>
      <c r="E284" s="291">
        <v>55301</v>
      </c>
      <c r="F284" s="283"/>
      <c r="G284" s="8"/>
    </row>
    <row r="285" spans="1:7" s="1" customFormat="1" ht="12.75" customHeight="1">
      <c r="A285" s="288" t="s">
        <v>224</v>
      </c>
      <c r="B285" s="289" t="s">
        <v>166</v>
      </c>
      <c r="C285" s="290">
        <v>69</v>
      </c>
      <c r="D285" s="290">
        <v>56</v>
      </c>
      <c r="E285" s="291">
        <v>125</v>
      </c>
      <c r="F285" s="283"/>
      <c r="G285" s="8"/>
    </row>
    <row r="286" spans="1:7" s="1" customFormat="1" ht="12.75" customHeight="1">
      <c r="A286" s="288" t="s">
        <v>181</v>
      </c>
      <c r="B286" s="289" t="s">
        <v>166</v>
      </c>
      <c r="C286" s="290">
        <v>140319</v>
      </c>
      <c r="D286" s="290">
        <v>137366</v>
      </c>
      <c r="E286" s="291">
        <v>277685</v>
      </c>
      <c r="F286" s="283"/>
      <c r="G286" s="8"/>
    </row>
    <row r="287" spans="1:7" s="1" customFormat="1" ht="12.75" customHeight="1">
      <c r="A287" s="288" t="s">
        <v>182</v>
      </c>
      <c r="B287" s="289" t="s">
        <v>166</v>
      </c>
      <c r="C287" s="290">
        <v>44920</v>
      </c>
      <c r="D287" s="290">
        <v>41798</v>
      </c>
      <c r="E287" s="291">
        <v>86718</v>
      </c>
      <c r="F287" s="283"/>
      <c r="G287" s="8"/>
    </row>
    <row r="288" spans="1:7" s="6" customFormat="1" ht="12.75" customHeight="1">
      <c r="A288" s="288" t="s">
        <v>183</v>
      </c>
      <c r="B288" s="289" t="s">
        <v>166</v>
      </c>
      <c r="C288" s="290">
        <v>747341</v>
      </c>
      <c r="D288" s="290">
        <v>735831</v>
      </c>
      <c r="E288" s="291">
        <v>1483172</v>
      </c>
      <c r="F288" s="283"/>
      <c r="G288" s="148"/>
    </row>
    <row r="289" spans="1:7" s="1" customFormat="1" ht="12.75" customHeight="1">
      <c r="A289" s="288" t="s">
        <v>184</v>
      </c>
      <c r="B289" s="289" t="s">
        <v>166</v>
      </c>
      <c r="C289" s="290">
        <v>49054</v>
      </c>
      <c r="D289" s="290">
        <v>47103</v>
      </c>
      <c r="E289" s="291">
        <v>96157</v>
      </c>
      <c r="F289" s="283"/>
      <c r="G289" s="8"/>
    </row>
    <row r="290" spans="1:7" s="1" customFormat="1" ht="12.75" customHeight="1">
      <c r="A290" s="288" t="s">
        <v>185</v>
      </c>
      <c r="B290" s="289" t="s">
        <v>166</v>
      </c>
      <c r="C290" s="290">
        <v>18719</v>
      </c>
      <c r="D290" s="290">
        <v>18312</v>
      </c>
      <c r="E290" s="291">
        <v>37031</v>
      </c>
      <c r="F290" s="283"/>
      <c r="G290" s="8"/>
    </row>
    <row r="291" spans="1:7" s="1" customFormat="1" ht="12.75" customHeight="1">
      <c r="A291" s="288" t="s">
        <v>187</v>
      </c>
      <c r="B291" s="289" t="s">
        <v>166</v>
      </c>
      <c r="C291" s="290">
        <v>345804</v>
      </c>
      <c r="D291" s="290">
        <v>337141</v>
      </c>
      <c r="E291" s="291">
        <v>682945</v>
      </c>
      <c r="F291" s="283"/>
      <c r="G291" s="8"/>
    </row>
    <row r="292" spans="1:7" s="1" customFormat="1" ht="12.75" customHeight="1">
      <c r="A292" s="288" t="s">
        <v>225</v>
      </c>
      <c r="B292" s="289" t="s">
        <v>166</v>
      </c>
      <c r="C292" s="290">
        <v>11</v>
      </c>
      <c r="D292" s="290">
        <v>11</v>
      </c>
      <c r="E292" s="291">
        <v>22</v>
      </c>
      <c r="F292" s="283"/>
      <c r="G292" s="8"/>
    </row>
    <row r="293" spans="1:7" s="1" customFormat="1" ht="12.75" customHeight="1">
      <c r="A293" s="288" t="s">
        <v>189</v>
      </c>
      <c r="B293" s="289" t="s">
        <v>168</v>
      </c>
      <c r="C293" s="290">
        <v>77911</v>
      </c>
      <c r="D293" s="290">
        <v>76101</v>
      </c>
      <c r="E293" s="291">
        <v>154012</v>
      </c>
      <c r="F293" s="283"/>
      <c r="G293" s="8"/>
    </row>
    <row r="294" spans="1:7" s="1" customFormat="1" ht="12.75" customHeight="1">
      <c r="A294" s="288" t="s">
        <v>226</v>
      </c>
      <c r="B294" s="289" t="s">
        <v>167</v>
      </c>
      <c r="C294" s="290">
        <v>20508</v>
      </c>
      <c r="D294" s="290">
        <v>21066</v>
      </c>
      <c r="E294" s="291">
        <v>41574</v>
      </c>
      <c r="F294" s="283"/>
      <c r="G294" s="8"/>
    </row>
    <row r="295" spans="1:7" s="1" customFormat="1" ht="12.75" customHeight="1">
      <c r="A295" s="288" t="s">
        <v>227</v>
      </c>
      <c r="B295" s="289" t="s">
        <v>167</v>
      </c>
      <c r="C295" s="290">
        <v>166832</v>
      </c>
      <c r="D295" s="290">
        <v>484508</v>
      </c>
      <c r="E295" s="291">
        <v>651340</v>
      </c>
      <c r="F295" s="283"/>
      <c r="G295" s="8"/>
    </row>
    <row r="296" spans="1:7" s="1" customFormat="1" ht="12.75" customHeight="1">
      <c r="A296" s="288" t="s">
        <v>190</v>
      </c>
      <c r="B296" s="289" t="s">
        <v>166</v>
      </c>
      <c r="C296" s="290">
        <v>2</v>
      </c>
      <c r="D296" s="290">
        <v>0</v>
      </c>
      <c r="E296" s="291">
        <v>2</v>
      </c>
      <c r="F296" s="283"/>
      <c r="G296" s="8"/>
    </row>
    <row r="297" spans="1:7" s="1" customFormat="1" ht="12.75" customHeight="1">
      <c r="A297" s="288" t="s">
        <v>191</v>
      </c>
      <c r="B297" s="289" t="s">
        <v>168</v>
      </c>
      <c r="C297" s="290">
        <v>123</v>
      </c>
      <c r="D297" s="290">
        <v>100</v>
      </c>
      <c r="E297" s="291">
        <v>223</v>
      </c>
      <c r="F297" s="283"/>
      <c r="G297" s="8"/>
    </row>
    <row r="298" spans="1:7" s="1" customFormat="1" ht="12.75" customHeight="1">
      <c r="A298" s="288" t="s">
        <v>192</v>
      </c>
      <c r="B298" s="289" t="s">
        <v>168</v>
      </c>
      <c r="C298" s="290">
        <v>376</v>
      </c>
      <c r="D298" s="290">
        <v>381</v>
      </c>
      <c r="E298" s="291">
        <v>757</v>
      </c>
      <c r="F298" s="283"/>
      <c r="G298" s="8"/>
    </row>
    <row r="299" spans="1:7" s="1" customFormat="1" ht="12.75" customHeight="1">
      <c r="A299" s="288" t="s">
        <v>194</v>
      </c>
      <c r="B299" s="289" t="s">
        <v>169</v>
      </c>
      <c r="C299" s="290">
        <v>5786</v>
      </c>
      <c r="D299" s="290">
        <v>5602</v>
      </c>
      <c r="E299" s="291">
        <v>11388</v>
      </c>
      <c r="F299" s="283"/>
      <c r="G299" s="8"/>
    </row>
    <row r="300" spans="1:7" s="1" customFormat="1" ht="12.75" customHeight="1">
      <c r="A300" s="288" t="s">
        <v>195</v>
      </c>
      <c r="B300" s="289" t="s">
        <v>169</v>
      </c>
      <c r="C300" s="290">
        <v>1043</v>
      </c>
      <c r="D300" s="290">
        <v>1478</v>
      </c>
      <c r="E300" s="291">
        <v>2521</v>
      </c>
      <c r="F300" s="283"/>
      <c r="G300" s="8"/>
    </row>
    <row r="301" spans="1:7" s="1" customFormat="1" ht="12.75" customHeight="1">
      <c r="A301" s="288" t="s">
        <v>196</v>
      </c>
      <c r="B301" s="289" t="s">
        <v>169</v>
      </c>
      <c r="C301" s="290">
        <v>432</v>
      </c>
      <c r="D301" s="290">
        <v>354</v>
      </c>
      <c r="E301" s="291">
        <v>786</v>
      </c>
      <c r="F301" s="283"/>
      <c r="G301" s="8"/>
    </row>
    <row r="302" spans="1:7" s="1" customFormat="1" ht="12.75" customHeight="1">
      <c r="A302" s="288" t="s">
        <v>228</v>
      </c>
      <c r="B302" s="289" t="s">
        <v>169</v>
      </c>
      <c r="C302" s="290">
        <v>3436</v>
      </c>
      <c r="D302" s="290">
        <v>3966</v>
      </c>
      <c r="E302" s="291">
        <v>7402</v>
      </c>
      <c r="F302" s="283"/>
      <c r="G302" s="8"/>
    </row>
    <row r="303" spans="1:7" s="1" customFormat="1" ht="12.75" customHeight="1">
      <c r="A303" s="288" t="s">
        <v>198</v>
      </c>
      <c r="B303" s="289" t="s">
        <v>168</v>
      </c>
      <c r="C303" s="290">
        <v>845</v>
      </c>
      <c r="D303" s="290">
        <v>882</v>
      </c>
      <c r="E303" s="291">
        <v>1727</v>
      </c>
      <c r="F303" s="283"/>
      <c r="G303" s="8"/>
    </row>
    <row r="304" spans="1:7" s="1" customFormat="1" ht="12.75" customHeight="1">
      <c r="A304" s="288" t="s">
        <v>199</v>
      </c>
      <c r="B304" s="289" t="s">
        <v>168</v>
      </c>
      <c r="C304" s="290">
        <v>554</v>
      </c>
      <c r="D304" s="290">
        <v>603</v>
      </c>
      <c r="E304" s="291">
        <v>1157</v>
      </c>
      <c r="F304" s="283"/>
      <c r="G304" s="8"/>
    </row>
    <row r="305" spans="1:7" s="1" customFormat="1" ht="12.75" customHeight="1">
      <c r="A305" s="288" t="s">
        <v>200</v>
      </c>
      <c r="B305" s="289" t="s">
        <v>168</v>
      </c>
      <c r="C305" s="290">
        <v>3558</v>
      </c>
      <c r="D305" s="290">
        <v>3447</v>
      </c>
      <c r="E305" s="291">
        <v>7005</v>
      </c>
      <c r="F305" s="283"/>
      <c r="G305" s="8"/>
    </row>
    <row r="306" spans="1:7" s="1" customFormat="1" ht="12.75" customHeight="1">
      <c r="A306" s="288" t="s">
        <v>201</v>
      </c>
      <c r="B306" s="289" t="s">
        <v>168</v>
      </c>
      <c r="C306" s="290">
        <v>274</v>
      </c>
      <c r="D306" s="290">
        <v>280</v>
      </c>
      <c r="E306" s="291">
        <v>554</v>
      </c>
      <c r="F306" s="283"/>
      <c r="G306" s="8"/>
    </row>
    <row r="307" spans="1:7" s="1" customFormat="1" ht="12.75" customHeight="1">
      <c r="A307" s="288" t="s">
        <v>202</v>
      </c>
      <c r="B307" s="8" t="s">
        <v>168</v>
      </c>
      <c r="C307" s="290">
        <v>91</v>
      </c>
      <c r="D307" s="290">
        <v>102</v>
      </c>
      <c r="E307" s="291">
        <v>193</v>
      </c>
      <c r="F307" s="283"/>
      <c r="G307" s="8"/>
    </row>
    <row r="308" spans="1:7" s="1" customFormat="1" ht="12.75" customHeight="1">
      <c r="A308" s="288" t="s">
        <v>203</v>
      </c>
      <c r="B308" s="289" t="s">
        <v>168</v>
      </c>
      <c r="C308" s="290">
        <v>948</v>
      </c>
      <c r="D308" s="290">
        <v>1106</v>
      </c>
      <c r="E308" s="291">
        <v>2054</v>
      </c>
      <c r="F308" s="283"/>
      <c r="G308" s="8"/>
    </row>
    <row r="309" spans="1:7" s="1" customFormat="1" ht="12.75" customHeight="1">
      <c r="A309" s="288" t="s">
        <v>204</v>
      </c>
      <c r="B309" s="289" t="s">
        <v>168</v>
      </c>
      <c r="C309" s="290">
        <v>1190</v>
      </c>
      <c r="D309" s="290">
        <v>1720</v>
      </c>
      <c r="E309" s="291">
        <v>2910</v>
      </c>
      <c r="F309" s="283"/>
      <c r="G309" s="8"/>
    </row>
    <row r="310" spans="1:7" s="1" customFormat="1" ht="12.75" customHeight="1">
      <c r="A310" s="288" t="s">
        <v>205</v>
      </c>
      <c r="B310" s="289" t="s">
        <v>168</v>
      </c>
      <c r="C310" s="290">
        <v>6245</v>
      </c>
      <c r="D310" s="290">
        <v>4120</v>
      </c>
      <c r="E310" s="291">
        <v>10365</v>
      </c>
      <c r="F310" s="283"/>
      <c r="G310" s="8"/>
    </row>
    <row r="311" spans="1:7" s="1" customFormat="1" ht="12.75" customHeight="1">
      <c r="A311" s="288" t="s">
        <v>206</v>
      </c>
      <c r="B311" s="8" t="s">
        <v>168</v>
      </c>
      <c r="C311" s="290">
        <v>278</v>
      </c>
      <c r="D311" s="290">
        <v>273</v>
      </c>
      <c r="E311" s="291">
        <v>551</v>
      </c>
      <c r="F311" s="283"/>
      <c r="G311" s="8"/>
    </row>
    <row r="312" spans="1:7" s="1" customFormat="1" ht="12.75" customHeight="1">
      <c r="A312" s="288" t="s">
        <v>207</v>
      </c>
      <c r="B312" s="289" t="s">
        <v>168</v>
      </c>
      <c r="C312" s="290">
        <v>323</v>
      </c>
      <c r="D312" s="290">
        <v>274</v>
      </c>
      <c r="E312" s="291">
        <v>597</v>
      </c>
      <c r="F312" s="283"/>
      <c r="G312" s="8"/>
    </row>
    <row r="313" spans="1:7" s="1" customFormat="1" ht="12.75" customHeight="1">
      <c r="A313" s="288" t="s">
        <v>209</v>
      </c>
      <c r="B313" s="289" t="s">
        <v>167</v>
      </c>
      <c r="C313" s="290">
        <v>712</v>
      </c>
      <c r="D313" s="290">
        <v>578</v>
      </c>
      <c r="E313" s="291">
        <v>1290</v>
      </c>
      <c r="F313" s="283"/>
      <c r="G313" s="8"/>
    </row>
    <row r="314" spans="1:7" s="1" customFormat="1" ht="12.75" customHeight="1">
      <c r="A314" s="288" t="s">
        <v>229</v>
      </c>
      <c r="B314" s="8" t="s">
        <v>167</v>
      </c>
      <c r="C314" s="290">
        <v>156386</v>
      </c>
      <c r="D314" s="290">
        <v>217030</v>
      </c>
      <c r="E314" s="291">
        <v>373416</v>
      </c>
      <c r="F314" s="283"/>
      <c r="G314" s="8"/>
    </row>
    <row r="315" spans="1:7" s="1" customFormat="1" ht="12.75" customHeight="1">
      <c r="A315" s="288" t="s">
        <v>211</v>
      </c>
      <c r="B315" s="289" t="s">
        <v>167</v>
      </c>
      <c r="C315" s="290">
        <v>511183</v>
      </c>
      <c r="D315" s="290">
        <v>261255</v>
      </c>
      <c r="E315" s="291">
        <v>772438</v>
      </c>
      <c r="F315" s="283"/>
      <c r="G315" s="8"/>
    </row>
    <row r="316" spans="1:7" s="1" customFormat="1" ht="12.75" customHeight="1">
      <c r="A316" s="295" t="s">
        <v>212</v>
      </c>
      <c r="B316" s="296" t="s">
        <v>167</v>
      </c>
      <c r="C316" s="297">
        <v>24677</v>
      </c>
      <c r="D316" s="297">
        <v>19882</v>
      </c>
      <c r="E316" s="298">
        <v>44559</v>
      </c>
      <c r="F316" s="283"/>
      <c r="G316" s="8"/>
    </row>
    <row r="317" spans="1:7" s="1" customFormat="1" ht="12.75" customHeight="1">
      <c r="A317" s="292" t="s">
        <v>230</v>
      </c>
      <c r="B317" s="292" t="s">
        <v>167</v>
      </c>
      <c r="C317" s="293">
        <v>10782</v>
      </c>
      <c r="D317" s="293">
        <v>18118</v>
      </c>
      <c r="E317" s="294">
        <v>28900</v>
      </c>
      <c r="F317" s="283"/>
      <c r="G317" s="8"/>
    </row>
    <row r="318" spans="1:7" s="1" customFormat="1" ht="12.75" customHeight="1">
      <c r="A318" s="296"/>
      <c r="B318" s="296"/>
      <c r="C318" s="297"/>
      <c r="D318" s="297"/>
      <c r="E318" s="297"/>
      <c r="F318" s="283"/>
      <c r="G318" s="8"/>
    </row>
    <row r="319" spans="1:7" s="1" customFormat="1" ht="12.75" customHeight="1">
      <c r="A319" s="731">
        <v>2018</v>
      </c>
      <c r="B319" s="732"/>
      <c r="C319" s="732"/>
      <c r="D319" s="732"/>
      <c r="E319" s="732"/>
      <c r="F319" s="283"/>
      <c r="G319" s="8"/>
    </row>
    <row r="320" spans="1:7" s="1" customFormat="1" ht="12.75" customHeight="1">
      <c r="A320" s="167" t="s">
        <v>170</v>
      </c>
      <c r="B320" s="168" t="s">
        <v>171</v>
      </c>
      <c r="C320" s="169" t="s">
        <v>106</v>
      </c>
      <c r="D320" s="169" t="s">
        <v>107</v>
      </c>
      <c r="E320" s="170" t="s">
        <v>128</v>
      </c>
      <c r="F320" s="283"/>
      <c r="G320" s="8"/>
    </row>
    <row r="321" spans="1:7" s="1" customFormat="1" ht="12.75" customHeight="1">
      <c r="A321" s="284" t="s">
        <v>172</v>
      </c>
      <c r="B321" s="285" t="s">
        <v>166</v>
      </c>
      <c r="C321" s="286">
        <v>433632</v>
      </c>
      <c r="D321" s="286">
        <v>407889</v>
      </c>
      <c r="E321" s="287">
        <v>841521</v>
      </c>
      <c r="F321" s="283"/>
      <c r="G321" s="8"/>
    </row>
    <row r="322" spans="1:7" s="1" customFormat="1" ht="12.75" customHeight="1">
      <c r="A322" s="288" t="s">
        <v>173</v>
      </c>
      <c r="B322" s="289" t="s">
        <v>166</v>
      </c>
      <c r="C322" s="290">
        <v>83</v>
      </c>
      <c r="D322" s="290">
        <v>100</v>
      </c>
      <c r="E322" s="291">
        <v>183</v>
      </c>
      <c r="F322" s="283"/>
      <c r="G322" s="8"/>
    </row>
    <row r="323" spans="1:7" s="1" customFormat="1" ht="12.75" customHeight="1">
      <c r="A323" s="288" t="s">
        <v>174</v>
      </c>
      <c r="B323" s="289" t="s">
        <v>166</v>
      </c>
      <c r="C323" s="290">
        <v>11030</v>
      </c>
      <c r="D323" s="290">
        <v>8700</v>
      </c>
      <c r="E323" s="291">
        <v>19730</v>
      </c>
      <c r="F323" s="283"/>
      <c r="G323" s="8"/>
    </row>
    <row r="324" spans="1:7" s="1" customFormat="1" ht="12.75" customHeight="1">
      <c r="A324" s="288" t="s">
        <v>175</v>
      </c>
      <c r="B324" s="289" t="s">
        <v>166</v>
      </c>
      <c r="C324" s="290">
        <v>98</v>
      </c>
      <c r="D324" s="290">
        <v>58</v>
      </c>
      <c r="E324" s="291">
        <v>156</v>
      </c>
      <c r="F324" s="283"/>
      <c r="G324" s="8"/>
    </row>
    <row r="325" spans="1:7" s="1" customFormat="1" ht="12.75" customHeight="1">
      <c r="A325" s="288" t="s">
        <v>177</v>
      </c>
      <c r="B325" s="289" t="s">
        <v>166</v>
      </c>
      <c r="C325" s="290">
        <v>10</v>
      </c>
      <c r="D325" s="290"/>
      <c r="E325" s="291">
        <v>10</v>
      </c>
      <c r="F325" s="283"/>
      <c r="G325" s="8"/>
    </row>
    <row r="326" spans="1:7" s="1" customFormat="1" ht="12.75" customHeight="1">
      <c r="A326" s="288" t="s">
        <v>178</v>
      </c>
      <c r="B326" s="289" t="s">
        <v>166</v>
      </c>
      <c r="C326" s="290">
        <v>707</v>
      </c>
      <c r="D326" s="290">
        <v>710</v>
      </c>
      <c r="E326" s="291">
        <v>1417</v>
      </c>
      <c r="F326" s="283"/>
      <c r="G326" s="8"/>
    </row>
    <row r="327" spans="1:7" s="1" customFormat="1" ht="12.75" customHeight="1">
      <c r="A327" s="288" t="s">
        <v>223</v>
      </c>
      <c r="B327" s="289" t="s">
        <v>166</v>
      </c>
      <c r="C327" s="290">
        <v>1194</v>
      </c>
      <c r="D327" s="290">
        <v>1351</v>
      </c>
      <c r="E327" s="291">
        <v>2545</v>
      </c>
      <c r="F327" s="283"/>
      <c r="G327" s="8"/>
    </row>
    <row r="328" spans="1:7" s="1" customFormat="1" ht="12.75" customHeight="1">
      <c r="A328" s="288" t="s">
        <v>179</v>
      </c>
      <c r="B328" s="289" t="s">
        <v>166</v>
      </c>
      <c r="C328" s="290">
        <v>4867252</v>
      </c>
      <c r="D328" s="290">
        <v>4649290</v>
      </c>
      <c r="E328" s="291">
        <v>9516542</v>
      </c>
      <c r="F328" s="283"/>
      <c r="G328" s="8"/>
    </row>
    <row r="329" spans="1:7" s="1" customFormat="1" ht="12.75" customHeight="1">
      <c r="A329" s="288" t="s">
        <v>180</v>
      </c>
      <c r="B329" s="289" t="s">
        <v>166</v>
      </c>
      <c r="C329" s="290">
        <v>27537</v>
      </c>
      <c r="D329" s="290">
        <v>26675</v>
      </c>
      <c r="E329" s="291">
        <v>54212</v>
      </c>
      <c r="F329" s="283"/>
      <c r="G329" s="8"/>
    </row>
    <row r="330" spans="1:7" s="1" customFormat="1" ht="12.75" customHeight="1">
      <c r="A330" s="288" t="s">
        <v>224</v>
      </c>
      <c r="B330" s="289" t="s">
        <v>166</v>
      </c>
      <c r="C330" s="290">
        <v>160</v>
      </c>
      <c r="D330" s="290">
        <v>147</v>
      </c>
      <c r="E330" s="291">
        <v>307</v>
      </c>
      <c r="F330" s="283"/>
      <c r="G330" s="8"/>
    </row>
    <row r="331" spans="1:7" s="1" customFormat="1" ht="12.75" customHeight="1">
      <c r="A331" s="288" t="s">
        <v>181</v>
      </c>
      <c r="B331" s="289" t="s">
        <v>166</v>
      </c>
      <c r="C331" s="290">
        <v>151218</v>
      </c>
      <c r="D331" s="290">
        <v>147279</v>
      </c>
      <c r="E331" s="291">
        <v>298497</v>
      </c>
      <c r="F331" s="283"/>
      <c r="G331" s="8"/>
    </row>
    <row r="332" spans="1:7" s="1" customFormat="1" ht="12.75" customHeight="1">
      <c r="A332" s="288" t="s">
        <v>182</v>
      </c>
      <c r="B332" s="289" t="s">
        <v>166</v>
      </c>
      <c r="C332" s="290">
        <v>41858</v>
      </c>
      <c r="D332" s="290">
        <v>37085</v>
      </c>
      <c r="E332" s="291">
        <v>78943</v>
      </c>
      <c r="F332" s="283"/>
      <c r="G332" s="8"/>
    </row>
    <row r="333" spans="1:7" s="1" customFormat="1" ht="12.75" customHeight="1">
      <c r="A333" s="288" t="s">
        <v>183</v>
      </c>
      <c r="B333" s="289" t="s">
        <v>166</v>
      </c>
      <c r="C333" s="290">
        <v>839258</v>
      </c>
      <c r="D333" s="290">
        <v>821107</v>
      </c>
      <c r="E333" s="291">
        <v>1660365</v>
      </c>
      <c r="F333" s="283"/>
      <c r="G333" s="8"/>
    </row>
    <row r="334" spans="1:7" s="1" customFormat="1" ht="12.75" customHeight="1">
      <c r="A334" s="288" t="s">
        <v>184</v>
      </c>
      <c r="B334" s="289" t="s">
        <v>166</v>
      </c>
      <c r="C334" s="290">
        <v>52323</v>
      </c>
      <c r="D334" s="290">
        <v>51714</v>
      </c>
      <c r="E334" s="291">
        <v>104037</v>
      </c>
      <c r="F334" s="283"/>
      <c r="G334" s="8"/>
    </row>
    <row r="335" spans="1:7" s="1" customFormat="1" ht="12.75" customHeight="1">
      <c r="A335" s="288" t="s">
        <v>185</v>
      </c>
      <c r="B335" s="289" t="s">
        <v>166</v>
      </c>
      <c r="C335" s="290">
        <v>19611</v>
      </c>
      <c r="D335" s="290">
        <v>19000</v>
      </c>
      <c r="E335" s="291">
        <v>38611</v>
      </c>
      <c r="F335" s="283"/>
      <c r="G335" s="8"/>
    </row>
    <row r="336" spans="1:7" s="1" customFormat="1" ht="12.75" customHeight="1">
      <c r="A336" s="288" t="s">
        <v>187</v>
      </c>
      <c r="B336" s="289" t="s">
        <v>166</v>
      </c>
      <c r="C336" s="290">
        <v>485807</v>
      </c>
      <c r="D336" s="290">
        <v>465451</v>
      </c>
      <c r="E336" s="291">
        <v>951258</v>
      </c>
      <c r="F336" s="283"/>
      <c r="G336" s="8"/>
    </row>
    <row r="337" spans="1:7" s="1" customFormat="1" ht="12.75" customHeight="1">
      <c r="A337" s="288" t="s">
        <v>225</v>
      </c>
      <c r="B337" s="289" t="s">
        <v>166</v>
      </c>
      <c r="C337" s="290"/>
      <c r="D337" s="290">
        <v>6</v>
      </c>
      <c r="E337" s="291">
        <v>6</v>
      </c>
      <c r="F337" s="283"/>
      <c r="G337" s="8"/>
    </row>
    <row r="338" spans="1:7" s="1" customFormat="1" ht="12.75" customHeight="1">
      <c r="A338" s="288" t="s">
        <v>231</v>
      </c>
      <c r="B338" s="289" t="s">
        <v>166</v>
      </c>
      <c r="C338" s="290">
        <v>63</v>
      </c>
      <c r="D338" s="290">
        <v>1</v>
      </c>
      <c r="E338" s="291">
        <v>64</v>
      </c>
      <c r="F338" s="283"/>
      <c r="G338" s="8"/>
    </row>
    <row r="339" spans="1:7" s="1" customFormat="1" ht="12.75" customHeight="1">
      <c r="A339" s="288" t="s">
        <v>189</v>
      </c>
      <c r="B339" s="289" t="s">
        <v>168</v>
      </c>
      <c r="C339" s="290">
        <v>83352</v>
      </c>
      <c r="D339" s="290">
        <v>82816</v>
      </c>
      <c r="E339" s="291">
        <v>166168</v>
      </c>
      <c r="F339" s="283"/>
      <c r="G339" s="8"/>
    </row>
    <row r="340" spans="1:7" s="1" customFormat="1" ht="12.75" customHeight="1">
      <c r="A340" s="288" t="s">
        <v>226</v>
      </c>
      <c r="B340" s="289" t="s">
        <v>167</v>
      </c>
      <c r="C340" s="290">
        <v>24998</v>
      </c>
      <c r="D340" s="290">
        <v>39274</v>
      </c>
      <c r="E340" s="291">
        <v>64272</v>
      </c>
      <c r="F340" s="283"/>
      <c r="G340" s="8"/>
    </row>
    <row r="341" spans="1:7" s="1" customFormat="1" ht="12.75" customHeight="1">
      <c r="A341" s="288" t="s">
        <v>227</v>
      </c>
      <c r="B341" s="289" t="s">
        <v>167</v>
      </c>
      <c r="C341" s="290">
        <v>197098</v>
      </c>
      <c r="D341" s="290">
        <v>841135</v>
      </c>
      <c r="E341" s="291">
        <v>1038233</v>
      </c>
      <c r="F341" s="283"/>
      <c r="G341" s="8"/>
    </row>
    <row r="342" spans="1:7" s="1" customFormat="1" ht="12.75" customHeight="1">
      <c r="A342" s="288" t="s">
        <v>190</v>
      </c>
      <c r="B342" s="289" t="s">
        <v>166</v>
      </c>
      <c r="C342" s="290">
        <v>9</v>
      </c>
      <c r="D342" s="290">
        <v>9</v>
      </c>
      <c r="E342" s="291">
        <v>18</v>
      </c>
      <c r="F342" s="283"/>
      <c r="G342" s="8"/>
    </row>
    <row r="343" spans="1:7" s="1" customFormat="1" ht="12.75" customHeight="1">
      <c r="A343" s="288" t="s">
        <v>191</v>
      </c>
      <c r="B343" s="289" t="s">
        <v>168</v>
      </c>
      <c r="C343" s="290">
        <v>77</v>
      </c>
      <c r="D343" s="290">
        <v>80</v>
      </c>
      <c r="E343" s="291">
        <v>157</v>
      </c>
      <c r="F343" s="283"/>
      <c r="G343" s="8"/>
    </row>
    <row r="344" spans="1:7" s="1" customFormat="1" ht="12.75" customHeight="1">
      <c r="A344" s="288" t="s">
        <v>192</v>
      </c>
      <c r="B344" s="289" t="s">
        <v>168</v>
      </c>
      <c r="C344" s="290">
        <v>465</v>
      </c>
      <c r="D344" s="290">
        <v>433</v>
      </c>
      <c r="E344" s="291">
        <v>898</v>
      </c>
      <c r="F344" s="283"/>
      <c r="G344" s="8"/>
    </row>
    <row r="345" spans="1:7" s="1" customFormat="1" ht="12.75" customHeight="1">
      <c r="A345" s="288" t="s">
        <v>194</v>
      </c>
      <c r="B345" s="289" t="s">
        <v>169</v>
      </c>
      <c r="C345" s="290">
        <v>2109</v>
      </c>
      <c r="D345" s="290">
        <v>2507</v>
      </c>
      <c r="E345" s="291">
        <v>4616</v>
      </c>
      <c r="F345" s="283"/>
      <c r="G345" s="8"/>
    </row>
    <row r="346" spans="1:7" s="1" customFormat="1" ht="12.75" customHeight="1">
      <c r="A346" s="288" t="s">
        <v>195</v>
      </c>
      <c r="B346" s="289" t="s">
        <v>169</v>
      </c>
      <c r="C346" s="290">
        <v>410</v>
      </c>
      <c r="D346" s="290">
        <v>566</v>
      </c>
      <c r="E346" s="291">
        <v>976</v>
      </c>
      <c r="F346" s="283"/>
      <c r="G346" s="8"/>
    </row>
    <row r="347" spans="1:7" s="1" customFormat="1" ht="12.75" customHeight="1">
      <c r="A347" s="288" t="s">
        <v>196</v>
      </c>
      <c r="B347" s="289" t="s">
        <v>169</v>
      </c>
      <c r="C347" s="290">
        <v>302</v>
      </c>
      <c r="D347" s="290">
        <v>212</v>
      </c>
      <c r="E347" s="291">
        <v>514</v>
      </c>
      <c r="F347" s="283"/>
      <c r="G347" s="8"/>
    </row>
    <row r="348" spans="1:7" s="1" customFormat="1" ht="12.75" customHeight="1">
      <c r="A348" s="288" t="s">
        <v>228</v>
      </c>
      <c r="B348" s="289" t="s">
        <v>169</v>
      </c>
      <c r="C348" s="290">
        <v>6345</v>
      </c>
      <c r="D348" s="290">
        <v>6172</v>
      </c>
      <c r="E348" s="291">
        <v>12517</v>
      </c>
      <c r="F348" s="283"/>
      <c r="G348" s="8"/>
    </row>
    <row r="349" spans="1:7" s="1" customFormat="1" ht="12.75" customHeight="1">
      <c r="A349" s="288" t="s">
        <v>198</v>
      </c>
      <c r="B349" s="289" t="s">
        <v>168</v>
      </c>
      <c r="C349" s="290">
        <v>842</v>
      </c>
      <c r="D349" s="290">
        <v>742</v>
      </c>
      <c r="E349" s="291">
        <v>1584</v>
      </c>
      <c r="F349" s="283"/>
      <c r="G349" s="8"/>
    </row>
    <row r="350" spans="1:7" s="1" customFormat="1" ht="12.75" customHeight="1">
      <c r="A350" s="288" t="s">
        <v>199</v>
      </c>
      <c r="B350" s="289" t="s">
        <v>168</v>
      </c>
      <c r="C350" s="290">
        <v>444</v>
      </c>
      <c r="D350" s="290">
        <v>453</v>
      </c>
      <c r="E350" s="291">
        <v>897</v>
      </c>
      <c r="F350" s="283"/>
      <c r="G350" s="8"/>
    </row>
    <row r="351" spans="1:7" s="1" customFormat="1" ht="12.75" customHeight="1">
      <c r="A351" s="288" t="s">
        <v>200</v>
      </c>
      <c r="B351" s="289" t="s">
        <v>168</v>
      </c>
      <c r="C351" s="290">
        <v>3730</v>
      </c>
      <c r="D351" s="290">
        <v>3768</v>
      </c>
      <c r="E351" s="291">
        <v>7498</v>
      </c>
      <c r="F351" s="283"/>
      <c r="G351" s="8"/>
    </row>
    <row r="352" spans="1:7" s="1" customFormat="1" ht="12.75" customHeight="1">
      <c r="A352" s="288" t="s">
        <v>201</v>
      </c>
      <c r="B352" s="8" t="s">
        <v>168</v>
      </c>
      <c r="C352" s="290">
        <v>231</v>
      </c>
      <c r="D352" s="290">
        <v>248</v>
      </c>
      <c r="E352" s="291">
        <v>479</v>
      </c>
      <c r="F352" s="8"/>
      <c r="G352" s="8"/>
    </row>
    <row r="353" spans="1:7" s="1" customFormat="1" ht="12.75" customHeight="1">
      <c r="A353" s="288" t="s">
        <v>202</v>
      </c>
      <c r="B353" s="289" t="s">
        <v>168</v>
      </c>
      <c r="C353" s="290">
        <v>312</v>
      </c>
      <c r="D353" s="290">
        <v>404</v>
      </c>
      <c r="E353" s="291">
        <v>716</v>
      </c>
      <c r="F353" s="8"/>
      <c r="G353" s="8"/>
    </row>
    <row r="354" spans="1:7" s="3" customFormat="1" ht="12">
      <c r="A354" s="288" t="s">
        <v>203</v>
      </c>
      <c r="B354" s="289" t="s">
        <v>168</v>
      </c>
      <c r="C354" s="290">
        <v>906</v>
      </c>
      <c r="D354" s="290">
        <v>989</v>
      </c>
      <c r="E354" s="291">
        <v>1895</v>
      </c>
      <c r="F354" s="48"/>
      <c r="G354" s="48"/>
    </row>
    <row r="355" spans="1:7" s="3" customFormat="1" ht="12">
      <c r="A355" s="288" t="s">
        <v>204</v>
      </c>
      <c r="B355" s="289" t="s">
        <v>168</v>
      </c>
      <c r="C355" s="290">
        <v>1745</v>
      </c>
      <c r="D355" s="290">
        <v>1396</v>
      </c>
      <c r="E355" s="291">
        <v>3141</v>
      </c>
      <c r="F355" s="48"/>
      <c r="G355" s="48"/>
    </row>
    <row r="356" spans="1:7" s="1" customFormat="1" ht="12">
      <c r="A356" s="288" t="s">
        <v>205</v>
      </c>
      <c r="B356" s="8" t="s">
        <v>168</v>
      </c>
      <c r="C356" s="290">
        <v>5553</v>
      </c>
      <c r="D356" s="290">
        <v>3294</v>
      </c>
      <c r="E356" s="291">
        <v>8847</v>
      </c>
      <c r="F356" s="8"/>
      <c r="G356" s="8"/>
    </row>
    <row r="357" spans="1:7" ht="14.25">
      <c r="A357" s="288" t="s">
        <v>206</v>
      </c>
      <c r="B357" s="289" t="s">
        <v>168</v>
      </c>
      <c r="C357" s="290">
        <v>183</v>
      </c>
      <c r="D357" s="290">
        <v>190</v>
      </c>
      <c r="E357" s="291">
        <v>373</v>
      </c>
      <c r="F357" s="49"/>
      <c r="G357" s="49"/>
    </row>
    <row r="358" spans="1:7">
      <c r="A358" s="288" t="s">
        <v>207</v>
      </c>
      <c r="B358" s="289" t="s">
        <v>168</v>
      </c>
      <c r="C358" s="290">
        <v>389</v>
      </c>
      <c r="D358" s="290">
        <v>313</v>
      </c>
      <c r="E358" s="291">
        <v>702</v>
      </c>
    </row>
    <row r="359" spans="1:7">
      <c r="A359" s="288" t="s">
        <v>209</v>
      </c>
      <c r="B359" s="8" t="s">
        <v>167</v>
      </c>
      <c r="C359" s="290">
        <v>2502</v>
      </c>
      <c r="D359" s="290">
        <v>1971</v>
      </c>
      <c r="E359" s="291">
        <v>4473</v>
      </c>
    </row>
    <row r="360" spans="1:7">
      <c r="A360" s="288" t="s">
        <v>229</v>
      </c>
      <c r="B360" s="289" t="s">
        <v>167</v>
      </c>
      <c r="C360" s="290">
        <v>139890</v>
      </c>
      <c r="D360" s="290">
        <v>248272</v>
      </c>
      <c r="E360" s="291">
        <v>388162</v>
      </c>
    </row>
    <row r="361" spans="1:7">
      <c r="A361" s="295" t="s">
        <v>211</v>
      </c>
      <c r="B361" s="296" t="s">
        <v>167</v>
      </c>
      <c r="C361" s="297">
        <v>964933</v>
      </c>
      <c r="D361" s="297">
        <v>280780</v>
      </c>
      <c r="E361" s="298">
        <v>1245713</v>
      </c>
    </row>
    <row r="362" spans="1:7">
      <c r="A362" s="296" t="s">
        <v>212</v>
      </c>
      <c r="B362" s="296" t="s">
        <v>167</v>
      </c>
      <c r="C362" s="297">
        <v>70972</v>
      </c>
      <c r="D362" s="297">
        <v>23355</v>
      </c>
      <c r="E362" s="298">
        <v>94327</v>
      </c>
    </row>
    <row r="363" spans="1:7">
      <c r="A363" s="71" t="s">
        <v>232</v>
      </c>
      <c r="B363" s="71" t="s">
        <v>167</v>
      </c>
      <c r="C363" s="293">
        <v>29888</v>
      </c>
      <c r="D363" s="293">
        <v>74193</v>
      </c>
      <c r="E363" s="294">
        <v>104081</v>
      </c>
    </row>
    <row r="364" spans="1:7">
      <c r="A364" s="8"/>
      <c r="B364" s="8"/>
      <c r="C364" s="297"/>
      <c r="D364" s="297"/>
      <c r="E364" s="297"/>
    </row>
    <row r="365" spans="1:7">
      <c r="A365" s="731">
        <v>2019</v>
      </c>
      <c r="B365" s="732"/>
      <c r="C365" s="732"/>
      <c r="D365" s="732"/>
      <c r="E365" s="732"/>
    </row>
    <row r="366" spans="1:7">
      <c r="A366" s="167" t="s">
        <v>170</v>
      </c>
      <c r="B366" s="168" t="s">
        <v>171</v>
      </c>
      <c r="C366" s="169" t="s">
        <v>106</v>
      </c>
      <c r="D366" s="169" t="s">
        <v>107</v>
      </c>
      <c r="E366" s="170" t="s">
        <v>128</v>
      </c>
    </row>
    <row r="367" spans="1:7">
      <c r="A367" s="76" t="s">
        <v>172</v>
      </c>
      <c r="B367" s="76" t="s">
        <v>166</v>
      </c>
      <c r="C367" s="491">
        <v>500764</v>
      </c>
      <c r="D367" s="491">
        <v>475244</v>
      </c>
      <c r="E367" s="891">
        <v>976008</v>
      </c>
    </row>
    <row r="368" spans="1:7">
      <c r="A368" s="8" t="s">
        <v>173</v>
      </c>
      <c r="B368" s="8" t="s">
        <v>166</v>
      </c>
      <c r="C368" s="297">
        <v>44</v>
      </c>
      <c r="D368" s="297">
        <v>99</v>
      </c>
      <c r="E368" s="298">
        <v>143</v>
      </c>
    </row>
    <row r="369" spans="1:5">
      <c r="A369" s="8" t="s">
        <v>174</v>
      </c>
      <c r="B369" s="8" t="s">
        <v>166</v>
      </c>
      <c r="C369" s="297">
        <v>10807</v>
      </c>
      <c r="D369" s="297">
        <v>9193</v>
      </c>
      <c r="E369" s="298">
        <v>20000</v>
      </c>
    </row>
    <row r="370" spans="1:5">
      <c r="A370" s="8" t="s">
        <v>175</v>
      </c>
      <c r="B370" s="8" t="s">
        <v>166</v>
      </c>
      <c r="C370" s="297">
        <v>2506</v>
      </c>
      <c r="D370" s="297">
        <v>1787</v>
      </c>
      <c r="E370" s="298">
        <v>4293</v>
      </c>
    </row>
    <row r="371" spans="1:5">
      <c r="A371" s="8" t="s">
        <v>178</v>
      </c>
      <c r="B371" s="8" t="s">
        <v>166</v>
      </c>
      <c r="C371" s="297">
        <v>871</v>
      </c>
      <c r="D371" s="297">
        <v>910</v>
      </c>
      <c r="E371" s="298">
        <v>1781</v>
      </c>
    </row>
    <row r="372" spans="1:5">
      <c r="A372" s="8" t="s">
        <v>223</v>
      </c>
      <c r="B372" s="8" t="s">
        <v>166</v>
      </c>
      <c r="C372" s="297">
        <v>3054</v>
      </c>
      <c r="D372" s="297">
        <v>2955</v>
      </c>
      <c r="E372" s="298">
        <v>6009</v>
      </c>
    </row>
    <row r="373" spans="1:5">
      <c r="A373" s="8" t="s">
        <v>179</v>
      </c>
      <c r="B373" s="8" t="s">
        <v>166</v>
      </c>
      <c r="C373" s="297">
        <v>4984934</v>
      </c>
      <c r="D373" s="297">
        <v>4785624</v>
      </c>
      <c r="E373" s="298">
        <v>9770558</v>
      </c>
    </row>
    <row r="374" spans="1:5">
      <c r="A374" s="8" t="s">
        <v>180</v>
      </c>
      <c r="B374" s="8" t="s">
        <v>166</v>
      </c>
      <c r="C374" s="297">
        <v>22594</v>
      </c>
      <c r="D374" s="297">
        <v>21918</v>
      </c>
      <c r="E374" s="298">
        <v>44512</v>
      </c>
    </row>
    <row r="375" spans="1:5">
      <c r="A375" s="8" t="s">
        <v>224</v>
      </c>
      <c r="B375" s="8" t="s">
        <v>166</v>
      </c>
      <c r="C375" s="297">
        <v>148</v>
      </c>
      <c r="D375" s="297">
        <v>147</v>
      </c>
      <c r="E375" s="298">
        <v>295</v>
      </c>
    </row>
    <row r="376" spans="1:5">
      <c r="A376" s="8" t="s">
        <v>181</v>
      </c>
      <c r="B376" s="8" t="s">
        <v>166</v>
      </c>
      <c r="C376" s="297">
        <v>148717</v>
      </c>
      <c r="D376" s="297">
        <v>143652</v>
      </c>
      <c r="E376" s="298">
        <v>292369</v>
      </c>
    </row>
    <row r="377" spans="1:5">
      <c r="A377" s="8" t="s">
        <v>182</v>
      </c>
      <c r="B377" s="8" t="s">
        <v>166</v>
      </c>
      <c r="C377" s="297">
        <v>38563</v>
      </c>
      <c r="D377" s="297">
        <v>34112</v>
      </c>
      <c r="E377" s="298">
        <v>72675</v>
      </c>
    </row>
    <row r="378" spans="1:5">
      <c r="A378" s="8" t="s">
        <v>183</v>
      </c>
      <c r="B378" s="8" t="s">
        <v>166</v>
      </c>
      <c r="C378" s="297">
        <v>957042</v>
      </c>
      <c r="D378" s="297">
        <v>929835</v>
      </c>
      <c r="E378" s="298">
        <v>1886877</v>
      </c>
    </row>
    <row r="379" spans="1:5">
      <c r="A379" s="8" t="s">
        <v>184</v>
      </c>
      <c r="B379" s="8" t="s">
        <v>166</v>
      </c>
      <c r="C379" s="297">
        <v>63773</v>
      </c>
      <c r="D379" s="297">
        <v>63596</v>
      </c>
      <c r="E379" s="298">
        <v>127369</v>
      </c>
    </row>
    <row r="380" spans="1:5">
      <c r="A380" s="8" t="s">
        <v>185</v>
      </c>
      <c r="B380" s="8" t="s">
        <v>166</v>
      </c>
      <c r="C380" s="297">
        <v>19012</v>
      </c>
      <c r="D380" s="297">
        <v>18764</v>
      </c>
      <c r="E380" s="298">
        <v>37776</v>
      </c>
    </row>
    <row r="381" spans="1:5">
      <c r="A381" s="8" t="s">
        <v>187</v>
      </c>
      <c r="B381" s="8" t="s">
        <v>166</v>
      </c>
      <c r="C381" s="297">
        <v>520814</v>
      </c>
      <c r="D381" s="297">
        <v>491756</v>
      </c>
      <c r="E381" s="298">
        <v>1012570</v>
      </c>
    </row>
    <row r="382" spans="1:5">
      <c r="A382" s="8" t="s">
        <v>189</v>
      </c>
      <c r="B382" s="8" t="s">
        <v>168</v>
      </c>
      <c r="C382" s="297">
        <v>89885</v>
      </c>
      <c r="D382" s="297">
        <v>88885</v>
      </c>
      <c r="E382" s="298">
        <v>178770</v>
      </c>
    </row>
    <row r="383" spans="1:5">
      <c r="A383" s="8" t="s">
        <v>226</v>
      </c>
      <c r="B383" s="8" t="s">
        <v>167</v>
      </c>
      <c r="C383" s="297">
        <v>12991</v>
      </c>
      <c r="D383" s="297">
        <v>19017</v>
      </c>
      <c r="E383" s="298">
        <v>32008</v>
      </c>
    </row>
    <row r="384" spans="1:5">
      <c r="A384" s="8" t="s">
        <v>227</v>
      </c>
      <c r="B384" s="8" t="s">
        <v>167</v>
      </c>
      <c r="C384" s="297">
        <v>147972</v>
      </c>
      <c r="D384" s="297">
        <v>527046</v>
      </c>
      <c r="E384" s="298">
        <v>675018</v>
      </c>
    </row>
    <row r="385" spans="1:5">
      <c r="A385" s="8" t="s">
        <v>191</v>
      </c>
      <c r="B385" s="8" t="s">
        <v>168</v>
      </c>
      <c r="C385" s="297">
        <v>72</v>
      </c>
      <c r="D385" s="297">
        <v>89</v>
      </c>
      <c r="E385" s="298">
        <v>161</v>
      </c>
    </row>
    <row r="386" spans="1:5">
      <c r="A386" s="8" t="s">
        <v>192</v>
      </c>
      <c r="B386" s="8" t="s">
        <v>168</v>
      </c>
      <c r="C386" s="297">
        <v>516</v>
      </c>
      <c r="D386" s="297">
        <v>478</v>
      </c>
      <c r="E386" s="298">
        <v>994</v>
      </c>
    </row>
    <row r="387" spans="1:5">
      <c r="A387" s="8" t="s">
        <v>194</v>
      </c>
      <c r="B387" s="8" t="s">
        <v>168</v>
      </c>
      <c r="C387" s="297">
        <v>1327</v>
      </c>
      <c r="D387" s="297">
        <v>1575</v>
      </c>
      <c r="E387" s="298">
        <v>2902</v>
      </c>
    </row>
    <row r="388" spans="1:5">
      <c r="A388" s="8" t="s">
        <v>195</v>
      </c>
      <c r="B388" s="8" t="s">
        <v>169</v>
      </c>
      <c r="C388" s="297">
        <v>513</v>
      </c>
      <c r="D388" s="297">
        <v>668</v>
      </c>
      <c r="E388" s="298">
        <v>1181</v>
      </c>
    </row>
    <row r="389" spans="1:5">
      <c r="A389" s="8" t="s">
        <v>196</v>
      </c>
      <c r="B389" s="8" t="s">
        <v>169</v>
      </c>
      <c r="C389" s="297">
        <v>1417</v>
      </c>
      <c r="D389" s="297">
        <v>1296</v>
      </c>
      <c r="E389" s="298">
        <v>2713</v>
      </c>
    </row>
    <row r="390" spans="1:5">
      <c r="A390" s="8" t="s">
        <v>228</v>
      </c>
      <c r="B390" s="8" t="s">
        <v>169</v>
      </c>
      <c r="C390" s="297">
        <v>10762</v>
      </c>
      <c r="D390" s="297">
        <v>9494</v>
      </c>
      <c r="E390" s="298">
        <v>20256</v>
      </c>
    </row>
    <row r="391" spans="1:5">
      <c r="A391" s="8" t="s">
        <v>198</v>
      </c>
      <c r="B391" s="8" t="s">
        <v>168</v>
      </c>
      <c r="C391" s="297">
        <v>956</v>
      </c>
      <c r="D391" s="297">
        <v>833</v>
      </c>
      <c r="E391" s="298">
        <v>1789</v>
      </c>
    </row>
    <row r="392" spans="1:5">
      <c r="A392" s="8" t="s">
        <v>199</v>
      </c>
      <c r="B392" s="8" t="s">
        <v>168</v>
      </c>
      <c r="C392" s="297">
        <v>454</v>
      </c>
      <c r="D392" s="297">
        <v>591</v>
      </c>
      <c r="E392" s="298">
        <v>1045</v>
      </c>
    </row>
    <row r="393" spans="1:5">
      <c r="A393" s="8" t="s">
        <v>200</v>
      </c>
      <c r="B393" s="8" t="s">
        <v>168</v>
      </c>
      <c r="C393" s="297">
        <v>3819</v>
      </c>
      <c r="D393" s="297">
        <v>3869</v>
      </c>
      <c r="E393" s="298">
        <v>7688</v>
      </c>
    </row>
    <row r="394" spans="1:5">
      <c r="A394" s="8" t="s">
        <v>201</v>
      </c>
      <c r="B394" s="8" t="s">
        <v>168</v>
      </c>
      <c r="C394" s="297">
        <v>275</v>
      </c>
      <c r="D394" s="297">
        <v>316</v>
      </c>
      <c r="E394" s="298">
        <v>591</v>
      </c>
    </row>
    <row r="395" spans="1:5">
      <c r="A395" s="8" t="s">
        <v>202</v>
      </c>
      <c r="B395" s="8" t="s">
        <v>168</v>
      </c>
      <c r="C395" s="297">
        <v>71</v>
      </c>
      <c r="D395" s="297">
        <v>59</v>
      </c>
      <c r="E395" s="298">
        <v>130</v>
      </c>
    </row>
    <row r="396" spans="1:5">
      <c r="A396" s="8" t="s">
        <v>203</v>
      </c>
      <c r="B396" s="8" t="s">
        <v>168</v>
      </c>
      <c r="C396" s="297">
        <v>1025</v>
      </c>
      <c r="D396" s="297">
        <v>1202</v>
      </c>
      <c r="E396" s="298">
        <v>2227</v>
      </c>
    </row>
    <row r="397" spans="1:5">
      <c r="A397" s="8" t="s">
        <v>204</v>
      </c>
      <c r="B397" s="8" t="s">
        <v>168</v>
      </c>
      <c r="C397" s="297">
        <v>918</v>
      </c>
      <c r="D397" s="297">
        <v>1010</v>
      </c>
      <c r="E397" s="298">
        <v>1928</v>
      </c>
    </row>
    <row r="398" spans="1:5">
      <c r="A398" s="8" t="s">
        <v>205</v>
      </c>
      <c r="B398" s="8" t="s">
        <v>168</v>
      </c>
      <c r="C398" s="297">
        <v>4983</v>
      </c>
      <c r="D398" s="297">
        <v>2956</v>
      </c>
      <c r="E398" s="298">
        <v>7939</v>
      </c>
    </row>
    <row r="399" spans="1:5">
      <c r="A399" s="8" t="s">
        <v>206</v>
      </c>
      <c r="B399" s="8" t="s">
        <v>168</v>
      </c>
      <c r="C399" s="297">
        <v>106</v>
      </c>
      <c r="D399" s="297">
        <v>88</v>
      </c>
      <c r="E399" s="298">
        <v>194</v>
      </c>
    </row>
    <row r="400" spans="1:5">
      <c r="A400" s="8" t="s">
        <v>207</v>
      </c>
      <c r="B400" s="8" t="s">
        <v>168</v>
      </c>
      <c r="C400" s="297">
        <v>377</v>
      </c>
      <c r="D400" s="297">
        <v>227</v>
      </c>
      <c r="E400" s="298">
        <v>604</v>
      </c>
    </row>
    <row r="401" spans="1:5">
      <c r="A401" s="8" t="s">
        <v>209</v>
      </c>
      <c r="B401" s="8" t="s">
        <v>167</v>
      </c>
      <c r="C401" s="297">
        <v>1068</v>
      </c>
      <c r="D401" s="297">
        <v>839</v>
      </c>
      <c r="E401" s="298">
        <v>1907</v>
      </c>
    </row>
    <row r="402" spans="1:5">
      <c r="A402" s="8" t="s">
        <v>229</v>
      </c>
      <c r="B402" s="8" t="s">
        <v>167</v>
      </c>
      <c r="C402" s="297">
        <v>108483</v>
      </c>
      <c r="D402" s="297">
        <v>182075</v>
      </c>
      <c r="E402" s="298">
        <v>290558</v>
      </c>
    </row>
    <row r="403" spans="1:5">
      <c r="A403" s="8" t="s">
        <v>211</v>
      </c>
      <c r="B403" s="8" t="s">
        <v>167</v>
      </c>
      <c r="C403" s="297">
        <v>703600</v>
      </c>
      <c r="D403" s="297">
        <v>315009</v>
      </c>
      <c r="E403" s="298">
        <v>1018609</v>
      </c>
    </row>
    <row r="404" spans="1:5">
      <c r="A404" s="8" t="s">
        <v>212</v>
      </c>
      <c r="B404" s="8" t="s">
        <v>167</v>
      </c>
      <c r="C404" s="297">
        <v>56680</v>
      </c>
      <c r="D404" s="297">
        <v>23565</v>
      </c>
      <c r="E404" s="298">
        <v>80245</v>
      </c>
    </row>
    <row r="405" spans="1:5">
      <c r="A405" s="71" t="s">
        <v>232</v>
      </c>
      <c r="B405" s="71" t="s">
        <v>167</v>
      </c>
      <c r="C405" s="293">
        <v>25891</v>
      </c>
      <c r="D405" s="293">
        <v>37964</v>
      </c>
      <c r="E405" s="294">
        <v>63855</v>
      </c>
    </row>
    <row r="406" spans="1:5">
      <c r="A406" s="8"/>
      <c r="B406" s="8"/>
      <c r="C406" s="297"/>
      <c r="D406" s="297"/>
      <c r="E406" s="297"/>
    </row>
    <row r="407" spans="1:5">
      <c r="A407" s="731">
        <v>2020</v>
      </c>
      <c r="B407" s="732"/>
      <c r="C407" s="732"/>
      <c r="D407" s="732"/>
      <c r="E407" s="732"/>
    </row>
    <row r="408" spans="1:5">
      <c r="A408" s="167" t="s">
        <v>170</v>
      </c>
      <c r="B408" s="168" t="s">
        <v>171</v>
      </c>
      <c r="C408" s="169" t="s">
        <v>106</v>
      </c>
      <c r="D408" s="169" t="s">
        <v>107</v>
      </c>
      <c r="E408" s="170" t="s">
        <v>128</v>
      </c>
    </row>
    <row r="409" spans="1:5">
      <c r="A409" s="76" t="s">
        <v>172</v>
      </c>
      <c r="B409" s="76" t="s">
        <v>166</v>
      </c>
      <c r="C409" s="491">
        <v>151176</v>
      </c>
      <c r="D409" s="491">
        <v>149437</v>
      </c>
      <c r="E409" s="891">
        <v>300613</v>
      </c>
    </row>
    <row r="410" spans="1:5">
      <c r="A410" s="8" t="s">
        <v>174</v>
      </c>
      <c r="B410" s="8" t="s">
        <v>166</v>
      </c>
      <c r="C410" s="297">
        <v>3484</v>
      </c>
      <c r="D410" s="297">
        <v>2801</v>
      </c>
      <c r="E410" s="298">
        <v>6285</v>
      </c>
    </row>
    <row r="411" spans="1:5">
      <c r="A411" s="8" t="s">
        <v>175</v>
      </c>
      <c r="B411" s="8" t="s">
        <v>166</v>
      </c>
      <c r="C411" s="297">
        <v>955</v>
      </c>
      <c r="D411" s="297">
        <v>776</v>
      </c>
      <c r="E411" s="298">
        <v>1731</v>
      </c>
    </row>
    <row r="412" spans="1:5">
      <c r="A412" s="8" t="s">
        <v>178</v>
      </c>
      <c r="B412" s="8" t="s">
        <v>166</v>
      </c>
      <c r="C412" s="297">
        <v>100</v>
      </c>
      <c r="D412" s="297">
        <v>67</v>
      </c>
      <c r="E412" s="298">
        <v>167</v>
      </c>
    </row>
    <row r="413" spans="1:5">
      <c r="A413" s="8" t="s">
        <v>223</v>
      </c>
      <c r="B413" s="8" t="s">
        <v>166</v>
      </c>
      <c r="C413" s="297">
        <v>197</v>
      </c>
      <c r="D413" s="297">
        <v>169</v>
      </c>
      <c r="E413" s="298">
        <v>366</v>
      </c>
    </row>
    <row r="414" spans="1:5">
      <c r="A414" s="8" t="s">
        <v>179</v>
      </c>
      <c r="B414" s="8" t="s">
        <v>166</v>
      </c>
      <c r="C414" s="297">
        <v>1393237</v>
      </c>
      <c r="D414" s="297">
        <v>1382420</v>
      </c>
      <c r="E414" s="298">
        <v>2775657</v>
      </c>
    </row>
    <row r="415" spans="1:5">
      <c r="A415" s="8" t="s">
        <v>180</v>
      </c>
      <c r="B415" s="8" t="s">
        <v>166</v>
      </c>
      <c r="C415" s="297">
        <v>10370</v>
      </c>
      <c r="D415" s="297">
        <v>10614</v>
      </c>
      <c r="E415" s="298">
        <v>20984</v>
      </c>
    </row>
    <row r="416" spans="1:5">
      <c r="A416" s="8" t="s">
        <v>224</v>
      </c>
      <c r="B416" s="8" t="s">
        <v>166</v>
      </c>
      <c r="C416" s="297">
        <v>71</v>
      </c>
      <c r="D416" s="297">
        <v>68</v>
      </c>
      <c r="E416" s="298">
        <v>139</v>
      </c>
    </row>
    <row r="417" spans="1:5">
      <c r="A417" s="8" t="s">
        <v>181</v>
      </c>
      <c r="B417" s="8" t="s">
        <v>166</v>
      </c>
      <c r="C417" s="297">
        <v>52789</v>
      </c>
      <c r="D417" s="297">
        <v>50625</v>
      </c>
      <c r="E417" s="298">
        <v>103414</v>
      </c>
    </row>
    <row r="418" spans="1:5">
      <c r="A418" s="8" t="s">
        <v>182</v>
      </c>
      <c r="B418" s="8" t="s">
        <v>166</v>
      </c>
      <c r="C418" s="297">
        <v>11777</v>
      </c>
      <c r="D418" s="297">
        <v>10061</v>
      </c>
      <c r="E418" s="298">
        <v>21838</v>
      </c>
    </row>
    <row r="419" spans="1:5">
      <c r="A419" s="8" t="s">
        <v>183</v>
      </c>
      <c r="B419" s="8" t="s">
        <v>166</v>
      </c>
      <c r="C419" s="297">
        <v>315371</v>
      </c>
      <c r="D419" s="297">
        <v>305348</v>
      </c>
      <c r="E419" s="298">
        <v>620719</v>
      </c>
    </row>
    <row r="420" spans="1:5">
      <c r="A420" s="8" t="s">
        <v>233</v>
      </c>
      <c r="B420" s="8" t="s">
        <v>166</v>
      </c>
      <c r="C420" s="297">
        <v>19</v>
      </c>
      <c r="D420" s="297"/>
      <c r="E420" s="298">
        <v>19</v>
      </c>
    </row>
    <row r="421" spans="1:5">
      <c r="A421" s="8" t="s">
        <v>184</v>
      </c>
      <c r="B421" s="8" t="s">
        <v>166</v>
      </c>
      <c r="C421" s="297">
        <v>16358</v>
      </c>
      <c r="D421" s="297">
        <v>17152</v>
      </c>
      <c r="E421" s="298">
        <v>33510</v>
      </c>
    </row>
    <row r="422" spans="1:5">
      <c r="A422" s="8" t="s">
        <v>185</v>
      </c>
      <c r="B422" s="8" t="s">
        <v>166</v>
      </c>
      <c r="C422" s="297">
        <v>7070</v>
      </c>
      <c r="D422" s="297">
        <v>7280</v>
      </c>
      <c r="E422" s="298">
        <v>14350</v>
      </c>
    </row>
    <row r="423" spans="1:5">
      <c r="A423" s="8" t="s">
        <v>187</v>
      </c>
      <c r="B423" s="8" t="s">
        <v>166</v>
      </c>
      <c r="C423" s="297">
        <v>168498</v>
      </c>
      <c r="D423" s="297">
        <v>151075</v>
      </c>
      <c r="E423" s="298">
        <v>319573</v>
      </c>
    </row>
    <row r="424" spans="1:5">
      <c r="A424" s="8" t="s">
        <v>225</v>
      </c>
      <c r="B424" s="8" t="s">
        <v>166</v>
      </c>
      <c r="C424" s="297">
        <v>141</v>
      </c>
      <c r="D424" s="297">
        <v>108</v>
      </c>
      <c r="E424" s="298">
        <v>249</v>
      </c>
    </row>
    <row r="425" spans="1:5">
      <c r="A425" s="8" t="s">
        <v>195</v>
      </c>
      <c r="B425" s="8" t="s">
        <v>169</v>
      </c>
      <c r="C425" s="297">
        <v>120</v>
      </c>
      <c r="D425" s="297">
        <v>202</v>
      </c>
      <c r="E425" s="298">
        <v>322</v>
      </c>
    </row>
    <row r="426" spans="1:5">
      <c r="A426" s="8" t="s">
        <v>196</v>
      </c>
      <c r="B426" s="8" t="s">
        <v>169</v>
      </c>
      <c r="C426" s="297">
        <v>407</v>
      </c>
      <c r="D426" s="297">
        <v>417</v>
      </c>
      <c r="E426" s="298">
        <v>824</v>
      </c>
    </row>
    <row r="427" spans="1:5">
      <c r="A427" s="8" t="s">
        <v>228</v>
      </c>
      <c r="B427" s="8" t="s">
        <v>169</v>
      </c>
      <c r="C427" s="297">
        <v>2726</v>
      </c>
      <c r="D427" s="297">
        <v>2440</v>
      </c>
      <c r="E427" s="298">
        <v>5166</v>
      </c>
    </row>
    <row r="428" spans="1:5">
      <c r="A428" s="8" t="s">
        <v>189</v>
      </c>
      <c r="B428" s="8" t="s">
        <v>168</v>
      </c>
      <c r="C428" s="297">
        <v>18987</v>
      </c>
      <c r="D428" s="297">
        <v>18536</v>
      </c>
      <c r="E428" s="298">
        <v>37523</v>
      </c>
    </row>
    <row r="429" spans="1:5">
      <c r="A429" s="8" t="s">
        <v>191</v>
      </c>
      <c r="B429" s="8" t="s">
        <v>168</v>
      </c>
      <c r="C429" s="297">
        <v>37</v>
      </c>
      <c r="D429" s="297">
        <v>39</v>
      </c>
      <c r="E429" s="298">
        <v>76</v>
      </c>
    </row>
    <row r="430" spans="1:5">
      <c r="A430" s="8" t="s">
        <v>192</v>
      </c>
      <c r="B430" s="8" t="s">
        <v>168</v>
      </c>
      <c r="C430" s="297">
        <v>116</v>
      </c>
      <c r="D430" s="297">
        <v>91</v>
      </c>
      <c r="E430" s="298">
        <v>207</v>
      </c>
    </row>
    <row r="431" spans="1:5">
      <c r="A431" s="8" t="s">
        <v>194</v>
      </c>
      <c r="B431" s="8" t="s">
        <v>168</v>
      </c>
      <c r="C431" s="297">
        <v>297</v>
      </c>
      <c r="D431" s="297">
        <v>389</v>
      </c>
      <c r="E431" s="298">
        <v>686</v>
      </c>
    </row>
    <row r="432" spans="1:5">
      <c r="A432" s="8" t="s">
        <v>198</v>
      </c>
      <c r="B432" s="8" t="s">
        <v>168</v>
      </c>
      <c r="C432" s="297">
        <v>264</v>
      </c>
      <c r="D432" s="297">
        <v>234</v>
      </c>
      <c r="E432" s="298">
        <v>498</v>
      </c>
    </row>
    <row r="433" spans="1:5">
      <c r="A433" s="8" t="s">
        <v>199</v>
      </c>
      <c r="B433" s="8" t="s">
        <v>168</v>
      </c>
      <c r="C433" s="297">
        <v>142</v>
      </c>
      <c r="D433" s="297">
        <v>143</v>
      </c>
      <c r="E433" s="298">
        <v>285</v>
      </c>
    </row>
    <row r="434" spans="1:5">
      <c r="A434" s="8" t="s">
        <v>200</v>
      </c>
      <c r="B434" s="8" t="s">
        <v>168</v>
      </c>
      <c r="C434" s="297">
        <v>825</v>
      </c>
      <c r="D434" s="297">
        <v>797</v>
      </c>
      <c r="E434" s="298">
        <v>1622</v>
      </c>
    </row>
    <row r="435" spans="1:5">
      <c r="A435" s="8" t="s">
        <v>201</v>
      </c>
      <c r="B435" s="8" t="s">
        <v>168</v>
      </c>
      <c r="C435" s="297">
        <v>63</v>
      </c>
      <c r="D435" s="297">
        <v>56</v>
      </c>
      <c r="E435" s="298">
        <v>119</v>
      </c>
    </row>
    <row r="436" spans="1:5">
      <c r="A436" s="8" t="s">
        <v>202</v>
      </c>
      <c r="B436" s="8" t="s">
        <v>168</v>
      </c>
      <c r="C436" s="297">
        <v>21</v>
      </c>
      <c r="D436" s="297">
        <v>27</v>
      </c>
      <c r="E436" s="298">
        <v>48</v>
      </c>
    </row>
    <row r="437" spans="1:5">
      <c r="A437" s="8" t="s">
        <v>203</v>
      </c>
      <c r="B437" s="8" t="s">
        <v>168</v>
      </c>
      <c r="C437" s="297">
        <v>408</v>
      </c>
      <c r="D437" s="297">
        <v>553</v>
      </c>
      <c r="E437" s="298">
        <v>961</v>
      </c>
    </row>
    <row r="438" spans="1:5">
      <c r="A438" s="8" t="s">
        <v>204</v>
      </c>
      <c r="B438" s="8" t="s">
        <v>168</v>
      </c>
      <c r="C438" s="297">
        <v>322</v>
      </c>
      <c r="D438" s="297">
        <v>447</v>
      </c>
      <c r="E438" s="298">
        <v>769</v>
      </c>
    </row>
    <row r="439" spans="1:5">
      <c r="A439" s="8" t="s">
        <v>205</v>
      </c>
      <c r="B439" s="8" t="s">
        <v>168</v>
      </c>
      <c r="C439" s="297">
        <v>1669</v>
      </c>
      <c r="D439" s="297">
        <v>1129</v>
      </c>
      <c r="E439" s="298">
        <v>2798</v>
      </c>
    </row>
    <row r="440" spans="1:5">
      <c r="A440" s="8" t="s">
        <v>206</v>
      </c>
      <c r="B440" s="8" t="s">
        <v>168</v>
      </c>
      <c r="C440" s="297">
        <v>29</v>
      </c>
      <c r="D440" s="297">
        <v>17</v>
      </c>
      <c r="E440" s="298">
        <v>46</v>
      </c>
    </row>
    <row r="441" spans="1:5">
      <c r="A441" s="8" t="s">
        <v>207</v>
      </c>
      <c r="B441" s="8" t="s">
        <v>168</v>
      </c>
      <c r="C441" s="297">
        <v>87</v>
      </c>
      <c r="D441" s="297">
        <v>63</v>
      </c>
      <c r="E441" s="298">
        <v>150</v>
      </c>
    </row>
    <row r="442" spans="1:5">
      <c r="A442" s="8" t="s">
        <v>226</v>
      </c>
      <c r="B442" s="8" t="s">
        <v>167</v>
      </c>
      <c r="C442" s="297">
        <v>2625</v>
      </c>
      <c r="D442" s="297">
        <v>2868</v>
      </c>
      <c r="E442" s="298">
        <v>5493</v>
      </c>
    </row>
    <row r="443" spans="1:5">
      <c r="A443" s="8" t="s">
        <v>227</v>
      </c>
      <c r="B443" s="8" t="s">
        <v>167</v>
      </c>
      <c r="C443" s="297">
        <v>43840</v>
      </c>
      <c r="D443" s="297">
        <v>67282</v>
      </c>
      <c r="E443" s="298">
        <v>111122</v>
      </c>
    </row>
    <row r="444" spans="1:5">
      <c r="A444" s="8" t="s">
        <v>234</v>
      </c>
      <c r="B444" s="8" t="s">
        <v>167</v>
      </c>
      <c r="C444" s="297">
        <v>1</v>
      </c>
      <c r="D444" s="297"/>
      <c r="E444" s="298">
        <v>1</v>
      </c>
    </row>
    <row r="445" spans="1:5">
      <c r="A445" s="8" t="s">
        <v>235</v>
      </c>
      <c r="B445" s="8" t="s">
        <v>167</v>
      </c>
      <c r="C445" s="297">
        <v>1448</v>
      </c>
      <c r="D445" s="297">
        <v>1742</v>
      </c>
      <c r="E445" s="298">
        <v>3190</v>
      </c>
    </row>
    <row r="446" spans="1:5">
      <c r="A446" s="8" t="s">
        <v>209</v>
      </c>
      <c r="B446" s="8" t="s">
        <v>167</v>
      </c>
      <c r="C446" s="297">
        <v>182</v>
      </c>
      <c r="D446" s="297">
        <v>165</v>
      </c>
      <c r="E446" s="298">
        <v>347</v>
      </c>
    </row>
    <row r="447" spans="1:5">
      <c r="A447" s="8" t="s">
        <v>229</v>
      </c>
      <c r="B447" s="8" t="s">
        <v>167</v>
      </c>
      <c r="C447" s="297">
        <v>27409</v>
      </c>
      <c r="D447" s="297">
        <v>25277</v>
      </c>
      <c r="E447" s="298">
        <v>52686</v>
      </c>
    </row>
    <row r="448" spans="1:5">
      <c r="A448" s="8" t="s">
        <v>211</v>
      </c>
      <c r="B448" s="8" t="s">
        <v>167</v>
      </c>
      <c r="C448" s="297">
        <v>75258</v>
      </c>
      <c r="D448" s="297">
        <v>77086</v>
      </c>
      <c r="E448" s="298">
        <v>152344</v>
      </c>
    </row>
    <row r="449" spans="1:5">
      <c r="A449" s="8" t="s">
        <v>212</v>
      </c>
      <c r="B449" s="8" t="s">
        <v>167</v>
      </c>
      <c r="C449" s="297">
        <v>6777</v>
      </c>
      <c r="D449" s="297">
        <v>5667</v>
      </c>
      <c r="E449" s="298">
        <v>12444</v>
      </c>
    </row>
    <row r="450" spans="1:5">
      <c r="A450" s="71" t="s">
        <v>230</v>
      </c>
      <c r="B450" s="71" t="s">
        <v>167</v>
      </c>
      <c r="C450" s="293">
        <v>5436</v>
      </c>
      <c r="D450" s="293">
        <v>5249</v>
      </c>
      <c r="E450" s="294">
        <v>10685</v>
      </c>
    </row>
    <row r="451" spans="1:5">
      <c r="A451" s="8"/>
      <c r="B451" s="8"/>
      <c r="C451" s="297"/>
      <c r="D451" s="297"/>
      <c r="E451" s="297"/>
    </row>
    <row r="452" spans="1:5">
      <c r="A452" s="731">
        <v>2021</v>
      </c>
      <c r="B452" s="732"/>
      <c r="C452" s="732"/>
      <c r="D452" s="732"/>
      <c r="E452" s="732"/>
    </row>
    <row r="453" spans="1:5">
      <c r="A453" s="167" t="s">
        <v>170</v>
      </c>
      <c r="B453" s="168" t="s">
        <v>171</v>
      </c>
      <c r="C453" s="169" t="s">
        <v>106</v>
      </c>
      <c r="D453" s="169" t="s">
        <v>107</v>
      </c>
      <c r="E453" s="170" t="s">
        <v>128</v>
      </c>
    </row>
    <row r="454" spans="1:5">
      <c r="A454" s="76" t="s">
        <v>172</v>
      </c>
      <c r="B454" s="76" t="s">
        <v>166</v>
      </c>
      <c r="C454" s="491">
        <v>366624</v>
      </c>
      <c r="D454" s="491">
        <v>346604</v>
      </c>
      <c r="E454" s="891">
        <v>713228</v>
      </c>
    </row>
    <row r="455" spans="1:5">
      <c r="A455" s="8" t="s">
        <v>173</v>
      </c>
      <c r="B455" s="8" t="s">
        <v>166</v>
      </c>
      <c r="C455" s="297">
        <v>7</v>
      </c>
      <c r="D455" s="297">
        <v>8</v>
      </c>
      <c r="E455" s="298">
        <v>15</v>
      </c>
    </row>
    <row r="456" spans="1:5">
      <c r="A456" s="8" t="s">
        <v>174</v>
      </c>
      <c r="B456" s="8" t="s">
        <v>166</v>
      </c>
      <c r="C456" s="297">
        <v>3342</v>
      </c>
      <c r="D456" s="297">
        <v>5120</v>
      </c>
      <c r="E456" s="298">
        <v>8462</v>
      </c>
    </row>
    <row r="457" spans="1:5">
      <c r="A457" s="8" t="s">
        <v>175</v>
      </c>
      <c r="B457" s="8" t="s">
        <v>166</v>
      </c>
      <c r="C457" s="297">
        <v>11</v>
      </c>
      <c r="D457" s="297">
        <v>2</v>
      </c>
      <c r="E457" s="298">
        <v>13</v>
      </c>
    </row>
    <row r="458" spans="1:5">
      <c r="A458" s="8" t="s">
        <v>178</v>
      </c>
      <c r="B458" s="8" t="s">
        <v>166</v>
      </c>
      <c r="C458" s="297">
        <v>1280</v>
      </c>
      <c r="D458" s="297">
        <v>1351</v>
      </c>
      <c r="E458" s="298">
        <v>2631</v>
      </c>
    </row>
    <row r="459" spans="1:5">
      <c r="A459" s="8" t="s">
        <v>223</v>
      </c>
      <c r="B459" s="8" t="s">
        <v>166</v>
      </c>
      <c r="C459" s="297">
        <v>409</v>
      </c>
      <c r="D459" s="297">
        <v>390</v>
      </c>
      <c r="E459" s="298">
        <v>799</v>
      </c>
    </row>
    <row r="460" spans="1:5">
      <c r="A460" s="8" t="s">
        <v>179</v>
      </c>
      <c r="B460" s="8" t="s">
        <v>166</v>
      </c>
      <c r="C460" s="297">
        <v>2662756</v>
      </c>
      <c r="D460" s="297">
        <v>2442189</v>
      </c>
      <c r="E460" s="298">
        <v>5104945</v>
      </c>
    </row>
    <row r="461" spans="1:5">
      <c r="A461" s="8" t="s">
        <v>180</v>
      </c>
      <c r="B461" s="8" t="s">
        <v>166</v>
      </c>
      <c r="C461" s="297">
        <v>26400</v>
      </c>
      <c r="D461" s="297">
        <v>25838</v>
      </c>
      <c r="E461" s="298">
        <v>52238</v>
      </c>
    </row>
    <row r="462" spans="1:5">
      <c r="A462" s="8" t="s">
        <v>224</v>
      </c>
      <c r="B462" s="8" t="s">
        <v>166</v>
      </c>
      <c r="C462" s="297">
        <v>125</v>
      </c>
      <c r="D462" s="297">
        <v>78</v>
      </c>
      <c r="E462" s="298">
        <v>203</v>
      </c>
    </row>
    <row r="463" spans="1:5">
      <c r="A463" s="8" t="s">
        <v>181</v>
      </c>
      <c r="B463" s="8" t="s">
        <v>166</v>
      </c>
      <c r="C463" s="297">
        <v>165230</v>
      </c>
      <c r="D463" s="297">
        <v>151589</v>
      </c>
      <c r="E463" s="298">
        <v>316819</v>
      </c>
    </row>
    <row r="464" spans="1:5">
      <c r="A464" s="8" t="s">
        <v>182</v>
      </c>
      <c r="B464" s="8" t="s">
        <v>166</v>
      </c>
      <c r="C464" s="297">
        <v>462</v>
      </c>
      <c r="D464" s="297">
        <v>708</v>
      </c>
      <c r="E464" s="298">
        <v>1170</v>
      </c>
    </row>
    <row r="465" spans="1:5">
      <c r="A465" s="8" t="s">
        <v>183</v>
      </c>
      <c r="B465" s="8" t="s">
        <v>166</v>
      </c>
      <c r="C465" s="297">
        <v>827936</v>
      </c>
      <c r="D465" s="297">
        <v>787281</v>
      </c>
      <c r="E465" s="298">
        <v>1615217</v>
      </c>
    </row>
    <row r="466" spans="1:5">
      <c r="A466" s="8" t="s">
        <v>184</v>
      </c>
      <c r="B466" s="8" t="s">
        <v>166</v>
      </c>
      <c r="C466" s="297">
        <v>59991</v>
      </c>
      <c r="D466" s="297">
        <v>57883</v>
      </c>
      <c r="E466" s="298">
        <v>117874</v>
      </c>
    </row>
    <row r="467" spans="1:5">
      <c r="A467" s="8" t="s">
        <v>185</v>
      </c>
      <c r="B467" s="8" t="s">
        <v>166</v>
      </c>
      <c r="C467" s="297">
        <v>29649</v>
      </c>
      <c r="D467" s="297">
        <v>27478</v>
      </c>
      <c r="E467" s="298">
        <v>57127</v>
      </c>
    </row>
    <row r="468" spans="1:5">
      <c r="A468" s="8" t="s">
        <v>187</v>
      </c>
      <c r="B468" s="8" t="s">
        <v>166</v>
      </c>
      <c r="C468" s="297">
        <v>248958</v>
      </c>
      <c r="D468" s="297">
        <v>236878</v>
      </c>
      <c r="E468" s="298">
        <v>485836</v>
      </c>
    </row>
    <row r="469" spans="1:5">
      <c r="A469" s="8" t="s">
        <v>225</v>
      </c>
      <c r="B469" s="8" t="s">
        <v>166</v>
      </c>
      <c r="C469" s="297">
        <v>114</v>
      </c>
      <c r="D469" s="297">
        <v>123</v>
      </c>
      <c r="E469" s="298">
        <v>237</v>
      </c>
    </row>
    <row r="470" spans="1:5">
      <c r="A470" s="8" t="s">
        <v>189</v>
      </c>
      <c r="B470" s="8" t="s">
        <v>168</v>
      </c>
      <c r="C470" s="297">
        <v>3977</v>
      </c>
      <c r="D470" s="297">
        <v>4129</v>
      </c>
      <c r="E470" s="298">
        <v>8106</v>
      </c>
    </row>
    <row r="471" spans="1:5">
      <c r="A471" s="8" t="s">
        <v>226</v>
      </c>
      <c r="B471" s="8" t="s">
        <v>167</v>
      </c>
      <c r="C471" s="297">
        <v>1644</v>
      </c>
      <c r="D471" s="297">
        <v>4590</v>
      </c>
      <c r="E471" s="298">
        <v>6234</v>
      </c>
    </row>
    <row r="472" spans="1:5">
      <c r="A472" s="8" t="s">
        <v>227</v>
      </c>
      <c r="B472" s="8" t="s">
        <v>167</v>
      </c>
      <c r="C472" s="297">
        <v>24438</v>
      </c>
      <c r="D472" s="297">
        <v>65105</v>
      </c>
      <c r="E472" s="298">
        <v>89543</v>
      </c>
    </row>
    <row r="473" spans="1:5">
      <c r="A473" s="8" t="s">
        <v>236</v>
      </c>
      <c r="B473" s="8" t="s">
        <v>167</v>
      </c>
      <c r="C473" s="297">
        <v>6448</v>
      </c>
      <c r="D473" s="297">
        <v>16133</v>
      </c>
      <c r="E473" s="298">
        <v>22581</v>
      </c>
    </row>
    <row r="474" spans="1:5">
      <c r="A474" s="8" t="s">
        <v>191</v>
      </c>
      <c r="B474" s="8" t="s">
        <v>168</v>
      </c>
      <c r="C474" s="297">
        <v>216</v>
      </c>
      <c r="D474" s="297">
        <v>196</v>
      </c>
      <c r="E474" s="298">
        <v>412</v>
      </c>
    </row>
    <row r="475" spans="1:5">
      <c r="A475" s="8" t="s">
        <v>192</v>
      </c>
      <c r="B475" s="8" t="s">
        <v>168</v>
      </c>
      <c r="C475" s="297">
        <v>160</v>
      </c>
      <c r="D475" s="297">
        <v>164</v>
      </c>
      <c r="E475" s="298">
        <v>324</v>
      </c>
    </row>
    <row r="476" spans="1:5">
      <c r="A476" s="8" t="s">
        <v>194</v>
      </c>
      <c r="B476" s="8" t="s">
        <v>168</v>
      </c>
      <c r="C476" s="297">
        <v>201</v>
      </c>
      <c r="D476" s="297">
        <v>535</v>
      </c>
      <c r="E476" s="298">
        <v>736</v>
      </c>
    </row>
    <row r="477" spans="1:5">
      <c r="A477" s="8" t="s">
        <v>195</v>
      </c>
      <c r="B477" s="8" t="s">
        <v>169</v>
      </c>
      <c r="C477" s="297">
        <v>44</v>
      </c>
      <c r="D477" s="297">
        <v>140</v>
      </c>
      <c r="E477" s="298">
        <v>184</v>
      </c>
    </row>
    <row r="478" spans="1:5">
      <c r="A478" s="8" t="s">
        <v>196</v>
      </c>
      <c r="B478" s="8" t="s">
        <v>169</v>
      </c>
      <c r="C478" s="297">
        <v>3</v>
      </c>
      <c r="D478" s="297">
        <v>3</v>
      </c>
      <c r="E478" s="298">
        <v>6</v>
      </c>
    </row>
    <row r="479" spans="1:5">
      <c r="A479" s="8" t="s">
        <v>228</v>
      </c>
      <c r="B479" s="8" t="s">
        <v>169</v>
      </c>
      <c r="C479" s="297">
        <v>47</v>
      </c>
      <c r="D479" s="297">
        <v>46</v>
      </c>
      <c r="E479" s="298">
        <v>93</v>
      </c>
    </row>
    <row r="480" spans="1:5">
      <c r="A480" s="8" t="s">
        <v>198</v>
      </c>
      <c r="B480" s="8" t="s">
        <v>168</v>
      </c>
      <c r="C480" s="297">
        <v>805</v>
      </c>
      <c r="D480" s="297">
        <v>789</v>
      </c>
      <c r="E480" s="298">
        <v>1594</v>
      </c>
    </row>
    <row r="481" spans="1:7">
      <c r="A481" s="8" t="s">
        <v>199</v>
      </c>
      <c r="B481" s="8" t="s">
        <v>168</v>
      </c>
      <c r="C481" s="297">
        <v>471</v>
      </c>
      <c r="D481" s="297">
        <v>453</v>
      </c>
      <c r="E481" s="298">
        <v>924</v>
      </c>
    </row>
    <row r="482" spans="1:7">
      <c r="A482" s="8" t="s">
        <v>200</v>
      </c>
      <c r="B482" s="8" t="s">
        <v>168</v>
      </c>
      <c r="C482" s="297">
        <v>462</v>
      </c>
      <c r="D482" s="297">
        <v>363</v>
      </c>
      <c r="E482" s="298">
        <v>825</v>
      </c>
    </row>
    <row r="483" spans="1:7">
      <c r="A483" s="8" t="s">
        <v>201</v>
      </c>
      <c r="B483" s="8" t="s">
        <v>168</v>
      </c>
      <c r="C483" s="297">
        <v>75</v>
      </c>
      <c r="D483" s="297">
        <v>85</v>
      </c>
      <c r="E483" s="298">
        <v>160</v>
      </c>
    </row>
    <row r="484" spans="1:7">
      <c r="A484" s="8" t="s">
        <v>202</v>
      </c>
      <c r="B484" s="8" t="s">
        <v>168</v>
      </c>
      <c r="C484" s="297">
        <v>2</v>
      </c>
      <c r="D484" s="297">
        <v>4</v>
      </c>
      <c r="E484" s="298">
        <v>6</v>
      </c>
    </row>
    <row r="485" spans="1:7">
      <c r="A485" s="8" t="s">
        <v>203</v>
      </c>
      <c r="B485" s="8" t="s">
        <v>168</v>
      </c>
      <c r="C485" s="297">
        <v>798</v>
      </c>
      <c r="D485" s="297">
        <v>852</v>
      </c>
      <c r="E485" s="298">
        <v>1650</v>
      </c>
    </row>
    <row r="486" spans="1:7">
      <c r="A486" s="8" t="s">
        <v>204</v>
      </c>
      <c r="B486" s="8" t="s">
        <v>168</v>
      </c>
      <c r="C486" s="297">
        <v>510</v>
      </c>
      <c r="D486" s="297">
        <v>741</v>
      </c>
      <c r="E486" s="298">
        <v>1251</v>
      </c>
    </row>
    <row r="487" spans="1:7">
      <c r="A487" s="8" t="s">
        <v>205</v>
      </c>
      <c r="B487" s="8" t="s">
        <v>168</v>
      </c>
      <c r="C487" s="297">
        <v>557</v>
      </c>
      <c r="D487" s="297">
        <v>613</v>
      </c>
      <c r="E487" s="298">
        <v>1170</v>
      </c>
    </row>
    <row r="488" spans="1:7">
      <c r="A488" s="8" t="s">
        <v>206</v>
      </c>
      <c r="B488" s="8" t="s">
        <v>168</v>
      </c>
      <c r="C488" s="297">
        <v>29</v>
      </c>
      <c r="D488" s="297">
        <v>36</v>
      </c>
      <c r="E488" s="298">
        <v>65</v>
      </c>
    </row>
    <row r="489" spans="1:7">
      <c r="A489" s="8" t="s">
        <v>207</v>
      </c>
      <c r="B489" s="8" t="s">
        <v>168</v>
      </c>
      <c r="C489" s="297">
        <v>18</v>
      </c>
      <c r="D489" s="297">
        <v>16</v>
      </c>
      <c r="E489" s="298">
        <v>34</v>
      </c>
    </row>
    <row r="490" spans="1:7">
      <c r="A490" s="8" t="s">
        <v>209</v>
      </c>
      <c r="B490" s="8" t="s">
        <v>167</v>
      </c>
      <c r="C490" s="297"/>
      <c r="D490" s="297"/>
      <c r="E490" s="298">
        <v>0</v>
      </c>
    </row>
    <row r="491" spans="1:7">
      <c r="A491" s="8" t="s">
        <v>229</v>
      </c>
      <c r="B491" s="8" t="s">
        <v>167</v>
      </c>
      <c r="C491" s="297">
        <v>18615</v>
      </c>
      <c r="D491" s="297">
        <v>53329</v>
      </c>
      <c r="E491" s="298">
        <v>71944</v>
      </c>
    </row>
    <row r="492" spans="1:7">
      <c r="A492" s="8" t="s">
        <v>211</v>
      </c>
      <c r="B492" s="8" t="s">
        <v>167</v>
      </c>
      <c r="C492" s="297">
        <v>5397</v>
      </c>
      <c r="D492" s="297">
        <v>8198</v>
      </c>
      <c r="E492" s="298">
        <v>13595</v>
      </c>
    </row>
    <row r="493" spans="1:7">
      <c r="A493" s="8" t="s">
        <v>212</v>
      </c>
      <c r="B493" s="8" t="s">
        <v>167</v>
      </c>
      <c r="C493" s="297">
        <v>31</v>
      </c>
      <c r="D493" s="297">
        <v>38</v>
      </c>
      <c r="E493" s="298">
        <v>69</v>
      </c>
    </row>
    <row r="494" spans="1:7">
      <c r="A494" s="71" t="s">
        <v>232</v>
      </c>
      <c r="B494" s="71" t="s">
        <v>167</v>
      </c>
      <c r="C494" s="293">
        <v>2380</v>
      </c>
      <c r="D494" s="293">
        <v>6745</v>
      </c>
      <c r="E494" s="294">
        <v>9125</v>
      </c>
    </row>
    <row r="495" spans="1:7">
      <c r="A495" s="186"/>
      <c r="B495" s="113"/>
      <c r="C495" s="99"/>
      <c r="D495" s="99"/>
      <c r="E495" s="71"/>
      <c r="F495" s="8"/>
      <c r="G495" s="8"/>
    </row>
    <row r="496" spans="1:7">
      <c r="A496" s="87"/>
      <c r="B496" s="88"/>
      <c r="C496" s="89"/>
      <c r="D496" s="89"/>
      <c r="E496" s="69"/>
      <c r="F496" s="8"/>
      <c r="G496" s="8"/>
    </row>
    <row r="497" spans="1:7">
      <c r="A497" s="65" t="s">
        <v>117</v>
      </c>
      <c r="B497" s="66"/>
      <c r="C497" s="66"/>
      <c r="D497" s="66"/>
      <c r="E497" s="67"/>
      <c r="F497" s="48"/>
      <c r="G497" s="48"/>
    </row>
    <row r="498" spans="1:7" ht="12.75" customHeight="1">
      <c r="A498" s="682" t="s">
        <v>118</v>
      </c>
      <c r="B498" s="683"/>
      <c r="C498" s="683"/>
      <c r="D498" s="683"/>
      <c r="E498" s="684"/>
      <c r="F498" s="68"/>
      <c r="G498" s="68"/>
    </row>
    <row r="499" spans="1:7">
      <c r="A499" s="685" t="s">
        <v>637</v>
      </c>
      <c r="B499" s="686"/>
      <c r="C499" s="686"/>
      <c r="D499" s="686"/>
      <c r="E499" s="687"/>
      <c r="F499" s="8"/>
      <c r="G499" s="8"/>
    </row>
    <row r="500" spans="1:7" ht="14.25">
      <c r="A500" s="70"/>
      <c r="B500" s="71"/>
      <c r="C500" s="71"/>
      <c r="D500" s="71"/>
      <c r="E500" s="72"/>
      <c r="F500" s="49"/>
      <c r="G500" s="49"/>
    </row>
  </sheetData>
  <mergeCells count="15">
    <mergeCell ref="A499:E499"/>
    <mergeCell ref="A1:E3"/>
    <mergeCell ref="A4:E5"/>
    <mergeCell ref="A7:E7"/>
    <mergeCell ref="A9:E9"/>
    <mergeCell ref="A62:E62"/>
    <mergeCell ref="A498:E498"/>
    <mergeCell ref="A115:E115"/>
    <mergeCell ref="A168:E168"/>
    <mergeCell ref="A221:E221"/>
    <mergeCell ref="A274:E274"/>
    <mergeCell ref="A319:E319"/>
    <mergeCell ref="A407:E407"/>
    <mergeCell ref="A365:E365"/>
    <mergeCell ref="A452:E452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ignoredErrors>
    <ignoredError sqref="A9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XFD1506"/>
  <sheetViews>
    <sheetView showGridLines="0" zoomScale="78" zoomScaleNormal="78" workbookViewId="0">
      <selection activeCell="G5" sqref="G5"/>
    </sheetView>
  </sheetViews>
  <sheetFormatPr baseColWidth="10" defaultColWidth="11.42578125" defaultRowHeight="12"/>
  <cols>
    <col min="1" max="1" width="58.140625" style="8" customWidth="1"/>
    <col min="2" max="2" width="18.42578125" style="8" customWidth="1"/>
    <col min="3" max="3" width="19.42578125" style="8" customWidth="1"/>
    <col min="4" max="16" width="12.7109375" style="8" customWidth="1"/>
    <col min="17" max="17" width="14.140625" style="8" bestFit="1" customWidth="1"/>
    <col min="18" max="18" width="12.85546875" style="8" bestFit="1" customWidth="1"/>
    <col min="19" max="19" width="15.140625" style="8" bestFit="1" customWidth="1"/>
    <col min="20" max="20" width="14.28515625" style="8" bestFit="1" customWidth="1"/>
    <col min="21" max="28" width="14.140625" style="8" bestFit="1" customWidth="1"/>
    <col min="29" max="29" width="15" style="8" bestFit="1" customWidth="1"/>
    <col min="30" max="16384" width="11.42578125" style="8"/>
  </cols>
  <sheetData>
    <row r="1" spans="1:16">
      <c r="A1" s="752"/>
      <c r="B1" s="752"/>
      <c r="C1" s="752"/>
      <c r="D1" s="752"/>
      <c r="E1" s="752"/>
    </row>
    <row r="2" spans="1:16">
      <c r="A2" s="752"/>
      <c r="B2" s="752"/>
      <c r="C2" s="752"/>
      <c r="D2" s="752"/>
      <c r="E2" s="752"/>
    </row>
    <row r="3" spans="1:16" ht="55.9" customHeight="1">
      <c r="A3" s="752"/>
      <c r="B3" s="752"/>
      <c r="C3" s="752"/>
      <c r="D3" s="752"/>
      <c r="E3" s="752"/>
    </row>
    <row r="4" spans="1:16" ht="12" customHeight="1">
      <c r="A4" s="753" t="s">
        <v>102</v>
      </c>
      <c r="B4" s="753"/>
      <c r="C4" s="753"/>
      <c r="D4" s="753"/>
      <c r="E4" s="753"/>
    </row>
    <row r="5" spans="1:16" ht="16.899999999999999" customHeight="1">
      <c r="A5" s="753"/>
      <c r="B5" s="753"/>
      <c r="C5" s="753"/>
      <c r="D5" s="753"/>
      <c r="E5" s="753"/>
      <c r="G5" s="492" t="s">
        <v>103</v>
      </c>
    </row>
    <row r="7" spans="1:16" ht="42.75" customHeight="1">
      <c r="A7" s="693" t="s">
        <v>609</v>
      </c>
      <c r="B7" s="691"/>
      <c r="C7" s="691"/>
      <c r="D7" s="691"/>
      <c r="E7" s="691"/>
    </row>
    <row r="8" spans="1:16" ht="12.75" customHeight="1">
      <c r="A8" s="104"/>
      <c r="B8" s="104"/>
      <c r="C8" s="104"/>
      <c r="D8" s="104"/>
    </row>
    <row r="9" spans="1:16" ht="12.75" customHeight="1">
      <c r="A9" s="731" t="s">
        <v>110</v>
      </c>
      <c r="B9" s="732"/>
      <c r="C9" s="732"/>
      <c r="D9" s="732"/>
      <c r="E9" s="732"/>
    </row>
    <row r="10" spans="1:16" ht="15" customHeight="1">
      <c r="A10" s="742" t="s">
        <v>170</v>
      </c>
      <c r="B10" s="744" t="s">
        <v>165</v>
      </c>
      <c r="C10" s="744" t="s">
        <v>237</v>
      </c>
      <c r="D10" s="696" t="s">
        <v>238</v>
      </c>
      <c r="E10" s="696"/>
      <c r="F10" s="696"/>
      <c r="G10" s="696"/>
      <c r="H10" s="696"/>
      <c r="I10" s="696"/>
      <c r="J10" s="696"/>
      <c r="K10" s="696"/>
      <c r="L10" s="696"/>
      <c r="M10" s="696"/>
      <c r="N10" s="696"/>
      <c r="O10" s="696"/>
      <c r="P10" s="697"/>
    </row>
    <row r="11" spans="1:16" ht="12.75" customHeight="1">
      <c r="A11" s="749"/>
      <c r="B11" s="747"/>
      <c r="C11" s="747"/>
      <c r="D11" s="159" t="s">
        <v>152</v>
      </c>
      <c r="E11" s="159" t="s">
        <v>153</v>
      </c>
      <c r="F11" s="159" t="s">
        <v>154</v>
      </c>
      <c r="G11" s="159" t="s">
        <v>155</v>
      </c>
      <c r="H11" s="159" t="s">
        <v>156</v>
      </c>
      <c r="I11" s="159" t="s">
        <v>157</v>
      </c>
      <c r="J11" s="159" t="s">
        <v>158</v>
      </c>
      <c r="K11" s="159" t="s">
        <v>159</v>
      </c>
      <c r="L11" s="159" t="s">
        <v>160</v>
      </c>
      <c r="M11" s="159" t="s">
        <v>161</v>
      </c>
      <c r="N11" s="159" t="s">
        <v>162</v>
      </c>
      <c r="O11" s="159" t="s">
        <v>163</v>
      </c>
      <c r="P11" s="160" t="s">
        <v>108</v>
      </c>
    </row>
    <row r="12" spans="1:16" ht="12.75" customHeight="1">
      <c r="A12" s="707" t="s">
        <v>172</v>
      </c>
      <c r="B12" s="746" t="s">
        <v>166</v>
      </c>
      <c r="C12" s="112" t="s">
        <v>106</v>
      </c>
      <c r="D12" s="96">
        <v>29716</v>
      </c>
      <c r="E12" s="96">
        <v>20126</v>
      </c>
      <c r="F12" s="96">
        <v>25244</v>
      </c>
      <c r="G12" s="96">
        <v>21717</v>
      </c>
      <c r="H12" s="96">
        <v>21127</v>
      </c>
      <c r="I12" s="96">
        <v>27054</v>
      </c>
      <c r="J12" s="96">
        <v>29921</v>
      </c>
      <c r="K12" s="96">
        <v>30165</v>
      </c>
      <c r="L12" s="96">
        <v>24903</v>
      </c>
      <c r="M12" s="96">
        <v>22981</v>
      </c>
      <c r="N12" s="96">
        <v>22231</v>
      </c>
      <c r="O12" s="96">
        <v>27663</v>
      </c>
      <c r="P12" s="97">
        <v>302848</v>
      </c>
    </row>
    <row r="13" spans="1:16" ht="12.75" customHeight="1">
      <c r="A13" s="703"/>
      <c r="B13" s="740"/>
      <c r="C13" s="113" t="s">
        <v>107</v>
      </c>
      <c r="D13" s="99">
        <v>24092</v>
      </c>
      <c r="E13" s="99">
        <v>17665</v>
      </c>
      <c r="F13" s="99">
        <v>19791</v>
      </c>
      <c r="G13" s="99">
        <v>20958</v>
      </c>
      <c r="H13" s="99">
        <v>20382</v>
      </c>
      <c r="I13" s="99">
        <v>25552</v>
      </c>
      <c r="J13" s="99">
        <v>32415</v>
      </c>
      <c r="K13" s="99">
        <v>29256</v>
      </c>
      <c r="L13" s="99">
        <v>22727</v>
      </c>
      <c r="M13" s="99">
        <v>23266</v>
      </c>
      <c r="N13" s="99">
        <v>24477</v>
      </c>
      <c r="O13" s="99">
        <v>33500</v>
      </c>
      <c r="P13" s="100">
        <v>294081</v>
      </c>
    </row>
    <row r="14" spans="1:16" ht="12.75" customHeight="1">
      <c r="A14" s="706"/>
      <c r="B14" s="741"/>
      <c r="C14" s="114" t="s">
        <v>128</v>
      </c>
      <c r="D14" s="115">
        <v>53808</v>
      </c>
      <c r="E14" s="115">
        <v>37791</v>
      </c>
      <c r="F14" s="115">
        <v>45035</v>
      </c>
      <c r="G14" s="115">
        <v>42675</v>
      </c>
      <c r="H14" s="115">
        <v>41509</v>
      </c>
      <c r="I14" s="115">
        <v>52606</v>
      </c>
      <c r="J14" s="115">
        <v>62336</v>
      </c>
      <c r="K14" s="115">
        <v>59421</v>
      </c>
      <c r="L14" s="115">
        <v>47630</v>
      </c>
      <c r="M14" s="115">
        <v>46247</v>
      </c>
      <c r="N14" s="115">
        <v>46708</v>
      </c>
      <c r="O14" s="115">
        <v>61163</v>
      </c>
      <c r="P14" s="116">
        <v>596929</v>
      </c>
    </row>
    <row r="15" spans="1:16" ht="12.75" customHeight="1">
      <c r="A15" s="740" t="s">
        <v>173</v>
      </c>
      <c r="B15" s="740" t="s">
        <v>166</v>
      </c>
      <c r="C15" s="113" t="s">
        <v>106</v>
      </c>
      <c r="D15" s="99">
        <v>0</v>
      </c>
      <c r="E15" s="99">
        <v>0</v>
      </c>
      <c r="F15" s="99">
        <v>0</v>
      </c>
      <c r="G15" s="99">
        <v>24</v>
      </c>
      <c r="H15" s="99">
        <v>5</v>
      </c>
      <c r="I15" s="99">
        <v>0</v>
      </c>
      <c r="J15" s="99">
        <v>0</v>
      </c>
      <c r="K15" s="99">
        <v>0</v>
      </c>
      <c r="L15" s="99">
        <v>0</v>
      </c>
      <c r="M15" s="99">
        <v>0</v>
      </c>
      <c r="N15" s="99">
        <v>0</v>
      </c>
      <c r="O15" s="99">
        <v>1</v>
      </c>
      <c r="P15" s="99">
        <v>30</v>
      </c>
    </row>
    <row r="16" spans="1:16" ht="12.75" customHeight="1">
      <c r="A16" s="740"/>
      <c r="B16" s="740"/>
      <c r="C16" s="113" t="s">
        <v>107</v>
      </c>
      <c r="D16" s="99">
        <v>0</v>
      </c>
      <c r="E16" s="99">
        <v>0</v>
      </c>
      <c r="F16" s="99">
        <v>0</v>
      </c>
      <c r="G16" s="99">
        <v>21</v>
      </c>
      <c r="H16" s="99">
        <v>0</v>
      </c>
      <c r="I16" s="99">
        <v>0</v>
      </c>
      <c r="J16" s="99">
        <v>0</v>
      </c>
      <c r="K16" s="99">
        <v>0</v>
      </c>
      <c r="L16" s="99">
        <v>0</v>
      </c>
      <c r="M16" s="99">
        <v>0</v>
      </c>
      <c r="N16" s="99">
        <v>0</v>
      </c>
      <c r="O16" s="99">
        <v>0</v>
      </c>
      <c r="P16" s="99">
        <v>21</v>
      </c>
    </row>
    <row r="17" spans="1:16" ht="12.75" customHeight="1">
      <c r="A17" s="740"/>
      <c r="B17" s="740"/>
      <c r="C17" s="113" t="s">
        <v>128</v>
      </c>
      <c r="D17" s="99">
        <v>0</v>
      </c>
      <c r="E17" s="99">
        <v>0</v>
      </c>
      <c r="F17" s="99">
        <v>0</v>
      </c>
      <c r="G17" s="99">
        <v>45</v>
      </c>
      <c r="H17" s="99">
        <v>5</v>
      </c>
      <c r="I17" s="99">
        <v>0</v>
      </c>
      <c r="J17" s="99">
        <v>0</v>
      </c>
      <c r="K17" s="99">
        <v>0</v>
      </c>
      <c r="L17" s="99">
        <v>0</v>
      </c>
      <c r="M17" s="99">
        <v>0</v>
      </c>
      <c r="N17" s="99">
        <v>0</v>
      </c>
      <c r="O17" s="99">
        <v>1</v>
      </c>
      <c r="P17" s="99">
        <v>51</v>
      </c>
    </row>
    <row r="18" spans="1:16" ht="12.75" customHeight="1">
      <c r="A18" s="705" t="s">
        <v>174</v>
      </c>
      <c r="B18" s="739" t="s">
        <v>166</v>
      </c>
      <c r="C18" s="88" t="s">
        <v>106</v>
      </c>
      <c r="D18" s="89">
        <v>1090</v>
      </c>
      <c r="E18" s="89">
        <v>1063</v>
      </c>
      <c r="F18" s="89">
        <v>673</v>
      </c>
      <c r="G18" s="89">
        <v>694</v>
      </c>
      <c r="H18" s="89">
        <v>755</v>
      </c>
      <c r="I18" s="89">
        <v>852</v>
      </c>
      <c r="J18" s="89">
        <v>850</v>
      </c>
      <c r="K18" s="89">
        <v>869</v>
      </c>
      <c r="L18" s="89">
        <v>698</v>
      </c>
      <c r="M18" s="89">
        <v>820</v>
      </c>
      <c r="N18" s="89">
        <v>856</v>
      </c>
      <c r="O18" s="89">
        <v>768</v>
      </c>
      <c r="P18" s="109">
        <v>9988</v>
      </c>
    </row>
    <row r="19" spans="1:16" ht="12.75" customHeight="1">
      <c r="A19" s="703"/>
      <c r="B19" s="740"/>
      <c r="C19" s="113" t="s">
        <v>107</v>
      </c>
      <c r="D19" s="99">
        <v>943</v>
      </c>
      <c r="E19" s="99">
        <v>858</v>
      </c>
      <c r="F19" s="99">
        <v>736</v>
      </c>
      <c r="G19" s="99">
        <v>657</v>
      </c>
      <c r="H19" s="99">
        <v>645</v>
      </c>
      <c r="I19" s="99">
        <v>756</v>
      </c>
      <c r="J19" s="99">
        <v>900</v>
      </c>
      <c r="K19" s="99">
        <v>689</v>
      </c>
      <c r="L19" s="99">
        <v>767</v>
      </c>
      <c r="M19" s="99">
        <v>658</v>
      </c>
      <c r="N19" s="99">
        <v>763</v>
      </c>
      <c r="O19" s="99">
        <v>626</v>
      </c>
      <c r="P19" s="100">
        <v>8998</v>
      </c>
    </row>
    <row r="20" spans="1:16" ht="12.75" customHeight="1">
      <c r="A20" s="703"/>
      <c r="B20" s="740"/>
      <c r="C20" s="113" t="s">
        <v>128</v>
      </c>
      <c r="D20" s="99">
        <v>2033</v>
      </c>
      <c r="E20" s="99">
        <v>1921</v>
      </c>
      <c r="F20" s="99">
        <v>1409</v>
      </c>
      <c r="G20" s="99">
        <v>1351</v>
      </c>
      <c r="H20" s="99">
        <v>1400</v>
      </c>
      <c r="I20" s="99">
        <v>1608</v>
      </c>
      <c r="J20" s="99">
        <v>1750</v>
      </c>
      <c r="K20" s="99">
        <v>1558</v>
      </c>
      <c r="L20" s="99">
        <v>1465</v>
      </c>
      <c r="M20" s="99">
        <v>1478</v>
      </c>
      <c r="N20" s="99">
        <v>1619</v>
      </c>
      <c r="O20" s="99">
        <v>1394</v>
      </c>
      <c r="P20" s="100">
        <v>18986</v>
      </c>
    </row>
    <row r="21" spans="1:16" ht="12.75" customHeight="1">
      <c r="A21" s="705" t="s">
        <v>175</v>
      </c>
      <c r="B21" s="739" t="s">
        <v>166</v>
      </c>
      <c r="C21" s="88" t="s">
        <v>106</v>
      </c>
      <c r="D21" s="89">
        <v>474</v>
      </c>
      <c r="E21" s="89">
        <v>249</v>
      </c>
      <c r="F21" s="89">
        <v>199</v>
      </c>
      <c r="G21" s="89">
        <v>184</v>
      </c>
      <c r="H21" s="89">
        <v>236</v>
      </c>
      <c r="I21" s="89">
        <v>197</v>
      </c>
      <c r="J21" s="89">
        <v>309</v>
      </c>
      <c r="K21" s="89">
        <v>384</v>
      </c>
      <c r="L21" s="89">
        <v>156</v>
      </c>
      <c r="M21" s="89">
        <v>192</v>
      </c>
      <c r="N21" s="89">
        <v>136</v>
      </c>
      <c r="O21" s="89">
        <v>232</v>
      </c>
      <c r="P21" s="109">
        <v>2948</v>
      </c>
    </row>
    <row r="22" spans="1:16" ht="12.75" customHeight="1">
      <c r="A22" s="703"/>
      <c r="B22" s="740"/>
      <c r="C22" s="113" t="s">
        <v>107</v>
      </c>
      <c r="D22" s="99">
        <v>307</v>
      </c>
      <c r="E22" s="99">
        <v>243</v>
      </c>
      <c r="F22" s="99">
        <v>180</v>
      </c>
      <c r="G22" s="99">
        <v>236</v>
      </c>
      <c r="H22" s="99">
        <v>206</v>
      </c>
      <c r="I22" s="99">
        <v>206</v>
      </c>
      <c r="J22" s="99">
        <v>479</v>
      </c>
      <c r="K22" s="99">
        <v>200</v>
      </c>
      <c r="L22" s="99">
        <v>156</v>
      </c>
      <c r="M22" s="99">
        <v>158</v>
      </c>
      <c r="N22" s="99">
        <v>158</v>
      </c>
      <c r="O22" s="99">
        <v>317</v>
      </c>
      <c r="P22" s="100">
        <v>2846</v>
      </c>
    </row>
    <row r="23" spans="1:16" ht="12.75" customHeight="1">
      <c r="A23" s="703"/>
      <c r="B23" s="740"/>
      <c r="C23" s="113" t="s">
        <v>128</v>
      </c>
      <c r="D23" s="99">
        <v>781</v>
      </c>
      <c r="E23" s="99">
        <v>492</v>
      </c>
      <c r="F23" s="99">
        <v>379</v>
      </c>
      <c r="G23" s="99">
        <v>420</v>
      </c>
      <c r="H23" s="99">
        <v>442</v>
      </c>
      <c r="I23" s="99">
        <v>403</v>
      </c>
      <c r="J23" s="99">
        <v>788</v>
      </c>
      <c r="K23" s="99">
        <v>584</v>
      </c>
      <c r="L23" s="99">
        <v>312</v>
      </c>
      <c r="M23" s="99">
        <v>350</v>
      </c>
      <c r="N23" s="99">
        <v>294</v>
      </c>
      <c r="O23" s="99">
        <v>549</v>
      </c>
      <c r="P23" s="100">
        <v>5794</v>
      </c>
    </row>
    <row r="24" spans="1:16" ht="12.75" customHeight="1">
      <c r="A24" s="705" t="s">
        <v>176</v>
      </c>
      <c r="B24" s="739" t="s">
        <v>166</v>
      </c>
      <c r="C24" s="88" t="s">
        <v>106</v>
      </c>
      <c r="D24" s="89">
        <v>0</v>
      </c>
      <c r="E24" s="89">
        <v>1</v>
      </c>
      <c r="F24" s="89">
        <v>0</v>
      </c>
      <c r="G24" s="89">
        <v>0</v>
      </c>
      <c r="H24" s="89">
        <v>8</v>
      </c>
      <c r="I24" s="89">
        <v>0</v>
      </c>
      <c r="J24" s="89">
        <v>0</v>
      </c>
      <c r="K24" s="89">
        <v>0</v>
      </c>
      <c r="L24" s="89">
        <v>0</v>
      </c>
      <c r="M24" s="89">
        <v>28</v>
      </c>
      <c r="N24" s="89">
        <v>0</v>
      </c>
      <c r="O24" s="89">
        <v>0</v>
      </c>
      <c r="P24" s="109">
        <v>37</v>
      </c>
    </row>
    <row r="25" spans="1:16" ht="12.75" customHeight="1">
      <c r="A25" s="703"/>
      <c r="B25" s="740"/>
      <c r="C25" s="113" t="s">
        <v>107</v>
      </c>
      <c r="D25" s="99">
        <v>0</v>
      </c>
      <c r="E25" s="99">
        <v>0</v>
      </c>
      <c r="F25" s="99">
        <v>0</v>
      </c>
      <c r="G25" s="99">
        <v>0</v>
      </c>
      <c r="H25" s="99">
        <v>9</v>
      </c>
      <c r="I25" s="99">
        <v>0</v>
      </c>
      <c r="J25" s="99">
        <v>0</v>
      </c>
      <c r="K25" s="99">
        <v>0</v>
      </c>
      <c r="L25" s="99">
        <v>0</v>
      </c>
      <c r="M25" s="99">
        <v>20</v>
      </c>
      <c r="N25" s="99">
        <v>0</v>
      </c>
      <c r="O25" s="99">
        <v>0</v>
      </c>
      <c r="P25" s="100">
        <v>29</v>
      </c>
    </row>
    <row r="26" spans="1:16" ht="12.75" customHeight="1">
      <c r="A26" s="706"/>
      <c r="B26" s="741"/>
      <c r="C26" s="114" t="s">
        <v>128</v>
      </c>
      <c r="D26" s="115">
        <v>0</v>
      </c>
      <c r="E26" s="115">
        <v>1</v>
      </c>
      <c r="F26" s="115">
        <v>0</v>
      </c>
      <c r="G26" s="115">
        <v>0</v>
      </c>
      <c r="H26" s="115">
        <v>17</v>
      </c>
      <c r="I26" s="115">
        <v>0</v>
      </c>
      <c r="J26" s="115">
        <v>0</v>
      </c>
      <c r="K26" s="115">
        <v>0</v>
      </c>
      <c r="L26" s="115">
        <v>0</v>
      </c>
      <c r="M26" s="115">
        <v>48</v>
      </c>
      <c r="N26" s="115">
        <v>0</v>
      </c>
      <c r="O26" s="115">
        <v>0</v>
      </c>
      <c r="P26" s="116">
        <v>66</v>
      </c>
    </row>
    <row r="27" spans="1:16" ht="12.75" customHeight="1">
      <c r="A27" s="703" t="s">
        <v>177</v>
      </c>
      <c r="B27" s="740" t="s">
        <v>166</v>
      </c>
      <c r="C27" s="113" t="s">
        <v>106</v>
      </c>
      <c r="D27" s="99">
        <v>0</v>
      </c>
      <c r="E27" s="99">
        <v>0</v>
      </c>
      <c r="F27" s="99">
        <v>0</v>
      </c>
      <c r="G27" s="99">
        <v>0</v>
      </c>
      <c r="H27" s="99">
        <v>0</v>
      </c>
      <c r="I27" s="99">
        <v>0</v>
      </c>
      <c r="J27" s="99">
        <v>0</v>
      </c>
      <c r="K27" s="99">
        <v>0</v>
      </c>
      <c r="L27" s="99">
        <v>0</v>
      </c>
      <c r="M27" s="99">
        <v>2</v>
      </c>
      <c r="N27" s="99">
        <v>0</v>
      </c>
      <c r="O27" s="99">
        <v>0</v>
      </c>
      <c r="P27" s="100">
        <v>2</v>
      </c>
    </row>
    <row r="28" spans="1:16" ht="12.75" customHeight="1">
      <c r="A28" s="703"/>
      <c r="B28" s="740"/>
      <c r="C28" s="113" t="s">
        <v>107</v>
      </c>
      <c r="D28" s="99">
        <v>0</v>
      </c>
      <c r="E28" s="99">
        <v>0</v>
      </c>
      <c r="F28" s="99">
        <v>0</v>
      </c>
      <c r="G28" s="99">
        <v>0</v>
      </c>
      <c r="H28" s="99">
        <v>0</v>
      </c>
      <c r="I28" s="99">
        <v>0</v>
      </c>
      <c r="J28" s="99">
        <v>0</v>
      </c>
      <c r="K28" s="99">
        <v>0</v>
      </c>
      <c r="L28" s="99">
        <v>0</v>
      </c>
      <c r="M28" s="99">
        <v>0</v>
      </c>
      <c r="N28" s="99">
        <v>0</v>
      </c>
      <c r="O28" s="99">
        <v>0</v>
      </c>
      <c r="P28" s="100">
        <v>0</v>
      </c>
    </row>
    <row r="29" spans="1:16" ht="12.75" customHeight="1">
      <c r="A29" s="703"/>
      <c r="B29" s="740"/>
      <c r="C29" s="113" t="s">
        <v>128</v>
      </c>
      <c r="D29" s="99">
        <v>0</v>
      </c>
      <c r="E29" s="99">
        <v>0</v>
      </c>
      <c r="F29" s="99">
        <v>0</v>
      </c>
      <c r="G29" s="99">
        <v>0</v>
      </c>
      <c r="H29" s="99">
        <v>0</v>
      </c>
      <c r="I29" s="99">
        <v>0</v>
      </c>
      <c r="J29" s="99">
        <v>0</v>
      </c>
      <c r="K29" s="99">
        <v>0</v>
      </c>
      <c r="L29" s="99">
        <v>0</v>
      </c>
      <c r="M29" s="99">
        <v>2</v>
      </c>
      <c r="N29" s="99">
        <v>0</v>
      </c>
      <c r="O29" s="99">
        <v>0</v>
      </c>
      <c r="P29" s="100">
        <v>2</v>
      </c>
    </row>
    <row r="30" spans="1:16" ht="12.75" customHeight="1">
      <c r="A30" s="705" t="s">
        <v>178</v>
      </c>
      <c r="B30" s="739" t="s">
        <v>166</v>
      </c>
      <c r="C30" s="88" t="s">
        <v>106</v>
      </c>
      <c r="D30" s="89">
        <v>1483</v>
      </c>
      <c r="E30" s="89">
        <v>677</v>
      </c>
      <c r="F30" s="89">
        <v>616</v>
      </c>
      <c r="G30" s="89">
        <v>549</v>
      </c>
      <c r="H30" s="89">
        <v>506</v>
      </c>
      <c r="I30" s="89">
        <v>744</v>
      </c>
      <c r="J30" s="89">
        <v>589</v>
      </c>
      <c r="K30" s="89">
        <v>308</v>
      </c>
      <c r="L30" s="89">
        <v>612</v>
      </c>
      <c r="M30" s="89">
        <v>871</v>
      </c>
      <c r="N30" s="89">
        <v>576</v>
      </c>
      <c r="O30" s="89">
        <v>857</v>
      </c>
      <c r="P30" s="109">
        <v>8388</v>
      </c>
    </row>
    <row r="31" spans="1:16" ht="12.75" customHeight="1">
      <c r="A31" s="703"/>
      <c r="B31" s="740"/>
      <c r="C31" s="113" t="s">
        <v>107</v>
      </c>
      <c r="D31" s="99">
        <v>1319</v>
      </c>
      <c r="E31" s="99">
        <v>830</v>
      </c>
      <c r="F31" s="99">
        <v>576</v>
      </c>
      <c r="G31" s="99">
        <v>689</v>
      </c>
      <c r="H31" s="99">
        <v>498</v>
      </c>
      <c r="I31" s="99">
        <v>660</v>
      </c>
      <c r="J31" s="99">
        <v>845</v>
      </c>
      <c r="K31" s="99">
        <v>264</v>
      </c>
      <c r="L31" s="99">
        <v>660</v>
      </c>
      <c r="M31" s="99">
        <v>862</v>
      </c>
      <c r="N31" s="99">
        <v>581</v>
      </c>
      <c r="O31" s="99">
        <v>1007</v>
      </c>
      <c r="P31" s="100">
        <v>8791</v>
      </c>
    </row>
    <row r="32" spans="1:16" ht="12.75" customHeight="1">
      <c r="A32" s="706"/>
      <c r="B32" s="741"/>
      <c r="C32" s="114" t="s">
        <v>128</v>
      </c>
      <c r="D32" s="115">
        <v>2802</v>
      </c>
      <c r="E32" s="115">
        <v>1507</v>
      </c>
      <c r="F32" s="115">
        <v>1192</v>
      </c>
      <c r="G32" s="115">
        <v>1238</v>
      </c>
      <c r="H32" s="115">
        <v>1004</v>
      </c>
      <c r="I32" s="115">
        <v>1404</v>
      </c>
      <c r="J32" s="115">
        <v>1434</v>
      </c>
      <c r="K32" s="115">
        <v>572</v>
      </c>
      <c r="L32" s="115">
        <v>1272</v>
      </c>
      <c r="M32" s="115">
        <v>1733</v>
      </c>
      <c r="N32" s="115">
        <v>1157</v>
      </c>
      <c r="O32" s="115">
        <v>1864</v>
      </c>
      <c r="P32" s="116">
        <v>17179</v>
      </c>
    </row>
    <row r="33" spans="1:16" ht="12.75" customHeight="1">
      <c r="A33" s="703" t="s">
        <v>179</v>
      </c>
      <c r="B33" s="740" t="s">
        <v>166</v>
      </c>
      <c r="C33" s="113" t="s">
        <v>106</v>
      </c>
      <c r="D33" s="99">
        <v>267565</v>
      </c>
      <c r="E33" s="99">
        <v>210685</v>
      </c>
      <c r="F33" s="99">
        <v>248454</v>
      </c>
      <c r="G33" s="99">
        <v>226928</v>
      </c>
      <c r="H33" s="99">
        <v>222393</v>
      </c>
      <c r="I33" s="99">
        <v>267325</v>
      </c>
      <c r="J33" s="99">
        <v>254086</v>
      </c>
      <c r="K33" s="99">
        <v>261652</v>
      </c>
      <c r="L33" s="99">
        <v>245342</v>
      </c>
      <c r="M33" s="99">
        <v>246279</v>
      </c>
      <c r="N33" s="99">
        <v>240848</v>
      </c>
      <c r="O33" s="99">
        <v>269176</v>
      </c>
      <c r="P33" s="100">
        <v>2960733</v>
      </c>
    </row>
    <row r="34" spans="1:16" ht="12.75" customHeight="1">
      <c r="A34" s="703"/>
      <c r="B34" s="740"/>
      <c r="C34" s="113" t="s">
        <v>107</v>
      </c>
      <c r="D34" s="99">
        <v>253899</v>
      </c>
      <c r="E34" s="99">
        <v>196389</v>
      </c>
      <c r="F34" s="99">
        <v>216335</v>
      </c>
      <c r="G34" s="99">
        <v>220917</v>
      </c>
      <c r="H34" s="99">
        <v>219497</v>
      </c>
      <c r="I34" s="99">
        <v>243277</v>
      </c>
      <c r="J34" s="99">
        <v>289652</v>
      </c>
      <c r="K34" s="99">
        <v>249341</v>
      </c>
      <c r="L34" s="99">
        <v>222695</v>
      </c>
      <c r="M34" s="99">
        <v>254179</v>
      </c>
      <c r="N34" s="99">
        <v>247981</v>
      </c>
      <c r="O34" s="99">
        <v>295684</v>
      </c>
      <c r="P34" s="100">
        <v>2909846</v>
      </c>
    </row>
    <row r="35" spans="1:16" ht="12.75" customHeight="1">
      <c r="A35" s="703"/>
      <c r="B35" s="740"/>
      <c r="C35" s="113" t="s">
        <v>128</v>
      </c>
      <c r="D35" s="99">
        <v>521464</v>
      </c>
      <c r="E35" s="99">
        <v>407074</v>
      </c>
      <c r="F35" s="99">
        <v>464789</v>
      </c>
      <c r="G35" s="99">
        <v>447845</v>
      </c>
      <c r="H35" s="99">
        <v>441890</v>
      </c>
      <c r="I35" s="99">
        <v>510602</v>
      </c>
      <c r="J35" s="99">
        <v>543738</v>
      </c>
      <c r="K35" s="99">
        <v>510993</v>
      </c>
      <c r="L35" s="99">
        <v>468037</v>
      </c>
      <c r="M35" s="99">
        <v>500458</v>
      </c>
      <c r="N35" s="99">
        <v>488829</v>
      </c>
      <c r="O35" s="99">
        <v>564860</v>
      </c>
      <c r="P35" s="100">
        <v>5870579</v>
      </c>
    </row>
    <row r="36" spans="1:16" ht="12.75" customHeight="1">
      <c r="A36" s="705" t="s">
        <v>180</v>
      </c>
      <c r="B36" s="739" t="s">
        <v>166</v>
      </c>
      <c r="C36" s="88" t="s">
        <v>106</v>
      </c>
      <c r="D36" s="89">
        <v>1305</v>
      </c>
      <c r="E36" s="89">
        <v>1086</v>
      </c>
      <c r="F36" s="89">
        <v>1111</v>
      </c>
      <c r="G36" s="89">
        <v>997</v>
      </c>
      <c r="H36" s="89">
        <v>1102</v>
      </c>
      <c r="I36" s="89">
        <v>1060</v>
      </c>
      <c r="J36" s="89">
        <v>1259</v>
      </c>
      <c r="K36" s="89">
        <v>1283</v>
      </c>
      <c r="L36" s="89">
        <v>1168</v>
      </c>
      <c r="M36" s="89">
        <v>1232</v>
      </c>
      <c r="N36" s="89">
        <v>1317</v>
      </c>
      <c r="O36" s="89">
        <v>1284</v>
      </c>
      <c r="P36" s="109">
        <v>14204</v>
      </c>
    </row>
    <row r="37" spans="1:16" ht="12.75" customHeight="1">
      <c r="A37" s="703"/>
      <c r="B37" s="740"/>
      <c r="C37" s="113" t="s">
        <v>107</v>
      </c>
      <c r="D37" s="99">
        <v>1082</v>
      </c>
      <c r="E37" s="99">
        <v>939</v>
      </c>
      <c r="F37" s="99">
        <v>1027</v>
      </c>
      <c r="G37" s="99">
        <v>936</v>
      </c>
      <c r="H37" s="99">
        <v>1102</v>
      </c>
      <c r="I37" s="99">
        <v>1117</v>
      </c>
      <c r="J37" s="99">
        <v>1265</v>
      </c>
      <c r="K37" s="99">
        <v>1215</v>
      </c>
      <c r="L37" s="99">
        <v>1058</v>
      </c>
      <c r="M37" s="99">
        <v>1328</v>
      </c>
      <c r="N37" s="99">
        <v>1431</v>
      </c>
      <c r="O37" s="99">
        <v>1586</v>
      </c>
      <c r="P37" s="100">
        <v>14086</v>
      </c>
    </row>
    <row r="38" spans="1:16" ht="12.75" customHeight="1">
      <c r="A38" s="703"/>
      <c r="B38" s="740"/>
      <c r="C38" s="113" t="s">
        <v>128</v>
      </c>
      <c r="D38" s="99">
        <v>2387</v>
      </c>
      <c r="E38" s="99">
        <v>2025</v>
      </c>
      <c r="F38" s="99">
        <v>2138</v>
      </c>
      <c r="G38" s="99">
        <v>1933</v>
      </c>
      <c r="H38" s="99">
        <v>2204</v>
      </c>
      <c r="I38" s="99">
        <v>2177</v>
      </c>
      <c r="J38" s="99">
        <v>2524</v>
      </c>
      <c r="K38" s="99">
        <v>2498</v>
      </c>
      <c r="L38" s="99">
        <v>2226</v>
      </c>
      <c r="M38" s="99">
        <v>2560</v>
      </c>
      <c r="N38" s="99">
        <v>2748</v>
      </c>
      <c r="O38" s="99">
        <v>2870</v>
      </c>
      <c r="P38" s="100">
        <v>28290</v>
      </c>
    </row>
    <row r="39" spans="1:16" ht="12.75" customHeight="1">
      <c r="A39" s="705" t="s">
        <v>181</v>
      </c>
      <c r="B39" s="739" t="s">
        <v>166</v>
      </c>
      <c r="C39" s="88" t="s">
        <v>106</v>
      </c>
      <c r="D39" s="89">
        <v>9474</v>
      </c>
      <c r="E39" s="89">
        <v>7660</v>
      </c>
      <c r="F39" s="89">
        <v>7998</v>
      </c>
      <c r="G39" s="89">
        <v>7204</v>
      </c>
      <c r="H39" s="89">
        <v>6562</v>
      </c>
      <c r="I39" s="89">
        <v>8823</v>
      </c>
      <c r="J39" s="89">
        <v>9032</v>
      </c>
      <c r="K39" s="89">
        <v>8369</v>
      </c>
      <c r="L39" s="89">
        <v>7259</v>
      </c>
      <c r="M39" s="89">
        <v>7391</v>
      </c>
      <c r="N39" s="89">
        <v>7314</v>
      </c>
      <c r="O39" s="89">
        <v>8868</v>
      </c>
      <c r="P39" s="109">
        <v>95954</v>
      </c>
    </row>
    <row r="40" spans="1:16" ht="12.75" customHeight="1">
      <c r="A40" s="703"/>
      <c r="B40" s="740"/>
      <c r="C40" s="113" t="s">
        <v>107</v>
      </c>
      <c r="D40" s="99">
        <v>8221</v>
      </c>
      <c r="E40" s="99">
        <v>7676</v>
      </c>
      <c r="F40" s="99">
        <v>6969</v>
      </c>
      <c r="G40" s="99">
        <v>7181</v>
      </c>
      <c r="H40" s="99">
        <v>6363</v>
      </c>
      <c r="I40" s="99">
        <v>8172</v>
      </c>
      <c r="J40" s="99">
        <v>9550</v>
      </c>
      <c r="K40" s="99">
        <v>7803</v>
      </c>
      <c r="L40" s="99">
        <v>6622</v>
      </c>
      <c r="M40" s="99">
        <v>7430</v>
      </c>
      <c r="N40" s="99">
        <v>7101</v>
      </c>
      <c r="O40" s="99">
        <v>10359</v>
      </c>
      <c r="P40" s="100">
        <v>93447</v>
      </c>
    </row>
    <row r="41" spans="1:16" ht="12.75" customHeight="1">
      <c r="A41" s="706"/>
      <c r="B41" s="741"/>
      <c r="C41" s="114" t="s">
        <v>128</v>
      </c>
      <c r="D41" s="115">
        <v>17695</v>
      </c>
      <c r="E41" s="115">
        <v>15336</v>
      </c>
      <c r="F41" s="115">
        <v>14967</v>
      </c>
      <c r="G41" s="115">
        <v>14385</v>
      </c>
      <c r="H41" s="115">
        <v>12925</v>
      </c>
      <c r="I41" s="115">
        <v>16995</v>
      </c>
      <c r="J41" s="115">
        <v>18582</v>
      </c>
      <c r="K41" s="115">
        <v>16172</v>
      </c>
      <c r="L41" s="115">
        <v>13881</v>
      </c>
      <c r="M41" s="115">
        <v>14821</v>
      </c>
      <c r="N41" s="115">
        <v>14415</v>
      </c>
      <c r="O41" s="115">
        <v>19227</v>
      </c>
      <c r="P41" s="116">
        <v>189401</v>
      </c>
    </row>
    <row r="42" spans="1:16" ht="12.75" customHeight="1">
      <c r="A42" s="703" t="s">
        <v>182</v>
      </c>
      <c r="B42" s="740" t="s">
        <v>166</v>
      </c>
      <c r="C42" s="113" t="s">
        <v>106</v>
      </c>
      <c r="D42" s="99">
        <v>4006</v>
      </c>
      <c r="E42" s="99">
        <v>3614</v>
      </c>
      <c r="F42" s="99">
        <v>3817</v>
      </c>
      <c r="G42" s="99">
        <v>3148</v>
      </c>
      <c r="H42" s="99">
        <v>2388</v>
      </c>
      <c r="I42" s="99">
        <v>2190</v>
      </c>
      <c r="J42" s="99">
        <v>3196</v>
      </c>
      <c r="K42" s="99">
        <v>3513</v>
      </c>
      <c r="L42" s="99">
        <v>2446</v>
      </c>
      <c r="M42" s="99">
        <v>2541</v>
      </c>
      <c r="N42" s="99">
        <v>2475</v>
      </c>
      <c r="O42" s="99">
        <v>2632</v>
      </c>
      <c r="P42" s="100">
        <v>35966</v>
      </c>
    </row>
    <row r="43" spans="1:16" ht="12.75" customHeight="1">
      <c r="A43" s="703"/>
      <c r="B43" s="740"/>
      <c r="C43" s="113" t="s">
        <v>107</v>
      </c>
      <c r="D43" s="99">
        <v>3449</v>
      </c>
      <c r="E43" s="99">
        <v>3261</v>
      </c>
      <c r="F43" s="99">
        <v>3425</v>
      </c>
      <c r="G43" s="99">
        <v>2398</v>
      </c>
      <c r="H43" s="99">
        <v>1735</v>
      </c>
      <c r="I43" s="99">
        <v>2002</v>
      </c>
      <c r="J43" s="99">
        <v>2782</v>
      </c>
      <c r="K43" s="99">
        <v>2792</v>
      </c>
      <c r="L43" s="99">
        <v>2047</v>
      </c>
      <c r="M43" s="99">
        <v>2103</v>
      </c>
      <c r="N43" s="99">
        <v>2040</v>
      </c>
      <c r="O43" s="99">
        <v>2764</v>
      </c>
      <c r="P43" s="100">
        <v>30798</v>
      </c>
    </row>
    <row r="44" spans="1:16" ht="12.75" customHeight="1">
      <c r="A44" s="703"/>
      <c r="B44" s="740"/>
      <c r="C44" s="113" t="s">
        <v>128</v>
      </c>
      <c r="D44" s="99">
        <v>7455</v>
      </c>
      <c r="E44" s="99">
        <v>6875</v>
      </c>
      <c r="F44" s="99">
        <v>7242</v>
      </c>
      <c r="G44" s="99">
        <v>5546</v>
      </c>
      <c r="H44" s="99">
        <v>4123</v>
      </c>
      <c r="I44" s="99">
        <v>4192</v>
      </c>
      <c r="J44" s="99">
        <v>5978</v>
      </c>
      <c r="K44" s="99">
        <v>6305</v>
      </c>
      <c r="L44" s="99">
        <v>4493</v>
      </c>
      <c r="M44" s="99">
        <v>4644</v>
      </c>
      <c r="N44" s="99">
        <v>4515</v>
      </c>
      <c r="O44" s="99">
        <v>5396</v>
      </c>
      <c r="P44" s="100">
        <v>66764</v>
      </c>
    </row>
    <row r="45" spans="1:16" ht="12.75" customHeight="1">
      <c r="A45" s="705" t="s">
        <v>183</v>
      </c>
      <c r="B45" s="739" t="s">
        <v>166</v>
      </c>
      <c r="C45" s="88" t="s">
        <v>106</v>
      </c>
      <c r="D45" s="89">
        <v>39780</v>
      </c>
      <c r="E45" s="89">
        <v>26304</v>
      </c>
      <c r="F45" s="89">
        <v>31051</v>
      </c>
      <c r="G45" s="89">
        <v>28706</v>
      </c>
      <c r="H45" s="89">
        <v>29266</v>
      </c>
      <c r="I45" s="89">
        <v>38244</v>
      </c>
      <c r="J45" s="89">
        <v>33154</v>
      </c>
      <c r="K45" s="89">
        <v>39658</v>
      </c>
      <c r="L45" s="89">
        <v>34201</v>
      </c>
      <c r="M45" s="89">
        <v>34151</v>
      </c>
      <c r="N45" s="89">
        <v>34869</v>
      </c>
      <c r="O45" s="89">
        <v>40575</v>
      </c>
      <c r="P45" s="109">
        <v>409959</v>
      </c>
    </row>
    <row r="46" spans="1:16" ht="12.75" customHeight="1">
      <c r="A46" s="703"/>
      <c r="B46" s="740"/>
      <c r="C46" s="113" t="s">
        <v>107</v>
      </c>
      <c r="D46" s="99">
        <v>35517</v>
      </c>
      <c r="E46" s="99">
        <v>23891</v>
      </c>
      <c r="F46" s="99">
        <v>27113</v>
      </c>
      <c r="G46" s="99">
        <v>29227</v>
      </c>
      <c r="H46" s="99">
        <v>28925</v>
      </c>
      <c r="I46" s="99">
        <v>35384</v>
      </c>
      <c r="J46" s="99">
        <v>41225</v>
      </c>
      <c r="K46" s="99">
        <v>35755</v>
      </c>
      <c r="L46" s="99">
        <v>31023</v>
      </c>
      <c r="M46" s="99">
        <v>35030</v>
      </c>
      <c r="N46" s="99">
        <v>35697</v>
      </c>
      <c r="O46" s="99">
        <v>45306</v>
      </c>
      <c r="P46" s="100">
        <v>404093</v>
      </c>
    </row>
    <row r="47" spans="1:16" ht="12.75" customHeight="1">
      <c r="A47" s="703"/>
      <c r="B47" s="740"/>
      <c r="C47" s="113" t="s">
        <v>128</v>
      </c>
      <c r="D47" s="99">
        <v>75297</v>
      </c>
      <c r="E47" s="99">
        <v>50195</v>
      </c>
      <c r="F47" s="99">
        <v>58164</v>
      </c>
      <c r="G47" s="99">
        <v>57933</v>
      </c>
      <c r="H47" s="99">
        <v>58191</v>
      </c>
      <c r="I47" s="99">
        <v>73628</v>
      </c>
      <c r="J47" s="99">
        <v>74379</v>
      </c>
      <c r="K47" s="99">
        <v>75413</v>
      </c>
      <c r="L47" s="99">
        <v>65224</v>
      </c>
      <c r="M47" s="99">
        <v>69181</v>
      </c>
      <c r="N47" s="99">
        <v>70566</v>
      </c>
      <c r="O47" s="99">
        <v>85881</v>
      </c>
      <c r="P47" s="100">
        <v>814052</v>
      </c>
    </row>
    <row r="48" spans="1:16" ht="12.75" customHeight="1">
      <c r="A48" s="705" t="s">
        <v>184</v>
      </c>
      <c r="B48" s="739" t="s">
        <v>166</v>
      </c>
      <c r="C48" s="88" t="s">
        <v>106</v>
      </c>
      <c r="D48" s="89">
        <v>2654</v>
      </c>
      <c r="E48" s="89">
        <v>2129</v>
      </c>
      <c r="F48" s="89">
        <v>2073</v>
      </c>
      <c r="G48" s="89">
        <v>1997</v>
      </c>
      <c r="H48" s="89">
        <v>2023</v>
      </c>
      <c r="I48" s="89">
        <v>2494</v>
      </c>
      <c r="J48" s="89">
        <v>2715</v>
      </c>
      <c r="K48" s="89">
        <v>2978</v>
      </c>
      <c r="L48" s="89">
        <v>2313</v>
      </c>
      <c r="M48" s="89">
        <v>2313</v>
      </c>
      <c r="N48" s="89">
        <v>2211</v>
      </c>
      <c r="O48" s="89">
        <v>2706</v>
      </c>
      <c r="P48" s="109">
        <v>28606</v>
      </c>
    </row>
    <row r="49" spans="1:16" ht="12.75" customHeight="1">
      <c r="A49" s="703"/>
      <c r="B49" s="740"/>
      <c r="C49" s="113" t="s">
        <v>107</v>
      </c>
      <c r="D49" s="99">
        <v>2317</v>
      </c>
      <c r="E49" s="99">
        <v>1556</v>
      </c>
      <c r="F49" s="99">
        <v>1695</v>
      </c>
      <c r="G49" s="99">
        <v>1845</v>
      </c>
      <c r="H49" s="99">
        <v>1759</v>
      </c>
      <c r="I49" s="99">
        <v>2207</v>
      </c>
      <c r="J49" s="99">
        <v>2839</v>
      </c>
      <c r="K49" s="99">
        <v>2445</v>
      </c>
      <c r="L49" s="99">
        <v>1899</v>
      </c>
      <c r="M49" s="99">
        <v>1989</v>
      </c>
      <c r="N49" s="99">
        <v>2205</v>
      </c>
      <c r="O49" s="99">
        <v>3294</v>
      </c>
      <c r="P49" s="100">
        <v>26050</v>
      </c>
    </row>
    <row r="50" spans="1:16" ht="12.75" customHeight="1">
      <c r="A50" s="706"/>
      <c r="B50" s="741"/>
      <c r="C50" s="114" t="s">
        <v>128</v>
      </c>
      <c r="D50" s="115">
        <v>4971</v>
      </c>
      <c r="E50" s="115">
        <v>3685</v>
      </c>
      <c r="F50" s="115">
        <v>3768</v>
      </c>
      <c r="G50" s="115">
        <v>3842</v>
      </c>
      <c r="H50" s="115">
        <v>3782</v>
      </c>
      <c r="I50" s="115">
        <v>4701</v>
      </c>
      <c r="J50" s="115">
        <v>5554</v>
      </c>
      <c r="K50" s="115">
        <v>5423</v>
      </c>
      <c r="L50" s="115">
        <v>4212</v>
      </c>
      <c r="M50" s="115">
        <v>4302</v>
      </c>
      <c r="N50" s="115">
        <v>4416</v>
      </c>
      <c r="O50" s="115">
        <v>6000</v>
      </c>
      <c r="P50" s="116">
        <v>54656</v>
      </c>
    </row>
    <row r="51" spans="1:16" ht="12.75" customHeight="1">
      <c r="A51" s="703" t="s">
        <v>185</v>
      </c>
      <c r="B51" s="740" t="s">
        <v>166</v>
      </c>
      <c r="C51" s="113" t="s">
        <v>106</v>
      </c>
      <c r="D51" s="99">
        <v>1508</v>
      </c>
      <c r="E51" s="99">
        <v>919</v>
      </c>
      <c r="F51" s="99">
        <v>1135</v>
      </c>
      <c r="G51" s="99">
        <v>861</v>
      </c>
      <c r="H51" s="99">
        <v>1040</v>
      </c>
      <c r="I51" s="99">
        <v>1893</v>
      </c>
      <c r="J51" s="99">
        <v>1278</v>
      </c>
      <c r="K51" s="99">
        <v>1388</v>
      </c>
      <c r="L51" s="99">
        <v>1080</v>
      </c>
      <c r="M51" s="99">
        <v>1237</v>
      </c>
      <c r="N51" s="99">
        <v>1559</v>
      </c>
      <c r="O51" s="99">
        <v>1401</v>
      </c>
      <c r="P51" s="100">
        <v>15299</v>
      </c>
    </row>
    <row r="52" spans="1:16" ht="12.75" customHeight="1">
      <c r="A52" s="703"/>
      <c r="B52" s="740"/>
      <c r="C52" s="113" t="s">
        <v>107</v>
      </c>
      <c r="D52" s="99">
        <v>1420</v>
      </c>
      <c r="E52" s="99">
        <v>862</v>
      </c>
      <c r="F52" s="99">
        <v>1032</v>
      </c>
      <c r="G52" s="99">
        <v>1007</v>
      </c>
      <c r="H52" s="99">
        <v>1107</v>
      </c>
      <c r="I52" s="99">
        <v>1646</v>
      </c>
      <c r="J52" s="99">
        <v>1633</v>
      </c>
      <c r="K52" s="99">
        <v>1129</v>
      </c>
      <c r="L52" s="99">
        <v>958</v>
      </c>
      <c r="M52" s="99">
        <v>1296</v>
      </c>
      <c r="N52" s="99">
        <v>1457</v>
      </c>
      <c r="O52" s="99">
        <v>1670</v>
      </c>
      <c r="P52" s="100">
        <v>15217</v>
      </c>
    </row>
    <row r="53" spans="1:16" ht="12.75" customHeight="1">
      <c r="A53" s="706"/>
      <c r="B53" s="741"/>
      <c r="C53" s="114" t="s">
        <v>128</v>
      </c>
      <c r="D53" s="115">
        <v>2928</v>
      </c>
      <c r="E53" s="115">
        <v>1781</v>
      </c>
      <c r="F53" s="115">
        <v>2167</v>
      </c>
      <c r="G53" s="115">
        <v>1868</v>
      </c>
      <c r="H53" s="115">
        <v>2147</v>
      </c>
      <c r="I53" s="115">
        <v>3539</v>
      </c>
      <c r="J53" s="115">
        <v>2911</v>
      </c>
      <c r="K53" s="115">
        <v>2517</v>
      </c>
      <c r="L53" s="115">
        <v>2038</v>
      </c>
      <c r="M53" s="115">
        <v>2533</v>
      </c>
      <c r="N53" s="115">
        <v>3016</v>
      </c>
      <c r="O53" s="115">
        <v>3071</v>
      </c>
      <c r="P53" s="116">
        <v>30516</v>
      </c>
    </row>
    <row r="54" spans="1:16" ht="12.75" customHeight="1">
      <c r="A54" s="703" t="s">
        <v>186</v>
      </c>
      <c r="B54" s="740" t="s">
        <v>166</v>
      </c>
      <c r="C54" s="113" t="s">
        <v>106</v>
      </c>
      <c r="D54" s="99">
        <v>0</v>
      </c>
      <c r="E54" s="99">
        <v>0</v>
      </c>
      <c r="F54" s="99">
        <v>0</v>
      </c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100">
        <v>0</v>
      </c>
    </row>
    <row r="55" spans="1:16" ht="12.75" customHeight="1">
      <c r="A55" s="703"/>
      <c r="B55" s="740"/>
      <c r="C55" s="113" t="s">
        <v>128</v>
      </c>
      <c r="D55" s="99">
        <v>0</v>
      </c>
      <c r="E55" s="99">
        <v>0</v>
      </c>
      <c r="F55" s="99">
        <v>0</v>
      </c>
      <c r="G55" s="99">
        <v>0</v>
      </c>
      <c r="H55" s="99">
        <v>0</v>
      </c>
      <c r="I55" s="99">
        <v>0</v>
      </c>
      <c r="J55" s="99">
        <v>0</v>
      </c>
      <c r="K55" s="99">
        <v>0</v>
      </c>
      <c r="L55" s="99">
        <v>0</v>
      </c>
      <c r="M55" s="99">
        <v>0</v>
      </c>
      <c r="N55" s="99">
        <v>0</v>
      </c>
      <c r="O55" s="99">
        <v>0</v>
      </c>
      <c r="P55" s="100">
        <v>0</v>
      </c>
    </row>
    <row r="56" spans="1:16" ht="12.75" customHeight="1">
      <c r="A56" s="705" t="s">
        <v>187</v>
      </c>
      <c r="B56" s="739" t="s">
        <v>166</v>
      </c>
      <c r="C56" s="88" t="s">
        <v>106</v>
      </c>
      <c r="D56" s="89">
        <v>14366</v>
      </c>
      <c r="E56" s="89">
        <v>11893</v>
      </c>
      <c r="F56" s="89">
        <v>13616</v>
      </c>
      <c r="G56" s="89">
        <v>11675</v>
      </c>
      <c r="H56" s="89">
        <v>8549</v>
      </c>
      <c r="I56" s="89">
        <v>10325</v>
      </c>
      <c r="J56" s="89">
        <v>11721</v>
      </c>
      <c r="K56" s="89">
        <v>12358</v>
      </c>
      <c r="L56" s="89">
        <v>11595</v>
      </c>
      <c r="M56" s="89">
        <v>10904</v>
      </c>
      <c r="N56" s="89">
        <v>12546</v>
      </c>
      <c r="O56" s="89">
        <v>12799</v>
      </c>
      <c r="P56" s="109">
        <v>142347</v>
      </c>
    </row>
    <row r="57" spans="1:16" ht="12.75" customHeight="1">
      <c r="A57" s="703"/>
      <c r="B57" s="740"/>
      <c r="C57" s="113" t="s">
        <v>107</v>
      </c>
      <c r="D57" s="99">
        <v>13353</v>
      </c>
      <c r="E57" s="99">
        <v>12181</v>
      </c>
      <c r="F57" s="99">
        <v>12486</v>
      </c>
      <c r="G57" s="99">
        <v>11392</v>
      </c>
      <c r="H57" s="99">
        <v>8939</v>
      </c>
      <c r="I57" s="99">
        <v>10623</v>
      </c>
      <c r="J57" s="99">
        <v>13903</v>
      </c>
      <c r="K57" s="99">
        <v>12172</v>
      </c>
      <c r="L57" s="99">
        <v>11229</v>
      </c>
      <c r="M57" s="99">
        <v>12285</v>
      </c>
      <c r="N57" s="99">
        <v>13519</v>
      </c>
      <c r="O57" s="99">
        <v>17751</v>
      </c>
      <c r="P57" s="100">
        <v>149833</v>
      </c>
    </row>
    <row r="58" spans="1:16" ht="12.75" customHeight="1">
      <c r="A58" s="706"/>
      <c r="B58" s="741"/>
      <c r="C58" s="114" t="s">
        <v>128</v>
      </c>
      <c r="D58" s="115">
        <v>27719</v>
      </c>
      <c r="E58" s="115">
        <v>24074</v>
      </c>
      <c r="F58" s="115">
        <v>26102</v>
      </c>
      <c r="G58" s="115">
        <v>23067</v>
      </c>
      <c r="H58" s="115">
        <v>17488</v>
      </c>
      <c r="I58" s="115">
        <v>20948</v>
      </c>
      <c r="J58" s="115">
        <v>25624</v>
      </c>
      <c r="K58" s="115">
        <v>24530</v>
      </c>
      <c r="L58" s="115">
        <v>22824</v>
      </c>
      <c r="M58" s="115">
        <v>23189</v>
      </c>
      <c r="N58" s="115">
        <v>26065</v>
      </c>
      <c r="O58" s="115">
        <v>30550</v>
      </c>
      <c r="P58" s="116">
        <v>292180</v>
      </c>
    </row>
    <row r="59" spans="1:16" ht="12.75" customHeight="1">
      <c r="A59" s="703" t="s">
        <v>188</v>
      </c>
      <c r="B59" s="740" t="s">
        <v>166</v>
      </c>
      <c r="C59" s="113" t="s">
        <v>106</v>
      </c>
      <c r="D59" s="99">
        <v>25</v>
      </c>
      <c r="E59" s="99">
        <v>37</v>
      </c>
      <c r="F59" s="99">
        <v>6</v>
      </c>
      <c r="G59" s="99">
        <v>3</v>
      </c>
      <c r="H59" s="99">
        <v>20</v>
      </c>
      <c r="I59" s="99">
        <v>6</v>
      </c>
      <c r="J59" s="99">
        <v>4</v>
      </c>
      <c r="K59" s="99">
        <v>7</v>
      </c>
      <c r="L59" s="99">
        <v>8</v>
      </c>
      <c r="M59" s="99">
        <v>50</v>
      </c>
      <c r="N59" s="99">
        <v>5</v>
      </c>
      <c r="O59" s="99">
        <v>0</v>
      </c>
      <c r="P59" s="100">
        <v>171</v>
      </c>
    </row>
    <row r="60" spans="1:16" ht="12.75" customHeight="1">
      <c r="A60" s="703"/>
      <c r="B60" s="740"/>
      <c r="C60" s="113" t="s">
        <v>107</v>
      </c>
      <c r="D60" s="99">
        <v>38</v>
      </c>
      <c r="E60" s="99">
        <v>4</v>
      </c>
      <c r="F60" s="99">
        <v>4</v>
      </c>
      <c r="G60" s="99">
        <v>7</v>
      </c>
      <c r="H60" s="99">
        <v>17</v>
      </c>
      <c r="I60" s="99">
        <v>0</v>
      </c>
      <c r="J60" s="99">
        <v>9</v>
      </c>
      <c r="K60" s="99">
        <v>7</v>
      </c>
      <c r="L60" s="99">
        <v>14</v>
      </c>
      <c r="M60" s="99">
        <v>24</v>
      </c>
      <c r="N60" s="99">
        <v>10</v>
      </c>
      <c r="O60" s="99">
        <v>0</v>
      </c>
      <c r="P60" s="100">
        <v>134</v>
      </c>
    </row>
    <row r="61" spans="1:16" ht="12.75" customHeight="1">
      <c r="A61" s="703"/>
      <c r="B61" s="740"/>
      <c r="C61" s="113" t="s">
        <v>128</v>
      </c>
      <c r="D61" s="99">
        <v>63</v>
      </c>
      <c r="E61" s="99">
        <v>41</v>
      </c>
      <c r="F61" s="99">
        <v>10</v>
      </c>
      <c r="G61" s="99">
        <v>10</v>
      </c>
      <c r="H61" s="99">
        <v>37</v>
      </c>
      <c r="I61" s="99">
        <v>6</v>
      </c>
      <c r="J61" s="99">
        <v>13</v>
      </c>
      <c r="K61" s="99">
        <v>14</v>
      </c>
      <c r="L61" s="99">
        <v>22</v>
      </c>
      <c r="M61" s="99">
        <v>74</v>
      </c>
      <c r="N61" s="99">
        <v>15</v>
      </c>
      <c r="O61" s="99">
        <v>0</v>
      </c>
      <c r="P61" s="100">
        <v>305</v>
      </c>
    </row>
    <row r="62" spans="1:16" s="166" customFormat="1" ht="15" customHeight="1">
      <c r="A62" s="705" t="s">
        <v>189</v>
      </c>
      <c r="B62" s="739" t="s">
        <v>168</v>
      </c>
      <c r="C62" s="88" t="s">
        <v>106</v>
      </c>
      <c r="D62" s="89">
        <v>7019</v>
      </c>
      <c r="E62" s="89">
        <v>6207</v>
      </c>
      <c r="F62" s="89">
        <v>2954</v>
      </c>
      <c r="G62" s="89">
        <v>1753</v>
      </c>
      <c r="H62" s="89">
        <v>647</v>
      </c>
      <c r="I62" s="89">
        <v>533</v>
      </c>
      <c r="J62" s="89">
        <v>515</v>
      </c>
      <c r="K62" s="89">
        <v>442</v>
      </c>
      <c r="L62" s="89">
        <v>598</v>
      </c>
      <c r="M62" s="89">
        <v>616</v>
      </c>
      <c r="N62" s="89">
        <v>1508</v>
      </c>
      <c r="O62" s="89">
        <v>7780</v>
      </c>
      <c r="P62" s="109">
        <v>30572</v>
      </c>
    </row>
    <row r="63" spans="1:16" ht="12.75" customHeight="1">
      <c r="A63" s="703"/>
      <c r="B63" s="740"/>
      <c r="C63" s="113" t="s">
        <v>107</v>
      </c>
      <c r="D63" s="99">
        <v>6794</v>
      </c>
      <c r="E63" s="99">
        <v>6189</v>
      </c>
      <c r="F63" s="99">
        <v>3816</v>
      </c>
      <c r="G63" s="99">
        <v>1792</v>
      </c>
      <c r="H63" s="99">
        <v>592</v>
      </c>
      <c r="I63" s="99">
        <v>633</v>
      </c>
      <c r="J63" s="99">
        <v>516</v>
      </c>
      <c r="K63" s="99">
        <v>643</v>
      </c>
      <c r="L63" s="99">
        <v>472</v>
      </c>
      <c r="M63" s="99">
        <v>634</v>
      </c>
      <c r="N63" s="99">
        <v>812</v>
      </c>
      <c r="O63" s="99">
        <v>7045</v>
      </c>
      <c r="P63" s="100">
        <v>29938</v>
      </c>
    </row>
    <row r="64" spans="1:16" ht="12.75" customHeight="1">
      <c r="A64" s="706"/>
      <c r="B64" s="741"/>
      <c r="C64" s="114" t="s">
        <v>128</v>
      </c>
      <c r="D64" s="115">
        <v>13813</v>
      </c>
      <c r="E64" s="115">
        <v>12396</v>
      </c>
      <c r="F64" s="115">
        <v>6770</v>
      </c>
      <c r="G64" s="115">
        <v>3545</v>
      </c>
      <c r="H64" s="115">
        <v>1239</v>
      </c>
      <c r="I64" s="115">
        <v>1166</v>
      </c>
      <c r="J64" s="115">
        <v>1031</v>
      </c>
      <c r="K64" s="115">
        <v>1085</v>
      </c>
      <c r="L64" s="115">
        <v>1070</v>
      </c>
      <c r="M64" s="115">
        <v>1250</v>
      </c>
      <c r="N64" s="115">
        <v>2320</v>
      </c>
      <c r="O64" s="115">
        <v>14825</v>
      </c>
      <c r="P64" s="116">
        <v>60510</v>
      </c>
    </row>
    <row r="65" spans="1:16" ht="12.75" customHeight="1">
      <c r="A65" s="703" t="s">
        <v>190</v>
      </c>
      <c r="B65" s="740" t="s">
        <v>166</v>
      </c>
      <c r="C65" s="113" t="s">
        <v>106</v>
      </c>
      <c r="D65" s="99">
        <v>0</v>
      </c>
      <c r="E65" s="99">
        <v>0</v>
      </c>
      <c r="F65" s="99">
        <v>0</v>
      </c>
      <c r="G65" s="99">
        <v>0</v>
      </c>
      <c r="H65" s="99">
        <v>0</v>
      </c>
      <c r="I65" s="99">
        <v>0</v>
      </c>
      <c r="J65" s="99">
        <v>0</v>
      </c>
      <c r="K65" s="99">
        <v>0</v>
      </c>
      <c r="L65" s="99">
        <v>0</v>
      </c>
      <c r="M65" s="99">
        <v>0</v>
      </c>
      <c r="N65" s="99">
        <v>0</v>
      </c>
      <c r="O65" s="99">
        <v>0</v>
      </c>
      <c r="P65" s="100">
        <v>0</v>
      </c>
    </row>
    <row r="66" spans="1:16" ht="12.75" customHeight="1">
      <c r="A66" s="703"/>
      <c r="B66" s="740"/>
      <c r="C66" s="113" t="s">
        <v>107</v>
      </c>
      <c r="D66" s="99">
        <v>0</v>
      </c>
      <c r="E66" s="99">
        <v>0</v>
      </c>
      <c r="F66" s="99">
        <v>0</v>
      </c>
      <c r="G66" s="99">
        <v>0</v>
      </c>
      <c r="H66" s="99">
        <v>0</v>
      </c>
      <c r="I66" s="99">
        <v>0</v>
      </c>
      <c r="J66" s="99">
        <v>0</v>
      </c>
      <c r="K66" s="99">
        <v>0</v>
      </c>
      <c r="L66" s="99">
        <v>0</v>
      </c>
      <c r="M66" s="99">
        <v>0</v>
      </c>
      <c r="N66" s="99">
        <v>0</v>
      </c>
      <c r="O66" s="99">
        <v>0</v>
      </c>
      <c r="P66" s="100">
        <v>0</v>
      </c>
    </row>
    <row r="67" spans="1:16" ht="12.75" customHeight="1">
      <c r="A67" s="703"/>
      <c r="B67" s="740"/>
      <c r="C67" s="113" t="s">
        <v>128</v>
      </c>
      <c r="D67" s="99">
        <v>0</v>
      </c>
      <c r="E67" s="99">
        <v>0</v>
      </c>
      <c r="F67" s="99">
        <v>0</v>
      </c>
      <c r="G67" s="99">
        <v>0</v>
      </c>
      <c r="H67" s="99">
        <v>0</v>
      </c>
      <c r="I67" s="99">
        <v>0</v>
      </c>
      <c r="J67" s="99">
        <v>0</v>
      </c>
      <c r="K67" s="99">
        <v>0</v>
      </c>
      <c r="L67" s="99">
        <v>0</v>
      </c>
      <c r="M67" s="99">
        <v>0</v>
      </c>
      <c r="N67" s="99">
        <v>0</v>
      </c>
      <c r="O67" s="99">
        <v>0</v>
      </c>
      <c r="P67" s="100">
        <v>0</v>
      </c>
    </row>
    <row r="68" spans="1:16" ht="12.75" customHeight="1">
      <c r="A68" s="705" t="s">
        <v>191</v>
      </c>
      <c r="B68" s="739" t="s">
        <v>168</v>
      </c>
      <c r="C68" s="88" t="s">
        <v>106</v>
      </c>
      <c r="D68" s="89">
        <v>42</v>
      </c>
      <c r="E68" s="89">
        <v>41</v>
      </c>
      <c r="F68" s="89">
        <v>51</v>
      </c>
      <c r="G68" s="89">
        <v>53</v>
      </c>
      <c r="H68" s="89">
        <v>33</v>
      </c>
      <c r="I68" s="89">
        <v>39</v>
      </c>
      <c r="J68" s="89">
        <v>45</v>
      </c>
      <c r="K68" s="89">
        <v>34</v>
      </c>
      <c r="L68" s="89">
        <v>17</v>
      </c>
      <c r="M68" s="89">
        <v>31</v>
      </c>
      <c r="N68" s="89">
        <v>29</v>
      </c>
      <c r="O68" s="89">
        <v>18</v>
      </c>
      <c r="P68" s="109">
        <v>433</v>
      </c>
    </row>
    <row r="69" spans="1:16" ht="12.75" customHeight="1">
      <c r="A69" s="703"/>
      <c r="B69" s="740"/>
      <c r="C69" s="113" t="s">
        <v>107</v>
      </c>
      <c r="D69" s="99">
        <v>35</v>
      </c>
      <c r="E69" s="99">
        <v>28</v>
      </c>
      <c r="F69" s="99">
        <v>25</v>
      </c>
      <c r="G69" s="99">
        <v>35</v>
      </c>
      <c r="H69" s="99">
        <v>38</v>
      </c>
      <c r="I69" s="99">
        <v>21</v>
      </c>
      <c r="J69" s="99">
        <v>34</v>
      </c>
      <c r="K69" s="99">
        <v>34</v>
      </c>
      <c r="L69" s="99">
        <v>26</v>
      </c>
      <c r="M69" s="99">
        <v>20</v>
      </c>
      <c r="N69" s="99">
        <v>27</v>
      </c>
      <c r="O69" s="99">
        <v>36</v>
      </c>
      <c r="P69" s="100">
        <v>359</v>
      </c>
    </row>
    <row r="70" spans="1:16" ht="12.75" customHeight="1">
      <c r="A70" s="703"/>
      <c r="B70" s="740"/>
      <c r="C70" s="113" t="s">
        <v>128</v>
      </c>
      <c r="D70" s="99">
        <v>77</v>
      </c>
      <c r="E70" s="99">
        <v>69</v>
      </c>
      <c r="F70" s="99">
        <v>76</v>
      </c>
      <c r="G70" s="99">
        <v>88</v>
      </c>
      <c r="H70" s="99">
        <v>71</v>
      </c>
      <c r="I70" s="99">
        <v>60</v>
      </c>
      <c r="J70" s="99">
        <v>79</v>
      </c>
      <c r="K70" s="99">
        <v>68</v>
      </c>
      <c r="L70" s="99">
        <v>43</v>
      </c>
      <c r="M70" s="99">
        <v>51</v>
      </c>
      <c r="N70" s="99">
        <v>56</v>
      </c>
      <c r="O70" s="99">
        <v>54</v>
      </c>
      <c r="P70" s="100">
        <v>792</v>
      </c>
    </row>
    <row r="71" spans="1:16" ht="12.75" customHeight="1">
      <c r="A71" s="705" t="s">
        <v>192</v>
      </c>
      <c r="B71" s="739" t="s">
        <v>168</v>
      </c>
      <c r="C71" s="88" t="s">
        <v>106</v>
      </c>
      <c r="D71" s="89">
        <v>0</v>
      </c>
      <c r="E71" s="89">
        <v>0</v>
      </c>
      <c r="F71" s="89">
        <v>0</v>
      </c>
      <c r="G71" s="89">
        <v>0</v>
      </c>
      <c r="H71" s="89">
        <v>0</v>
      </c>
      <c r="I71" s="89">
        <v>0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109">
        <v>0</v>
      </c>
    </row>
    <row r="72" spans="1:16" ht="12.75" customHeight="1">
      <c r="A72" s="703"/>
      <c r="B72" s="740"/>
      <c r="C72" s="113" t="s">
        <v>107</v>
      </c>
      <c r="D72" s="99">
        <v>0</v>
      </c>
      <c r="E72" s="99">
        <v>0</v>
      </c>
      <c r="F72" s="99">
        <v>0</v>
      </c>
      <c r="G72" s="99">
        <v>0</v>
      </c>
      <c r="H72" s="99">
        <v>0</v>
      </c>
      <c r="I72" s="99">
        <v>0</v>
      </c>
      <c r="J72" s="99">
        <v>0</v>
      </c>
      <c r="K72" s="99">
        <v>0</v>
      </c>
      <c r="L72" s="99">
        <v>0</v>
      </c>
      <c r="M72" s="99">
        <v>0</v>
      </c>
      <c r="N72" s="99">
        <v>0</v>
      </c>
      <c r="O72" s="99">
        <v>0</v>
      </c>
      <c r="P72" s="100">
        <v>0</v>
      </c>
    </row>
    <row r="73" spans="1:16" ht="12.75" customHeight="1">
      <c r="A73" s="703"/>
      <c r="B73" s="740"/>
      <c r="C73" s="113" t="s">
        <v>128</v>
      </c>
      <c r="D73" s="99">
        <v>0</v>
      </c>
      <c r="E73" s="99">
        <v>0</v>
      </c>
      <c r="F73" s="99">
        <v>0</v>
      </c>
      <c r="G73" s="99">
        <v>0</v>
      </c>
      <c r="H73" s="99">
        <v>0</v>
      </c>
      <c r="I73" s="99">
        <v>0</v>
      </c>
      <c r="J73" s="99">
        <v>0</v>
      </c>
      <c r="K73" s="99">
        <v>0</v>
      </c>
      <c r="L73" s="99">
        <v>0</v>
      </c>
      <c r="M73" s="99">
        <v>0</v>
      </c>
      <c r="N73" s="99">
        <v>0</v>
      </c>
      <c r="O73" s="99">
        <v>0</v>
      </c>
      <c r="P73" s="100">
        <v>0</v>
      </c>
    </row>
    <row r="74" spans="1:16" ht="12.75" customHeight="1">
      <c r="A74" s="705" t="s">
        <v>193</v>
      </c>
      <c r="B74" s="739" t="s">
        <v>166</v>
      </c>
      <c r="C74" s="88" t="s">
        <v>107</v>
      </c>
      <c r="D74" s="89">
        <v>0</v>
      </c>
      <c r="E74" s="89">
        <v>0</v>
      </c>
      <c r="F74" s="89">
        <v>0</v>
      </c>
      <c r="G74" s="89">
        <v>0</v>
      </c>
      <c r="H74" s="89">
        <v>0</v>
      </c>
      <c r="I74" s="89">
        <v>0</v>
      </c>
      <c r="J74" s="89">
        <v>0</v>
      </c>
      <c r="K74" s="89">
        <v>0</v>
      </c>
      <c r="L74" s="89">
        <v>0</v>
      </c>
      <c r="M74" s="89">
        <v>0</v>
      </c>
      <c r="N74" s="89">
        <v>0</v>
      </c>
      <c r="O74" s="89">
        <v>0</v>
      </c>
      <c r="P74" s="109">
        <v>0</v>
      </c>
    </row>
    <row r="75" spans="1:16" ht="12.75" customHeight="1">
      <c r="A75" s="703"/>
      <c r="B75" s="740"/>
      <c r="C75" s="113" t="s">
        <v>128</v>
      </c>
      <c r="D75" s="99">
        <v>0</v>
      </c>
      <c r="E75" s="99">
        <v>0</v>
      </c>
      <c r="F75" s="99">
        <v>0</v>
      </c>
      <c r="G75" s="99">
        <v>0</v>
      </c>
      <c r="H75" s="99">
        <v>0</v>
      </c>
      <c r="I75" s="99">
        <v>0</v>
      </c>
      <c r="J75" s="99">
        <v>0</v>
      </c>
      <c r="K75" s="99">
        <v>0</v>
      </c>
      <c r="L75" s="99">
        <v>0</v>
      </c>
      <c r="M75" s="99">
        <v>0</v>
      </c>
      <c r="N75" s="99">
        <v>0</v>
      </c>
      <c r="O75" s="99">
        <v>0</v>
      </c>
      <c r="P75" s="100">
        <v>0</v>
      </c>
    </row>
    <row r="76" spans="1:16" ht="12.75" customHeight="1">
      <c r="A76" s="705" t="s">
        <v>194</v>
      </c>
      <c r="B76" s="739" t="s">
        <v>169</v>
      </c>
      <c r="C76" s="88" t="s">
        <v>106</v>
      </c>
      <c r="D76" s="89">
        <v>305</v>
      </c>
      <c r="E76" s="89">
        <v>231</v>
      </c>
      <c r="F76" s="89">
        <v>256</v>
      </c>
      <c r="G76" s="89">
        <v>318</v>
      </c>
      <c r="H76" s="89">
        <v>314</v>
      </c>
      <c r="I76" s="89">
        <v>434</v>
      </c>
      <c r="J76" s="89">
        <v>473</v>
      </c>
      <c r="K76" s="89">
        <v>497</v>
      </c>
      <c r="L76" s="89">
        <v>403</v>
      </c>
      <c r="M76" s="89">
        <v>603</v>
      </c>
      <c r="N76" s="89">
        <v>921</v>
      </c>
      <c r="O76" s="89">
        <v>1446</v>
      </c>
      <c r="P76" s="109">
        <v>6201</v>
      </c>
    </row>
    <row r="77" spans="1:16" ht="12.75" customHeight="1">
      <c r="A77" s="703"/>
      <c r="B77" s="740"/>
      <c r="C77" s="113" t="s">
        <v>107</v>
      </c>
      <c r="D77" s="99">
        <v>141</v>
      </c>
      <c r="E77" s="99">
        <v>131</v>
      </c>
      <c r="F77" s="99">
        <v>163</v>
      </c>
      <c r="G77" s="99">
        <v>213</v>
      </c>
      <c r="H77" s="99">
        <v>167</v>
      </c>
      <c r="I77" s="99">
        <v>194</v>
      </c>
      <c r="J77" s="99">
        <v>305</v>
      </c>
      <c r="K77" s="99">
        <v>285</v>
      </c>
      <c r="L77" s="99">
        <v>195</v>
      </c>
      <c r="M77" s="99">
        <v>460</v>
      </c>
      <c r="N77" s="99">
        <v>816</v>
      </c>
      <c r="O77" s="99">
        <v>928</v>
      </c>
      <c r="P77" s="100">
        <v>3998</v>
      </c>
    </row>
    <row r="78" spans="1:16" ht="12.75" customHeight="1">
      <c r="A78" s="703"/>
      <c r="B78" s="740"/>
      <c r="C78" s="113" t="s">
        <v>128</v>
      </c>
      <c r="D78" s="99">
        <v>446</v>
      </c>
      <c r="E78" s="99">
        <v>362</v>
      </c>
      <c r="F78" s="99">
        <v>419</v>
      </c>
      <c r="G78" s="99">
        <v>531</v>
      </c>
      <c r="H78" s="99">
        <v>481</v>
      </c>
      <c r="I78" s="99">
        <v>628</v>
      </c>
      <c r="J78" s="99">
        <v>778</v>
      </c>
      <c r="K78" s="99">
        <v>782</v>
      </c>
      <c r="L78" s="99">
        <v>598</v>
      </c>
      <c r="M78" s="99">
        <v>1063</v>
      </c>
      <c r="N78" s="99">
        <v>1737</v>
      </c>
      <c r="O78" s="99">
        <v>2374</v>
      </c>
      <c r="P78" s="100">
        <v>10199</v>
      </c>
    </row>
    <row r="79" spans="1:16" ht="12.75" customHeight="1">
      <c r="A79" s="705" t="s">
        <v>195</v>
      </c>
      <c r="B79" s="739" t="s">
        <v>169</v>
      </c>
      <c r="C79" s="88" t="s">
        <v>106</v>
      </c>
      <c r="D79" s="89">
        <v>0</v>
      </c>
      <c r="E79" s="89">
        <v>0</v>
      </c>
      <c r="F79" s="89">
        <v>0</v>
      </c>
      <c r="G79" s="89">
        <v>0</v>
      </c>
      <c r="H79" s="89">
        <v>0</v>
      </c>
      <c r="I79" s="89">
        <v>0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109">
        <v>0</v>
      </c>
    </row>
    <row r="80" spans="1:16" ht="12.75" customHeight="1">
      <c r="A80" s="703"/>
      <c r="B80" s="740"/>
      <c r="C80" s="113" t="s">
        <v>107</v>
      </c>
      <c r="D80" s="99">
        <v>0</v>
      </c>
      <c r="E80" s="99">
        <v>0</v>
      </c>
      <c r="F80" s="99">
        <v>0</v>
      </c>
      <c r="G80" s="99">
        <v>0</v>
      </c>
      <c r="H80" s="99">
        <v>0</v>
      </c>
      <c r="I80" s="99">
        <v>0</v>
      </c>
      <c r="J80" s="99">
        <v>0</v>
      </c>
      <c r="K80" s="99">
        <v>0</v>
      </c>
      <c r="L80" s="99">
        <v>0</v>
      </c>
      <c r="M80" s="99">
        <v>0</v>
      </c>
      <c r="N80" s="99">
        <v>0</v>
      </c>
      <c r="O80" s="99">
        <v>0</v>
      </c>
      <c r="P80" s="100">
        <v>0</v>
      </c>
    </row>
    <row r="81" spans="1:16" ht="12.75" customHeight="1">
      <c r="A81" s="706"/>
      <c r="B81" s="741"/>
      <c r="C81" s="114" t="s">
        <v>128</v>
      </c>
      <c r="D81" s="115">
        <v>0</v>
      </c>
      <c r="E81" s="115">
        <v>0</v>
      </c>
      <c r="F81" s="115">
        <v>0</v>
      </c>
      <c r="G81" s="115">
        <v>0</v>
      </c>
      <c r="H81" s="115">
        <v>0</v>
      </c>
      <c r="I81" s="115">
        <v>0</v>
      </c>
      <c r="J81" s="115">
        <v>0</v>
      </c>
      <c r="K81" s="115">
        <v>0</v>
      </c>
      <c r="L81" s="115">
        <v>0</v>
      </c>
      <c r="M81" s="115">
        <v>0</v>
      </c>
      <c r="N81" s="115">
        <v>0</v>
      </c>
      <c r="O81" s="115">
        <v>0</v>
      </c>
      <c r="P81" s="116">
        <v>0</v>
      </c>
    </row>
    <row r="82" spans="1:16" ht="12.75" customHeight="1">
      <c r="A82" s="703" t="s">
        <v>196</v>
      </c>
      <c r="B82" s="740" t="s">
        <v>169</v>
      </c>
      <c r="C82" s="113" t="s">
        <v>106</v>
      </c>
      <c r="D82" s="99">
        <v>0</v>
      </c>
      <c r="E82" s="99">
        <v>0</v>
      </c>
      <c r="F82" s="99">
        <v>0</v>
      </c>
      <c r="G82" s="99">
        <v>0</v>
      </c>
      <c r="H82" s="99">
        <v>0</v>
      </c>
      <c r="I82" s="99">
        <v>0</v>
      </c>
      <c r="J82" s="99">
        <v>0</v>
      </c>
      <c r="K82" s="99">
        <v>0</v>
      </c>
      <c r="L82" s="99">
        <v>0</v>
      </c>
      <c r="M82" s="99">
        <v>0</v>
      </c>
      <c r="N82" s="99">
        <v>0</v>
      </c>
      <c r="O82" s="99">
        <v>0</v>
      </c>
      <c r="P82" s="100">
        <v>0</v>
      </c>
    </row>
    <row r="83" spans="1:16" ht="12.75" customHeight="1">
      <c r="A83" s="703"/>
      <c r="B83" s="740"/>
      <c r="C83" s="113" t="s">
        <v>107</v>
      </c>
      <c r="D83" s="99">
        <v>0</v>
      </c>
      <c r="E83" s="99">
        <v>0</v>
      </c>
      <c r="F83" s="99">
        <v>0</v>
      </c>
      <c r="G83" s="99">
        <v>0</v>
      </c>
      <c r="H83" s="99">
        <v>0</v>
      </c>
      <c r="I83" s="99">
        <v>0</v>
      </c>
      <c r="J83" s="99">
        <v>0</v>
      </c>
      <c r="K83" s="99">
        <v>0</v>
      </c>
      <c r="L83" s="99">
        <v>0</v>
      </c>
      <c r="M83" s="99">
        <v>0</v>
      </c>
      <c r="N83" s="99">
        <v>0</v>
      </c>
      <c r="O83" s="99">
        <v>0</v>
      </c>
      <c r="P83" s="100">
        <v>0</v>
      </c>
    </row>
    <row r="84" spans="1:16" ht="12.75" customHeight="1">
      <c r="A84" s="706"/>
      <c r="B84" s="741"/>
      <c r="C84" s="114" t="s">
        <v>128</v>
      </c>
      <c r="D84" s="115">
        <v>0</v>
      </c>
      <c r="E84" s="115">
        <v>0</v>
      </c>
      <c r="F84" s="115">
        <v>0</v>
      </c>
      <c r="G84" s="115">
        <v>0</v>
      </c>
      <c r="H84" s="115">
        <v>0</v>
      </c>
      <c r="I84" s="115">
        <v>0</v>
      </c>
      <c r="J84" s="115">
        <v>0</v>
      </c>
      <c r="K84" s="115">
        <v>0</v>
      </c>
      <c r="L84" s="115">
        <v>0</v>
      </c>
      <c r="M84" s="115">
        <v>0</v>
      </c>
      <c r="N84" s="115">
        <v>0</v>
      </c>
      <c r="O84" s="115">
        <v>0</v>
      </c>
      <c r="P84" s="116">
        <v>0</v>
      </c>
    </row>
    <row r="85" spans="1:16" ht="12.75" customHeight="1">
      <c r="A85" s="703" t="s">
        <v>197</v>
      </c>
      <c r="B85" s="740" t="s">
        <v>169</v>
      </c>
      <c r="C85" s="113" t="s">
        <v>106</v>
      </c>
      <c r="D85" s="99">
        <v>0</v>
      </c>
      <c r="E85" s="99">
        <v>0</v>
      </c>
      <c r="F85" s="99">
        <v>0</v>
      </c>
      <c r="G85" s="99">
        <v>0</v>
      </c>
      <c r="H85" s="99">
        <v>0</v>
      </c>
      <c r="I85" s="99">
        <v>0</v>
      </c>
      <c r="J85" s="99">
        <v>0</v>
      </c>
      <c r="K85" s="99">
        <v>0</v>
      </c>
      <c r="L85" s="99">
        <v>0</v>
      </c>
      <c r="M85" s="99">
        <v>0</v>
      </c>
      <c r="N85" s="99">
        <v>0</v>
      </c>
      <c r="O85" s="99">
        <v>0</v>
      </c>
      <c r="P85" s="100">
        <v>0</v>
      </c>
    </row>
    <row r="86" spans="1:16" ht="12.75" customHeight="1">
      <c r="A86" s="703"/>
      <c r="B86" s="740"/>
      <c r="C86" s="113" t="s">
        <v>107</v>
      </c>
      <c r="D86" s="99">
        <v>0</v>
      </c>
      <c r="E86" s="99">
        <v>0</v>
      </c>
      <c r="F86" s="99">
        <v>0</v>
      </c>
      <c r="G86" s="99">
        <v>0</v>
      </c>
      <c r="H86" s="99">
        <v>0</v>
      </c>
      <c r="I86" s="99">
        <v>0</v>
      </c>
      <c r="J86" s="99">
        <v>0</v>
      </c>
      <c r="K86" s="99">
        <v>0</v>
      </c>
      <c r="L86" s="99">
        <v>0</v>
      </c>
      <c r="M86" s="99">
        <v>0</v>
      </c>
      <c r="N86" s="99">
        <v>0</v>
      </c>
      <c r="O86" s="99">
        <v>0</v>
      </c>
      <c r="P86" s="100">
        <v>0</v>
      </c>
    </row>
    <row r="87" spans="1:16" ht="12.75" customHeight="1">
      <c r="A87" s="706"/>
      <c r="B87" s="741"/>
      <c r="C87" s="114" t="s">
        <v>128</v>
      </c>
      <c r="D87" s="115">
        <v>0</v>
      </c>
      <c r="E87" s="115">
        <v>0</v>
      </c>
      <c r="F87" s="115">
        <v>0</v>
      </c>
      <c r="G87" s="115">
        <v>0</v>
      </c>
      <c r="H87" s="115">
        <v>0</v>
      </c>
      <c r="I87" s="115">
        <v>0</v>
      </c>
      <c r="J87" s="115">
        <v>0</v>
      </c>
      <c r="K87" s="115">
        <v>0</v>
      </c>
      <c r="L87" s="115">
        <v>0</v>
      </c>
      <c r="M87" s="115">
        <v>0</v>
      </c>
      <c r="N87" s="115">
        <v>0</v>
      </c>
      <c r="O87" s="115">
        <v>0</v>
      </c>
      <c r="P87" s="116">
        <v>0</v>
      </c>
    </row>
    <row r="88" spans="1:16" ht="12.75" customHeight="1">
      <c r="A88" s="703" t="s">
        <v>198</v>
      </c>
      <c r="B88" s="740" t="s">
        <v>168</v>
      </c>
      <c r="C88" s="113" t="s">
        <v>106</v>
      </c>
      <c r="D88" s="99">
        <v>4</v>
      </c>
      <c r="E88" s="99">
        <v>42</v>
      </c>
      <c r="F88" s="99">
        <v>93</v>
      </c>
      <c r="G88" s="99">
        <v>108</v>
      </c>
      <c r="H88" s="99">
        <v>60</v>
      </c>
      <c r="I88" s="99">
        <v>55</v>
      </c>
      <c r="J88" s="99">
        <v>40</v>
      </c>
      <c r="K88" s="99">
        <v>58</v>
      </c>
      <c r="L88" s="99">
        <v>92</v>
      </c>
      <c r="M88" s="99">
        <v>34</v>
      </c>
      <c r="N88" s="99">
        <v>195</v>
      </c>
      <c r="O88" s="99">
        <v>116</v>
      </c>
      <c r="P88" s="100">
        <v>897</v>
      </c>
    </row>
    <row r="89" spans="1:16" ht="12.75" customHeight="1">
      <c r="A89" s="703"/>
      <c r="B89" s="740"/>
      <c r="C89" s="113" t="s">
        <v>107</v>
      </c>
      <c r="D89" s="99">
        <v>6</v>
      </c>
      <c r="E89" s="99">
        <v>53</v>
      </c>
      <c r="F89" s="99">
        <v>168</v>
      </c>
      <c r="G89" s="99">
        <v>85</v>
      </c>
      <c r="H89" s="99">
        <v>44</v>
      </c>
      <c r="I89" s="99">
        <v>64</v>
      </c>
      <c r="J89" s="99">
        <v>28</v>
      </c>
      <c r="K89" s="99">
        <v>132</v>
      </c>
      <c r="L89" s="99">
        <v>62</v>
      </c>
      <c r="M89" s="99">
        <v>110</v>
      </c>
      <c r="N89" s="99">
        <v>106</v>
      </c>
      <c r="O89" s="99">
        <v>112</v>
      </c>
      <c r="P89" s="100">
        <v>970</v>
      </c>
    </row>
    <row r="90" spans="1:16" ht="12.75" customHeight="1">
      <c r="A90" s="706"/>
      <c r="B90" s="741"/>
      <c r="C90" s="114" t="s">
        <v>128</v>
      </c>
      <c r="D90" s="115">
        <v>10</v>
      </c>
      <c r="E90" s="115">
        <v>95</v>
      </c>
      <c r="F90" s="115">
        <v>261</v>
      </c>
      <c r="G90" s="115">
        <v>193</v>
      </c>
      <c r="H90" s="115">
        <v>104</v>
      </c>
      <c r="I90" s="115">
        <v>119</v>
      </c>
      <c r="J90" s="115">
        <v>68</v>
      </c>
      <c r="K90" s="115">
        <v>190</v>
      </c>
      <c r="L90" s="115">
        <v>154</v>
      </c>
      <c r="M90" s="115">
        <v>144</v>
      </c>
      <c r="N90" s="115">
        <v>301</v>
      </c>
      <c r="O90" s="115">
        <v>228</v>
      </c>
      <c r="P90" s="116">
        <v>1867</v>
      </c>
    </row>
    <row r="91" spans="1:16" ht="12.75" customHeight="1">
      <c r="A91" s="703" t="s">
        <v>199</v>
      </c>
      <c r="B91" s="740" t="s">
        <v>168</v>
      </c>
      <c r="C91" s="113" t="s">
        <v>106</v>
      </c>
      <c r="D91" s="99">
        <v>24</v>
      </c>
      <c r="E91" s="99">
        <v>96</v>
      </c>
      <c r="F91" s="99">
        <v>18</v>
      </c>
      <c r="G91" s="99">
        <v>15</v>
      </c>
      <c r="H91" s="99">
        <v>5</v>
      </c>
      <c r="I91" s="99">
        <v>11</v>
      </c>
      <c r="J91" s="99">
        <v>7</v>
      </c>
      <c r="K91" s="99">
        <v>18</v>
      </c>
      <c r="L91" s="99">
        <v>9</v>
      </c>
      <c r="M91" s="99">
        <v>20</v>
      </c>
      <c r="N91" s="99">
        <v>18</v>
      </c>
      <c r="O91" s="99">
        <v>99</v>
      </c>
      <c r="P91" s="100">
        <v>340</v>
      </c>
    </row>
    <row r="92" spans="1:16" ht="12.75" customHeight="1">
      <c r="A92" s="703"/>
      <c r="B92" s="740"/>
      <c r="C92" s="113" t="s">
        <v>107</v>
      </c>
      <c r="D92" s="99">
        <v>30</v>
      </c>
      <c r="E92" s="99">
        <v>84</v>
      </c>
      <c r="F92" s="99">
        <v>29</v>
      </c>
      <c r="G92" s="99">
        <v>7</v>
      </c>
      <c r="H92" s="99">
        <v>10</v>
      </c>
      <c r="I92" s="99">
        <v>24</v>
      </c>
      <c r="J92" s="99">
        <v>42</v>
      </c>
      <c r="K92" s="99">
        <v>46</v>
      </c>
      <c r="L92" s="99">
        <v>13</v>
      </c>
      <c r="M92" s="99">
        <v>16</v>
      </c>
      <c r="N92" s="99">
        <v>30</v>
      </c>
      <c r="O92" s="99">
        <v>43</v>
      </c>
      <c r="P92" s="100">
        <v>374</v>
      </c>
    </row>
    <row r="93" spans="1:16" ht="12.75" customHeight="1">
      <c r="A93" s="706"/>
      <c r="B93" s="741"/>
      <c r="C93" s="114" t="s">
        <v>128</v>
      </c>
      <c r="D93" s="115">
        <v>54</v>
      </c>
      <c r="E93" s="115">
        <v>180</v>
      </c>
      <c r="F93" s="115">
        <v>47</v>
      </c>
      <c r="G93" s="115">
        <v>22</v>
      </c>
      <c r="H93" s="115">
        <v>15</v>
      </c>
      <c r="I93" s="115">
        <v>35</v>
      </c>
      <c r="J93" s="115">
        <v>49</v>
      </c>
      <c r="K93" s="115">
        <v>64</v>
      </c>
      <c r="L93" s="115">
        <v>22</v>
      </c>
      <c r="M93" s="115">
        <v>36</v>
      </c>
      <c r="N93" s="115">
        <v>48</v>
      </c>
      <c r="O93" s="115">
        <v>142</v>
      </c>
      <c r="P93" s="116">
        <v>714</v>
      </c>
    </row>
    <row r="94" spans="1:16" ht="12.75" customHeight="1">
      <c r="A94" s="703" t="s">
        <v>200</v>
      </c>
      <c r="B94" s="740" t="s">
        <v>168</v>
      </c>
      <c r="C94" s="113" t="s">
        <v>106</v>
      </c>
      <c r="D94" s="99">
        <v>495</v>
      </c>
      <c r="E94" s="99">
        <v>449</v>
      </c>
      <c r="F94" s="99">
        <v>346</v>
      </c>
      <c r="G94" s="99">
        <v>316</v>
      </c>
      <c r="H94" s="99">
        <v>309</v>
      </c>
      <c r="I94" s="99">
        <v>194</v>
      </c>
      <c r="J94" s="99">
        <v>396</v>
      </c>
      <c r="K94" s="99">
        <v>426</v>
      </c>
      <c r="L94" s="99">
        <v>317</v>
      </c>
      <c r="M94" s="99">
        <v>373</v>
      </c>
      <c r="N94" s="99">
        <v>296</v>
      </c>
      <c r="O94" s="99">
        <v>327</v>
      </c>
      <c r="P94" s="100">
        <v>4244</v>
      </c>
    </row>
    <row r="95" spans="1:16" ht="12.75" customHeight="1">
      <c r="A95" s="703"/>
      <c r="B95" s="740"/>
      <c r="C95" s="113" t="s">
        <v>107</v>
      </c>
      <c r="D95" s="99">
        <v>394</v>
      </c>
      <c r="E95" s="99">
        <v>304</v>
      </c>
      <c r="F95" s="99">
        <v>304</v>
      </c>
      <c r="G95" s="99">
        <v>215</v>
      </c>
      <c r="H95" s="99">
        <v>224</v>
      </c>
      <c r="I95" s="99">
        <v>94</v>
      </c>
      <c r="J95" s="99">
        <v>384</v>
      </c>
      <c r="K95" s="99">
        <v>305</v>
      </c>
      <c r="L95" s="99">
        <v>298</v>
      </c>
      <c r="M95" s="99">
        <v>277</v>
      </c>
      <c r="N95" s="99">
        <v>377</v>
      </c>
      <c r="O95" s="99">
        <v>584</v>
      </c>
      <c r="P95" s="100">
        <v>3760</v>
      </c>
    </row>
    <row r="96" spans="1:16" ht="12.75" customHeight="1">
      <c r="A96" s="703"/>
      <c r="B96" s="740"/>
      <c r="C96" s="113" t="s">
        <v>128</v>
      </c>
      <c r="D96" s="99">
        <v>889</v>
      </c>
      <c r="E96" s="99">
        <v>753</v>
      </c>
      <c r="F96" s="99">
        <v>650</v>
      </c>
      <c r="G96" s="99">
        <v>531</v>
      </c>
      <c r="H96" s="99">
        <v>533</v>
      </c>
      <c r="I96" s="99">
        <v>288</v>
      </c>
      <c r="J96" s="99">
        <v>780</v>
      </c>
      <c r="K96" s="99">
        <v>731</v>
      </c>
      <c r="L96" s="99">
        <v>615</v>
      </c>
      <c r="M96" s="99">
        <v>650</v>
      </c>
      <c r="N96" s="99">
        <v>673</v>
      </c>
      <c r="O96" s="99">
        <v>911</v>
      </c>
      <c r="P96" s="100">
        <v>8004</v>
      </c>
    </row>
    <row r="97" spans="1:16" ht="12.75" customHeight="1">
      <c r="A97" s="705" t="s">
        <v>201</v>
      </c>
      <c r="B97" s="739" t="s">
        <v>168</v>
      </c>
      <c r="C97" s="88" t="s">
        <v>106</v>
      </c>
      <c r="D97" s="89">
        <v>7</v>
      </c>
      <c r="E97" s="89">
        <v>14</v>
      </c>
      <c r="F97" s="89">
        <v>8</v>
      </c>
      <c r="G97" s="89">
        <v>4</v>
      </c>
      <c r="H97" s="89">
        <v>5</v>
      </c>
      <c r="I97" s="89">
        <v>1</v>
      </c>
      <c r="J97" s="89">
        <v>10</v>
      </c>
      <c r="K97" s="89">
        <v>15</v>
      </c>
      <c r="L97" s="89">
        <v>3</v>
      </c>
      <c r="M97" s="89">
        <v>1</v>
      </c>
      <c r="N97" s="89">
        <v>4</v>
      </c>
      <c r="O97" s="89">
        <v>3</v>
      </c>
      <c r="P97" s="109">
        <v>75</v>
      </c>
    </row>
    <row r="98" spans="1:16" ht="12.75" customHeight="1">
      <c r="A98" s="703"/>
      <c r="B98" s="740"/>
      <c r="C98" s="113" t="s">
        <v>107</v>
      </c>
      <c r="D98" s="99">
        <v>8</v>
      </c>
      <c r="E98" s="99">
        <v>8</v>
      </c>
      <c r="F98" s="99">
        <v>9</v>
      </c>
      <c r="G98" s="99">
        <v>7</v>
      </c>
      <c r="H98" s="99">
        <v>7</v>
      </c>
      <c r="I98" s="99">
        <v>9</v>
      </c>
      <c r="J98" s="99">
        <v>13</v>
      </c>
      <c r="K98" s="99">
        <v>16</v>
      </c>
      <c r="L98" s="99">
        <v>4</v>
      </c>
      <c r="M98" s="99">
        <v>2</v>
      </c>
      <c r="N98" s="99">
        <v>4</v>
      </c>
      <c r="O98" s="99">
        <v>5</v>
      </c>
      <c r="P98" s="100">
        <v>92</v>
      </c>
    </row>
    <row r="99" spans="1:16" ht="12.75" customHeight="1">
      <c r="A99" s="706"/>
      <c r="B99" s="741"/>
      <c r="C99" s="114" t="s">
        <v>128</v>
      </c>
      <c r="D99" s="115">
        <v>15</v>
      </c>
      <c r="E99" s="115">
        <v>22</v>
      </c>
      <c r="F99" s="115">
        <v>17</v>
      </c>
      <c r="G99" s="115">
        <v>11</v>
      </c>
      <c r="H99" s="115">
        <v>12</v>
      </c>
      <c r="I99" s="115">
        <v>10</v>
      </c>
      <c r="J99" s="115">
        <v>23</v>
      </c>
      <c r="K99" s="115">
        <v>31</v>
      </c>
      <c r="L99" s="115">
        <v>7</v>
      </c>
      <c r="M99" s="115">
        <v>3</v>
      </c>
      <c r="N99" s="115">
        <v>8</v>
      </c>
      <c r="O99" s="115">
        <v>8</v>
      </c>
      <c r="P99" s="116">
        <v>167</v>
      </c>
    </row>
    <row r="100" spans="1:16" ht="12.75" customHeight="1">
      <c r="A100" s="703" t="s">
        <v>202</v>
      </c>
      <c r="B100" s="740" t="s">
        <v>168</v>
      </c>
      <c r="C100" s="113" t="s">
        <v>107</v>
      </c>
      <c r="D100" s="99">
        <v>0</v>
      </c>
      <c r="E100" s="99">
        <v>0</v>
      </c>
      <c r="F100" s="99">
        <v>0</v>
      </c>
      <c r="G100" s="99">
        <v>0</v>
      </c>
      <c r="H100" s="99">
        <v>0</v>
      </c>
      <c r="I100" s="99">
        <v>0</v>
      </c>
      <c r="J100" s="99">
        <v>0</v>
      </c>
      <c r="K100" s="99">
        <v>0</v>
      </c>
      <c r="L100" s="99">
        <v>0</v>
      </c>
      <c r="M100" s="99">
        <v>0</v>
      </c>
      <c r="N100" s="99">
        <v>0</v>
      </c>
      <c r="O100" s="99">
        <v>0</v>
      </c>
      <c r="P100" s="100">
        <v>0</v>
      </c>
    </row>
    <row r="101" spans="1:16" ht="12.75" customHeight="1">
      <c r="A101" s="703"/>
      <c r="B101" s="740"/>
      <c r="C101" s="113" t="s">
        <v>128</v>
      </c>
      <c r="D101" s="99">
        <v>0</v>
      </c>
      <c r="E101" s="99">
        <v>0</v>
      </c>
      <c r="F101" s="99">
        <v>0</v>
      </c>
      <c r="G101" s="99">
        <v>0</v>
      </c>
      <c r="H101" s="99">
        <v>0</v>
      </c>
      <c r="I101" s="99">
        <v>0</v>
      </c>
      <c r="J101" s="99">
        <v>0</v>
      </c>
      <c r="K101" s="99">
        <v>0</v>
      </c>
      <c r="L101" s="99">
        <v>0</v>
      </c>
      <c r="M101" s="99">
        <v>0</v>
      </c>
      <c r="N101" s="99">
        <v>0</v>
      </c>
      <c r="O101" s="99">
        <v>0</v>
      </c>
      <c r="P101" s="100">
        <v>0</v>
      </c>
    </row>
    <row r="102" spans="1:16" ht="12.75" customHeight="1">
      <c r="A102" s="705" t="s">
        <v>203</v>
      </c>
      <c r="B102" s="739" t="s">
        <v>168</v>
      </c>
      <c r="C102" s="88" t="s">
        <v>106</v>
      </c>
      <c r="D102" s="89">
        <v>95</v>
      </c>
      <c r="E102" s="89">
        <v>123</v>
      </c>
      <c r="F102" s="89">
        <v>213</v>
      </c>
      <c r="G102" s="89">
        <v>95</v>
      </c>
      <c r="H102" s="89">
        <v>93</v>
      </c>
      <c r="I102" s="89">
        <v>63</v>
      </c>
      <c r="J102" s="89">
        <v>130</v>
      </c>
      <c r="K102" s="89">
        <v>46</v>
      </c>
      <c r="L102" s="89">
        <v>62</v>
      </c>
      <c r="M102" s="89">
        <v>32</v>
      </c>
      <c r="N102" s="89">
        <v>91</v>
      </c>
      <c r="O102" s="89">
        <v>74</v>
      </c>
      <c r="P102" s="109">
        <v>1117</v>
      </c>
    </row>
    <row r="103" spans="1:16" ht="12.75" customHeight="1">
      <c r="A103" s="703"/>
      <c r="B103" s="740"/>
      <c r="C103" s="113" t="s">
        <v>107</v>
      </c>
      <c r="D103" s="99">
        <v>93</v>
      </c>
      <c r="E103" s="99">
        <v>144</v>
      </c>
      <c r="F103" s="99">
        <v>102</v>
      </c>
      <c r="G103" s="99">
        <v>106</v>
      </c>
      <c r="H103" s="99">
        <v>78</v>
      </c>
      <c r="I103" s="99">
        <v>116</v>
      </c>
      <c r="J103" s="99">
        <v>188</v>
      </c>
      <c r="K103" s="99">
        <v>89</v>
      </c>
      <c r="L103" s="99">
        <v>56</v>
      </c>
      <c r="M103" s="99">
        <v>82</v>
      </c>
      <c r="N103" s="99">
        <v>79</v>
      </c>
      <c r="O103" s="99">
        <v>135</v>
      </c>
      <c r="P103" s="100">
        <v>1268</v>
      </c>
    </row>
    <row r="104" spans="1:16" ht="12.75" customHeight="1">
      <c r="A104" s="706"/>
      <c r="B104" s="741"/>
      <c r="C104" s="114" t="s">
        <v>128</v>
      </c>
      <c r="D104" s="115">
        <v>188</v>
      </c>
      <c r="E104" s="115">
        <v>267</v>
      </c>
      <c r="F104" s="115">
        <v>315</v>
      </c>
      <c r="G104" s="115">
        <v>201</v>
      </c>
      <c r="H104" s="115">
        <v>171</v>
      </c>
      <c r="I104" s="115">
        <v>179</v>
      </c>
      <c r="J104" s="115">
        <v>318</v>
      </c>
      <c r="K104" s="115">
        <v>135</v>
      </c>
      <c r="L104" s="115">
        <v>118</v>
      </c>
      <c r="M104" s="115">
        <v>114</v>
      </c>
      <c r="N104" s="115">
        <v>170</v>
      </c>
      <c r="O104" s="115">
        <v>209</v>
      </c>
      <c r="P104" s="116">
        <v>2385</v>
      </c>
    </row>
    <row r="105" spans="1:16" ht="12.75" customHeight="1">
      <c r="A105" s="703" t="s">
        <v>204</v>
      </c>
      <c r="B105" s="740" t="s">
        <v>168</v>
      </c>
      <c r="C105" s="113" t="s">
        <v>106</v>
      </c>
      <c r="D105" s="99">
        <v>95</v>
      </c>
      <c r="E105" s="99">
        <v>70</v>
      </c>
      <c r="F105" s="99">
        <v>107</v>
      </c>
      <c r="G105" s="99">
        <v>59</v>
      </c>
      <c r="H105" s="99">
        <v>59</v>
      </c>
      <c r="I105" s="99">
        <v>114</v>
      </c>
      <c r="J105" s="99">
        <v>44</v>
      </c>
      <c r="K105" s="99">
        <v>32</v>
      </c>
      <c r="L105" s="99">
        <v>53</v>
      </c>
      <c r="M105" s="99">
        <v>30</v>
      </c>
      <c r="N105" s="99">
        <v>52</v>
      </c>
      <c r="O105" s="99">
        <v>127</v>
      </c>
      <c r="P105" s="100">
        <v>842</v>
      </c>
    </row>
    <row r="106" spans="1:16" ht="12.75" customHeight="1">
      <c r="A106" s="703"/>
      <c r="B106" s="740"/>
      <c r="C106" s="113" t="s">
        <v>107</v>
      </c>
      <c r="D106" s="99">
        <v>75</v>
      </c>
      <c r="E106" s="99">
        <v>65</v>
      </c>
      <c r="F106" s="99">
        <v>71</v>
      </c>
      <c r="G106" s="99">
        <v>142</v>
      </c>
      <c r="H106" s="99">
        <v>54</v>
      </c>
      <c r="I106" s="99">
        <v>134</v>
      </c>
      <c r="J106" s="99">
        <v>38</v>
      </c>
      <c r="K106" s="99">
        <v>39</v>
      </c>
      <c r="L106" s="99">
        <v>64</v>
      </c>
      <c r="M106" s="99">
        <v>34</v>
      </c>
      <c r="N106" s="99">
        <v>96</v>
      </c>
      <c r="O106" s="99">
        <v>69</v>
      </c>
      <c r="P106" s="100">
        <v>881</v>
      </c>
    </row>
    <row r="107" spans="1:16" ht="12.75" customHeight="1">
      <c r="A107" s="703"/>
      <c r="B107" s="740"/>
      <c r="C107" s="113" t="s">
        <v>128</v>
      </c>
      <c r="D107" s="99">
        <v>170</v>
      </c>
      <c r="E107" s="99">
        <v>135</v>
      </c>
      <c r="F107" s="99">
        <v>178</v>
      </c>
      <c r="G107" s="99">
        <v>201</v>
      </c>
      <c r="H107" s="99">
        <v>113</v>
      </c>
      <c r="I107" s="99">
        <v>248</v>
      </c>
      <c r="J107" s="99">
        <v>82</v>
      </c>
      <c r="K107" s="99">
        <v>71</v>
      </c>
      <c r="L107" s="99">
        <v>117</v>
      </c>
      <c r="M107" s="99">
        <v>64</v>
      </c>
      <c r="N107" s="99">
        <v>148</v>
      </c>
      <c r="O107" s="99">
        <v>196</v>
      </c>
      <c r="P107" s="100">
        <v>1723</v>
      </c>
    </row>
    <row r="108" spans="1:16" ht="12.75" customHeight="1">
      <c r="A108" s="705" t="s">
        <v>205</v>
      </c>
      <c r="B108" s="739" t="s">
        <v>168</v>
      </c>
      <c r="C108" s="88" t="s">
        <v>106</v>
      </c>
      <c r="D108" s="89">
        <v>352</v>
      </c>
      <c r="E108" s="89">
        <v>195</v>
      </c>
      <c r="F108" s="89">
        <v>211</v>
      </c>
      <c r="G108" s="89">
        <v>223</v>
      </c>
      <c r="H108" s="89">
        <v>253</v>
      </c>
      <c r="I108" s="89">
        <v>366</v>
      </c>
      <c r="J108" s="89">
        <v>388</v>
      </c>
      <c r="K108" s="89">
        <v>366</v>
      </c>
      <c r="L108" s="89">
        <v>376</v>
      </c>
      <c r="M108" s="89">
        <v>339</v>
      </c>
      <c r="N108" s="89">
        <v>449</v>
      </c>
      <c r="O108" s="89">
        <v>525</v>
      </c>
      <c r="P108" s="109">
        <v>4043</v>
      </c>
    </row>
    <row r="109" spans="1:16" ht="12.75" customHeight="1">
      <c r="A109" s="703"/>
      <c r="B109" s="740"/>
      <c r="C109" s="113" t="s">
        <v>107</v>
      </c>
      <c r="D109" s="99">
        <v>20</v>
      </c>
      <c r="E109" s="99">
        <v>27</v>
      </c>
      <c r="F109" s="99">
        <v>28</v>
      </c>
      <c r="G109" s="99">
        <v>87</v>
      </c>
      <c r="H109" s="99">
        <v>89</v>
      </c>
      <c r="I109" s="99">
        <v>219</v>
      </c>
      <c r="J109" s="99">
        <v>189</v>
      </c>
      <c r="K109" s="99">
        <v>247</v>
      </c>
      <c r="L109" s="99">
        <v>170</v>
      </c>
      <c r="M109" s="99">
        <v>232</v>
      </c>
      <c r="N109" s="99">
        <v>195</v>
      </c>
      <c r="O109" s="99">
        <v>183</v>
      </c>
      <c r="P109" s="100">
        <v>1686</v>
      </c>
    </row>
    <row r="110" spans="1:16" ht="12.75" customHeight="1">
      <c r="A110" s="706"/>
      <c r="B110" s="741"/>
      <c r="C110" s="114" t="s">
        <v>128</v>
      </c>
      <c r="D110" s="115">
        <v>372</v>
      </c>
      <c r="E110" s="115">
        <v>222</v>
      </c>
      <c r="F110" s="115">
        <v>239</v>
      </c>
      <c r="G110" s="115">
        <v>310</v>
      </c>
      <c r="H110" s="115">
        <v>342</v>
      </c>
      <c r="I110" s="115">
        <v>585</v>
      </c>
      <c r="J110" s="115">
        <v>577</v>
      </c>
      <c r="K110" s="115">
        <v>613</v>
      </c>
      <c r="L110" s="115">
        <v>546</v>
      </c>
      <c r="M110" s="115">
        <v>571</v>
      </c>
      <c r="N110" s="115">
        <v>644</v>
      </c>
      <c r="O110" s="115">
        <v>708</v>
      </c>
      <c r="P110" s="116">
        <v>5729</v>
      </c>
    </row>
    <row r="111" spans="1:16" ht="12.75" customHeight="1">
      <c r="A111" s="703" t="s">
        <v>206</v>
      </c>
      <c r="B111" s="740" t="s">
        <v>168</v>
      </c>
      <c r="C111" s="113" t="s">
        <v>106</v>
      </c>
      <c r="D111" s="99">
        <v>0</v>
      </c>
      <c r="E111" s="99">
        <v>0</v>
      </c>
      <c r="F111" s="99">
        <v>0</v>
      </c>
      <c r="G111" s="99">
        <v>0</v>
      </c>
      <c r="H111" s="99">
        <v>0</v>
      </c>
      <c r="I111" s="99">
        <v>1</v>
      </c>
      <c r="J111" s="99">
        <v>11</v>
      </c>
      <c r="K111" s="99">
        <v>73</v>
      </c>
      <c r="L111" s="99">
        <v>101</v>
      </c>
      <c r="M111" s="99">
        <v>60</v>
      </c>
      <c r="N111" s="99">
        <v>74</v>
      </c>
      <c r="O111" s="99">
        <v>45</v>
      </c>
      <c r="P111" s="100">
        <v>365</v>
      </c>
    </row>
    <row r="112" spans="1:16" ht="12.75" customHeight="1">
      <c r="A112" s="703"/>
      <c r="B112" s="740"/>
      <c r="C112" s="113" t="s">
        <v>107</v>
      </c>
      <c r="D112" s="99">
        <v>0</v>
      </c>
      <c r="E112" s="99">
        <v>0</v>
      </c>
      <c r="F112" s="99">
        <v>0</v>
      </c>
      <c r="G112" s="99">
        <v>0</v>
      </c>
      <c r="H112" s="99">
        <v>0</v>
      </c>
      <c r="I112" s="99">
        <v>0</v>
      </c>
      <c r="J112" s="99">
        <v>0</v>
      </c>
      <c r="K112" s="99">
        <v>84</v>
      </c>
      <c r="L112" s="99">
        <v>89</v>
      </c>
      <c r="M112" s="99">
        <v>60</v>
      </c>
      <c r="N112" s="99">
        <v>85</v>
      </c>
      <c r="O112" s="99">
        <v>72</v>
      </c>
      <c r="P112" s="100">
        <v>390</v>
      </c>
    </row>
    <row r="113" spans="1:16" ht="12.75" customHeight="1">
      <c r="A113" s="703"/>
      <c r="B113" s="740"/>
      <c r="C113" s="113" t="s">
        <v>128</v>
      </c>
      <c r="D113" s="99">
        <v>0</v>
      </c>
      <c r="E113" s="99">
        <v>0</v>
      </c>
      <c r="F113" s="99">
        <v>0</v>
      </c>
      <c r="G113" s="99">
        <v>0</v>
      </c>
      <c r="H113" s="99">
        <v>0</v>
      </c>
      <c r="I113" s="99">
        <v>1</v>
      </c>
      <c r="J113" s="99">
        <v>11</v>
      </c>
      <c r="K113" s="99">
        <v>157</v>
      </c>
      <c r="L113" s="99">
        <v>190</v>
      </c>
      <c r="M113" s="99">
        <v>120</v>
      </c>
      <c r="N113" s="99">
        <v>159</v>
      </c>
      <c r="O113" s="99">
        <v>117</v>
      </c>
      <c r="P113" s="100">
        <v>755</v>
      </c>
    </row>
    <row r="114" spans="1:16" ht="12.75" customHeight="1">
      <c r="A114" s="705" t="s">
        <v>207</v>
      </c>
      <c r="B114" s="739" t="s">
        <v>168</v>
      </c>
      <c r="C114" s="88" t="s">
        <v>106</v>
      </c>
      <c r="D114" s="89">
        <v>52</v>
      </c>
      <c r="E114" s="89">
        <v>21</v>
      </c>
      <c r="F114" s="89">
        <v>63</v>
      </c>
      <c r="G114" s="89">
        <v>69</v>
      </c>
      <c r="H114" s="89">
        <v>76</v>
      </c>
      <c r="I114" s="89">
        <v>17</v>
      </c>
      <c r="J114" s="89">
        <v>11</v>
      </c>
      <c r="K114" s="89">
        <v>19</v>
      </c>
      <c r="L114" s="89">
        <v>17</v>
      </c>
      <c r="M114" s="89">
        <v>14</v>
      </c>
      <c r="N114" s="89">
        <v>44</v>
      </c>
      <c r="O114" s="89">
        <v>51</v>
      </c>
      <c r="P114" s="109">
        <v>454</v>
      </c>
    </row>
    <row r="115" spans="1:16" ht="15" customHeight="1">
      <c r="A115" s="703"/>
      <c r="B115" s="740"/>
      <c r="C115" s="113" t="s">
        <v>107</v>
      </c>
      <c r="D115" s="99">
        <v>26</v>
      </c>
      <c r="E115" s="99">
        <v>25</v>
      </c>
      <c r="F115" s="99">
        <v>63</v>
      </c>
      <c r="G115" s="99">
        <v>57</v>
      </c>
      <c r="H115" s="99">
        <v>62</v>
      </c>
      <c r="I115" s="99">
        <v>19</v>
      </c>
      <c r="J115" s="99">
        <v>20</v>
      </c>
      <c r="K115" s="99">
        <v>11</v>
      </c>
      <c r="L115" s="99">
        <v>12</v>
      </c>
      <c r="M115" s="99">
        <v>18</v>
      </c>
      <c r="N115" s="99">
        <v>28</v>
      </c>
      <c r="O115" s="99">
        <v>34</v>
      </c>
      <c r="P115" s="100">
        <v>375</v>
      </c>
    </row>
    <row r="116" spans="1:16" ht="12.75" customHeight="1">
      <c r="A116" s="706"/>
      <c r="B116" s="741"/>
      <c r="C116" s="114" t="s">
        <v>128</v>
      </c>
      <c r="D116" s="115">
        <v>78</v>
      </c>
      <c r="E116" s="115">
        <v>46</v>
      </c>
      <c r="F116" s="115">
        <v>126</v>
      </c>
      <c r="G116" s="115">
        <v>126</v>
      </c>
      <c r="H116" s="115">
        <v>138</v>
      </c>
      <c r="I116" s="115">
        <v>36</v>
      </c>
      <c r="J116" s="115">
        <v>31</v>
      </c>
      <c r="K116" s="115">
        <v>30</v>
      </c>
      <c r="L116" s="115">
        <v>29</v>
      </c>
      <c r="M116" s="115">
        <v>32</v>
      </c>
      <c r="N116" s="115">
        <v>72</v>
      </c>
      <c r="O116" s="115">
        <v>85</v>
      </c>
      <c r="P116" s="116">
        <v>829</v>
      </c>
    </row>
    <row r="117" spans="1:16" ht="12.75" customHeight="1">
      <c r="A117" s="703" t="s">
        <v>208</v>
      </c>
      <c r="B117" s="740" t="s">
        <v>168</v>
      </c>
      <c r="C117" s="113" t="s">
        <v>106</v>
      </c>
      <c r="D117" s="99">
        <v>0</v>
      </c>
      <c r="E117" s="99">
        <v>0</v>
      </c>
      <c r="F117" s="99">
        <v>0</v>
      </c>
      <c r="G117" s="99">
        <v>0</v>
      </c>
      <c r="H117" s="99">
        <v>0</v>
      </c>
      <c r="I117" s="99">
        <v>0</v>
      </c>
      <c r="J117" s="99">
        <v>0</v>
      </c>
      <c r="K117" s="99">
        <v>0</v>
      </c>
      <c r="L117" s="99">
        <v>0</v>
      </c>
      <c r="M117" s="99">
        <v>0</v>
      </c>
      <c r="N117" s="99">
        <v>0</v>
      </c>
      <c r="O117" s="99">
        <v>0</v>
      </c>
      <c r="P117" s="100">
        <v>0</v>
      </c>
    </row>
    <row r="118" spans="1:16" ht="12.75" customHeight="1">
      <c r="A118" s="703"/>
      <c r="B118" s="740"/>
      <c r="C118" s="113" t="s">
        <v>107</v>
      </c>
      <c r="D118" s="99">
        <v>0</v>
      </c>
      <c r="E118" s="99">
        <v>0</v>
      </c>
      <c r="F118" s="99">
        <v>0</v>
      </c>
      <c r="G118" s="99">
        <v>0</v>
      </c>
      <c r="H118" s="99">
        <v>0</v>
      </c>
      <c r="I118" s="99">
        <v>0</v>
      </c>
      <c r="J118" s="99">
        <v>0</v>
      </c>
      <c r="K118" s="99">
        <v>0</v>
      </c>
      <c r="L118" s="99">
        <v>0</v>
      </c>
      <c r="M118" s="99">
        <v>0</v>
      </c>
      <c r="N118" s="99">
        <v>0</v>
      </c>
      <c r="O118" s="99">
        <v>0</v>
      </c>
      <c r="P118" s="100">
        <v>0</v>
      </c>
    </row>
    <row r="119" spans="1:16" ht="12.75" customHeight="1">
      <c r="A119" s="703"/>
      <c r="B119" s="740"/>
      <c r="C119" s="113" t="s">
        <v>128</v>
      </c>
      <c r="D119" s="99">
        <v>0</v>
      </c>
      <c r="E119" s="99">
        <v>0</v>
      </c>
      <c r="F119" s="99">
        <v>0</v>
      </c>
      <c r="G119" s="99">
        <v>0</v>
      </c>
      <c r="H119" s="99">
        <v>0</v>
      </c>
      <c r="I119" s="99">
        <v>0</v>
      </c>
      <c r="J119" s="99">
        <v>0</v>
      </c>
      <c r="K119" s="99">
        <v>0</v>
      </c>
      <c r="L119" s="99">
        <v>0</v>
      </c>
      <c r="M119" s="99">
        <v>0</v>
      </c>
      <c r="N119" s="99">
        <v>0</v>
      </c>
      <c r="O119" s="99">
        <v>0</v>
      </c>
      <c r="P119" s="100">
        <v>0</v>
      </c>
    </row>
    <row r="120" spans="1:16" ht="12.75" customHeight="1">
      <c r="A120" s="705" t="s">
        <v>209</v>
      </c>
      <c r="B120" s="739" t="s">
        <v>167</v>
      </c>
      <c r="C120" s="88" t="s">
        <v>106</v>
      </c>
      <c r="D120" s="89">
        <v>0</v>
      </c>
      <c r="E120" s="89">
        <v>0</v>
      </c>
      <c r="F120" s="89">
        <v>0</v>
      </c>
      <c r="G120" s="89">
        <v>0</v>
      </c>
      <c r="H120" s="89">
        <v>0</v>
      </c>
      <c r="I120" s="89">
        <v>0</v>
      </c>
      <c r="J120" s="89">
        <v>0</v>
      </c>
      <c r="K120" s="89">
        <v>0</v>
      </c>
      <c r="L120" s="89">
        <v>0</v>
      </c>
      <c r="M120" s="89">
        <v>0</v>
      </c>
      <c r="N120" s="89">
        <v>0</v>
      </c>
      <c r="O120" s="89">
        <v>0</v>
      </c>
      <c r="P120" s="109">
        <v>0</v>
      </c>
    </row>
    <row r="121" spans="1:16" ht="12.75" customHeight="1">
      <c r="A121" s="703"/>
      <c r="B121" s="740"/>
      <c r="C121" s="113" t="s">
        <v>107</v>
      </c>
      <c r="D121" s="99">
        <v>0</v>
      </c>
      <c r="E121" s="99">
        <v>0</v>
      </c>
      <c r="F121" s="99">
        <v>0</v>
      </c>
      <c r="G121" s="99">
        <v>0</v>
      </c>
      <c r="H121" s="99">
        <v>0</v>
      </c>
      <c r="I121" s="99">
        <v>0</v>
      </c>
      <c r="J121" s="99">
        <v>0</v>
      </c>
      <c r="K121" s="99">
        <v>0</v>
      </c>
      <c r="L121" s="99">
        <v>0</v>
      </c>
      <c r="M121" s="99">
        <v>0</v>
      </c>
      <c r="N121" s="99">
        <v>0</v>
      </c>
      <c r="O121" s="99">
        <v>0</v>
      </c>
      <c r="P121" s="100">
        <v>0</v>
      </c>
    </row>
    <row r="122" spans="1:16" ht="12.75" customHeight="1">
      <c r="A122" s="706"/>
      <c r="B122" s="741"/>
      <c r="C122" s="114" t="s">
        <v>128</v>
      </c>
      <c r="D122" s="115">
        <v>0</v>
      </c>
      <c r="E122" s="115">
        <v>0</v>
      </c>
      <c r="F122" s="115">
        <v>0</v>
      </c>
      <c r="G122" s="115">
        <v>0</v>
      </c>
      <c r="H122" s="115">
        <v>0</v>
      </c>
      <c r="I122" s="115">
        <v>0</v>
      </c>
      <c r="J122" s="115">
        <v>0</v>
      </c>
      <c r="K122" s="115">
        <v>0</v>
      </c>
      <c r="L122" s="115">
        <v>0</v>
      </c>
      <c r="M122" s="115">
        <v>0</v>
      </c>
      <c r="N122" s="115">
        <v>0</v>
      </c>
      <c r="O122" s="115">
        <v>0</v>
      </c>
      <c r="P122" s="116">
        <v>0</v>
      </c>
    </row>
    <row r="123" spans="1:16" ht="12.75" customHeight="1">
      <c r="A123" s="703" t="s">
        <v>210</v>
      </c>
      <c r="B123" s="740" t="s">
        <v>167</v>
      </c>
      <c r="C123" s="113" t="s">
        <v>106</v>
      </c>
      <c r="D123" s="99">
        <v>30095</v>
      </c>
      <c r="E123" s="99">
        <v>14161</v>
      </c>
      <c r="F123" s="99">
        <v>15366</v>
      </c>
      <c r="G123" s="99">
        <v>17081</v>
      </c>
      <c r="H123" s="99">
        <v>13938</v>
      </c>
      <c r="I123" s="99">
        <v>20127</v>
      </c>
      <c r="J123" s="99">
        <v>20115</v>
      </c>
      <c r="K123" s="99">
        <v>21709</v>
      </c>
      <c r="L123" s="99">
        <v>23069</v>
      </c>
      <c r="M123" s="99">
        <v>19793</v>
      </c>
      <c r="N123" s="99">
        <v>23819</v>
      </c>
      <c r="O123" s="99">
        <v>32923</v>
      </c>
      <c r="P123" s="100">
        <v>252196</v>
      </c>
    </row>
    <row r="124" spans="1:16" ht="12.75" customHeight="1">
      <c r="A124" s="703"/>
      <c r="B124" s="740"/>
      <c r="C124" s="113" t="s">
        <v>107</v>
      </c>
      <c r="D124" s="99">
        <v>13427</v>
      </c>
      <c r="E124" s="99">
        <v>9521</v>
      </c>
      <c r="F124" s="99">
        <v>11740</v>
      </c>
      <c r="G124" s="99">
        <v>15218</v>
      </c>
      <c r="H124" s="99">
        <v>11160</v>
      </c>
      <c r="I124" s="99">
        <v>14802</v>
      </c>
      <c r="J124" s="99">
        <v>19253</v>
      </c>
      <c r="K124" s="99">
        <v>19975</v>
      </c>
      <c r="L124" s="99">
        <v>17319</v>
      </c>
      <c r="M124" s="99">
        <v>16507</v>
      </c>
      <c r="N124" s="99">
        <v>17626</v>
      </c>
      <c r="O124" s="99">
        <v>26260</v>
      </c>
      <c r="P124" s="100">
        <v>192808</v>
      </c>
    </row>
    <row r="125" spans="1:16" ht="12.75" customHeight="1">
      <c r="A125" s="703"/>
      <c r="B125" s="740"/>
      <c r="C125" s="113" t="s">
        <v>128</v>
      </c>
      <c r="D125" s="99">
        <v>43522</v>
      </c>
      <c r="E125" s="99">
        <v>23682</v>
      </c>
      <c r="F125" s="99">
        <v>27106</v>
      </c>
      <c r="G125" s="99">
        <v>32299</v>
      </c>
      <c r="H125" s="99">
        <v>25098</v>
      </c>
      <c r="I125" s="99">
        <v>34929</v>
      </c>
      <c r="J125" s="99">
        <v>39368</v>
      </c>
      <c r="K125" s="99">
        <v>41684</v>
      </c>
      <c r="L125" s="99">
        <v>40388</v>
      </c>
      <c r="M125" s="99">
        <v>36300</v>
      </c>
      <c r="N125" s="99">
        <v>41445</v>
      </c>
      <c r="O125" s="99">
        <v>59183</v>
      </c>
      <c r="P125" s="100">
        <v>445004</v>
      </c>
    </row>
    <row r="126" spans="1:16" ht="12.75" customHeight="1">
      <c r="A126" s="705" t="s">
        <v>211</v>
      </c>
      <c r="B126" s="739" t="s">
        <v>167</v>
      </c>
      <c r="C126" s="88" t="s">
        <v>106</v>
      </c>
      <c r="D126" s="89">
        <v>30402</v>
      </c>
      <c r="E126" s="89">
        <v>15963</v>
      </c>
      <c r="F126" s="89">
        <v>16332</v>
      </c>
      <c r="G126" s="89">
        <v>20269</v>
      </c>
      <c r="H126" s="89">
        <v>15079</v>
      </c>
      <c r="I126" s="89">
        <v>25061</v>
      </c>
      <c r="J126" s="89">
        <v>29704</v>
      </c>
      <c r="K126" s="89">
        <v>20995</v>
      </c>
      <c r="L126" s="89">
        <v>14843</v>
      </c>
      <c r="M126" s="89">
        <v>18575</v>
      </c>
      <c r="N126" s="89">
        <v>19027</v>
      </c>
      <c r="O126" s="89">
        <v>27803</v>
      </c>
      <c r="P126" s="109">
        <v>254053</v>
      </c>
    </row>
    <row r="127" spans="1:16" ht="12.75" customHeight="1">
      <c r="A127" s="703"/>
      <c r="B127" s="740"/>
      <c r="C127" s="113" t="s">
        <v>107</v>
      </c>
      <c r="D127" s="99">
        <v>14939</v>
      </c>
      <c r="E127" s="99">
        <v>8565</v>
      </c>
      <c r="F127" s="99">
        <v>8692</v>
      </c>
      <c r="G127" s="99">
        <v>11550</v>
      </c>
      <c r="H127" s="99">
        <v>9374</v>
      </c>
      <c r="I127" s="99">
        <v>14146</v>
      </c>
      <c r="J127" s="99">
        <v>23362</v>
      </c>
      <c r="K127" s="99">
        <v>16197</v>
      </c>
      <c r="L127" s="99">
        <v>11070</v>
      </c>
      <c r="M127" s="99">
        <v>13319</v>
      </c>
      <c r="N127" s="99">
        <v>13256</v>
      </c>
      <c r="O127" s="99">
        <v>17533</v>
      </c>
      <c r="P127" s="100">
        <v>162003</v>
      </c>
    </row>
    <row r="128" spans="1:16" ht="12.75" customHeight="1">
      <c r="A128" s="706"/>
      <c r="B128" s="741"/>
      <c r="C128" s="114" t="s">
        <v>128</v>
      </c>
      <c r="D128" s="115">
        <v>45341</v>
      </c>
      <c r="E128" s="115">
        <v>24528</v>
      </c>
      <c r="F128" s="115">
        <v>25024</v>
      </c>
      <c r="G128" s="115">
        <v>31819</v>
      </c>
      <c r="H128" s="115">
        <v>24453</v>
      </c>
      <c r="I128" s="115">
        <v>39207</v>
      </c>
      <c r="J128" s="115">
        <v>53066</v>
      </c>
      <c r="K128" s="115">
        <v>37192</v>
      </c>
      <c r="L128" s="115">
        <v>25913</v>
      </c>
      <c r="M128" s="115">
        <v>31894</v>
      </c>
      <c r="N128" s="115">
        <v>32283</v>
      </c>
      <c r="O128" s="115">
        <v>45336</v>
      </c>
      <c r="P128" s="116">
        <v>416056</v>
      </c>
    </row>
    <row r="129" spans="1:16" ht="12.75" customHeight="1">
      <c r="A129" s="703" t="s">
        <v>212</v>
      </c>
      <c r="B129" s="740" t="s">
        <v>167</v>
      </c>
      <c r="C129" s="113" t="s">
        <v>106</v>
      </c>
      <c r="D129" s="99">
        <v>859</v>
      </c>
      <c r="E129" s="99">
        <v>571</v>
      </c>
      <c r="F129" s="99">
        <v>883</v>
      </c>
      <c r="G129" s="99">
        <v>1029</v>
      </c>
      <c r="H129" s="99">
        <v>774</v>
      </c>
      <c r="I129" s="99">
        <v>1451</v>
      </c>
      <c r="J129" s="99">
        <v>1572</v>
      </c>
      <c r="K129" s="99">
        <v>950</v>
      </c>
      <c r="L129" s="99">
        <v>801</v>
      </c>
      <c r="M129" s="99">
        <v>768</v>
      </c>
      <c r="N129" s="99">
        <v>1028</v>
      </c>
      <c r="O129" s="99">
        <v>1557</v>
      </c>
      <c r="P129" s="100">
        <v>12243</v>
      </c>
    </row>
    <row r="130" spans="1:16" ht="12.75" customHeight="1">
      <c r="A130" s="703"/>
      <c r="B130" s="740"/>
      <c r="C130" s="113" t="s">
        <v>107</v>
      </c>
      <c r="D130" s="99">
        <v>248</v>
      </c>
      <c r="E130" s="99">
        <v>175</v>
      </c>
      <c r="F130" s="99">
        <v>249</v>
      </c>
      <c r="G130" s="99">
        <v>244</v>
      </c>
      <c r="H130" s="99">
        <v>318</v>
      </c>
      <c r="I130" s="99">
        <v>486</v>
      </c>
      <c r="J130" s="99">
        <v>585</v>
      </c>
      <c r="K130" s="99">
        <v>408</v>
      </c>
      <c r="L130" s="99">
        <v>330</v>
      </c>
      <c r="M130" s="99">
        <v>255</v>
      </c>
      <c r="N130" s="99">
        <v>448</v>
      </c>
      <c r="O130" s="99">
        <v>614</v>
      </c>
      <c r="P130" s="100">
        <v>4360</v>
      </c>
    </row>
    <row r="131" spans="1:16" ht="12.75" customHeight="1">
      <c r="A131" s="703"/>
      <c r="B131" s="740"/>
      <c r="C131" s="113" t="s">
        <v>128</v>
      </c>
      <c r="D131" s="99">
        <v>1107</v>
      </c>
      <c r="E131" s="99">
        <v>746</v>
      </c>
      <c r="F131" s="99">
        <v>1132</v>
      </c>
      <c r="G131" s="99">
        <v>1273</v>
      </c>
      <c r="H131" s="99">
        <v>1092</v>
      </c>
      <c r="I131" s="99">
        <v>1937</v>
      </c>
      <c r="J131" s="99">
        <v>2157</v>
      </c>
      <c r="K131" s="99">
        <v>1358</v>
      </c>
      <c r="L131" s="99">
        <v>1131</v>
      </c>
      <c r="M131" s="99">
        <v>1023</v>
      </c>
      <c r="N131" s="99">
        <v>1476</v>
      </c>
      <c r="O131" s="99">
        <v>2171</v>
      </c>
      <c r="P131" s="100">
        <v>16603</v>
      </c>
    </row>
    <row r="132" spans="1:16" ht="12.75" customHeight="1">
      <c r="A132" s="705" t="s">
        <v>213</v>
      </c>
      <c r="B132" s="739" t="s">
        <v>167</v>
      </c>
      <c r="C132" s="88" t="s">
        <v>107</v>
      </c>
      <c r="D132" s="89">
        <v>0</v>
      </c>
      <c r="E132" s="89">
        <v>0</v>
      </c>
      <c r="F132" s="89">
        <v>0</v>
      </c>
      <c r="G132" s="89">
        <v>1</v>
      </c>
      <c r="H132" s="89">
        <v>0</v>
      </c>
      <c r="I132" s="89">
        <v>0</v>
      </c>
      <c r="J132" s="89">
        <v>0</v>
      </c>
      <c r="K132" s="89">
        <v>0</v>
      </c>
      <c r="L132" s="89">
        <v>0</v>
      </c>
      <c r="M132" s="89">
        <v>0</v>
      </c>
      <c r="N132" s="89">
        <v>0</v>
      </c>
      <c r="O132" s="89">
        <v>0</v>
      </c>
      <c r="P132" s="109">
        <v>1</v>
      </c>
    </row>
    <row r="133" spans="1:16" ht="12.75" customHeight="1">
      <c r="A133" s="706"/>
      <c r="B133" s="741"/>
      <c r="C133" s="114" t="s">
        <v>128</v>
      </c>
      <c r="D133" s="115">
        <v>0</v>
      </c>
      <c r="E133" s="115">
        <v>0</v>
      </c>
      <c r="F133" s="115">
        <v>0</v>
      </c>
      <c r="G133" s="115">
        <v>1</v>
      </c>
      <c r="H133" s="115">
        <v>0</v>
      </c>
      <c r="I133" s="115">
        <v>0</v>
      </c>
      <c r="J133" s="115">
        <v>0</v>
      </c>
      <c r="K133" s="115">
        <v>0</v>
      </c>
      <c r="L133" s="115">
        <v>0</v>
      </c>
      <c r="M133" s="115">
        <v>0</v>
      </c>
      <c r="N133" s="115">
        <v>0</v>
      </c>
      <c r="O133" s="115">
        <v>0</v>
      </c>
      <c r="P133" s="116">
        <v>1</v>
      </c>
    </row>
    <row r="134" spans="1:16" ht="12.75" customHeight="1">
      <c r="A134" s="703" t="s">
        <v>214</v>
      </c>
      <c r="B134" s="740" t="s">
        <v>167</v>
      </c>
      <c r="C134" s="113" t="s">
        <v>106</v>
      </c>
      <c r="D134" s="99">
        <v>2710</v>
      </c>
      <c r="E134" s="99">
        <v>1613</v>
      </c>
      <c r="F134" s="99">
        <v>2018</v>
      </c>
      <c r="G134" s="99">
        <v>2287</v>
      </c>
      <c r="H134" s="99">
        <v>1934</v>
      </c>
      <c r="I134" s="99">
        <v>2972</v>
      </c>
      <c r="J134" s="99">
        <v>2384</v>
      </c>
      <c r="K134" s="99">
        <v>2950</v>
      </c>
      <c r="L134" s="99">
        <v>2808</v>
      </c>
      <c r="M134" s="99">
        <v>3277</v>
      </c>
      <c r="N134" s="99">
        <v>3532</v>
      </c>
      <c r="O134" s="99">
        <v>5146</v>
      </c>
      <c r="P134" s="100">
        <v>33631</v>
      </c>
    </row>
    <row r="135" spans="1:16" ht="12.75" customHeight="1">
      <c r="A135" s="703"/>
      <c r="B135" s="740"/>
      <c r="C135" s="113" t="s">
        <v>107</v>
      </c>
      <c r="D135" s="99">
        <v>1963</v>
      </c>
      <c r="E135" s="99">
        <v>1077</v>
      </c>
      <c r="F135" s="99">
        <v>1179</v>
      </c>
      <c r="G135" s="99">
        <v>1746</v>
      </c>
      <c r="H135" s="99">
        <v>1314</v>
      </c>
      <c r="I135" s="99">
        <v>2069</v>
      </c>
      <c r="J135" s="99">
        <v>2045</v>
      </c>
      <c r="K135" s="99">
        <v>2305</v>
      </c>
      <c r="L135" s="99">
        <v>2275</v>
      </c>
      <c r="M135" s="99">
        <v>2639</v>
      </c>
      <c r="N135" s="99">
        <v>2532</v>
      </c>
      <c r="O135" s="99">
        <v>3326</v>
      </c>
      <c r="P135" s="100">
        <v>24470</v>
      </c>
    </row>
    <row r="136" spans="1:16" ht="12.75" customHeight="1">
      <c r="A136" s="703"/>
      <c r="B136" s="740"/>
      <c r="C136" s="113" t="s">
        <v>128</v>
      </c>
      <c r="D136" s="99">
        <v>4673</v>
      </c>
      <c r="E136" s="99">
        <v>2690</v>
      </c>
      <c r="F136" s="99">
        <v>3197</v>
      </c>
      <c r="G136" s="99">
        <v>4033</v>
      </c>
      <c r="H136" s="99">
        <v>3248</v>
      </c>
      <c r="I136" s="99">
        <v>5041</v>
      </c>
      <c r="J136" s="99">
        <v>4429</v>
      </c>
      <c r="K136" s="99">
        <v>5255</v>
      </c>
      <c r="L136" s="99">
        <v>5083</v>
      </c>
      <c r="M136" s="99">
        <v>5916</v>
      </c>
      <c r="N136" s="99">
        <v>6064</v>
      </c>
      <c r="O136" s="99">
        <v>8472</v>
      </c>
      <c r="P136" s="100">
        <v>58101</v>
      </c>
    </row>
    <row r="137" spans="1:16" ht="12.75" customHeight="1">
      <c r="A137" s="705" t="s">
        <v>215</v>
      </c>
      <c r="B137" s="739" t="s">
        <v>167</v>
      </c>
      <c r="C137" s="88" t="s">
        <v>107</v>
      </c>
      <c r="D137" s="89">
        <v>0</v>
      </c>
      <c r="E137" s="89">
        <v>0</v>
      </c>
      <c r="F137" s="89">
        <v>0</v>
      </c>
      <c r="G137" s="89">
        <v>0</v>
      </c>
      <c r="H137" s="89">
        <v>0</v>
      </c>
      <c r="I137" s="89">
        <v>0</v>
      </c>
      <c r="J137" s="89">
        <v>0</v>
      </c>
      <c r="K137" s="89">
        <v>0</v>
      </c>
      <c r="L137" s="89">
        <v>0</v>
      </c>
      <c r="M137" s="89">
        <v>0</v>
      </c>
      <c r="N137" s="89">
        <v>0</v>
      </c>
      <c r="O137" s="89">
        <v>0</v>
      </c>
      <c r="P137" s="109">
        <v>0</v>
      </c>
    </row>
    <row r="138" spans="1:16" ht="12.75" customHeight="1">
      <c r="A138" s="706"/>
      <c r="B138" s="741"/>
      <c r="C138" s="114" t="s">
        <v>128</v>
      </c>
      <c r="D138" s="115">
        <v>0</v>
      </c>
      <c r="E138" s="115">
        <v>0</v>
      </c>
      <c r="F138" s="115">
        <v>0</v>
      </c>
      <c r="G138" s="115">
        <v>0</v>
      </c>
      <c r="H138" s="115">
        <v>0</v>
      </c>
      <c r="I138" s="115">
        <v>0</v>
      </c>
      <c r="J138" s="115">
        <v>0</v>
      </c>
      <c r="K138" s="115">
        <v>0</v>
      </c>
      <c r="L138" s="115">
        <v>0</v>
      </c>
      <c r="M138" s="115">
        <v>0</v>
      </c>
      <c r="N138" s="115">
        <v>0</v>
      </c>
      <c r="O138" s="115">
        <v>0</v>
      </c>
      <c r="P138" s="116">
        <v>0</v>
      </c>
    </row>
    <row r="139" spans="1:16" ht="12.75" customHeight="1">
      <c r="A139" s="703" t="s">
        <v>216</v>
      </c>
      <c r="B139" s="740" t="s">
        <v>167</v>
      </c>
      <c r="C139" s="113" t="s">
        <v>107</v>
      </c>
      <c r="D139" s="99">
        <v>0</v>
      </c>
      <c r="E139" s="99">
        <v>1</v>
      </c>
      <c r="F139" s="99">
        <v>0</v>
      </c>
      <c r="G139" s="99">
        <v>0</v>
      </c>
      <c r="H139" s="99">
        <v>0</v>
      </c>
      <c r="I139" s="99">
        <v>0</v>
      </c>
      <c r="J139" s="99">
        <v>0</v>
      </c>
      <c r="K139" s="99">
        <v>0</v>
      </c>
      <c r="L139" s="99">
        <v>1</v>
      </c>
      <c r="M139" s="99">
        <v>0</v>
      </c>
      <c r="N139" s="99">
        <v>0</v>
      </c>
      <c r="O139" s="99">
        <v>1</v>
      </c>
      <c r="P139" s="100">
        <v>3</v>
      </c>
    </row>
    <row r="140" spans="1:16" ht="12.75" customHeight="1">
      <c r="A140" s="703"/>
      <c r="B140" s="740"/>
      <c r="C140" s="113" t="s">
        <v>128</v>
      </c>
      <c r="D140" s="99">
        <v>0</v>
      </c>
      <c r="E140" s="99">
        <v>1</v>
      </c>
      <c r="F140" s="99">
        <v>0</v>
      </c>
      <c r="G140" s="99">
        <v>0</v>
      </c>
      <c r="H140" s="99">
        <v>0</v>
      </c>
      <c r="I140" s="99">
        <v>0</v>
      </c>
      <c r="J140" s="99">
        <v>0</v>
      </c>
      <c r="K140" s="99">
        <v>0</v>
      </c>
      <c r="L140" s="99">
        <v>1</v>
      </c>
      <c r="M140" s="99">
        <v>0</v>
      </c>
      <c r="N140" s="99">
        <v>0</v>
      </c>
      <c r="O140" s="99">
        <v>1</v>
      </c>
      <c r="P140" s="100">
        <v>3</v>
      </c>
    </row>
    <row r="141" spans="1:16" ht="12.75" customHeight="1">
      <c r="A141" s="705" t="s">
        <v>217</v>
      </c>
      <c r="B141" s="739" t="s">
        <v>167</v>
      </c>
      <c r="C141" s="88" t="s">
        <v>106</v>
      </c>
      <c r="D141" s="89">
        <v>27920</v>
      </c>
      <c r="E141" s="89">
        <v>14448</v>
      </c>
      <c r="F141" s="89">
        <v>13730</v>
      </c>
      <c r="G141" s="89">
        <v>17791</v>
      </c>
      <c r="H141" s="89">
        <v>14077</v>
      </c>
      <c r="I141" s="89">
        <v>17025</v>
      </c>
      <c r="J141" s="89">
        <v>18591</v>
      </c>
      <c r="K141" s="89">
        <v>19023</v>
      </c>
      <c r="L141" s="89">
        <v>18449</v>
      </c>
      <c r="M141" s="89">
        <v>14235</v>
      </c>
      <c r="N141" s="89">
        <v>17114</v>
      </c>
      <c r="O141" s="89">
        <v>21119</v>
      </c>
      <c r="P141" s="109">
        <v>213522</v>
      </c>
    </row>
    <row r="142" spans="1:16" ht="12.75" customHeight="1">
      <c r="A142" s="703"/>
      <c r="B142" s="740"/>
      <c r="C142" s="113" t="s">
        <v>107</v>
      </c>
      <c r="D142" s="99">
        <v>13909</v>
      </c>
      <c r="E142" s="99">
        <v>14383</v>
      </c>
      <c r="F142" s="99">
        <v>13444</v>
      </c>
      <c r="G142" s="99">
        <v>17249</v>
      </c>
      <c r="H142" s="99">
        <v>13182</v>
      </c>
      <c r="I142" s="99">
        <v>14759</v>
      </c>
      <c r="J142" s="99">
        <v>22084</v>
      </c>
      <c r="K142" s="99">
        <v>21130</v>
      </c>
      <c r="L142" s="99">
        <v>14465</v>
      </c>
      <c r="M142" s="99">
        <v>12734</v>
      </c>
      <c r="N142" s="99">
        <v>14625</v>
      </c>
      <c r="O142" s="99">
        <v>34357</v>
      </c>
      <c r="P142" s="100">
        <v>206321</v>
      </c>
    </row>
    <row r="143" spans="1:16" ht="12.75" customHeight="1">
      <c r="A143" s="706"/>
      <c r="B143" s="741"/>
      <c r="C143" s="114" t="s">
        <v>128</v>
      </c>
      <c r="D143" s="115">
        <v>41829</v>
      </c>
      <c r="E143" s="115">
        <v>28831</v>
      </c>
      <c r="F143" s="115">
        <v>27174</v>
      </c>
      <c r="G143" s="115">
        <v>35040</v>
      </c>
      <c r="H143" s="115">
        <v>27259</v>
      </c>
      <c r="I143" s="115">
        <v>31784</v>
      </c>
      <c r="J143" s="115">
        <v>40675</v>
      </c>
      <c r="K143" s="115">
        <v>40153</v>
      </c>
      <c r="L143" s="115">
        <v>32914</v>
      </c>
      <c r="M143" s="115">
        <v>26969</v>
      </c>
      <c r="N143" s="115">
        <v>31739</v>
      </c>
      <c r="O143" s="115">
        <v>55476</v>
      </c>
      <c r="P143" s="116">
        <v>419843</v>
      </c>
    </row>
    <row r="144" spans="1:16" ht="12.75" customHeight="1">
      <c r="A144" s="703" t="s">
        <v>218</v>
      </c>
      <c r="B144" s="740" t="s">
        <v>167</v>
      </c>
      <c r="C144" s="113" t="s">
        <v>106</v>
      </c>
      <c r="D144" s="99">
        <v>0</v>
      </c>
      <c r="E144" s="99">
        <v>0</v>
      </c>
      <c r="F144" s="99">
        <v>0</v>
      </c>
      <c r="G144" s="99">
        <v>0</v>
      </c>
      <c r="H144" s="99">
        <v>0</v>
      </c>
      <c r="I144" s="99">
        <v>0</v>
      </c>
      <c r="J144" s="99">
        <v>0</v>
      </c>
      <c r="K144" s="99">
        <v>0</v>
      </c>
      <c r="L144" s="99">
        <v>0</v>
      </c>
      <c r="M144" s="99">
        <v>0</v>
      </c>
      <c r="N144" s="99">
        <v>0</v>
      </c>
      <c r="O144" s="99">
        <v>0</v>
      </c>
      <c r="P144" s="100">
        <v>0</v>
      </c>
    </row>
    <row r="145" spans="1:16" ht="12.75" customHeight="1">
      <c r="A145" s="703"/>
      <c r="B145" s="740"/>
      <c r="C145" s="113" t="s">
        <v>107</v>
      </c>
      <c r="D145" s="99">
        <v>0</v>
      </c>
      <c r="E145" s="99">
        <v>0</v>
      </c>
      <c r="F145" s="99">
        <v>0</v>
      </c>
      <c r="G145" s="99">
        <v>0</v>
      </c>
      <c r="H145" s="99">
        <v>0</v>
      </c>
      <c r="I145" s="99">
        <v>0</v>
      </c>
      <c r="J145" s="99">
        <v>0</v>
      </c>
      <c r="K145" s="99">
        <v>0</v>
      </c>
      <c r="L145" s="99">
        <v>0</v>
      </c>
      <c r="M145" s="99">
        <v>0</v>
      </c>
      <c r="N145" s="99">
        <v>0</v>
      </c>
      <c r="O145" s="99">
        <v>0</v>
      </c>
      <c r="P145" s="100">
        <v>0</v>
      </c>
    </row>
    <row r="146" spans="1:16" ht="12.75" customHeight="1">
      <c r="A146" s="703"/>
      <c r="B146" s="740"/>
      <c r="C146" s="113" t="s">
        <v>128</v>
      </c>
      <c r="D146" s="99">
        <v>0</v>
      </c>
      <c r="E146" s="99">
        <v>0</v>
      </c>
      <c r="F146" s="99">
        <v>0</v>
      </c>
      <c r="G146" s="99">
        <v>0</v>
      </c>
      <c r="H146" s="99">
        <v>0</v>
      </c>
      <c r="I146" s="99">
        <v>0</v>
      </c>
      <c r="J146" s="99">
        <v>0</v>
      </c>
      <c r="K146" s="99">
        <v>0</v>
      </c>
      <c r="L146" s="99">
        <v>0</v>
      </c>
      <c r="M146" s="99">
        <v>0</v>
      </c>
      <c r="N146" s="99">
        <v>0</v>
      </c>
      <c r="O146" s="99">
        <v>0</v>
      </c>
      <c r="P146" s="100">
        <v>0</v>
      </c>
    </row>
    <row r="147" spans="1:16" ht="12.75" customHeight="1">
      <c r="A147" s="705" t="s">
        <v>219</v>
      </c>
      <c r="B147" s="739" t="s">
        <v>167</v>
      </c>
      <c r="C147" s="88" t="s">
        <v>107</v>
      </c>
      <c r="D147" s="89">
        <v>0</v>
      </c>
      <c r="E147" s="89">
        <v>0</v>
      </c>
      <c r="F147" s="89">
        <v>0</v>
      </c>
      <c r="G147" s="89">
        <v>0</v>
      </c>
      <c r="H147" s="89">
        <v>0</v>
      </c>
      <c r="I147" s="89">
        <v>0</v>
      </c>
      <c r="J147" s="89">
        <v>0</v>
      </c>
      <c r="K147" s="89">
        <v>0</v>
      </c>
      <c r="L147" s="89">
        <v>0</v>
      </c>
      <c r="M147" s="89">
        <v>0</v>
      </c>
      <c r="N147" s="89">
        <v>0</v>
      </c>
      <c r="O147" s="89">
        <v>0</v>
      </c>
      <c r="P147" s="109">
        <v>0</v>
      </c>
    </row>
    <row r="148" spans="1:16" ht="12.75" customHeight="1">
      <c r="A148" s="703"/>
      <c r="B148" s="740"/>
      <c r="C148" s="113" t="s">
        <v>128</v>
      </c>
      <c r="D148" s="99">
        <v>0</v>
      </c>
      <c r="E148" s="99">
        <v>0</v>
      </c>
      <c r="F148" s="99">
        <v>0</v>
      </c>
      <c r="G148" s="99">
        <v>0</v>
      </c>
      <c r="H148" s="99">
        <v>0</v>
      </c>
      <c r="I148" s="99">
        <v>0</v>
      </c>
      <c r="J148" s="99">
        <v>0</v>
      </c>
      <c r="K148" s="99">
        <v>0</v>
      </c>
      <c r="L148" s="99">
        <v>0</v>
      </c>
      <c r="M148" s="99">
        <v>0</v>
      </c>
      <c r="N148" s="99">
        <v>0</v>
      </c>
      <c r="O148" s="99">
        <v>0</v>
      </c>
      <c r="P148" s="100">
        <v>0</v>
      </c>
    </row>
    <row r="149" spans="1:16" ht="12.75" customHeight="1">
      <c r="A149" s="705" t="s">
        <v>220</v>
      </c>
      <c r="B149" s="739" t="s">
        <v>167</v>
      </c>
      <c r="C149" s="88" t="s">
        <v>106</v>
      </c>
      <c r="D149" s="89">
        <v>0</v>
      </c>
      <c r="E149" s="89">
        <v>0</v>
      </c>
      <c r="F149" s="89">
        <v>0</v>
      </c>
      <c r="G149" s="89">
        <v>0</v>
      </c>
      <c r="H149" s="89">
        <v>0</v>
      </c>
      <c r="I149" s="89">
        <v>0</v>
      </c>
      <c r="J149" s="89">
        <v>0</v>
      </c>
      <c r="K149" s="89">
        <v>0</v>
      </c>
      <c r="L149" s="89">
        <v>0</v>
      </c>
      <c r="M149" s="89">
        <v>0</v>
      </c>
      <c r="N149" s="89">
        <v>0</v>
      </c>
      <c r="O149" s="89">
        <v>0</v>
      </c>
      <c r="P149" s="109">
        <v>0</v>
      </c>
    </row>
    <row r="150" spans="1:16" ht="12.75" customHeight="1">
      <c r="A150" s="703"/>
      <c r="B150" s="740"/>
      <c r="C150" s="113" t="s">
        <v>107</v>
      </c>
      <c r="D150" s="99">
        <v>0</v>
      </c>
      <c r="E150" s="99">
        <v>0</v>
      </c>
      <c r="F150" s="99">
        <v>0</v>
      </c>
      <c r="G150" s="99">
        <v>0</v>
      </c>
      <c r="H150" s="99">
        <v>0</v>
      </c>
      <c r="I150" s="99">
        <v>0</v>
      </c>
      <c r="J150" s="99">
        <v>0</v>
      </c>
      <c r="K150" s="99">
        <v>0</v>
      </c>
      <c r="L150" s="99">
        <v>0</v>
      </c>
      <c r="M150" s="99">
        <v>0</v>
      </c>
      <c r="N150" s="99">
        <v>0</v>
      </c>
      <c r="O150" s="99">
        <v>0</v>
      </c>
      <c r="P150" s="100">
        <v>0</v>
      </c>
    </row>
    <row r="151" spans="1:16" ht="12.75" customHeight="1">
      <c r="A151" s="706"/>
      <c r="B151" s="741"/>
      <c r="C151" s="114" t="s">
        <v>128</v>
      </c>
      <c r="D151" s="115">
        <v>0</v>
      </c>
      <c r="E151" s="115">
        <v>0</v>
      </c>
      <c r="F151" s="115">
        <v>0</v>
      </c>
      <c r="G151" s="115">
        <v>0</v>
      </c>
      <c r="H151" s="115">
        <v>0</v>
      </c>
      <c r="I151" s="115">
        <v>0</v>
      </c>
      <c r="J151" s="115">
        <v>0</v>
      </c>
      <c r="K151" s="115">
        <v>0</v>
      </c>
      <c r="L151" s="115">
        <v>0</v>
      </c>
      <c r="M151" s="115">
        <v>0</v>
      </c>
      <c r="N151" s="115">
        <v>0</v>
      </c>
      <c r="O151" s="115">
        <v>0</v>
      </c>
      <c r="P151" s="116">
        <v>0</v>
      </c>
    </row>
    <row r="152" spans="1:16" ht="12.75" customHeight="1">
      <c r="A152" s="703" t="s">
        <v>221</v>
      </c>
      <c r="B152" s="740" t="s">
        <v>167</v>
      </c>
      <c r="C152" s="113" t="s">
        <v>106</v>
      </c>
      <c r="D152" s="99">
        <v>7</v>
      </c>
      <c r="E152" s="99">
        <v>31</v>
      </c>
      <c r="F152" s="99">
        <v>18</v>
      </c>
      <c r="G152" s="99">
        <v>0</v>
      </c>
      <c r="H152" s="99">
        <v>14</v>
      </c>
      <c r="I152" s="99">
        <v>5</v>
      </c>
      <c r="J152" s="99">
        <v>0</v>
      </c>
      <c r="K152" s="99">
        <v>0</v>
      </c>
      <c r="L152" s="99">
        <v>8</v>
      </c>
      <c r="M152" s="99">
        <v>7</v>
      </c>
      <c r="N152" s="99">
        <v>7</v>
      </c>
      <c r="O152" s="99">
        <v>6</v>
      </c>
      <c r="P152" s="100">
        <v>103</v>
      </c>
    </row>
    <row r="153" spans="1:16" ht="12.75" customHeight="1">
      <c r="A153" s="703"/>
      <c r="B153" s="740"/>
      <c r="C153" s="113" t="s">
        <v>107</v>
      </c>
      <c r="D153" s="99">
        <v>1588</v>
      </c>
      <c r="E153" s="99">
        <v>689</v>
      </c>
      <c r="F153" s="99">
        <v>646</v>
      </c>
      <c r="G153" s="99">
        <v>597</v>
      </c>
      <c r="H153" s="99">
        <v>477</v>
      </c>
      <c r="I153" s="99">
        <v>618</v>
      </c>
      <c r="J153" s="99">
        <v>739</v>
      </c>
      <c r="K153" s="99">
        <v>1322</v>
      </c>
      <c r="L153" s="99">
        <v>929</v>
      </c>
      <c r="M153" s="99">
        <v>648</v>
      </c>
      <c r="N153" s="99">
        <v>530</v>
      </c>
      <c r="O153" s="99">
        <v>1746</v>
      </c>
      <c r="P153" s="100">
        <v>10529</v>
      </c>
    </row>
    <row r="154" spans="1:16" ht="12.75" customHeight="1">
      <c r="A154" s="706"/>
      <c r="B154" s="741"/>
      <c r="C154" s="114" t="s">
        <v>128</v>
      </c>
      <c r="D154" s="115">
        <v>1595</v>
      </c>
      <c r="E154" s="115">
        <v>720</v>
      </c>
      <c r="F154" s="115">
        <v>664</v>
      </c>
      <c r="G154" s="115">
        <v>597</v>
      </c>
      <c r="H154" s="115">
        <v>491</v>
      </c>
      <c r="I154" s="115">
        <v>623</v>
      </c>
      <c r="J154" s="115">
        <v>739</v>
      </c>
      <c r="K154" s="115">
        <v>1322</v>
      </c>
      <c r="L154" s="115">
        <v>937</v>
      </c>
      <c r="M154" s="115">
        <v>655</v>
      </c>
      <c r="N154" s="115">
        <v>537</v>
      </c>
      <c r="O154" s="115">
        <v>1752</v>
      </c>
      <c r="P154" s="116">
        <v>10632</v>
      </c>
    </row>
    <row r="155" spans="1:16" ht="12.75" customHeight="1">
      <c r="A155" s="703" t="s">
        <v>239</v>
      </c>
      <c r="B155" s="740" t="s">
        <v>166</v>
      </c>
      <c r="C155" s="113" t="s">
        <v>106</v>
      </c>
      <c r="D155" s="99">
        <v>373446</v>
      </c>
      <c r="E155" s="99">
        <v>286443</v>
      </c>
      <c r="F155" s="99">
        <v>335993</v>
      </c>
      <c r="G155" s="99">
        <v>304687</v>
      </c>
      <c r="H155" s="99">
        <v>295980</v>
      </c>
      <c r="I155" s="99">
        <v>361207</v>
      </c>
      <c r="J155" s="99">
        <v>348114</v>
      </c>
      <c r="K155" s="99">
        <v>362932</v>
      </c>
      <c r="L155" s="99">
        <v>331781</v>
      </c>
      <c r="M155" s="99">
        <v>330992</v>
      </c>
      <c r="N155" s="99">
        <v>326943</v>
      </c>
      <c r="O155" s="99">
        <v>368962</v>
      </c>
      <c r="P155" s="100">
        <v>4027480</v>
      </c>
    </row>
    <row r="156" spans="1:16" ht="12.75" customHeight="1">
      <c r="A156" s="703"/>
      <c r="B156" s="740"/>
      <c r="C156" s="113" t="s">
        <v>107</v>
      </c>
      <c r="D156" s="99">
        <v>345957</v>
      </c>
      <c r="E156" s="99">
        <v>266355</v>
      </c>
      <c r="F156" s="99">
        <v>291369</v>
      </c>
      <c r="G156" s="99">
        <v>297471</v>
      </c>
      <c r="H156" s="99">
        <v>291184</v>
      </c>
      <c r="I156" s="99">
        <v>331602</v>
      </c>
      <c r="J156" s="99">
        <v>397497</v>
      </c>
      <c r="K156" s="99">
        <v>343068</v>
      </c>
      <c r="L156" s="99">
        <v>301855</v>
      </c>
      <c r="M156" s="99">
        <v>340628</v>
      </c>
      <c r="N156" s="99">
        <v>337420</v>
      </c>
      <c r="O156" s="99">
        <v>413864</v>
      </c>
      <c r="P156" s="100">
        <v>3958270</v>
      </c>
    </row>
    <row r="157" spans="1:16" ht="12.75" customHeight="1">
      <c r="A157" s="703"/>
      <c r="B157" s="740"/>
      <c r="C157" s="113" t="s">
        <v>128</v>
      </c>
      <c r="D157" s="99">
        <v>719403</v>
      </c>
      <c r="E157" s="99">
        <v>552798</v>
      </c>
      <c r="F157" s="99">
        <v>627362</v>
      </c>
      <c r="G157" s="99">
        <v>602158</v>
      </c>
      <c r="H157" s="99">
        <v>587164</v>
      </c>
      <c r="I157" s="99">
        <v>692809</v>
      </c>
      <c r="J157" s="99">
        <v>745611</v>
      </c>
      <c r="K157" s="99">
        <v>706000</v>
      </c>
      <c r="L157" s="99">
        <v>633636</v>
      </c>
      <c r="M157" s="99">
        <v>671620</v>
      </c>
      <c r="N157" s="99">
        <v>664363</v>
      </c>
      <c r="O157" s="99">
        <v>782826</v>
      </c>
      <c r="P157" s="100">
        <v>7985750</v>
      </c>
    </row>
    <row r="158" spans="1:16" ht="12.75" customHeight="1">
      <c r="A158" s="703"/>
      <c r="B158" s="740" t="s">
        <v>169</v>
      </c>
      <c r="C158" s="113" t="s">
        <v>106</v>
      </c>
      <c r="D158" s="99">
        <v>305</v>
      </c>
      <c r="E158" s="99">
        <v>231</v>
      </c>
      <c r="F158" s="99">
        <v>256</v>
      </c>
      <c r="G158" s="99">
        <v>318</v>
      </c>
      <c r="H158" s="99">
        <v>314</v>
      </c>
      <c r="I158" s="99">
        <v>434</v>
      </c>
      <c r="J158" s="99">
        <v>473</v>
      </c>
      <c r="K158" s="99">
        <v>497</v>
      </c>
      <c r="L158" s="99">
        <v>403</v>
      </c>
      <c r="M158" s="99">
        <v>603</v>
      </c>
      <c r="N158" s="99">
        <v>921</v>
      </c>
      <c r="O158" s="99">
        <v>1446</v>
      </c>
      <c r="P158" s="100">
        <v>6201</v>
      </c>
    </row>
    <row r="159" spans="1:16" ht="12.75" customHeight="1">
      <c r="A159" s="703"/>
      <c r="B159" s="740"/>
      <c r="C159" s="113" t="s">
        <v>107</v>
      </c>
      <c r="D159" s="99">
        <v>141</v>
      </c>
      <c r="E159" s="99">
        <v>131</v>
      </c>
      <c r="F159" s="99">
        <v>163</v>
      </c>
      <c r="G159" s="99">
        <v>213</v>
      </c>
      <c r="H159" s="99">
        <v>167</v>
      </c>
      <c r="I159" s="99">
        <v>194</v>
      </c>
      <c r="J159" s="99">
        <v>305</v>
      </c>
      <c r="K159" s="99">
        <v>285</v>
      </c>
      <c r="L159" s="99">
        <v>195</v>
      </c>
      <c r="M159" s="99">
        <v>460</v>
      </c>
      <c r="N159" s="99">
        <v>816</v>
      </c>
      <c r="O159" s="99">
        <v>928</v>
      </c>
      <c r="P159" s="100">
        <v>3998</v>
      </c>
    </row>
    <row r="160" spans="1:16" ht="12.75" customHeight="1">
      <c r="A160" s="703"/>
      <c r="B160" s="740"/>
      <c r="C160" s="113" t="s">
        <v>128</v>
      </c>
      <c r="D160" s="99">
        <v>446</v>
      </c>
      <c r="E160" s="99">
        <v>362</v>
      </c>
      <c r="F160" s="99">
        <v>419</v>
      </c>
      <c r="G160" s="99">
        <v>531</v>
      </c>
      <c r="H160" s="99">
        <v>481</v>
      </c>
      <c r="I160" s="99">
        <v>628</v>
      </c>
      <c r="J160" s="99">
        <v>778</v>
      </c>
      <c r="K160" s="99">
        <v>782</v>
      </c>
      <c r="L160" s="99">
        <v>598</v>
      </c>
      <c r="M160" s="99">
        <v>1063</v>
      </c>
      <c r="N160" s="99">
        <v>1737</v>
      </c>
      <c r="O160" s="99">
        <v>2374</v>
      </c>
      <c r="P160" s="100">
        <v>10199</v>
      </c>
    </row>
    <row r="161" spans="1:16" ht="12.75" customHeight="1">
      <c r="A161" s="703"/>
      <c r="B161" s="740" t="s">
        <v>168</v>
      </c>
      <c r="C161" s="113" t="s">
        <v>106</v>
      </c>
      <c r="D161" s="99">
        <v>8185</v>
      </c>
      <c r="E161" s="99">
        <v>7258</v>
      </c>
      <c r="F161" s="99">
        <v>4064</v>
      </c>
      <c r="G161" s="99">
        <v>2695</v>
      </c>
      <c r="H161" s="99">
        <v>1540</v>
      </c>
      <c r="I161" s="99">
        <v>1394</v>
      </c>
      <c r="J161" s="99">
        <v>1597</v>
      </c>
      <c r="K161" s="99">
        <v>1529</v>
      </c>
      <c r="L161" s="99">
        <v>1645</v>
      </c>
      <c r="M161" s="99">
        <v>1550</v>
      </c>
      <c r="N161" s="99">
        <v>2760</v>
      </c>
      <c r="O161" s="99">
        <v>9165</v>
      </c>
      <c r="P161" s="100">
        <v>43382</v>
      </c>
    </row>
    <row r="162" spans="1:16" ht="12.75" customHeight="1">
      <c r="A162" s="703"/>
      <c r="B162" s="740"/>
      <c r="C162" s="113" t="s">
        <v>107</v>
      </c>
      <c r="D162" s="99">
        <v>7481</v>
      </c>
      <c r="E162" s="99">
        <v>6927</v>
      </c>
      <c r="F162" s="99">
        <v>4615</v>
      </c>
      <c r="G162" s="99">
        <v>2533</v>
      </c>
      <c r="H162" s="99">
        <v>1198</v>
      </c>
      <c r="I162" s="99">
        <v>1333</v>
      </c>
      <c r="J162" s="99">
        <v>1452</v>
      </c>
      <c r="K162" s="99">
        <v>1646</v>
      </c>
      <c r="L162" s="99">
        <v>1266</v>
      </c>
      <c r="M162" s="99">
        <v>1485</v>
      </c>
      <c r="N162" s="99">
        <v>1839</v>
      </c>
      <c r="O162" s="99">
        <v>8318</v>
      </c>
      <c r="P162" s="100">
        <v>40093</v>
      </c>
    </row>
    <row r="163" spans="1:16" ht="12.75" customHeight="1">
      <c r="A163" s="703"/>
      <c r="B163" s="740"/>
      <c r="C163" s="113" t="s">
        <v>128</v>
      </c>
      <c r="D163" s="99">
        <v>15666</v>
      </c>
      <c r="E163" s="99">
        <v>14185</v>
      </c>
      <c r="F163" s="99">
        <v>8679</v>
      </c>
      <c r="G163" s="99">
        <v>5228</v>
      </c>
      <c r="H163" s="99">
        <v>2738</v>
      </c>
      <c r="I163" s="99">
        <v>2727</v>
      </c>
      <c r="J163" s="99">
        <v>3049</v>
      </c>
      <c r="K163" s="99">
        <v>3175</v>
      </c>
      <c r="L163" s="99">
        <v>2911</v>
      </c>
      <c r="M163" s="99">
        <v>3035</v>
      </c>
      <c r="N163" s="99">
        <v>4599</v>
      </c>
      <c r="O163" s="99">
        <v>17483</v>
      </c>
      <c r="P163" s="100">
        <v>83475</v>
      </c>
    </row>
    <row r="164" spans="1:16" ht="12.75" customHeight="1">
      <c r="A164" s="703"/>
      <c r="B164" s="740" t="s">
        <v>167</v>
      </c>
      <c r="C164" s="113" t="s">
        <v>106</v>
      </c>
      <c r="D164" s="99">
        <v>91993</v>
      </c>
      <c r="E164" s="99">
        <v>46787</v>
      </c>
      <c r="F164" s="99">
        <v>48347</v>
      </c>
      <c r="G164" s="99">
        <v>58457</v>
      </c>
      <c r="H164" s="99">
        <v>45816</v>
      </c>
      <c r="I164" s="99">
        <v>66641</v>
      </c>
      <c r="J164" s="99">
        <v>72366</v>
      </c>
      <c r="K164" s="99">
        <v>65627</v>
      </c>
      <c r="L164" s="99">
        <v>59978</v>
      </c>
      <c r="M164" s="99">
        <v>56655</v>
      </c>
      <c r="N164" s="99">
        <v>64527</v>
      </c>
      <c r="O164" s="99">
        <v>88554</v>
      </c>
      <c r="P164" s="100">
        <v>765748</v>
      </c>
    </row>
    <row r="165" spans="1:16" ht="12.75" customHeight="1">
      <c r="A165" s="703"/>
      <c r="B165" s="740"/>
      <c r="C165" s="113" t="s">
        <v>107</v>
      </c>
      <c r="D165" s="99">
        <v>46074</v>
      </c>
      <c r="E165" s="99">
        <v>34411</v>
      </c>
      <c r="F165" s="99">
        <v>35950</v>
      </c>
      <c r="G165" s="99">
        <v>46605</v>
      </c>
      <c r="H165" s="99">
        <v>35825</v>
      </c>
      <c r="I165" s="99">
        <v>46880</v>
      </c>
      <c r="J165" s="99">
        <v>68068</v>
      </c>
      <c r="K165" s="99">
        <v>61337</v>
      </c>
      <c r="L165" s="99">
        <v>46389</v>
      </c>
      <c r="M165" s="99">
        <v>46102</v>
      </c>
      <c r="N165" s="99">
        <v>49017</v>
      </c>
      <c r="O165" s="99">
        <v>83837</v>
      </c>
      <c r="P165" s="100">
        <v>600495</v>
      </c>
    </row>
    <row r="166" spans="1:16" ht="12.75" customHeight="1">
      <c r="A166" s="704"/>
      <c r="B166" s="748"/>
      <c r="C166" s="106" t="s">
        <v>128</v>
      </c>
      <c r="D166" s="102">
        <v>138067</v>
      </c>
      <c r="E166" s="102">
        <v>81198</v>
      </c>
      <c r="F166" s="102">
        <v>84297</v>
      </c>
      <c r="G166" s="102">
        <v>105062</v>
      </c>
      <c r="H166" s="102">
        <v>81641</v>
      </c>
      <c r="I166" s="102">
        <v>113521</v>
      </c>
      <c r="J166" s="102">
        <v>140434</v>
      </c>
      <c r="K166" s="102">
        <v>126964</v>
      </c>
      <c r="L166" s="102">
        <v>106367</v>
      </c>
      <c r="M166" s="102">
        <v>102757</v>
      </c>
      <c r="N166" s="102">
        <v>113544</v>
      </c>
      <c r="O166" s="102">
        <v>172391</v>
      </c>
      <c r="P166" s="103">
        <v>1366243</v>
      </c>
    </row>
    <row r="167" spans="1:16" ht="12.75" customHeight="1">
      <c r="A167" s="150"/>
      <c r="B167" s="107"/>
      <c r="C167" s="107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</row>
    <row r="168" spans="1:16" ht="12.75" customHeight="1">
      <c r="A168" s="750">
        <v>2013</v>
      </c>
      <c r="B168" s="751"/>
      <c r="C168" s="751"/>
      <c r="D168" s="751"/>
      <c r="E168" s="751"/>
      <c r="F168" s="751"/>
      <c r="G168" s="751"/>
      <c r="H168" s="751"/>
      <c r="I168" s="751"/>
      <c r="J168" s="751"/>
      <c r="K168" s="751"/>
      <c r="L168" s="751"/>
      <c r="M168" s="751"/>
      <c r="N168" s="751"/>
      <c r="O168" s="751"/>
      <c r="P168" s="751"/>
    </row>
    <row r="169" spans="1:16" ht="15" customHeight="1">
      <c r="A169" s="742" t="s">
        <v>170</v>
      </c>
      <c r="B169" s="744" t="s">
        <v>165</v>
      </c>
      <c r="C169" s="744" t="s">
        <v>237</v>
      </c>
      <c r="D169" s="696" t="s">
        <v>238</v>
      </c>
      <c r="E169" s="696"/>
      <c r="F169" s="696"/>
      <c r="G169" s="696"/>
      <c r="H169" s="696"/>
      <c r="I169" s="696"/>
      <c r="J169" s="696"/>
      <c r="K169" s="696"/>
      <c r="L169" s="696"/>
      <c r="M169" s="696"/>
      <c r="N169" s="696"/>
      <c r="O169" s="696"/>
      <c r="P169" s="697"/>
    </row>
    <row r="170" spans="1:16" ht="12.75" customHeight="1">
      <c r="A170" s="749"/>
      <c r="B170" s="747"/>
      <c r="C170" s="747"/>
      <c r="D170" s="159" t="s">
        <v>152</v>
      </c>
      <c r="E170" s="159" t="s">
        <v>153</v>
      </c>
      <c r="F170" s="159" t="s">
        <v>154</v>
      </c>
      <c r="G170" s="159" t="s">
        <v>155</v>
      </c>
      <c r="H170" s="159" t="s">
        <v>156</v>
      </c>
      <c r="I170" s="159" t="s">
        <v>157</v>
      </c>
      <c r="J170" s="159" t="s">
        <v>158</v>
      </c>
      <c r="K170" s="159" t="s">
        <v>159</v>
      </c>
      <c r="L170" s="159" t="s">
        <v>160</v>
      </c>
      <c r="M170" s="159" t="s">
        <v>161</v>
      </c>
      <c r="N170" s="159" t="s">
        <v>162</v>
      </c>
      <c r="O170" s="159" t="s">
        <v>163</v>
      </c>
      <c r="P170" s="160" t="s">
        <v>108</v>
      </c>
    </row>
    <row r="171" spans="1:16" ht="12.75" customHeight="1">
      <c r="A171" s="707" t="s">
        <v>172</v>
      </c>
      <c r="B171" s="746" t="s">
        <v>166</v>
      </c>
      <c r="C171" s="112" t="s">
        <v>106</v>
      </c>
      <c r="D171" s="96">
        <v>32031</v>
      </c>
      <c r="E171" s="96">
        <v>21929</v>
      </c>
      <c r="F171" s="96">
        <v>28815</v>
      </c>
      <c r="G171" s="96">
        <v>22896</v>
      </c>
      <c r="H171" s="96">
        <v>25905</v>
      </c>
      <c r="I171" s="96">
        <v>30460</v>
      </c>
      <c r="J171" s="96">
        <v>33247</v>
      </c>
      <c r="K171" s="96">
        <v>33813</v>
      </c>
      <c r="L171" s="96">
        <v>27104</v>
      </c>
      <c r="M171" s="96">
        <v>25422</v>
      </c>
      <c r="N171" s="96">
        <v>25209</v>
      </c>
      <c r="O171" s="96">
        <v>30832</v>
      </c>
      <c r="P171" s="97">
        <v>337663</v>
      </c>
    </row>
    <row r="172" spans="1:16" ht="12.75" customHeight="1">
      <c r="A172" s="703"/>
      <c r="B172" s="740"/>
      <c r="C172" s="113" t="s">
        <v>107</v>
      </c>
      <c r="D172" s="99">
        <v>29040</v>
      </c>
      <c r="E172" s="99">
        <v>19662</v>
      </c>
      <c r="F172" s="99">
        <v>23074</v>
      </c>
      <c r="G172" s="99">
        <v>22454</v>
      </c>
      <c r="H172" s="99">
        <v>24442</v>
      </c>
      <c r="I172" s="99">
        <v>28391</v>
      </c>
      <c r="J172" s="99">
        <v>35127</v>
      </c>
      <c r="K172" s="99">
        <v>32348</v>
      </c>
      <c r="L172" s="99">
        <v>24148</v>
      </c>
      <c r="M172" s="99">
        <v>24674</v>
      </c>
      <c r="N172" s="99">
        <v>25361</v>
      </c>
      <c r="O172" s="99">
        <v>37513</v>
      </c>
      <c r="P172" s="100">
        <v>326234</v>
      </c>
    </row>
    <row r="173" spans="1:16" ht="12.75" customHeight="1">
      <c r="A173" s="706"/>
      <c r="B173" s="741"/>
      <c r="C173" s="114" t="s">
        <v>128</v>
      </c>
      <c r="D173" s="115">
        <v>61071</v>
      </c>
      <c r="E173" s="115">
        <v>41591</v>
      </c>
      <c r="F173" s="115">
        <v>51889</v>
      </c>
      <c r="G173" s="115">
        <v>45350</v>
      </c>
      <c r="H173" s="115">
        <v>50347</v>
      </c>
      <c r="I173" s="115">
        <v>58851</v>
      </c>
      <c r="J173" s="115">
        <v>68374</v>
      </c>
      <c r="K173" s="115">
        <v>66161</v>
      </c>
      <c r="L173" s="115">
        <v>51252</v>
      </c>
      <c r="M173" s="115">
        <v>50096</v>
      </c>
      <c r="N173" s="115">
        <v>50570</v>
      </c>
      <c r="O173" s="115">
        <v>68345</v>
      </c>
      <c r="P173" s="116">
        <v>663897</v>
      </c>
    </row>
    <row r="174" spans="1:16" ht="12.75" customHeight="1">
      <c r="A174" s="703" t="s">
        <v>173</v>
      </c>
      <c r="B174" s="740" t="s">
        <v>166</v>
      </c>
      <c r="C174" s="113" t="s">
        <v>106</v>
      </c>
      <c r="D174" s="99">
        <v>0</v>
      </c>
      <c r="E174" s="99">
        <v>0</v>
      </c>
      <c r="F174" s="99">
        <v>0</v>
      </c>
      <c r="G174" s="99">
        <v>94</v>
      </c>
      <c r="H174" s="99">
        <v>8</v>
      </c>
      <c r="I174" s="99">
        <v>0</v>
      </c>
      <c r="J174" s="99">
        <v>0</v>
      </c>
      <c r="K174" s="99">
        <v>0</v>
      </c>
      <c r="L174" s="99">
        <v>0</v>
      </c>
      <c r="M174" s="99">
        <v>0</v>
      </c>
      <c r="N174" s="99">
        <v>0</v>
      </c>
      <c r="O174" s="99">
        <v>0</v>
      </c>
      <c r="P174" s="100">
        <v>102</v>
      </c>
    </row>
    <row r="175" spans="1:16" ht="12.75" customHeight="1">
      <c r="A175" s="703"/>
      <c r="B175" s="740"/>
      <c r="C175" s="113" t="s">
        <v>107</v>
      </c>
      <c r="D175" s="99">
        <v>0</v>
      </c>
      <c r="E175" s="99">
        <v>0</v>
      </c>
      <c r="F175" s="99">
        <v>0</v>
      </c>
      <c r="G175" s="99">
        <v>137</v>
      </c>
      <c r="H175" s="99">
        <v>0</v>
      </c>
      <c r="I175" s="99">
        <v>0</v>
      </c>
      <c r="J175" s="99">
        <v>0</v>
      </c>
      <c r="K175" s="99">
        <v>0</v>
      </c>
      <c r="L175" s="99">
        <v>0</v>
      </c>
      <c r="M175" s="99">
        <v>0</v>
      </c>
      <c r="N175" s="99">
        <v>0</v>
      </c>
      <c r="O175" s="99">
        <v>0</v>
      </c>
      <c r="P175" s="100">
        <v>137</v>
      </c>
    </row>
    <row r="176" spans="1:16" ht="12.75" customHeight="1">
      <c r="A176" s="703"/>
      <c r="B176" s="740"/>
      <c r="C176" s="113" t="s">
        <v>128</v>
      </c>
      <c r="D176" s="99">
        <v>0</v>
      </c>
      <c r="E176" s="99">
        <v>0</v>
      </c>
      <c r="F176" s="99">
        <v>0</v>
      </c>
      <c r="G176" s="99">
        <v>231</v>
      </c>
      <c r="H176" s="99">
        <v>8</v>
      </c>
      <c r="I176" s="99">
        <v>0</v>
      </c>
      <c r="J176" s="99">
        <v>0</v>
      </c>
      <c r="K176" s="99">
        <v>0</v>
      </c>
      <c r="L176" s="99">
        <v>0</v>
      </c>
      <c r="M176" s="99">
        <v>0</v>
      </c>
      <c r="N176" s="99">
        <v>0</v>
      </c>
      <c r="O176" s="99">
        <v>0</v>
      </c>
      <c r="P176" s="100">
        <v>239</v>
      </c>
    </row>
    <row r="177" spans="1:16" ht="12.75" customHeight="1">
      <c r="A177" s="705" t="s">
        <v>174</v>
      </c>
      <c r="B177" s="739" t="s">
        <v>166</v>
      </c>
      <c r="C177" s="88" t="s">
        <v>106</v>
      </c>
      <c r="D177" s="89">
        <v>922</v>
      </c>
      <c r="E177" s="89">
        <v>854</v>
      </c>
      <c r="F177" s="89">
        <v>727</v>
      </c>
      <c r="G177" s="89">
        <v>713</v>
      </c>
      <c r="H177" s="89">
        <v>789</v>
      </c>
      <c r="I177" s="89">
        <v>1026</v>
      </c>
      <c r="J177" s="89">
        <v>1082</v>
      </c>
      <c r="K177" s="89">
        <v>726</v>
      </c>
      <c r="L177" s="89">
        <v>670</v>
      </c>
      <c r="M177" s="89">
        <v>752</v>
      </c>
      <c r="N177" s="89">
        <v>855</v>
      </c>
      <c r="O177" s="89">
        <v>1143</v>
      </c>
      <c r="P177" s="109">
        <v>10259</v>
      </c>
    </row>
    <row r="178" spans="1:16" ht="12.75" customHeight="1">
      <c r="A178" s="703"/>
      <c r="B178" s="740"/>
      <c r="C178" s="113" t="s">
        <v>107</v>
      </c>
      <c r="D178" s="99">
        <v>822</v>
      </c>
      <c r="E178" s="99">
        <v>643</v>
      </c>
      <c r="F178" s="99">
        <v>662</v>
      </c>
      <c r="G178" s="99">
        <v>650</v>
      </c>
      <c r="H178" s="99">
        <v>753</v>
      </c>
      <c r="I178" s="99">
        <v>823</v>
      </c>
      <c r="J178" s="99">
        <v>965</v>
      </c>
      <c r="K178" s="99">
        <v>756</v>
      </c>
      <c r="L178" s="99">
        <v>580</v>
      </c>
      <c r="M178" s="99">
        <v>672</v>
      </c>
      <c r="N178" s="99">
        <v>668</v>
      </c>
      <c r="O178" s="99">
        <v>943</v>
      </c>
      <c r="P178" s="100">
        <v>8937</v>
      </c>
    </row>
    <row r="179" spans="1:16" ht="12.75" customHeight="1">
      <c r="A179" s="706"/>
      <c r="B179" s="741"/>
      <c r="C179" s="114" t="s">
        <v>128</v>
      </c>
      <c r="D179" s="115">
        <v>1744</v>
      </c>
      <c r="E179" s="115">
        <v>1497</v>
      </c>
      <c r="F179" s="115">
        <v>1389</v>
      </c>
      <c r="G179" s="115">
        <v>1363</v>
      </c>
      <c r="H179" s="115">
        <v>1542</v>
      </c>
      <c r="I179" s="115">
        <v>1849</v>
      </c>
      <c r="J179" s="115">
        <v>2047</v>
      </c>
      <c r="K179" s="115">
        <v>1482</v>
      </c>
      <c r="L179" s="115">
        <v>1250</v>
      </c>
      <c r="M179" s="115">
        <v>1424</v>
      </c>
      <c r="N179" s="115">
        <v>1523</v>
      </c>
      <c r="O179" s="115">
        <v>2086</v>
      </c>
      <c r="P179" s="116">
        <v>19196</v>
      </c>
    </row>
    <row r="180" spans="1:16" ht="12.75" customHeight="1">
      <c r="A180" s="703" t="s">
        <v>175</v>
      </c>
      <c r="B180" s="740" t="s">
        <v>166</v>
      </c>
      <c r="C180" s="113" t="s">
        <v>106</v>
      </c>
      <c r="D180" s="99">
        <v>357</v>
      </c>
      <c r="E180" s="99">
        <v>131</v>
      </c>
      <c r="F180" s="99">
        <v>194</v>
      </c>
      <c r="G180" s="99">
        <v>184</v>
      </c>
      <c r="H180" s="99">
        <v>190</v>
      </c>
      <c r="I180" s="99">
        <v>169</v>
      </c>
      <c r="J180" s="99">
        <v>213</v>
      </c>
      <c r="K180" s="99">
        <v>153</v>
      </c>
      <c r="L180" s="99">
        <v>169</v>
      </c>
      <c r="M180" s="99">
        <v>169</v>
      </c>
      <c r="N180" s="99">
        <v>137</v>
      </c>
      <c r="O180" s="99">
        <v>204</v>
      </c>
      <c r="P180" s="100">
        <v>2270</v>
      </c>
    </row>
    <row r="181" spans="1:16" ht="12.75" customHeight="1">
      <c r="A181" s="703"/>
      <c r="B181" s="740"/>
      <c r="C181" s="113" t="s">
        <v>107</v>
      </c>
      <c r="D181" s="99">
        <v>189</v>
      </c>
      <c r="E181" s="99">
        <v>144</v>
      </c>
      <c r="F181" s="99">
        <v>206</v>
      </c>
      <c r="G181" s="99">
        <v>196</v>
      </c>
      <c r="H181" s="99">
        <v>157</v>
      </c>
      <c r="I181" s="99">
        <v>192</v>
      </c>
      <c r="J181" s="99">
        <v>279</v>
      </c>
      <c r="K181" s="99">
        <v>103</v>
      </c>
      <c r="L181" s="99">
        <v>130</v>
      </c>
      <c r="M181" s="99">
        <v>135</v>
      </c>
      <c r="N181" s="99">
        <v>133</v>
      </c>
      <c r="O181" s="99">
        <v>260</v>
      </c>
      <c r="P181" s="100">
        <v>2124</v>
      </c>
    </row>
    <row r="182" spans="1:16" ht="12.75" customHeight="1">
      <c r="A182" s="703"/>
      <c r="B182" s="740"/>
      <c r="C182" s="113" t="s">
        <v>128</v>
      </c>
      <c r="D182" s="99">
        <v>546</v>
      </c>
      <c r="E182" s="99">
        <v>275</v>
      </c>
      <c r="F182" s="99">
        <v>400</v>
      </c>
      <c r="G182" s="99">
        <v>380</v>
      </c>
      <c r="H182" s="99">
        <v>347</v>
      </c>
      <c r="I182" s="99">
        <v>361</v>
      </c>
      <c r="J182" s="99">
        <v>492</v>
      </c>
      <c r="K182" s="99">
        <v>256</v>
      </c>
      <c r="L182" s="99">
        <v>299</v>
      </c>
      <c r="M182" s="99">
        <v>304</v>
      </c>
      <c r="N182" s="99">
        <v>270</v>
      </c>
      <c r="O182" s="99">
        <v>464</v>
      </c>
      <c r="P182" s="100">
        <v>4394</v>
      </c>
    </row>
    <row r="183" spans="1:16" ht="12.75" customHeight="1">
      <c r="A183" s="705" t="s">
        <v>176</v>
      </c>
      <c r="B183" s="739" t="s">
        <v>166</v>
      </c>
      <c r="C183" s="88" t="s">
        <v>106</v>
      </c>
      <c r="D183" s="89">
        <v>0</v>
      </c>
      <c r="E183" s="89">
        <v>0</v>
      </c>
      <c r="F183" s="89">
        <v>0</v>
      </c>
      <c r="G183" s="89">
        <v>0</v>
      </c>
      <c r="H183" s="89">
        <v>0</v>
      </c>
      <c r="I183" s="89">
        <v>0</v>
      </c>
      <c r="J183" s="89">
        <v>0</v>
      </c>
      <c r="K183" s="89">
        <v>0</v>
      </c>
      <c r="L183" s="89">
        <v>0</v>
      </c>
      <c r="M183" s="89">
        <v>0</v>
      </c>
      <c r="N183" s="89">
        <v>0</v>
      </c>
      <c r="O183" s="89">
        <v>0</v>
      </c>
      <c r="P183" s="109">
        <v>0</v>
      </c>
    </row>
    <row r="184" spans="1:16" ht="12.75" customHeight="1">
      <c r="A184" s="703"/>
      <c r="B184" s="740"/>
      <c r="C184" s="113" t="s">
        <v>107</v>
      </c>
      <c r="D184" s="99">
        <v>0</v>
      </c>
      <c r="E184" s="99">
        <v>0</v>
      </c>
      <c r="F184" s="99">
        <v>0</v>
      </c>
      <c r="G184" s="99">
        <v>0</v>
      </c>
      <c r="H184" s="99">
        <v>0</v>
      </c>
      <c r="I184" s="99">
        <v>0</v>
      </c>
      <c r="J184" s="99">
        <v>0</v>
      </c>
      <c r="K184" s="99">
        <v>0</v>
      </c>
      <c r="L184" s="99">
        <v>0</v>
      </c>
      <c r="M184" s="99">
        <v>0</v>
      </c>
      <c r="N184" s="99">
        <v>0</v>
      </c>
      <c r="O184" s="99">
        <v>0</v>
      </c>
      <c r="P184" s="100">
        <v>0</v>
      </c>
    </row>
    <row r="185" spans="1:16" ht="12.75" customHeight="1">
      <c r="A185" s="706"/>
      <c r="B185" s="741"/>
      <c r="C185" s="114" t="s">
        <v>128</v>
      </c>
      <c r="D185" s="115">
        <v>0</v>
      </c>
      <c r="E185" s="115">
        <v>0</v>
      </c>
      <c r="F185" s="115">
        <v>0</v>
      </c>
      <c r="G185" s="115">
        <v>0</v>
      </c>
      <c r="H185" s="115">
        <v>0</v>
      </c>
      <c r="I185" s="115">
        <v>0</v>
      </c>
      <c r="J185" s="115">
        <v>0</v>
      </c>
      <c r="K185" s="115">
        <v>0</v>
      </c>
      <c r="L185" s="115">
        <v>0</v>
      </c>
      <c r="M185" s="115">
        <v>0</v>
      </c>
      <c r="N185" s="115">
        <v>0</v>
      </c>
      <c r="O185" s="115">
        <v>0</v>
      </c>
      <c r="P185" s="116">
        <v>0</v>
      </c>
    </row>
    <row r="186" spans="1:16" ht="12.75" customHeight="1">
      <c r="A186" s="703" t="s">
        <v>177</v>
      </c>
      <c r="B186" s="740" t="s">
        <v>166</v>
      </c>
      <c r="C186" s="113" t="s">
        <v>106</v>
      </c>
      <c r="D186" s="99">
        <v>0</v>
      </c>
      <c r="E186" s="99">
        <v>2</v>
      </c>
      <c r="F186" s="99">
        <v>0</v>
      </c>
      <c r="G186" s="99">
        <v>0</v>
      </c>
      <c r="H186" s="99">
        <v>0</v>
      </c>
      <c r="I186" s="99">
        <v>0</v>
      </c>
      <c r="J186" s="99">
        <v>0</v>
      </c>
      <c r="K186" s="99">
        <v>0</v>
      </c>
      <c r="L186" s="99">
        <v>0</v>
      </c>
      <c r="M186" s="99">
        <v>0</v>
      </c>
      <c r="N186" s="99">
        <v>0</v>
      </c>
      <c r="O186" s="99">
        <v>0</v>
      </c>
      <c r="P186" s="100">
        <v>2</v>
      </c>
    </row>
    <row r="187" spans="1:16" ht="12.75" customHeight="1">
      <c r="A187" s="703"/>
      <c r="B187" s="740"/>
      <c r="C187" s="113" t="s">
        <v>107</v>
      </c>
      <c r="D187" s="99">
        <v>0</v>
      </c>
      <c r="E187" s="99">
        <v>1</v>
      </c>
      <c r="F187" s="99">
        <v>0</v>
      </c>
      <c r="G187" s="99">
        <v>0</v>
      </c>
      <c r="H187" s="99">
        <v>0</v>
      </c>
      <c r="I187" s="99">
        <v>1</v>
      </c>
      <c r="J187" s="99">
        <v>0</v>
      </c>
      <c r="K187" s="99">
        <v>0</v>
      </c>
      <c r="L187" s="99">
        <v>0</v>
      </c>
      <c r="M187" s="99">
        <v>0</v>
      </c>
      <c r="N187" s="99">
        <v>0</v>
      </c>
      <c r="O187" s="99">
        <v>0</v>
      </c>
      <c r="P187" s="100">
        <v>2</v>
      </c>
    </row>
    <row r="188" spans="1:16" ht="12.75" customHeight="1">
      <c r="A188" s="703"/>
      <c r="B188" s="740"/>
      <c r="C188" s="113" t="s">
        <v>128</v>
      </c>
      <c r="D188" s="99">
        <v>0</v>
      </c>
      <c r="E188" s="99">
        <v>3</v>
      </c>
      <c r="F188" s="99">
        <v>0</v>
      </c>
      <c r="G188" s="99">
        <v>0</v>
      </c>
      <c r="H188" s="99">
        <v>0</v>
      </c>
      <c r="I188" s="99">
        <v>1</v>
      </c>
      <c r="J188" s="99">
        <v>0</v>
      </c>
      <c r="K188" s="99">
        <v>0</v>
      </c>
      <c r="L188" s="99">
        <v>0</v>
      </c>
      <c r="M188" s="99">
        <v>0</v>
      </c>
      <c r="N188" s="99">
        <v>0</v>
      </c>
      <c r="O188" s="99">
        <v>0</v>
      </c>
      <c r="P188" s="100">
        <v>4</v>
      </c>
    </row>
    <row r="189" spans="1:16" ht="12.75" customHeight="1">
      <c r="A189" s="705" t="s">
        <v>178</v>
      </c>
      <c r="B189" s="739" t="s">
        <v>166</v>
      </c>
      <c r="C189" s="88" t="s">
        <v>106</v>
      </c>
      <c r="D189" s="89">
        <v>951</v>
      </c>
      <c r="E189" s="89">
        <v>400</v>
      </c>
      <c r="F189" s="89">
        <v>719</v>
      </c>
      <c r="G189" s="89">
        <v>439</v>
      </c>
      <c r="H189" s="89">
        <v>538</v>
      </c>
      <c r="I189" s="89">
        <v>785</v>
      </c>
      <c r="J189" s="89">
        <v>924</v>
      </c>
      <c r="K189" s="89">
        <v>1131</v>
      </c>
      <c r="L189" s="89">
        <v>872</v>
      </c>
      <c r="M189" s="89">
        <v>1407</v>
      </c>
      <c r="N189" s="89">
        <v>1281</v>
      </c>
      <c r="O189" s="89">
        <v>1450</v>
      </c>
      <c r="P189" s="109">
        <v>10897</v>
      </c>
    </row>
    <row r="190" spans="1:16" ht="12.75" customHeight="1">
      <c r="A190" s="703"/>
      <c r="B190" s="740"/>
      <c r="C190" s="113" t="s">
        <v>107</v>
      </c>
      <c r="D190" s="99">
        <v>845</v>
      </c>
      <c r="E190" s="99">
        <v>448</v>
      </c>
      <c r="F190" s="99">
        <v>622</v>
      </c>
      <c r="G190" s="99">
        <v>513</v>
      </c>
      <c r="H190" s="99">
        <v>601</v>
      </c>
      <c r="I190" s="99">
        <v>752</v>
      </c>
      <c r="J190" s="99">
        <v>1089</v>
      </c>
      <c r="K190" s="99">
        <v>1041</v>
      </c>
      <c r="L190" s="99">
        <v>920</v>
      </c>
      <c r="M190" s="99">
        <v>1295</v>
      </c>
      <c r="N190" s="99">
        <v>1299</v>
      </c>
      <c r="O190" s="99">
        <v>1652</v>
      </c>
      <c r="P190" s="100">
        <v>11077</v>
      </c>
    </row>
    <row r="191" spans="1:16" ht="12.75" customHeight="1">
      <c r="A191" s="706"/>
      <c r="B191" s="741"/>
      <c r="C191" s="114" t="s">
        <v>128</v>
      </c>
      <c r="D191" s="115">
        <v>1796</v>
      </c>
      <c r="E191" s="115">
        <v>848</v>
      </c>
      <c r="F191" s="115">
        <v>1341</v>
      </c>
      <c r="G191" s="115">
        <v>952</v>
      </c>
      <c r="H191" s="115">
        <v>1139</v>
      </c>
      <c r="I191" s="115">
        <v>1537</v>
      </c>
      <c r="J191" s="115">
        <v>2013</v>
      </c>
      <c r="K191" s="115">
        <v>2172</v>
      </c>
      <c r="L191" s="115">
        <v>1792</v>
      </c>
      <c r="M191" s="115">
        <v>2702</v>
      </c>
      <c r="N191" s="115">
        <v>2580</v>
      </c>
      <c r="O191" s="115">
        <v>3102</v>
      </c>
      <c r="P191" s="116">
        <v>21974</v>
      </c>
    </row>
    <row r="192" spans="1:16" ht="12.75" customHeight="1">
      <c r="A192" s="703" t="s">
        <v>179</v>
      </c>
      <c r="B192" s="740" t="s">
        <v>166</v>
      </c>
      <c r="C192" s="113" t="s">
        <v>106</v>
      </c>
      <c r="D192" s="99">
        <v>291421</v>
      </c>
      <c r="E192" s="99">
        <v>227025</v>
      </c>
      <c r="F192" s="99">
        <v>267176</v>
      </c>
      <c r="G192" s="99">
        <v>230495</v>
      </c>
      <c r="H192" s="99">
        <v>252266</v>
      </c>
      <c r="I192" s="99">
        <v>293899</v>
      </c>
      <c r="J192" s="99">
        <v>280372</v>
      </c>
      <c r="K192" s="99">
        <v>290070</v>
      </c>
      <c r="L192" s="99">
        <v>259225</v>
      </c>
      <c r="M192" s="99">
        <v>271306</v>
      </c>
      <c r="N192" s="99">
        <v>264483</v>
      </c>
      <c r="O192" s="99">
        <v>300263</v>
      </c>
      <c r="P192" s="100">
        <v>3228001</v>
      </c>
    </row>
    <row r="193" spans="1:16" ht="12.75" customHeight="1">
      <c r="A193" s="703"/>
      <c r="B193" s="740"/>
      <c r="C193" s="113" t="s">
        <v>107</v>
      </c>
      <c r="D193" s="99">
        <v>288541</v>
      </c>
      <c r="E193" s="99">
        <v>215142</v>
      </c>
      <c r="F193" s="99">
        <v>234691</v>
      </c>
      <c r="G193" s="99">
        <v>229574</v>
      </c>
      <c r="H193" s="99">
        <v>240708</v>
      </c>
      <c r="I193" s="99">
        <v>270503</v>
      </c>
      <c r="J193" s="99">
        <v>321613</v>
      </c>
      <c r="K193" s="99">
        <v>279381</v>
      </c>
      <c r="L193" s="99">
        <v>238144</v>
      </c>
      <c r="M193" s="99">
        <v>278453</v>
      </c>
      <c r="N193" s="99">
        <v>272352</v>
      </c>
      <c r="O193" s="99">
        <v>325593</v>
      </c>
      <c r="P193" s="100">
        <v>3194695</v>
      </c>
    </row>
    <row r="194" spans="1:16" ht="12.75" customHeight="1">
      <c r="A194" s="703"/>
      <c r="B194" s="740"/>
      <c r="C194" s="113" t="s">
        <v>128</v>
      </c>
      <c r="D194" s="99">
        <v>579962</v>
      </c>
      <c r="E194" s="99">
        <v>442167</v>
      </c>
      <c r="F194" s="99">
        <v>501867</v>
      </c>
      <c r="G194" s="99">
        <v>460069</v>
      </c>
      <c r="H194" s="99">
        <v>492974</v>
      </c>
      <c r="I194" s="99">
        <v>564402</v>
      </c>
      <c r="J194" s="99">
        <v>601985</v>
      </c>
      <c r="K194" s="99">
        <v>569451</v>
      </c>
      <c r="L194" s="99">
        <v>497369</v>
      </c>
      <c r="M194" s="99">
        <v>549759</v>
      </c>
      <c r="N194" s="99">
        <v>536835</v>
      </c>
      <c r="O194" s="99">
        <v>625856</v>
      </c>
      <c r="P194" s="100">
        <v>6422696</v>
      </c>
    </row>
    <row r="195" spans="1:16" ht="12.75" customHeight="1">
      <c r="A195" s="705" t="s">
        <v>180</v>
      </c>
      <c r="B195" s="739" t="s">
        <v>166</v>
      </c>
      <c r="C195" s="88" t="s">
        <v>106</v>
      </c>
      <c r="D195" s="89">
        <v>1525</v>
      </c>
      <c r="E195" s="89">
        <v>1250</v>
      </c>
      <c r="F195" s="89">
        <v>1424</v>
      </c>
      <c r="G195" s="89">
        <v>1374</v>
      </c>
      <c r="H195" s="89">
        <v>1121</v>
      </c>
      <c r="I195" s="89">
        <v>1109</v>
      </c>
      <c r="J195" s="89">
        <v>1256</v>
      </c>
      <c r="K195" s="89">
        <v>1296</v>
      </c>
      <c r="L195" s="89">
        <v>1100</v>
      </c>
      <c r="M195" s="89">
        <v>1199</v>
      </c>
      <c r="N195" s="89">
        <v>1195</v>
      </c>
      <c r="O195" s="89">
        <v>1229</v>
      </c>
      <c r="P195" s="109">
        <v>15078</v>
      </c>
    </row>
    <row r="196" spans="1:16" ht="12.75" customHeight="1">
      <c r="A196" s="703"/>
      <c r="B196" s="740"/>
      <c r="C196" s="113" t="s">
        <v>107</v>
      </c>
      <c r="D196" s="99">
        <v>1246</v>
      </c>
      <c r="E196" s="99">
        <v>1118</v>
      </c>
      <c r="F196" s="99">
        <v>1359</v>
      </c>
      <c r="G196" s="99">
        <v>1264</v>
      </c>
      <c r="H196" s="99">
        <v>1070</v>
      </c>
      <c r="I196" s="99">
        <v>1081</v>
      </c>
      <c r="J196" s="99">
        <v>1221</v>
      </c>
      <c r="K196" s="99">
        <v>1149</v>
      </c>
      <c r="L196" s="99">
        <v>939</v>
      </c>
      <c r="M196" s="99">
        <v>1237</v>
      </c>
      <c r="N196" s="99">
        <v>1204</v>
      </c>
      <c r="O196" s="99">
        <v>1308</v>
      </c>
      <c r="P196" s="100">
        <v>14196</v>
      </c>
    </row>
    <row r="197" spans="1:16" ht="12.75" customHeight="1">
      <c r="A197" s="706"/>
      <c r="B197" s="741"/>
      <c r="C197" s="114" t="s">
        <v>128</v>
      </c>
      <c r="D197" s="115">
        <v>2771</v>
      </c>
      <c r="E197" s="115">
        <v>2368</v>
      </c>
      <c r="F197" s="115">
        <v>2783</v>
      </c>
      <c r="G197" s="115">
        <v>2638</v>
      </c>
      <c r="H197" s="115">
        <v>2191</v>
      </c>
      <c r="I197" s="115">
        <v>2190</v>
      </c>
      <c r="J197" s="115">
        <v>2477</v>
      </c>
      <c r="K197" s="115">
        <v>2445</v>
      </c>
      <c r="L197" s="115">
        <v>2039</v>
      </c>
      <c r="M197" s="115">
        <v>2436</v>
      </c>
      <c r="N197" s="115">
        <v>2399</v>
      </c>
      <c r="O197" s="115">
        <v>2537</v>
      </c>
      <c r="P197" s="116">
        <v>29274</v>
      </c>
    </row>
    <row r="198" spans="1:16" ht="12.75" customHeight="1">
      <c r="A198" s="703" t="s">
        <v>181</v>
      </c>
      <c r="B198" s="740" t="s">
        <v>166</v>
      </c>
      <c r="C198" s="113" t="s">
        <v>106</v>
      </c>
      <c r="D198" s="99">
        <v>9445</v>
      </c>
      <c r="E198" s="99">
        <v>7374</v>
      </c>
      <c r="F198" s="99">
        <v>7808</v>
      </c>
      <c r="G198" s="99">
        <v>6334</v>
      </c>
      <c r="H198" s="99">
        <v>7302</v>
      </c>
      <c r="I198" s="99">
        <v>9148</v>
      </c>
      <c r="J198" s="99">
        <v>9454</v>
      </c>
      <c r="K198" s="99">
        <v>8748</v>
      </c>
      <c r="L198" s="99">
        <v>7587</v>
      </c>
      <c r="M198" s="99">
        <v>8256</v>
      </c>
      <c r="N198" s="99">
        <v>7801</v>
      </c>
      <c r="O198" s="99">
        <v>9706</v>
      </c>
      <c r="P198" s="100">
        <v>98963</v>
      </c>
    </row>
    <row r="199" spans="1:16" ht="12.75" customHeight="1">
      <c r="A199" s="703"/>
      <c r="B199" s="740"/>
      <c r="C199" s="113" t="s">
        <v>107</v>
      </c>
      <c r="D199" s="99">
        <v>8992</v>
      </c>
      <c r="E199" s="99">
        <v>7298</v>
      </c>
      <c r="F199" s="99">
        <v>7027</v>
      </c>
      <c r="G199" s="99">
        <v>6603</v>
      </c>
      <c r="H199" s="99">
        <v>7158</v>
      </c>
      <c r="I199" s="99">
        <v>8229</v>
      </c>
      <c r="J199" s="99">
        <v>10132</v>
      </c>
      <c r="K199" s="99">
        <v>8498</v>
      </c>
      <c r="L199" s="99">
        <v>7363</v>
      </c>
      <c r="M199" s="99">
        <v>8119</v>
      </c>
      <c r="N199" s="99">
        <v>7652</v>
      </c>
      <c r="O199" s="99">
        <v>11204</v>
      </c>
      <c r="P199" s="100">
        <v>98275</v>
      </c>
    </row>
    <row r="200" spans="1:16" ht="12.75" customHeight="1">
      <c r="A200" s="703"/>
      <c r="B200" s="740"/>
      <c r="C200" s="113" t="s">
        <v>128</v>
      </c>
      <c r="D200" s="99">
        <v>18437</v>
      </c>
      <c r="E200" s="99">
        <v>14672</v>
      </c>
      <c r="F200" s="99">
        <v>14835</v>
      </c>
      <c r="G200" s="99">
        <v>12937</v>
      </c>
      <c r="H200" s="99">
        <v>14460</v>
      </c>
      <c r="I200" s="99">
        <v>17377</v>
      </c>
      <c r="J200" s="99">
        <v>19586</v>
      </c>
      <c r="K200" s="99">
        <v>17246</v>
      </c>
      <c r="L200" s="99">
        <v>14950</v>
      </c>
      <c r="M200" s="99">
        <v>16375</v>
      </c>
      <c r="N200" s="99">
        <v>15453</v>
      </c>
      <c r="O200" s="99">
        <v>20910</v>
      </c>
      <c r="P200" s="100">
        <v>197238</v>
      </c>
    </row>
    <row r="201" spans="1:16" ht="12.75" customHeight="1">
      <c r="A201" s="705" t="s">
        <v>182</v>
      </c>
      <c r="B201" s="739" t="s">
        <v>166</v>
      </c>
      <c r="C201" s="88" t="s">
        <v>106</v>
      </c>
      <c r="D201" s="89">
        <v>3285</v>
      </c>
      <c r="E201" s="89">
        <v>2784</v>
      </c>
      <c r="F201" s="89">
        <v>3057</v>
      </c>
      <c r="G201" s="89">
        <v>2540</v>
      </c>
      <c r="H201" s="89">
        <v>1906</v>
      </c>
      <c r="I201" s="89">
        <v>2097</v>
      </c>
      <c r="J201" s="89">
        <v>2433</v>
      </c>
      <c r="K201" s="89">
        <v>2361</v>
      </c>
      <c r="L201" s="89">
        <v>2360</v>
      </c>
      <c r="M201" s="89">
        <v>1799</v>
      </c>
      <c r="N201" s="89">
        <v>1570</v>
      </c>
      <c r="O201" s="89">
        <v>2685</v>
      </c>
      <c r="P201" s="109">
        <v>28877</v>
      </c>
    </row>
    <row r="202" spans="1:16" ht="12.75" customHeight="1">
      <c r="A202" s="703"/>
      <c r="B202" s="740"/>
      <c r="C202" s="113" t="s">
        <v>107</v>
      </c>
      <c r="D202" s="99">
        <v>2957</v>
      </c>
      <c r="E202" s="99">
        <v>2559</v>
      </c>
      <c r="F202" s="99">
        <v>2653</v>
      </c>
      <c r="G202" s="99">
        <v>1764</v>
      </c>
      <c r="H202" s="99">
        <v>1270</v>
      </c>
      <c r="I202" s="99">
        <v>1593</v>
      </c>
      <c r="J202" s="99">
        <v>1869</v>
      </c>
      <c r="K202" s="99">
        <v>1679</v>
      </c>
      <c r="L202" s="99">
        <v>1703</v>
      </c>
      <c r="M202" s="99">
        <v>1174</v>
      </c>
      <c r="N202" s="99">
        <v>1031</v>
      </c>
      <c r="O202" s="99">
        <v>3036</v>
      </c>
      <c r="P202" s="100">
        <v>23288</v>
      </c>
    </row>
    <row r="203" spans="1:16" ht="12.75" customHeight="1">
      <c r="A203" s="706"/>
      <c r="B203" s="741"/>
      <c r="C203" s="114" t="s">
        <v>128</v>
      </c>
      <c r="D203" s="115">
        <v>6242</v>
      </c>
      <c r="E203" s="115">
        <v>5343</v>
      </c>
      <c r="F203" s="115">
        <v>5710</v>
      </c>
      <c r="G203" s="115">
        <v>4304</v>
      </c>
      <c r="H203" s="115">
        <v>3176</v>
      </c>
      <c r="I203" s="115">
        <v>3690</v>
      </c>
      <c r="J203" s="115">
        <v>4302</v>
      </c>
      <c r="K203" s="115">
        <v>4040</v>
      </c>
      <c r="L203" s="115">
        <v>4063</v>
      </c>
      <c r="M203" s="115">
        <v>2973</v>
      </c>
      <c r="N203" s="115">
        <v>2601</v>
      </c>
      <c r="O203" s="115">
        <v>5721</v>
      </c>
      <c r="P203" s="116">
        <v>52165</v>
      </c>
    </row>
    <row r="204" spans="1:16" ht="12.75" customHeight="1">
      <c r="A204" s="703" t="s">
        <v>183</v>
      </c>
      <c r="B204" s="740" t="s">
        <v>166</v>
      </c>
      <c r="C204" s="113" t="s">
        <v>106</v>
      </c>
      <c r="D204" s="99">
        <v>43257</v>
      </c>
      <c r="E204" s="99">
        <v>30921</v>
      </c>
      <c r="F204" s="99">
        <v>36097</v>
      </c>
      <c r="G204" s="99">
        <v>32238</v>
      </c>
      <c r="H204" s="99">
        <v>35094</v>
      </c>
      <c r="I204" s="99">
        <v>45124</v>
      </c>
      <c r="J204" s="99">
        <v>42437</v>
      </c>
      <c r="K204" s="99">
        <v>48910</v>
      </c>
      <c r="L204" s="99">
        <v>38871</v>
      </c>
      <c r="M204" s="99">
        <v>39397</v>
      </c>
      <c r="N204" s="99">
        <v>41144</v>
      </c>
      <c r="O204" s="99">
        <v>49562</v>
      </c>
      <c r="P204" s="100">
        <v>483052</v>
      </c>
    </row>
    <row r="205" spans="1:16" ht="12.75" customHeight="1">
      <c r="A205" s="703"/>
      <c r="B205" s="740"/>
      <c r="C205" s="113" t="s">
        <v>107</v>
      </c>
      <c r="D205" s="99">
        <v>41633</v>
      </c>
      <c r="E205" s="99">
        <v>29435</v>
      </c>
      <c r="F205" s="99">
        <v>32159</v>
      </c>
      <c r="G205" s="99">
        <v>32180</v>
      </c>
      <c r="H205" s="99">
        <v>33867</v>
      </c>
      <c r="I205" s="99">
        <v>41693</v>
      </c>
      <c r="J205" s="99">
        <v>52332</v>
      </c>
      <c r="K205" s="99">
        <v>43366</v>
      </c>
      <c r="L205" s="99">
        <v>34542</v>
      </c>
      <c r="M205" s="99">
        <v>39775</v>
      </c>
      <c r="N205" s="99">
        <v>41767</v>
      </c>
      <c r="O205" s="99">
        <v>54086</v>
      </c>
      <c r="P205" s="100">
        <v>476835</v>
      </c>
    </row>
    <row r="206" spans="1:16" ht="12.75" customHeight="1">
      <c r="A206" s="703"/>
      <c r="B206" s="740"/>
      <c r="C206" s="113" t="s">
        <v>128</v>
      </c>
      <c r="D206" s="99">
        <v>84890</v>
      </c>
      <c r="E206" s="99">
        <v>60356</v>
      </c>
      <c r="F206" s="99">
        <v>68256</v>
      </c>
      <c r="G206" s="99">
        <v>64418</v>
      </c>
      <c r="H206" s="99">
        <v>68961</v>
      </c>
      <c r="I206" s="99">
        <v>86817</v>
      </c>
      <c r="J206" s="99">
        <v>94769</v>
      </c>
      <c r="K206" s="99">
        <v>92276</v>
      </c>
      <c r="L206" s="99">
        <v>73413</v>
      </c>
      <c r="M206" s="99">
        <v>79172</v>
      </c>
      <c r="N206" s="99">
        <v>82911</v>
      </c>
      <c r="O206" s="99">
        <v>103648</v>
      </c>
      <c r="P206" s="100">
        <v>959887</v>
      </c>
    </row>
    <row r="207" spans="1:16" ht="12.75" customHeight="1">
      <c r="A207" s="705" t="s">
        <v>184</v>
      </c>
      <c r="B207" s="739" t="s">
        <v>166</v>
      </c>
      <c r="C207" s="88" t="s">
        <v>106</v>
      </c>
      <c r="D207" s="89">
        <v>3443</v>
      </c>
      <c r="E207" s="89">
        <v>2287</v>
      </c>
      <c r="F207" s="89">
        <v>2990</v>
      </c>
      <c r="G207" s="89">
        <v>2411</v>
      </c>
      <c r="H207" s="89">
        <v>2935</v>
      </c>
      <c r="I207" s="89">
        <v>2933</v>
      </c>
      <c r="J207" s="89">
        <v>3211</v>
      </c>
      <c r="K207" s="89">
        <v>3665</v>
      </c>
      <c r="L207" s="89">
        <v>3429</v>
      </c>
      <c r="M207" s="89">
        <v>3497</v>
      </c>
      <c r="N207" s="89">
        <v>2933</v>
      </c>
      <c r="O207" s="89">
        <v>3369</v>
      </c>
      <c r="P207" s="109">
        <v>37103</v>
      </c>
    </row>
    <row r="208" spans="1:16" ht="12.75" customHeight="1">
      <c r="A208" s="703"/>
      <c r="B208" s="740"/>
      <c r="C208" s="113" t="s">
        <v>107</v>
      </c>
      <c r="D208" s="99">
        <v>2688</v>
      </c>
      <c r="E208" s="99">
        <v>1768</v>
      </c>
      <c r="F208" s="99">
        <v>2390</v>
      </c>
      <c r="G208" s="99">
        <v>2079</v>
      </c>
      <c r="H208" s="99">
        <v>2371</v>
      </c>
      <c r="I208" s="99">
        <v>3093</v>
      </c>
      <c r="J208" s="99">
        <v>3382</v>
      </c>
      <c r="K208" s="99">
        <v>3347</v>
      </c>
      <c r="L208" s="99">
        <v>2677</v>
      </c>
      <c r="M208" s="99">
        <v>3343</v>
      </c>
      <c r="N208" s="99">
        <v>3080</v>
      </c>
      <c r="O208" s="99">
        <v>4450</v>
      </c>
      <c r="P208" s="100">
        <v>34668</v>
      </c>
    </row>
    <row r="209" spans="1:16" ht="12.75" customHeight="1">
      <c r="A209" s="706"/>
      <c r="B209" s="741"/>
      <c r="C209" s="114" t="s">
        <v>128</v>
      </c>
      <c r="D209" s="115">
        <v>6131</v>
      </c>
      <c r="E209" s="115">
        <v>4055</v>
      </c>
      <c r="F209" s="115">
        <v>5380</v>
      </c>
      <c r="G209" s="115">
        <v>4490</v>
      </c>
      <c r="H209" s="115">
        <v>5306</v>
      </c>
      <c r="I209" s="115">
        <v>6026</v>
      </c>
      <c r="J209" s="115">
        <v>6593</v>
      </c>
      <c r="K209" s="115">
        <v>7012</v>
      </c>
      <c r="L209" s="115">
        <v>6106</v>
      </c>
      <c r="M209" s="115">
        <v>6840</v>
      </c>
      <c r="N209" s="115">
        <v>6013</v>
      </c>
      <c r="O209" s="115">
        <v>7819</v>
      </c>
      <c r="P209" s="116">
        <v>71771</v>
      </c>
    </row>
    <row r="210" spans="1:16" ht="12.75" customHeight="1">
      <c r="A210" s="703" t="s">
        <v>185</v>
      </c>
      <c r="B210" s="740" t="s">
        <v>166</v>
      </c>
      <c r="C210" s="113" t="s">
        <v>106</v>
      </c>
      <c r="D210" s="99">
        <v>1655</v>
      </c>
      <c r="E210" s="99">
        <v>1069</v>
      </c>
      <c r="F210" s="99">
        <v>1133</v>
      </c>
      <c r="G210" s="99">
        <v>1029</v>
      </c>
      <c r="H210" s="99">
        <v>1181</v>
      </c>
      <c r="I210" s="99">
        <v>1497</v>
      </c>
      <c r="J210" s="99">
        <v>1277</v>
      </c>
      <c r="K210" s="99">
        <v>1584</v>
      </c>
      <c r="L210" s="99">
        <v>1376</v>
      </c>
      <c r="M210" s="99">
        <v>1375</v>
      </c>
      <c r="N210" s="99">
        <v>1642</v>
      </c>
      <c r="O210" s="99">
        <v>2037</v>
      </c>
      <c r="P210" s="100">
        <v>16855</v>
      </c>
    </row>
    <row r="211" spans="1:16" ht="12.75" customHeight="1">
      <c r="A211" s="703"/>
      <c r="B211" s="740"/>
      <c r="C211" s="113" t="s">
        <v>107</v>
      </c>
      <c r="D211" s="99">
        <v>1689</v>
      </c>
      <c r="E211" s="99">
        <v>950</v>
      </c>
      <c r="F211" s="99">
        <v>1007</v>
      </c>
      <c r="G211" s="99">
        <v>1042</v>
      </c>
      <c r="H211" s="99">
        <v>1164</v>
      </c>
      <c r="I211" s="99">
        <v>1317</v>
      </c>
      <c r="J211" s="99">
        <v>1582</v>
      </c>
      <c r="K211" s="99">
        <v>1400</v>
      </c>
      <c r="L211" s="99">
        <v>1266</v>
      </c>
      <c r="M211" s="99">
        <v>1327</v>
      </c>
      <c r="N211" s="99">
        <v>1480</v>
      </c>
      <c r="O211" s="99">
        <v>2057</v>
      </c>
      <c r="P211" s="100">
        <v>16281</v>
      </c>
    </row>
    <row r="212" spans="1:16" ht="12.75" customHeight="1">
      <c r="A212" s="703"/>
      <c r="B212" s="740"/>
      <c r="C212" s="113" t="s">
        <v>128</v>
      </c>
      <c r="D212" s="99">
        <v>3344</v>
      </c>
      <c r="E212" s="99">
        <v>2019</v>
      </c>
      <c r="F212" s="99">
        <v>2140</v>
      </c>
      <c r="G212" s="99">
        <v>2071</v>
      </c>
      <c r="H212" s="99">
        <v>2345</v>
      </c>
      <c r="I212" s="99">
        <v>2814</v>
      </c>
      <c r="J212" s="99">
        <v>2859</v>
      </c>
      <c r="K212" s="99">
        <v>2984</v>
      </c>
      <c r="L212" s="99">
        <v>2642</v>
      </c>
      <c r="M212" s="99">
        <v>2702</v>
      </c>
      <c r="N212" s="99">
        <v>3122</v>
      </c>
      <c r="O212" s="99">
        <v>4094</v>
      </c>
      <c r="P212" s="100">
        <v>33136</v>
      </c>
    </row>
    <row r="213" spans="1:16" ht="12.75" customHeight="1">
      <c r="A213" s="705" t="s">
        <v>186</v>
      </c>
      <c r="B213" s="739" t="s">
        <v>166</v>
      </c>
      <c r="C213" s="88" t="s">
        <v>106</v>
      </c>
      <c r="D213" s="89">
        <v>1</v>
      </c>
      <c r="E213" s="89">
        <v>0</v>
      </c>
      <c r="F213" s="89">
        <v>0</v>
      </c>
      <c r="G213" s="89">
        <v>0</v>
      </c>
      <c r="H213" s="89">
        <v>0</v>
      </c>
      <c r="I213" s="89">
        <v>0</v>
      </c>
      <c r="J213" s="89">
        <v>0</v>
      </c>
      <c r="K213" s="89">
        <v>0</v>
      </c>
      <c r="L213" s="89">
        <v>0</v>
      </c>
      <c r="M213" s="89">
        <v>0</v>
      </c>
      <c r="N213" s="89">
        <v>0</v>
      </c>
      <c r="O213" s="89">
        <v>0</v>
      </c>
      <c r="P213" s="109">
        <v>1</v>
      </c>
    </row>
    <row r="214" spans="1:16" ht="12.75" customHeight="1">
      <c r="A214" s="706"/>
      <c r="B214" s="741"/>
      <c r="C214" s="114" t="s">
        <v>128</v>
      </c>
      <c r="D214" s="115">
        <v>1</v>
      </c>
      <c r="E214" s="115">
        <v>0</v>
      </c>
      <c r="F214" s="115">
        <v>0</v>
      </c>
      <c r="G214" s="115">
        <v>0</v>
      </c>
      <c r="H214" s="115">
        <v>0</v>
      </c>
      <c r="I214" s="115">
        <v>0</v>
      </c>
      <c r="J214" s="115">
        <v>0</v>
      </c>
      <c r="K214" s="115">
        <v>0</v>
      </c>
      <c r="L214" s="115">
        <v>0</v>
      </c>
      <c r="M214" s="115">
        <v>0</v>
      </c>
      <c r="N214" s="115">
        <v>0</v>
      </c>
      <c r="O214" s="115">
        <v>0</v>
      </c>
      <c r="P214" s="116">
        <v>1</v>
      </c>
    </row>
    <row r="215" spans="1:16" ht="12.75" customHeight="1">
      <c r="A215" s="703" t="s">
        <v>187</v>
      </c>
      <c r="B215" s="740" t="s">
        <v>166</v>
      </c>
      <c r="C215" s="113" t="s">
        <v>106</v>
      </c>
      <c r="D215" s="99">
        <v>17154</v>
      </c>
      <c r="E215" s="99">
        <v>13533</v>
      </c>
      <c r="F215" s="99">
        <v>15653</v>
      </c>
      <c r="G215" s="99">
        <v>11204</v>
      </c>
      <c r="H215" s="99">
        <v>11878</v>
      </c>
      <c r="I215" s="99">
        <v>13441</v>
      </c>
      <c r="J215" s="99">
        <v>13118</v>
      </c>
      <c r="K215" s="99">
        <v>12953</v>
      </c>
      <c r="L215" s="99">
        <v>12342</v>
      </c>
      <c r="M215" s="99">
        <v>12061</v>
      </c>
      <c r="N215" s="99">
        <v>12665</v>
      </c>
      <c r="O215" s="99">
        <v>14637</v>
      </c>
      <c r="P215" s="100">
        <v>160639</v>
      </c>
    </row>
    <row r="216" spans="1:16" ht="12.75" customHeight="1">
      <c r="A216" s="703"/>
      <c r="B216" s="740"/>
      <c r="C216" s="113" t="s">
        <v>107</v>
      </c>
      <c r="D216" s="99">
        <v>16133</v>
      </c>
      <c r="E216" s="99">
        <v>14368</v>
      </c>
      <c r="F216" s="99">
        <v>14924</v>
      </c>
      <c r="G216" s="99">
        <v>11820</v>
      </c>
      <c r="H216" s="99">
        <v>13348</v>
      </c>
      <c r="I216" s="99">
        <v>13147</v>
      </c>
      <c r="J216" s="99">
        <v>16278</v>
      </c>
      <c r="K216" s="99">
        <v>13268</v>
      </c>
      <c r="L216" s="99">
        <v>12605</v>
      </c>
      <c r="M216" s="99">
        <v>12725</v>
      </c>
      <c r="N216" s="99">
        <v>14447</v>
      </c>
      <c r="O216" s="99">
        <v>19774</v>
      </c>
      <c r="P216" s="100">
        <v>172837</v>
      </c>
    </row>
    <row r="217" spans="1:16" ht="12.75" customHeight="1">
      <c r="A217" s="703"/>
      <c r="B217" s="740"/>
      <c r="C217" s="113" t="s">
        <v>128</v>
      </c>
      <c r="D217" s="99">
        <v>33287</v>
      </c>
      <c r="E217" s="99">
        <v>27901</v>
      </c>
      <c r="F217" s="99">
        <v>30577</v>
      </c>
      <c r="G217" s="99">
        <v>23024</v>
      </c>
      <c r="H217" s="99">
        <v>25226</v>
      </c>
      <c r="I217" s="99">
        <v>26588</v>
      </c>
      <c r="J217" s="99">
        <v>29396</v>
      </c>
      <c r="K217" s="99">
        <v>26221</v>
      </c>
      <c r="L217" s="99">
        <v>24947</v>
      </c>
      <c r="M217" s="99">
        <v>24786</v>
      </c>
      <c r="N217" s="99">
        <v>27112</v>
      </c>
      <c r="O217" s="99">
        <v>34411</v>
      </c>
      <c r="P217" s="100">
        <v>333476</v>
      </c>
    </row>
    <row r="218" spans="1:16" ht="12.75" customHeight="1">
      <c r="A218" s="705" t="s">
        <v>188</v>
      </c>
      <c r="B218" s="739" t="s">
        <v>166</v>
      </c>
      <c r="C218" s="88" t="s">
        <v>106</v>
      </c>
      <c r="D218" s="89">
        <v>0</v>
      </c>
      <c r="E218" s="89">
        <v>0</v>
      </c>
      <c r="F218" s="89">
        <v>0</v>
      </c>
      <c r="G218" s="89">
        <v>0</v>
      </c>
      <c r="H218" s="89">
        <v>0</v>
      </c>
      <c r="I218" s="89">
        <v>0</v>
      </c>
      <c r="J218" s="89">
        <v>0</v>
      </c>
      <c r="K218" s="89">
        <v>0</v>
      </c>
      <c r="L218" s="89">
        <v>4</v>
      </c>
      <c r="M218" s="89">
        <v>0</v>
      </c>
      <c r="N218" s="89">
        <v>0</v>
      </c>
      <c r="O218" s="89">
        <v>4</v>
      </c>
      <c r="P218" s="109">
        <v>8</v>
      </c>
    </row>
    <row r="219" spans="1:16" ht="12.75" customHeight="1">
      <c r="A219" s="703"/>
      <c r="B219" s="740"/>
      <c r="C219" s="113" t="s">
        <v>107</v>
      </c>
      <c r="D219" s="99">
        <v>0</v>
      </c>
      <c r="E219" s="99">
        <v>0</v>
      </c>
      <c r="F219" s="99">
        <v>0</v>
      </c>
      <c r="G219" s="99">
        <v>0</v>
      </c>
      <c r="H219" s="99">
        <v>0</v>
      </c>
      <c r="I219" s="99">
        <v>0</v>
      </c>
      <c r="J219" s="99">
        <v>0</v>
      </c>
      <c r="K219" s="99">
        <v>0</v>
      </c>
      <c r="L219" s="99">
        <v>12</v>
      </c>
      <c r="M219" s="99">
        <v>0</v>
      </c>
      <c r="N219" s="99">
        <v>0</v>
      </c>
      <c r="O219" s="99">
        <v>6</v>
      </c>
      <c r="P219" s="100">
        <v>18</v>
      </c>
    </row>
    <row r="220" spans="1:16" ht="12.75" customHeight="1">
      <c r="A220" s="706"/>
      <c r="B220" s="741"/>
      <c r="C220" s="114" t="s">
        <v>128</v>
      </c>
      <c r="D220" s="115">
        <v>0</v>
      </c>
      <c r="E220" s="115">
        <v>0</v>
      </c>
      <c r="F220" s="115">
        <v>0</v>
      </c>
      <c r="G220" s="115">
        <v>0</v>
      </c>
      <c r="H220" s="115">
        <v>0</v>
      </c>
      <c r="I220" s="115">
        <v>0</v>
      </c>
      <c r="J220" s="115">
        <v>0</v>
      </c>
      <c r="K220" s="115">
        <v>0</v>
      </c>
      <c r="L220" s="115">
        <v>16</v>
      </c>
      <c r="M220" s="115">
        <v>0</v>
      </c>
      <c r="N220" s="115">
        <v>0</v>
      </c>
      <c r="O220" s="115">
        <v>10</v>
      </c>
      <c r="P220" s="116">
        <v>26</v>
      </c>
    </row>
    <row r="221" spans="1:16" ht="15" customHeight="1">
      <c r="A221" s="703" t="s">
        <v>189</v>
      </c>
      <c r="B221" s="740" t="s">
        <v>168</v>
      </c>
      <c r="C221" s="113" t="s">
        <v>106</v>
      </c>
      <c r="D221" s="99">
        <v>6252</v>
      </c>
      <c r="E221" s="99">
        <v>5091</v>
      </c>
      <c r="F221" s="99">
        <v>5647</v>
      </c>
      <c r="G221" s="99">
        <v>3152</v>
      </c>
      <c r="H221" s="99">
        <v>4351</v>
      </c>
      <c r="I221" s="99">
        <v>4900</v>
      </c>
      <c r="J221" s="99">
        <v>4005</v>
      </c>
      <c r="K221" s="99">
        <v>4345</v>
      </c>
      <c r="L221" s="99">
        <v>3904</v>
      </c>
      <c r="M221" s="99">
        <v>4322</v>
      </c>
      <c r="N221" s="99">
        <v>6217</v>
      </c>
      <c r="O221" s="99">
        <v>6770</v>
      </c>
      <c r="P221" s="100">
        <v>58956</v>
      </c>
    </row>
    <row r="222" spans="1:16" ht="12.75" customHeight="1">
      <c r="A222" s="703"/>
      <c r="B222" s="740"/>
      <c r="C222" s="113" t="s">
        <v>107</v>
      </c>
      <c r="D222" s="99">
        <v>6257</v>
      </c>
      <c r="E222" s="99">
        <v>5282</v>
      </c>
      <c r="F222" s="99">
        <v>5841</v>
      </c>
      <c r="G222" s="99">
        <v>2400</v>
      </c>
      <c r="H222" s="99">
        <v>4036</v>
      </c>
      <c r="I222" s="99">
        <v>4650</v>
      </c>
      <c r="J222" s="99">
        <v>4266</v>
      </c>
      <c r="K222" s="99">
        <v>4516</v>
      </c>
      <c r="L222" s="99">
        <v>3582</v>
      </c>
      <c r="M222" s="99">
        <v>4414</v>
      </c>
      <c r="N222" s="99">
        <v>5823</v>
      </c>
      <c r="O222" s="99">
        <v>6928</v>
      </c>
      <c r="P222" s="100">
        <v>57995</v>
      </c>
    </row>
    <row r="223" spans="1:16" ht="12.75" customHeight="1">
      <c r="A223" s="703"/>
      <c r="B223" s="740"/>
      <c r="C223" s="113" t="s">
        <v>128</v>
      </c>
      <c r="D223" s="99">
        <v>12509</v>
      </c>
      <c r="E223" s="99">
        <v>10373</v>
      </c>
      <c r="F223" s="99">
        <v>11488</v>
      </c>
      <c r="G223" s="99">
        <v>5552</v>
      </c>
      <c r="H223" s="99">
        <v>8387</v>
      </c>
      <c r="I223" s="99">
        <v>9550</v>
      </c>
      <c r="J223" s="99">
        <v>8271</v>
      </c>
      <c r="K223" s="99">
        <v>8861</v>
      </c>
      <c r="L223" s="99">
        <v>7486</v>
      </c>
      <c r="M223" s="99">
        <v>8736</v>
      </c>
      <c r="N223" s="99">
        <v>12040</v>
      </c>
      <c r="O223" s="99">
        <v>13698</v>
      </c>
      <c r="P223" s="100">
        <v>116951</v>
      </c>
    </row>
    <row r="224" spans="1:16" ht="12.75" customHeight="1">
      <c r="A224" s="705" t="s">
        <v>190</v>
      </c>
      <c r="B224" s="739" t="s">
        <v>166</v>
      </c>
      <c r="C224" s="88" t="s">
        <v>106</v>
      </c>
      <c r="D224" s="89">
        <v>0</v>
      </c>
      <c r="E224" s="89">
        <v>0</v>
      </c>
      <c r="F224" s="89">
        <v>0</v>
      </c>
      <c r="G224" s="89">
        <v>0</v>
      </c>
      <c r="H224" s="89">
        <v>0</v>
      </c>
      <c r="I224" s="89">
        <v>0</v>
      </c>
      <c r="J224" s="89">
        <v>0</v>
      </c>
      <c r="K224" s="89">
        <v>0</v>
      </c>
      <c r="L224" s="89">
        <v>0</v>
      </c>
      <c r="M224" s="89">
        <v>0</v>
      </c>
      <c r="N224" s="89">
        <v>0</v>
      </c>
      <c r="O224" s="89">
        <v>0</v>
      </c>
      <c r="P224" s="109">
        <v>0</v>
      </c>
    </row>
    <row r="225" spans="1:16" ht="12.75" customHeight="1">
      <c r="A225" s="703"/>
      <c r="B225" s="740"/>
      <c r="C225" s="113" t="s">
        <v>107</v>
      </c>
      <c r="D225" s="99">
        <v>0</v>
      </c>
      <c r="E225" s="99">
        <v>0</v>
      </c>
      <c r="F225" s="99">
        <v>0</v>
      </c>
      <c r="G225" s="99">
        <v>0</v>
      </c>
      <c r="H225" s="99">
        <v>0</v>
      </c>
      <c r="I225" s="99">
        <v>0</v>
      </c>
      <c r="J225" s="99">
        <v>0</v>
      </c>
      <c r="K225" s="99">
        <v>0</v>
      </c>
      <c r="L225" s="99">
        <v>0</v>
      </c>
      <c r="M225" s="99">
        <v>0</v>
      </c>
      <c r="N225" s="99">
        <v>0</v>
      </c>
      <c r="O225" s="99">
        <v>0</v>
      </c>
      <c r="P225" s="100">
        <v>0</v>
      </c>
    </row>
    <row r="226" spans="1:16" ht="12.75" customHeight="1">
      <c r="A226" s="706"/>
      <c r="B226" s="741"/>
      <c r="C226" s="114" t="s">
        <v>128</v>
      </c>
      <c r="D226" s="115">
        <v>0</v>
      </c>
      <c r="E226" s="115">
        <v>0</v>
      </c>
      <c r="F226" s="115">
        <v>0</v>
      </c>
      <c r="G226" s="115">
        <v>0</v>
      </c>
      <c r="H226" s="115">
        <v>0</v>
      </c>
      <c r="I226" s="115">
        <v>0</v>
      </c>
      <c r="J226" s="115">
        <v>0</v>
      </c>
      <c r="K226" s="115">
        <v>0</v>
      </c>
      <c r="L226" s="115">
        <v>0</v>
      </c>
      <c r="M226" s="115">
        <v>0</v>
      </c>
      <c r="N226" s="115">
        <v>0</v>
      </c>
      <c r="O226" s="115">
        <v>0</v>
      </c>
      <c r="P226" s="116">
        <v>0</v>
      </c>
    </row>
    <row r="227" spans="1:16" ht="12.75" customHeight="1">
      <c r="A227" s="703" t="s">
        <v>191</v>
      </c>
      <c r="B227" s="740" t="s">
        <v>168</v>
      </c>
      <c r="C227" s="113" t="s">
        <v>106</v>
      </c>
      <c r="D227" s="99">
        <v>26</v>
      </c>
      <c r="E227" s="99">
        <v>20</v>
      </c>
      <c r="F227" s="99">
        <v>11</v>
      </c>
      <c r="G227" s="99">
        <v>18</v>
      </c>
      <c r="H227" s="99">
        <v>0</v>
      </c>
      <c r="I227" s="99">
        <v>0</v>
      </c>
      <c r="J227" s="99">
        <v>0</v>
      </c>
      <c r="K227" s="99">
        <v>0</v>
      </c>
      <c r="L227" s="99">
        <v>6</v>
      </c>
      <c r="M227" s="99">
        <v>0</v>
      </c>
      <c r="N227" s="99">
        <v>0</v>
      </c>
      <c r="O227" s="99">
        <v>0</v>
      </c>
      <c r="P227" s="100">
        <v>81</v>
      </c>
    </row>
    <row r="228" spans="1:16" ht="12.75" customHeight="1">
      <c r="A228" s="703"/>
      <c r="B228" s="740"/>
      <c r="C228" s="113" t="s">
        <v>107</v>
      </c>
      <c r="D228" s="99">
        <v>21</v>
      </c>
      <c r="E228" s="99">
        <v>10</v>
      </c>
      <c r="F228" s="99">
        <v>10</v>
      </c>
      <c r="G228" s="99">
        <v>2</v>
      </c>
      <c r="H228" s="99">
        <v>0</v>
      </c>
      <c r="I228" s="99">
        <v>0</v>
      </c>
      <c r="J228" s="99">
        <v>6</v>
      </c>
      <c r="K228" s="99">
        <v>0</v>
      </c>
      <c r="L228" s="99">
        <v>0</v>
      </c>
      <c r="M228" s="99">
        <v>10</v>
      </c>
      <c r="N228" s="99">
        <v>0</v>
      </c>
      <c r="O228" s="99">
        <v>0</v>
      </c>
      <c r="P228" s="100">
        <v>59</v>
      </c>
    </row>
    <row r="229" spans="1:16" ht="12.75" customHeight="1">
      <c r="A229" s="703"/>
      <c r="B229" s="740"/>
      <c r="C229" s="113" t="s">
        <v>128</v>
      </c>
      <c r="D229" s="99">
        <v>47</v>
      </c>
      <c r="E229" s="99">
        <v>30</v>
      </c>
      <c r="F229" s="99">
        <v>21</v>
      </c>
      <c r="G229" s="99">
        <v>20</v>
      </c>
      <c r="H229" s="99">
        <v>0</v>
      </c>
      <c r="I229" s="99">
        <v>0</v>
      </c>
      <c r="J229" s="99">
        <v>6</v>
      </c>
      <c r="K229" s="99">
        <v>0</v>
      </c>
      <c r="L229" s="99">
        <v>6</v>
      </c>
      <c r="M229" s="99">
        <v>10</v>
      </c>
      <c r="N229" s="99">
        <v>0</v>
      </c>
      <c r="O229" s="99">
        <v>0</v>
      </c>
      <c r="P229" s="100">
        <v>140</v>
      </c>
    </row>
    <row r="230" spans="1:16" ht="12.75" customHeight="1">
      <c r="A230" s="705" t="s">
        <v>192</v>
      </c>
      <c r="B230" s="739" t="s">
        <v>168</v>
      </c>
      <c r="C230" s="88" t="s">
        <v>106</v>
      </c>
      <c r="D230" s="89">
        <v>0</v>
      </c>
      <c r="E230" s="89">
        <v>0</v>
      </c>
      <c r="F230" s="89">
        <v>0</v>
      </c>
      <c r="G230" s="89">
        <v>26</v>
      </c>
      <c r="H230" s="89">
        <v>53</v>
      </c>
      <c r="I230" s="89">
        <v>15</v>
      </c>
      <c r="J230" s="89">
        <v>42</v>
      </c>
      <c r="K230" s="89">
        <v>47</v>
      </c>
      <c r="L230" s="89">
        <v>33</v>
      </c>
      <c r="M230" s="89">
        <v>35</v>
      </c>
      <c r="N230" s="89">
        <v>0</v>
      </c>
      <c r="O230" s="89">
        <v>3</v>
      </c>
      <c r="P230" s="109">
        <v>254</v>
      </c>
    </row>
    <row r="231" spans="1:16" ht="12.75" customHeight="1">
      <c r="A231" s="703"/>
      <c r="B231" s="740"/>
      <c r="C231" s="113" t="s">
        <v>107</v>
      </c>
      <c r="D231" s="99">
        <v>0</v>
      </c>
      <c r="E231" s="99">
        <v>0</v>
      </c>
      <c r="F231" s="99">
        <v>0</v>
      </c>
      <c r="G231" s="99">
        <v>26</v>
      </c>
      <c r="H231" s="99">
        <v>28</v>
      </c>
      <c r="I231" s="99">
        <v>33</v>
      </c>
      <c r="J231" s="99">
        <v>34</v>
      </c>
      <c r="K231" s="99">
        <v>64</v>
      </c>
      <c r="L231" s="99">
        <v>21</v>
      </c>
      <c r="M231" s="99">
        <v>30</v>
      </c>
      <c r="N231" s="99">
        <v>0</v>
      </c>
      <c r="O231" s="99">
        <v>23</v>
      </c>
      <c r="P231" s="100">
        <v>259</v>
      </c>
    </row>
    <row r="232" spans="1:16" ht="12.75" customHeight="1">
      <c r="A232" s="706"/>
      <c r="B232" s="741"/>
      <c r="C232" s="114" t="s">
        <v>128</v>
      </c>
      <c r="D232" s="115">
        <v>0</v>
      </c>
      <c r="E232" s="115">
        <v>0</v>
      </c>
      <c r="F232" s="115">
        <v>0</v>
      </c>
      <c r="G232" s="115">
        <v>52</v>
      </c>
      <c r="H232" s="115">
        <v>81</v>
      </c>
      <c r="I232" s="115">
        <v>48</v>
      </c>
      <c r="J232" s="115">
        <v>76</v>
      </c>
      <c r="K232" s="115">
        <v>111</v>
      </c>
      <c r="L232" s="115">
        <v>54</v>
      </c>
      <c r="M232" s="115">
        <v>65</v>
      </c>
      <c r="N232" s="115">
        <v>0</v>
      </c>
      <c r="O232" s="115">
        <v>26</v>
      </c>
      <c r="P232" s="116">
        <v>513</v>
      </c>
    </row>
    <row r="233" spans="1:16" ht="12.75" customHeight="1">
      <c r="A233" s="703" t="s">
        <v>193</v>
      </c>
      <c r="B233" s="740" t="s">
        <v>166</v>
      </c>
      <c r="C233" s="113" t="s">
        <v>107</v>
      </c>
      <c r="D233" s="99">
        <v>0</v>
      </c>
      <c r="E233" s="99">
        <v>0</v>
      </c>
      <c r="F233" s="99">
        <v>0</v>
      </c>
      <c r="G233" s="99">
        <v>0</v>
      </c>
      <c r="H233" s="99">
        <v>0</v>
      </c>
      <c r="I233" s="99">
        <v>0</v>
      </c>
      <c r="J233" s="99">
        <v>0</v>
      </c>
      <c r="K233" s="99">
        <v>0</v>
      </c>
      <c r="L233" s="99">
        <v>0</v>
      </c>
      <c r="M233" s="99">
        <v>0</v>
      </c>
      <c r="N233" s="99">
        <v>0</v>
      </c>
      <c r="O233" s="99">
        <v>0</v>
      </c>
      <c r="P233" s="100">
        <v>0</v>
      </c>
    </row>
    <row r="234" spans="1:16" ht="12.75" customHeight="1">
      <c r="A234" s="703"/>
      <c r="B234" s="740"/>
      <c r="C234" s="113" t="s">
        <v>128</v>
      </c>
      <c r="D234" s="99">
        <v>0</v>
      </c>
      <c r="E234" s="99">
        <v>0</v>
      </c>
      <c r="F234" s="99">
        <v>0</v>
      </c>
      <c r="G234" s="99">
        <v>0</v>
      </c>
      <c r="H234" s="99">
        <v>0</v>
      </c>
      <c r="I234" s="99">
        <v>0</v>
      </c>
      <c r="J234" s="99">
        <v>0</v>
      </c>
      <c r="K234" s="99">
        <v>0</v>
      </c>
      <c r="L234" s="99">
        <v>0</v>
      </c>
      <c r="M234" s="99">
        <v>0</v>
      </c>
      <c r="N234" s="99">
        <v>0</v>
      </c>
      <c r="O234" s="99">
        <v>0</v>
      </c>
      <c r="P234" s="100">
        <v>0</v>
      </c>
    </row>
    <row r="235" spans="1:16" ht="12.75" customHeight="1">
      <c r="A235" s="705" t="s">
        <v>194</v>
      </c>
      <c r="B235" s="739" t="s">
        <v>169</v>
      </c>
      <c r="C235" s="88" t="s">
        <v>106</v>
      </c>
      <c r="D235" s="89">
        <v>1404</v>
      </c>
      <c r="E235" s="89">
        <v>1128</v>
      </c>
      <c r="F235" s="89">
        <v>1447</v>
      </c>
      <c r="G235" s="89">
        <v>1119</v>
      </c>
      <c r="H235" s="89">
        <v>1260</v>
      </c>
      <c r="I235" s="89">
        <v>1333</v>
      </c>
      <c r="J235" s="89">
        <v>1383</v>
      </c>
      <c r="K235" s="89">
        <v>816</v>
      </c>
      <c r="L235" s="89">
        <v>780</v>
      </c>
      <c r="M235" s="89">
        <v>1053</v>
      </c>
      <c r="N235" s="89">
        <v>1530</v>
      </c>
      <c r="O235" s="89">
        <v>1651</v>
      </c>
      <c r="P235" s="109">
        <v>14904</v>
      </c>
    </row>
    <row r="236" spans="1:16" ht="12.75" customHeight="1">
      <c r="A236" s="703"/>
      <c r="B236" s="740"/>
      <c r="C236" s="113" t="s">
        <v>107</v>
      </c>
      <c r="D236" s="99">
        <v>1030</v>
      </c>
      <c r="E236" s="99">
        <v>976</v>
      </c>
      <c r="F236" s="99">
        <v>1024</v>
      </c>
      <c r="G236" s="99">
        <v>1034</v>
      </c>
      <c r="H236" s="99">
        <v>935</v>
      </c>
      <c r="I236" s="99">
        <v>1006</v>
      </c>
      <c r="J236" s="99">
        <v>1169</v>
      </c>
      <c r="K236" s="99">
        <v>759</v>
      </c>
      <c r="L236" s="99">
        <v>735</v>
      </c>
      <c r="M236" s="99">
        <v>785</v>
      </c>
      <c r="N236" s="99">
        <v>1239</v>
      </c>
      <c r="O236" s="99">
        <v>1261</v>
      </c>
      <c r="P236" s="100">
        <v>11953</v>
      </c>
    </row>
    <row r="237" spans="1:16" ht="12.75" customHeight="1">
      <c r="A237" s="706"/>
      <c r="B237" s="741"/>
      <c r="C237" s="114" t="s">
        <v>128</v>
      </c>
      <c r="D237" s="115">
        <v>2434</v>
      </c>
      <c r="E237" s="115">
        <v>2104</v>
      </c>
      <c r="F237" s="115">
        <v>2471</v>
      </c>
      <c r="G237" s="115">
        <v>2153</v>
      </c>
      <c r="H237" s="115">
        <v>2195</v>
      </c>
      <c r="I237" s="115">
        <v>2339</v>
      </c>
      <c r="J237" s="115">
        <v>2552</v>
      </c>
      <c r="K237" s="115">
        <v>1575</v>
      </c>
      <c r="L237" s="115">
        <v>1515</v>
      </c>
      <c r="M237" s="115">
        <v>1838</v>
      </c>
      <c r="N237" s="115">
        <v>2769</v>
      </c>
      <c r="O237" s="115">
        <v>2912</v>
      </c>
      <c r="P237" s="116">
        <v>26857</v>
      </c>
    </row>
    <row r="238" spans="1:16" ht="12.75" customHeight="1">
      <c r="A238" s="703" t="s">
        <v>195</v>
      </c>
      <c r="B238" s="740" t="s">
        <v>169</v>
      </c>
      <c r="C238" s="113" t="s">
        <v>106</v>
      </c>
      <c r="D238" s="99">
        <v>0</v>
      </c>
      <c r="E238" s="99">
        <v>0</v>
      </c>
      <c r="F238" s="99">
        <v>0</v>
      </c>
      <c r="G238" s="99">
        <v>0</v>
      </c>
      <c r="H238" s="99">
        <v>0</v>
      </c>
      <c r="I238" s="99">
        <v>0</v>
      </c>
      <c r="J238" s="99">
        <v>0</v>
      </c>
      <c r="K238" s="99">
        <v>0</v>
      </c>
      <c r="L238" s="99">
        <v>0</v>
      </c>
      <c r="M238" s="99">
        <v>0</v>
      </c>
      <c r="N238" s="99">
        <v>0</v>
      </c>
      <c r="O238" s="99">
        <v>0</v>
      </c>
      <c r="P238" s="100">
        <v>0</v>
      </c>
    </row>
    <row r="239" spans="1:16" ht="12.75" customHeight="1">
      <c r="A239" s="703"/>
      <c r="B239" s="740"/>
      <c r="C239" s="113" t="s">
        <v>107</v>
      </c>
      <c r="D239" s="99">
        <v>0</v>
      </c>
      <c r="E239" s="99">
        <v>0</v>
      </c>
      <c r="F239" s="99">
        <v>0</v>
      </c>
      <c r="G239" s="99">
        <v>0</v>
      </c>
      <c r="H239" s="99">
        <v>0</v>
      </c>
      <c r="I239" s="99">
        <v>0</v>
      </c>
      <c r="J239" s="99">
        <v>0</v>
      </c>
      <c r="K239" s="99">
        <v>0</v>
      </c>
      <c r="L239" s="99">
        <v>0</v>
      </c>
      <c r="M239" s="99">
        <v>0</v>
      </c>
      <c r="N239" s="99">
        <v>0</v>
      </c>
      <c r="O239" s="99">
        <v>0</v>
      </c>
      <c r="P239" s="100">
        <v>0</v>
      </c>
    </row>
    <row r="240" spans="1:16" ht="12.75" customHeight="1">
      <c r="A240" s="703"/>
      <c r="B240" s="740"/>
      <c r="C240" s="113" t="s">
        <v>128</v>
      </c>
      <c r="D240" s="99">
        <v>0</v>
      </c>
      <c r="E240" s="99">
        <v>0</v>
      </c>
      <c r="F240" s="99">
        <v>0</v>
      </c>
      <c r="G240" s="99">
        <v>0</v>
      </c>
      <c r="H240" s="99">
        <v>0</v>
      </c>
      <c r="I240" s="99">
        <v>0</v>
      </c>
      <c r="J240" s="99">
        <v>0</v>
      </c>
      <c r="K240" s="99">
        <v>0</v>
      </c>
      <c r="L240" s="99">
        <v>0</v>
      </c>
      <c r="M240" s="99">
        <v>0</v>
      </c>
      <c r="N240" s="99">
        <v>0</v>
      </c>
      <c r="O240" s="99">
        <v>0</v>
      </c>
      <c r="P240" s="100">
        <v>0</v>
      </c>
    </row>
    <row r="241" spans="1:16" ht="12.75" customHeight="1">
      <c r="A241" s="705" t="s">
        <v>196</v>
      </c>
      <c r="B241" s="739" t="s">
        <v>169</v>
      </c>
      <c r="C241" s="88" t="s">
        <v>106</v>
      </c>
      <c r="D241" s="89">
        <v>0</v>
      </c>
      <c r="E241" s="89">
        <v>0</v>
      </c>
      <c r="F241" s="89">
        <v>0</v>
      </c>
      <c r="G241" s="89">
        <v>0</v>
      </c>
      <c r="H241" s="89">
        <v>0</v>
      </c>
      <c r="I241" s="89">
        <v>0</v>
      </c>
      <c r="J241" s="89">
        <v>0</v>
      </c>
      <c r="K241" s="89">
        <v>0</v>
      </c>
      <c r="L241" s="89">
        <v>0</v>
      </c>
      <c r="M241" s="89">
        <v>0</v>
      </c>
      <c r="N241" s="89">
        <v>0</v>
      </c>
      <c r="O241" s="89">
        <v>0</v>
      </c>
      <c r="P241" s="109">
        <v>0</v>
      </c>
    </row>
    <row r="242" spans="1:16" ht="12.75" customHeight="1">
      <c r="A242" s="703"/>
      <c r="B242" s="740"/>
      <c r="C242" s="113" t="s">
        <v>107</v>
      </c>
      <c r="D242" s="99">
        <v>0</v>
      </c>
      <c r="E242" s="99">
        <v>0</v>
      </c>
      <c r="F242" s="99">
        <v>0</v>
      </c>
      <c r="G242" s="99">
        <v>0</v>
      </c>
      <c r="H242" s="99">
        <v>0</v>
      </c>
      <c r="I242" s="99">
        <v>0</v>
      </c>
      <c r="J242" s="99">
        <v>0</v>
      </c>
      <c r="K242" s="99">
        <v>0</v>
      </c>
      <c r="L242" s="99">
        <v>0</v>
      </c>
      <c r="M242" s="99">
        <v>0</v>
      </c>
      <c r="N242" s="99">
        <v>0</v>
      </c>
      <c r="O242" s="99">
        <v>0</v>
      </c>
      <c r="P242" s="100">
        <v>0</v>
      </c>
    </row>
    <row r="243" spans="1:16" ht="12.75" customHeight="1">
      <c r="A243" s="706"/>
      <c r="B243" s="741"/>
      <c r="C243" s="114" t="s">
        <v>128</v>
      </c>
      <c r="D243" s="115">
        <v>0</v>
      </c>
      <c r="E243" s="115">
        <v>0</v>
      </c>
      <c r="F243" s="115">
        <v>0</v>
      </c>
      <c r="G243" s="115">
        <v>0</v>
      </c>
      <c r="H243" s="115">
        <v>0</v>
      </c>
      <c r="I243" s="115">
        <v>0</v>
      </c>
      <c r="J243" s="115">
        <v>0</v>
      </c>
      <c r="K243" s="115">
        <v>0</v>
      </c>
      <c r="L243" s="115">
        <v>0</v>
      </c>
      <c r="M243" s="115">
        <v>0</v>
      </c>
      <c r="N243" s="115">
        <v>0</v>
      </c>
      <c r="O243" s="115">
        <v>0</v>
      </c>
      <c r="P243" s="116">
        <v>0</v>
      </c>
    </row>
    <row r="244" spans="1:16" ht="12.75" customHeight="1">
      <c r="A244" s="703" t="s">
        <v>197</v>
      </c>
      <c r="B244" s="740" t="s">
        <v>169</v>
      </c>
      <c r="C244" s="113" t="s">
        <v>106</v>
      </c>
      <c r="D244" s="99">
        <v>0</v>
      </c>
      <c r="E244" s="99">
        <v>0</v>
      </c>
      <c r="F244" s="99">
        <v>0</v>
      </c>
      <c r="G244" s="99">
        <v>0</v>
      </c>
      <c r="H244" s="99">
        <v>0</v>
      </c>
      <c r="I244" s="99">
        <v>0</v>
      </c>
      <c r="J244" s="99">
        <v>0</v>
      </c>
      <c r="K244" s="99">
        <v>0</v>
      </c>
      <c r="L244" s="99">
        <v>0</v>
      </c>
      <c r="M244" s="99">
        <v>0</v>
      </c>
      <c r="N244" s="99">
        <v>0</v>
      </c>
      <c r="O244" s="99">
        <v>0</v>
      </c>
      <c r="P244" s="100">
        <v>0</v>
      </c>
    </row>
    <row r="245" spans="1:16" ht="12.75" customHeight="1">
      <c r="A245" s="703"/>
      <c r="B245" s="740"/>
      <c r="C245" s="113" t="s">
        <v>107</v>
      </c>
      <c r="D245" s="99">
        <v>0</v>
      </c>
      <c r="E245" s="99">
        <v>0</v>
      </c>
      <c r="F245" s="99">
        <v>0</v>
      </c>
      <c r="G245" s="99">
        <v>0</v>
      </c>
      <c r="H245" s="99">
        <v>0</v>
      </c>
      <c r="I245" s="99">
        <v>0</v>
      </c>
      <c r="J245" s="99">
        <v>0</v>
      </c>
      <c r="K245" s="99">
        <v>0</v>
      </c>
      <c r="L245" s="99">
        <v>0</v>
      </c>
      <c r="M245" s="99">
        <v>0</v>
      </c>
      <c r="N245" s="99">
        <v>0</v>
      </c>
      <c r="O245" s="99">
        <v>0</v>
      </c>
      <c r="P245" s="100">
        <v>0</v>
      </c>
    </row>
    <row r="246" spans="1:16" ht="12.75" customHeight="1">
      <c r="A246" s="703"/>
      <c r="B246" s="740"/>
      <c r="C246" s="113" t="s">
        <v>128</v>
      </c>
      <c r="D246" s="99">
        <v>0</v>
      </c>
      <c r="E246" s="99">
        <v>0</v>
      </c>
      <c r="F246" s="99">
        <v>0</v>
      </c>
      <c r="G246" s="99">
        <v>0</v>
      </c>
      <c r="H246" s="99">
        <v>0</v>
      </c>
      <c r="I246" s="99">
        <v>0</v>
      </c>
      <c r="J246" s="99">
        <v>0</v>
      </c>
      <c r="K246" s="99">
        <v>0</v>
      </c>
      <c r="L246" s="99">
        <v>0</v>
      </c>
      <c r="M246" s="99">
        <v>0</v>
      </c>
      <c r="N246" s="99">
        <v>0</v>
      </c>
      <c r="O246" s="99">
        <v>0</v>
      </c>
      <c r="P246" s="100">
        <v>0</v>
      </c>
    </row>
    <row r="247" spans="1:16" ht="12.75" customHeight="1">
      <c r="A247" s="705" t="s">
        <v>198</v>
      </c>
      <c r="B247" s="739" t="s">
        <v>168</v>
      </c>
      <c r="C247" s="88" t="s">
        <v>106</v>
      </c>
      <c r="D247" s="89">
        <v>25</v>
      </c>
      <c r="E247" s="89">
        <v>47</v>
      </c>
      <c r="F247" s="89">
        <v>32</v>
      </c>
      <c r="G247" s="89">
        <v>65</v>
      </c>
      <c r="H247" s="89">
        <v>27</v>
      </c>
      <c r="I247" s="89">
        <v>40</v>
      </c>
      <c r="J247" s="89">
        <v>38</v>
      </c>
      <c r="K247" s="89">
        <v>86</v>
      </c>
      <c r="L247" s="89">
        <v>39</v>
      </c>
      <c r="M247" s="89">
        <v>43</v>
      </c>
      <c r="N247" s="89">
        <v>32</v>
      </c>
      <c r="O247" s="89">
        <v>45</v>
      </c>
      <c r="P247" s="109">
        <v>519</v>
      </c>
    </row>
    <row r="248" spans="1:16" ht="12.75" customHeight="1">
      <c r="A248" s="703"/>
      <c r="B248" s="740"/>
      <c r="C248" s="113" t="s">
        <v>107</v>
      </c>
      <c r="D248" s="99">
        <v>48</v>
      </c>
      <c r="E248" s="99">
        <v>39</v>
      </c>
      <c r="F248" s="99">
        <v>50</v>
      </c>
      <c r="G248" s="99">
        <v>34</v>
      </c>
      <c r="H248" s="99">
        <v>26</v>
      </c>
      <c r="I248" s="99">
        <v>43</v>
      </c>
      <c r="J248" s="99">
        <v>94</v>
      </c>
      <c r="K248" s="99">
        <v>88</v>
      </c>
      <c r="L248" s="99">
        <v>129</v>
      </c>
      <c r="M248" s="99">
        <v>51</v>
      </c>
      <c r="N248" s="99">
        <v>55</v>
      </c>
      <c r="O248" s="99">
        <v>60</v>
      </c>
      <c r="P248" s="100">
        <v>717</v>
      </c>
    </row>
    <row r="249" spans="1:16" ht="12.75" customHeight="1">
      <c r="A249" s="706"/>
      <c r="B249" s="741"/>
      <c r="C249" s="114" t="s">
        <v>128</v>
      </c>
      <c r="D249" s="115">
        <v>73</v>
      </c>
      <c r="E249" s="115">
        <v>86</v>
      </c>
      <c r="F249" s="115">
        <v>82</v>
      </c>
      <c r="G249" s="115">
        <v>99</v>
      </c>
      <c r="H249" s="115">
        <v>53</v>
      </c>
      <c r="I249" s="115">
        <v>83</v>
      </c>
      <c r="J249" s="115">
        <v>132</v>
      </c>
      <c r="K249" s="115">
        <v>174</v>
      </c>
      <c r="L249" s="115">
        <v>168</v>
      </c>
      <c r="M249" s="115">
        <v>94</v>
      </c>
      <c r="N249" s="115">
        <v>87</v>
      </c>
      <c r="O249" s="115">
        <v>105</v>
      </c>
      <c r="P249" s="116">
        <v>1236</v>
      </c>
    </row>
    <row r="250" spans="1:16" ht="12.75" customHeight="1">
      <c r="A250" s="703" t="s">
        <v>199</v>
      </c>
      <c r="B250" s="740" t="s">
        <v>168</v>
      </c>
      <c r="C250" s="113" t="s">
        <v>106</v>
      </c>
      <c r="D250" s="99">
        <v>10</v>
      </c>
      <c r="E250" s="99">
        <v>9</v>
      </c>
      <c r="F250" s="99">
        <v>15</v>
      </c>
      <c r="G250" s="99">
        <v>16</v>
      </c>
      <c r="H250" s="99">
        <v>22</v>
      </c>
      <c r="I250" s="99">
        <v>4</v>
      </c>
      <c r="J250" s="99">
        <v>37</v>
      </c>
      <c r="K250" s="99">
        <v>10</v>
      </c>
      <c r="L250" s="99">
        <v>25</v>
      </c>
      <c r="M250" s="99">
        <v>40</v>
      </c>
      <c r="N250" s="99">
        <v>34</v>
      </c>
      <c r="O250" s="99">
        <v>30</v>
      </c>
      <c r="P250" s="100">
        <v>252</v>
      </c>
    </row>
    <row r="251" spans="1:16" ht="12.75" customHeight="1">
      <c r="A251" s="703"/>
      <c r="B251" s="740"/>
      <c r="C251" s="113" t="s">
        <v>107</v>
      </c>
      <c r="D251" s="99">
        <v>17</v>
      </c>
      <c r="E251" s="99">
        <v>14</v>
      </c>
      <c r="F251" s="99">
        <v>37</v>
      </c>
      <c r="G251" s="99">
        <v>17</v>
      </c>
      <c r="H251" s="99">
        <v>33</v>
      </c>
      <c r="I251" s="99">
        <v>3</v>
      </c>
      <c r="J251" s="99">
        <v>27</v>
      </c>
      <c r="K251" s="99">
        <v>21</v>
      </c>
      <c r="L251" s="99">
        <v>27</v>
      </c>
      <c r="M251" s="99">
        <v>77</v>
      </c>
      <c r="N251" s="99">
        <v>11</v>
      </c>
      <c r="O251" s="99">
        <v>32</v>
      </c>
      <c r="P251" s="100">
        <v>316</v>
      </c>
    </row>
    <row r="252" spans="1:16" ht="12.75" customHeight="1">
      <c r="A252" s="703"/>
      <c r="B252" s="740"/>
      <c r="C252" s="113" t="s">
        <v>128</v>
      </c>
      <c r="D252" s="99">
        <v>27</v>
      </c>
      <c r="E252" s="99">
        <v>23</v>
      </c>
      <c r="F252" s="99">
        <v>52</v>
      </c>
      <c r="G252" s="99">
        <v>33</v>
      </c>
      <c r="H252" s="99">
        <v>55</v>
      </c>
      <c r="I252" s="99">
        <v>7</v>
      </c>
      <c r="J252" s="99">
        <v>64</v>
      </c>
      <c r="K252" s="99">
        <v>31</v>
      </c>
      <c r="L252" s="99">
        <v>52</v>
      </c>
      <c r="M252" s="99">
        <v>117</v>
      </c>
      <c r="N252" s="99">
        <v>45</v>
      </c>
      <c r="O252" s="99">
        <v>62</v>
      </c>
      <c r="P252" s="100">
        <v>568</v>
      </c>
    </row>
    <row r="253" spans="1:16" ht="12.75" customHeight="1">
      <c r="A253" s="705" t="s">
        <v>200</v>
      </c>
      <c r="B253" s="739" t="s">
        <v>168</v>
      </c>
      <c r="C253" s="88" t="s">
        <v>106</v>
      </c>
      <c r="D253" s="89">
        <v>530</v>
      </c>
      <c r="E253" s="89">
        <v>389</v>
      </c>
      <c r="F253" s="89">
        <v>399</v>
      </c>
      <c r="G253" s="89">
        <v>415</v>
      </c>
      <c r="H253" s="89">
        <v>403</v>
      </c>
      <c r="I253" s="89">
        <v>374</v>
      </c>
      <c r="J253" s="89">
        <v>462</v>
      </c>
      <c r="K253" s="89">
        <v>438</v>
      </c>
      <c r="L253" s="89">
        <v>394</v>
      </c>
      <c r="M253" s="89">
        <v>276</v>
      </c>
      <c r="N253" s="89">
        <v>231</v>
      </c>
      <c r="O253" s="89">
        <v>372</v>
      </c>
      <c r="P253" s="109">
        <v>4683</v>
      </c>
    </row>
    <row r="254" spans="1:16" ht="12.75" customHeight="1">
      <c r="A254" s="703"/>
      <c r="B254" s="740"/>
      <c r="C254" s="113" t="s">
        <v>107</v>
      </c>
      <c r="D254" s="99">
        <v>374</v>
      </c>
      <c r="E254" s="99">
        <v>353</v>
      </c>
      <c r="F254" s="99">
        <v>389</v>
      </c>
      <c r="G254" s="99">
        <v>326</v>
      </c>
      <c r="H254" s="99">
        <v>352</v>
      </c>
      <c r="I254" s="99">
        <v>316</v>
      </c>
      <c r="J254" s="99">
        <v>406</v>
      </c>
      <c r="K254" s="99">
        <v>398</v>
      </c>
      <c r="L254" s="99">
        <v>370</v>
      </c>
      <c r="M254" s="99">
        <v>270</v>
      </c>
      <c r="N254" s="99">
        <v>270</v>
      </c>
      <c r="O254" s="99">
        <v>754</v>
      </c>
      <c r="P254" s="100">
        <v>4578</v>
      </c>
    </row>
    <row r="255" spans="1:16" ht="12.75" customHeight="1">
      <c r="A255" s="706"/>
      <c r="B255" s="741"/>
      <c r="C255" s="114" t="s">
        <v>128</v>
      </c>
      <c r="D255" s="115">
        <v>904</v>
      </c>
      <c r="E255" s="115">
        <v>742</v>
      </c>
      <c r="F255" s="115">
        <v>788</v>
      </c>
      <c r="G255" s="115">
        <v>741</v>
      </c>
      <c r="H255" s="115">
        <v>755</v>
      </c>
      <c r="I255" s="115">
        <v>690</v>
      </c>
      <c r="J255" s="115">
        <v>868</v>
      </c>
      <c r="K255" s="115">
        <v>836</v>
      </c>
      <c r="L255" s="115">
        <v>764</v>
      </c>
      <c r="M255" s="115">
        <v>546</v>
      </c>
      <c r="N255" s="115">
        <v>501</v>
      </c>
      <c r="O255" s="115">
        <v>1126</v>
      </c>
      <c r="P255" s="116">
        <v>9261</v>
      </c>
    </row>
    <row r="256" spans="1:16" ht="12.75" customHeight="1">
      <c r="A256" s="703" t="s">
        <v>201</v>
      </c>
      <c r="B256" s="740" t="s">
        <v>168</v>
      </c>
      <c r="C256" s="113" t="s">
        <v>106</v>
      </c>
      <c r="D256" s="99">
        <v>6</v>
      </c>
      <c r="E256" s="99">
        <v>7</v>
      </c>
      <c r="F256" s="99">
        <v>11</v>
      </c>
      <c r="G256" s="99">
        <v>20</v>
      </c>
      <c r="H256" s="99">
        <v>26</v>
      </c>
      <c r="I256" s="99">
        <v>30</v>
      </c>
      <c r="J256" s="99">
        <v>13</v>
      </c>
      <c r="K256" s="99">
        <v>2</v>
      </c>
      <c r="L256" s="99">
        <v>13</v>
      </c>
      <c r="M256" s="99">
        <v>11</v>
      </c>
      <c r="N256" s="99">
        <v>9</v>
      </c>
      <c r="O256" s="99">
        <v>0</v>
      </c>
      <c r="P256" s="100">
        <v>148</v>
      </c>
    </row>
    <row r="257" spans="1:16" ht="12.75" customHeight="1">
      <c r="A257" s="703"/>
      <c r="B257" s="740"/>
      <c r="C257" s="113" t="s">
        <v>107</v>
      </c>
      <c r="D257" s="99">
        <v>4</v>
      </c>
      <c r="E257" s="99">
        <v>5</v>
      </c>
      <c r="F257" s="99">
        <v>7</v>
      </c>
      <c r="G257" s="99">
        <v>22</v>
      </c>
      <c r="H257" s="99">
        <v>18</v>
      </c>
      <c r="I257" s="99">
        <v>25</v>
      </c>
      <c r="J257" s="99">
        <v>11</v>
      </c>
      <c r="K257" s="99">
        <v>8</v>
      </c>
      <c r="L257" s="99">
        <v>15</v>
      </c>
      <c r="M257" s="99">
        <v>14</v>
      </c>
      <c r="N257" s="99">
        <v>10</v>
      </c>
      <c r="O257" s="99">
        <v>0</v>
      </c>
      <c r="P257" s="100">
        <v>139</v>
      </c>
    </row>
    <row r="258" spans="1:16" ht="12.75" customHeight="1">
      <c r="A258" s="703"/>
      <c r="B258" s="740"/>
      <c r="C258" s="113" t="s">
        <v>128</v>
      </c>
      <c r="D258" s="99">
        <v>10</v>
      </c>
      <c r="E258" s="99">
        <v>12</v>
      </c>
      <c r="F258" s="99">
        <v>18</v>
      </c>
      <c r="G258" s="99">
        <v>42</v>
      </c>
      <c r="H258" s="99">
        <v>44</v>
      </c>
      <c r="I258" s="99">
        <v>55</v>
      </c>
      <c r="J258" s="99">
        <v>24</v>
      </c>
      <c r="K258" s="99">
        <v>10</v>
      </c>
      <c r="L258" s="99">
        <v>28</v>
      </c>
      <c r="M258" s="99">
        <v>25</v>
      </c>
      <c r="N258" s="99">
        <v>19</v>
      </c>
      <c r="O258" s="99">
        <v>0</v>
      </c>
      <c r="P258" s="100">
        <v>287</v>
      </c>
    </row>
    <row r="259" spans="1:16" ht="12.75" customHeight="1">
      <c r="A259" s="705" t="s">
        <v>202</v>
      </c>
      <c r="B259" s="739" t="s">
        <v>168</v>
      </c>
      <c r="C259" s="88" t="s">
        <v>107</v>
      </c>
      <c r="D259" s="89">
        <v>0</v>
      </c>
      <c r="E259" s="89">
        <v>0</v>
      </c>
      <c r="F259" s="89">
        <v>0</v>
      </c>
      <c r="G259" s="89">
        <v>0</v>
      </c>
      <c r="H259" s="89">
        <v>0</v>
      </c>
      <c r="I259" s="89">
        <v>0</v>
      </c>
      <c r="J259" s="89">
        <v>0</v>
      </c>
      <c r="K259" s="89">
        <v>0</v>
      </c>
      <c r="L259" s="89">
        <v>0</v>
      </c>
      <c r="M259" s="89">
        <v>0</v>
      </c>
      <c r="N259" s="89">
        <v>0</v>
      </c>
      <c r="O259" s="89">
        <v>0</v>
      </c>
      <c r="P259" s="109">
        <v>0</v>
      </c>
    </row>
    <row r="260" spans="1:16" ht="12.75" customHeight="1">
      <c r="A260" s="706"/>
      <c r="B260" s="741"/>
      <c r="C260" s="114" t="s">
        <v>128</v>
      </c>
      <c r="D260" s="115">
        <v>0</v>
      </c>
      <c r="E260" s="115">
        <v>0</v>
      </c>
      <c r="F260" s="115">
        <v>0</v>
      </c>
      <c r="G260" s="115">
        <v>0</v>
      </c>
      <c r="H260" s="115">
        <v>0</v>
      </c>
      <c r="I260" s="115">
        <v>0</v>
      </c>
      <c r="J260" s="115">
        <v>0</v>
      </c>
      <c r="K260" s="115">
        <v>0</v>
      </c>
      <c r="L260" s="115">
        <v>0</v>
      </c>
      <c r="M260" s="115">
        <v>0</v>
      </c>
      <c r="N260" s="115">
        <v>0</v>
      </c>
      <c r="O260" s="115">
        <v>0</v>
      </c>
      <c r="P260" s="116">
        <v>0</v>
      </c>
    </row>
    <row r="261" spans="1:16" ht="12.75" customHeight="1">
      <c r="A261" s="703" t="s">
        <v>203</v>
      </c>
      <c r="B261" s="740" t="s">
        <v>168</v>
      </c>
      <c r="C261" s="113" t="s">
        <v>106</v>
      </c>
      <c r="D261" s="99">
        <v>94</v>
      </c>
      <c r="E261" s="99">
        <v>118</v>
      </c>
      <c r="F261" s="99">
        <v>209</v>
      </c>
      <c r="G261" s="99">
        <v>92</v>
      </c>
      <c r="H261" s="99">
        <v>167</v>
      </c>
      <c r="I261" s="99">
        <v>94</v>
      </c>
      <c r="J261" s="99">
        <v>186</v>
      </c>
      <c r="K261" s="99">
        <v>66</v>
      </c>
      <c r="L261" s="99">
        <v>134</v>
      </c>
      <c r="M261" s="99">
        <v>105</v>
      </c>
      <c r="N261" s="99">
        <v>92</v>
      </c>
      <c r="O261" s="99">
        <v>0</v>
      </c>
      <c r="P261" s="100">
        <v>1357</v>
      </c>
    </row>
    <row r="262" spans="1:16" ht="12.75" customHeight="1">
      <c r="A262" s="703"/>
      <c r="B262" s="740"/>
      <c r="C262" s="113" t="s">
        <v>107</v>
      </c>
      <c r="D262" s="99">
        <v>69</v>
      </c>
      <c r="E262" s="99">
        <v>92</v>
      </c>
      <c r="F262" s="99">
        <v>96</v>
      </c>
      <c r="G262" s="99">
        <v>103</v>
      </c>
      <c r="H262" s="99">
        <v>98</v>
      </c>
      <c r="I262" s="99">
        <v>87</v>
      </c>
      <c r="J262" s="99">
        <v>109</v>
      </c>
      <c r="K262" s="99">
        <v>87</v>
      </c>
      <c r="L262" s="99">
        <v>142</v>
      </c>
      <c r="M262" s="99">
        <v>125</v>
      </c>
      <c r="N262" s="99">
        <v>86</v>
      </c>
      <c r="O262" s="99">
        <v>0</v>
      </c>
      <c r="P262" s="100">
        <v>1094</v>
      </c>
    </row>
    <row r="263" spans="1:16" ht="12.75" customHeight="1">
      <c r="A263" s="703"/>
      <c r="B263" s="740"/>
      <c r="C263" s="113" t="s">
        <v>128</v>
      </c>
      <c r="D263" s="99">
        <v>163</v>
      </c>
      <c r="E263" s="99">
        <v>210</v>
      </c>
      <c r="F263" s="99">
        <v>305</v>
      </c>
      <c r="G263" s="99">
        <v>195</v>
      </c>
      <c r="H263" s="99">
        <v>265</v>
      </c>
      <c r="I263" s="99">
        <v>181</v>
      </c>
      <c r="J263" s="99">
        <v>295</v>
      </c>
      <c r="K263" s="99">
        <v>153</v>
      </c>
      <c r="L263" s="99">
        <v>276</v>
      </c>
      <c r="M263" s="99">
        <v>230</v>
      </c>
      <c r="N263" s="99">
        <v>178</v>
      </c>
      <c r="O263" s="99">
        <v>0</v>
      </c>
      <c r="P263" s="100">
        <v>2451</v>
      </c>
    </row>
    <row r="264" spans="1:16" ht="12.75" customHeight="1">
      <c r="A264" s="705" t="s">
        <v>204</v>
      </c>
      <c r="B264" s="739" t="s">
        <v>168</v>
      </c>
      <c r="C264" s="88" t="s">
        <v>106</v>
      </c>
      <c r="D264" s="89">
        <v>54</v>
      </c>
      <c r="E264" s="89">
        <v>28</v>
      </c>
      <c r="F264" s="89">
        <v>38</v>
      </c>
      <c r="G264" s="89">
        <v>29</v>
      </c>
      <c r="H264" s="89">
        <v>63</v>
      </c>
      <c r="I264" s="89">
        <v>28</v>
      </c>
      <c r="J264" s="89">
        <v>55</v>
      </c>
      <c r="K264" s="89">
        <v>80</v>
      </c>
      <c r="L264" s="89">
        <v>32</v>
      </c>
      <c r="M264" s="89">
        <v>45</v>
      </c>
      <c r="N264" s="89">
        <v>66</v>
      </c>
      <c r="O264" s="89">
        <v>50</v>
      </c>
      <c r="P264" s="109">
        <v>568</v>
      </c>
    </row>
    <row r="265" spans="1:16" ht="12.75" customHeight="1">
      <c r="A265" s="703"/>
      <c r="B265" s="740"/>
      <c r="C265" s="113" t="s">
        <v>107</v>
      </c>
      <c r="D265" s="99">
        <v>64</v>
      </c>
      <c r="E265" s="99">
        <v>85</v>
      </c>
      <c r="F265" s="99">
        <v>60</v>
      </c>
      <c r="G265" s="99">
        <v>75</v>
      </c>
      <c r="H265" s="99">
        <v>74</v>
      </c>
      <c r="I265" s="99">
        <v>34</v>
      </c>
      <c r="J265" s="99">
        <v>101</v>
      </c>
      <c r="K265" s="99">
        <v>77</v>
      </c>
      <c r="L265" s="99">
        <v>45</v>
      </c>
      <c r="M265" s="99">
        <v>75</v>
      </c>
      <c r="N265" s="99">
        <v>83</v>
      </c>
      <c r="O265" s="99">
        <v>94</v>
      </c>
      <c r="P265" s="100">
        <v>867</v>
      </c>
    </row>
    <row r="266" spans="1:16" ht="12.75" customHeight="1">
      <c r="A266" s="706"/>
      <c r="B266" s="741"/>
      <c r="C266" s="114" t="s">
        <v>128</v>
      </c>
      <c r="D266" s="115">
        <v>118</v>
      </c>
      <c r="E266" s="115">
        <v>113</v>
      </c>
      <c r="F266" s="115">
        <v>98</v>
      </c>
      <c r="G266" s="115">
        <v>104</v>
      </c>
      <c r="H266" s="115">
        <v>137</v>
      </c>
      <c r="I266" s="115">
        <v>62</v>
      </c>
      <c r="J266" s="115">
        <v>156</v>
      </c>
      <c r="K266" s="115">
        <v>157</v>
      </c>
      <c r="L266" s="115">
        <v>77</v>
      </c>
      <c r="M266" s="115">
        <v>120</v>
      </c>
      <c r="N266" s="115">
        <v>149</v>
      </c>
      <c r="O266" s="115">
        <v>144</v>
      </c>
      <c r="P266" s="116">
        <v>1435</v>
      </c>
    </row>
    <row r="267" spans="1:16" ht="12.75" customHeight="1">
      <c r="A267" s="703" t="s">
        <v>205</v>
      </c>
      <c r="B267" s="740" t="s">
        <v>168</v>
      </c>
      <c r="C267" s="113" t="s">
        <v>106</v>
      </c>
      <c r="D267" s="99">
        <v>445</v>
      </c>
      <c r="E267" s="99">
        <v>276</v>
      </c>
      <c r="F267" s="99">
        <v>314</v>
      </c>
      <c r="G267" s="99">
        <v>281</v>
      </c>
      <c r="H267" s="99">
        <v>389</v>
      </c>
      <c r="I267" s="99">
        <v>344</v>
      </c>
      <c r="J267" s="99">
        <v>567</v>
      </c>
      <c r="K267" s="99">
        <v>412</v>
      </c>
      <c r="L267" s="99">
        <v>402</v>
      </c>
      <c r="M267" s="99">
        <v>244</v>
      </c>
      <c r="N267" s="99">
        <v>376</v>
      </c>
      <c r="O267" s="99">
        <v>381</v>
      </c>
      <c r="P267" s="100">
        <v>4431</v>
      </c>
    </row>
    <row r="268" spans="1:16" ht="12.75" customHeight="1">
      <c r="A268" s="703"/>
      <c r="B268" s="740"/>
      <c r="C268" s="113" t="s">
        <v>107</v>
      </c>
      <c r="D268" s="99">
        <v>168</v>
      </c>
      <c r="E268" s="99">
        <v>97</v>
      </c>
      <c r="F268" s="99">
        <v>116</v>
      </c>
      <c r="G268" s="99">
        <v>162</v>
      </c>
      <c r="H268" s="99">
        <v>325</v>
      </c>
      <c r="I268" s="99">
        <v>255</v>
      </c>
      <c r="J268" s="99">
        <v>291</v>
      </c>
      <c r="K268" s="99">
        <v>248</v>
      </c>
      <c r="L268" s="99">
        <v>223</v>
      </c>
      <c r="M268" s="99">
        <v>222</v>
      </c>
      <c r="N268" s="99">
        <v>248</v>
      </c>
      <c r="O268" s="99">
        <v>78</v>
      </c>
      <c r="P268" s="100">
        <v>2433</v>
      </c>
    </row>
    <row r="269" spans="1:16" ht="12.75" customHeight="1">
      <c r="A269" s="703"/>
      <c r="B269" s="740"/>
      <c r="C269" s="113" t="s">
        <v>128</v>
      </c>
      <c r="D269" s="99">
        <v>613</v>
      </c>
      <c r="E269" s="99">
        <v>373</v>
      </c>
      <c r="F269" s="99">
        <v>430</v>
      </c>
      <c r="G269" s="99">
        <v>443</v>
      </c>
      <c r="H269" s="99">
        <v>714</v>
      </c>
      <c r="I269" s="99">
        <v>599</v>
      </c>
      <c r="J269" s="99">
        <v>858</v>
      </c>
      <c r="K269" s="99">
        <v>660</v>
      </c>
      <c r="L269" s="99">
        <v>625</v>
      </c>
      <c r="M269" s="99">
        <v>466</v>
      </c>
      <c r="N269" s="99">
        <v>624</v>
      </c>
      <c r="O269" s="99">
        <v>459</v>
      </c>
      <c r="P269" s="100">
        <v>6864</v>
      </c>
    </row>
    <row r="270" spans="1:16" ht="12.75" customHeight="1">
      <c r="A270" s="705" t="s">
        <v>206</v>
      </c>
      <c r="B270" s="739" t="s">
        <v>168</v>
      </c>
      <c r="C270" s="88" t="s">
        <v>106</v>
      </c>
      <c r="D270" s="89">
        <v>53</v>
      </c>
      <c r="E270" s="89">
        <v>8</v>
      </c>
      <c r="F270" s="89">
        <v>36</v>
      </c>
      <c r="G270" s="89">
        <v>65</v>
      </c>
      <c r="H270" s="89">
        <v>57</v>
      </c>
      <c r="I270" s="89">
        <v>27</v>
      </c>
      <c r="J270" s="89">
        <v>110</v>
      </c>
      <c r="K270" s="89">
        <v>83</v>
      </c>
      <c r="L270" s="89">
        <v>92</v>
      </c>
      <c r="M270" s="89">
        <v>130</v>
      </c>
      <c r="N270" s="89">
        <v>79</v>
      </c>
      <c r="O270" s="89">
        <v>60</v>
      </c>
      <c r="P270" s="109">
        <v>800</v>
      </c>
    </row>
    <row r="271" spans="1:16" ht="12.75" customHeight="1">
      <c r="A271" s="703"/>
      <c r="B271" s="740"/>
      <c r="C271" s="113" t="s">
        <v>107</v>
      </c>
      <c r="D271" s="99">
        <v>28</v>
      </c>
      <c r="E271" s="99">
        <v>0</v>
      </c>
      <c r="F271" s="99">
        <v>37</v>
      </c>
      <c r="G271" s="99">
        <v>54</v>
      </c>
      <c r="H271" s="99">
        <v>52</v>
      </c>
      <c r="I271" s="99">
        <v>62</v>
      </c>
      <c r="J271" s="99">
        <v>105</v>
      </c>
      <c r="K271" s="99">
        <v>96</v>
      </c>
      <c r="L271" s="99">
        <v>87</v>
      </c>
      <c r="M271" s="99">
        <v>105</v>
      </c>
      <c r="N271" s="99">
        <v>105</v>
      </c>
      <c r="O271" s="99">
        <v>86</v>
      </c>
      <c r="P271" s="100">
        <v>817</v>
      </c>
    </row>
    <row r="272" spans="1:16" ht="12.75" customHeight="1">
      <c r="A272" s="706"/>
      <c r="B272" s="741"/>
      <c r="C272" s="114" t="s">
        <v>128</v>
      </c>
      <c r="D272" s="115">
        <v>81</v>
      </c>
      <c r="E272" s="115">
        <v>8</v>
      </c>
      <c r="F272" s="115">
        <v>73</v>
      </c>
      <c r="G272" s="115">
        <v>119</v>
      </c>
      <c r="H272" s="115">
        <v>109</v>
      </c>
      <c r="I272" s="115">
        <v>89</v>
      </c>
      <c r="J272" s="115">
        <v>215</v>
      </c>
      <c r="K272" s="115">
        <v>179</v>
      </c>
      <c r="L272" s="115">
        <v>179</v>
      </c>
      <c r="M272" s="115">
        <v>235</v>
      </c>
      <c r="N272" s="115">
        <v>184</v>
      </c>
      <c r="O272" s="115">
        <v>146</v>
      </c>
      <c r="P272" s="116">
        <v>1617</v>
      </c>
    </row>
    <row r="273" spans="1:16" ht="12.75" customHeight="1">
      <c r="A273" s="703" t="s">
        <v>207</v>
      </c>
      <c r="B273" s="740" t="s">
        <v>168</v>
      </c>
      <c r="C273" s="113" t="s">
        <v>106</v>
      </c>
      <c r="D273" s="99">
        <v>36</v>
      </c>
      <c r="E273" s="99">
        <v>70</v>
      </c>
      <c r="F273" s="99">
        <v>119</v>
      </c>
      <c r="G273" s="99">
        <v>70</v>
      </c>
      <c r="H273" s="99">
        <v>25</v>
      </c>
      <c r="I273" s="99">
        <v>45</v>
      </c>
      <c r="J273" s="99">
        <v>14</v>
      </c>
      <c r="K273" s="99">
        <v>18</v>
      </c>
      <c r="L273" s="99">
        <v>17</v>
      </c>
      <c r="M273" s="99">
        <v>0</v>
      </c>
      <c r="N273" s="99">
        <v>14</v>
      </c>
      <c r="O273" s="99">
        <v>9</v>
      </c>
      <c r="P273" s="100">
        <v>437</v>
      </c>
    </row>
    <row r="274" spans="1:16" ht="15" customHeight="1">
      <c r="A274" s="703"/>
      <c r="B274" s="740"/>
      <c r="C274" s="113" t="s">
        <v>107</v>
      </c>
      <c r="D274" s="99">
        <v>31</v>
      </c>
      <c r="E274" s="99">
        <v>48</v>
      </c>
      <c r="F274" s="99">
        <v>126</v>
      </c>
      <c r="G274" s="99">
        <v>38</v>
      </c>
      <c r="H274" s="99">
        <v>31</v>
      </c>
      <c r="I274" s="99">
        <v>22</v>
      </c>
      <c r="J274" s="99">
        <v>8</v>
      </c>
      <c r="K274" s="99">
        <v>6</v>
      </c>
      <c r="L274" s="99">
        <v>4</v>
      </c>
      <c r="M274" s="99">
        <v>2</v>
      </c>
      <c r="N274" s="99">
        <v>26</v>
      </c>
      <c r="O274" s="99">
        <v>20</v>
      </c>
      <c r="P274" s="100">
        <v>362</v>
      </c>
    </row>
    <row r="275" spans="1:16" ht="12.75" customHeight="1">
      <c r="A275" s="703"/>
      <c r="B275" s="740"/>
      <c r="C275" s="113" t="s">
        <v>128</v>
      </c>
      <c r="D275" s="99">
        <v>67</v>
      </c>
      <c r="E275" s="99">
        <v>118</v>
      </c>
      <c r="F275" s="99">
        <v>245</v>
      </c>
      <c r="G275" s="99">
        <v>108</v>
      </c>
      <c r="H275" s="99">
        <v>56</v>
      </c>
      <c r="I275" s="99">
        <v>67</v>
      </c>
      <c r="J275" s="99">
        <v>22</v>
      </c>
      <c r="K275" s="99">
        <v>24</v>
      </c>
      <c r="L275" s="99">
        <v>21</v>
      </c>
      <c r="M275" s="99">
        <v>2</v>
      </c>
      <c r="N275" s="99">
        <v>40</v>
      </c>
      <c r="O275" s="99">
        <v>29</v>
      </c>
      <c r="P275" s="100">
        <v>799</v>
      </c>
    </row>
    <row r="276" spans="1:16" ht="12.75" customHeight="1">
      <c r="A276" s="705" t="s">
        <v>208</v>
      </c>
      <c r="B276" s="739" t="s">
        <v>168</v>
      </c>
      <c r="C276" s="88" t="s">
        <v>106</v>
      </c>
      <c r="D276" s="89">
        <v>0</v>
      </c>
      <c r="E276" s="89">
        <v>0</v>
      </c>
      <c r="F276" s="89">
        <v>0</v>
      </c>
      <c r="G276" s="89">
        <v>0</v>
      </c>
      <c r="H276" s="89">
        <v>0</v>
      </c>
      <c r="I276" s="89">
        <v>0</v>
      </c>
      <c r="J276" s="89">
        <v>0</v>
      </c>
      <c r="K276" s="89">
        <v>0</v>
      </c>
      <c r="L276" s="89">
        <v>0</v>
      </c>
      <c r="M276" s="89">
        <v>0</v>
      </c>
      <c r="N276" s="89">
        <v>0</v>
      </c>
      <c r="O276" s="89">
        <v>0</v>
      </c>
      <c r="P276" s="109">
        <v>0</v>
      </c>
    </row>
    <row r="277" spans="1:16" ht="12.75" customHeight="1">
      <c r="A277" s="703"/>
      <c r="B277" s="740"/>
      <c r="C277" s="113" t="s">
        <v>107</v>
      </c>
      <c r="D277" s="99">
        <v>0</v>
      </c>
      <c r="E277" s="99">
        <v>0</v>
      </c>
      <c r="F277" s="99">
        <v>0</v>
      </c>
      <c r="G277" s="99">
        <v>0</v>
      </c>
      <c r="H277" s="99">
        <v>0</v>
      </c>
      <c r="I277" s="99">
        <v>0</v>
      </c>
      <c r="J277" s="99">
        <v>0</v>
      </c>
      <c r="K277" s="99">
        <v>0</v>
      </c>
      <c r="L277" s="99">
        <v>0</v>
      </c>
      <c r="M277" s="99">
        <v>0</v>
      </c>
      <c r="N277" s="99">
        <v>0</v>
      </c>
      <c r="O277" s="99">
        <v>0</v>
      </c>
      <c r="P277" s="100">
        <v>0</v>
      </c>
    </row>
    <row r="278" spans="1:16" ht="12.75" customHeight="1">
      <c r="A278" s="706"/>
      <c r="B278" s="741"/>
      <c r="C278" s="114" t="s">
        <v>128</v>
      </c>
      <c r="D278" s="115">
        <v>0</v>
      </c>
      <c r="E278" s="115">
        <v>0</v>
      </c>
      <c r="F278" s="115">
        <v>0</v>
      </c>
      <c r="G278" s="115">
        <v>0</v>
      </c>
      <c r="H278" s="115">
        <v>0</v>
      </c>
      <c r="I278" s="115">
        <v>0</v>
      </c>
      <c r="J278" s="115">
        <v>0</v>
      </c>
      <c r="K278" s="115">
        <v>0</v>
      </c>
      <c r="L278" s="115">
        <v>0</v>
      </c>
      <c r="M278" s="115">
        <v>0</v>
      </c>
      <c r="N278" s="115">
        <v>0</v>
      </c>
      <c r="O278" s="115">
        <v>0</v>
      </c>
      <c r="P278" s="116">
        <v>0</v>
      </c>
    </row>
    <row r="279" spans="1:16" ht="12.75" customHeight="1">
      <c r="A279" s="703" t="s">
        <v>209</v>
      </c>
      <c r="B279" s="740" t="s">
        <v>167</v>
      </c>
      <c r="C279" s="113" t="s">
        <v>106</v>
      </c>
      <c r="D279" s="99">
        <v>0</v>
      </c>
      <c r="E279" s="99">
        <v>0</v>
      </c>
      <c r="F279" s="99">
        <v>0</v>
      </c>
      <c r="G279" s="99">
        <v>0</v>
      </c>
      <c r="H279" s="99">
        <v>0</v>
      </c>
      <c r="I279" s="99">
        <v>0</v>
      </c>
      <c r="J279" s="99">
        <v>0</v>
      </c>
      <c r="K279" s="99">
        <v>0</v>
      </c>
      <c r="L279" s="99">
        <v>0</v>
      </c>
      <c r="M279" s="99">
        <v>0</v>
      </c>
      <c r="N279" s="99">
        <v>0</v>
      </c>
      <c r="O279" s="99">
        <v>0</v>
      </c>
      <c r="P279" s="100">
        <v>0</v>
      </c>
    </row>
    <row r="280" spans="1:16" ht="12.75" customHeight="1">
      <c r="A280" s="703"/>
      <c r="B280" s="740"/>
      <c r="C280" s="113" t="s">
        <v>107</v>
      </c>
      <c r="D280" s="99">
        <v>0</v>
      </c>
      <c r="E280" s="99">
        <v>0</v>
      </c>
      <c r="F280" s="99">
        <v>0</v>
      </c>
      <c r="G280" s="99">
        <v>0</v>
      </c>
      <c r="H280" s="99">
        <v>0</v>
      </c>
      <c r="I280" s="99">
        <v>0</v>
      </c>
      <c r="J280" s="99">
        <v>0</v>
      </c>
      <c r="K280" s="99">
        <v>0</v>
      </c>
      <c r="L280" s="99">
        <v>0</v>
      </c>
      <c r="M280" s="99">
        <v>0</v>
      </c>
      <c r="N280" s="99">
        <v>0</v>
      </c>
      <c r="O280" s="99">
        <v>0</v>
      </c>
      <c r="P280" s="100">
        <v>0</v>
      </c>
    </row>
    <row r="281" spans="1:16" ht="12.75" customHeight="1">
      <c r="A281" s="703"/>
      <c r="B281" s="740"/>
      <c r="C281" s="113" t="s">
        <v>128</v>
      </c>
      <c r="D281" s="99">
        <v>0</v>
      </c>
      <c r="E281" s="99">
        <v>0</v>
      </c>
      <c r="F281" s="99">
        <v>0</v>
      </c>
      <c r="G281" s="99">
        <v>0</v>
      </c>
      <c r="H281" s="99">
        <v>0</v>
      </c>
      <c r="I281" s="99">
        <v>0</v>
      </c>
      <c r="J281" s="99">
        <v>0</v>
      </c>
      <c r="K281" s="99">
        <v>0</v>
      </c>
      <c r="L281" s="99">
        <v>0</v>
      </c>
      <c r="M281" s="99">
        <v>0</v>
      </c>
      <c r="N281" s="99">
        <v>0</v>
      </c>
      <c r="O281" s="99">
        <v>0</v>
      </c>
      <c r="P281" s="100">
        <v>0</v>
      </c>
    </row>
    <row r="282" spans="1:16" ht="12.75" customHeight="1">
      <c r="A282" s="705" t="s">
        <v>210</v>
      </c>
      <c r="B282" s="739" t="s">
        <v>167</v>
      </c>
      <c r="C282" s="88" t="s">
        <v>106</v>
      </c>
      <c r="D282" s="89">
        <v>43787</v>
      </c>
      <c r="E282" s="89">
        <v>23285</v>
      </c>
      <c r="F282" s="89">
        <v>25573</v>
      </c>
      <c r="G282" s="89">
        <v>13722</v>
      </c>
      <c r="H282" s="89">
        <v>13403</v>
      </c>
      <c r="I282" s="89">
        <v>21139</v>
      </c>
      <c r="J282" s="89">
        <v>17844</v>
      </c>
      <c r="K282" s="89">
        <v>15989</v>
      </c>
      <c r="L282" s="89">
        <v>16224</v>
      </c>
      <c r="M282" s="89">
        <v>23540</v>
      </c>
      <c r="N282" s="89">
        <v>26315</v>
      </c>
      <c r="O282" s="89">
        <v>28324</v>
      </c>
      <c r="P282" s="109">
        <v>269145</v>
      </c>
    </row>
    <row r="283" spans="1:16" ht="12.75" customHeight="1">
      <c r="A283" s="703"/>
      <c r="B283" s="740"/>
      <c r="C283" s="113" t="s">
        <v>107</v>
      </c>
      <c r="D283" s="99">
        <v>32667</v>
      </c>
      <c r="E283" s="99">
        <v>22073</v>
      </c>
      <c r="F283" s="99">
        <v>24077</v>
      </c>
      <c r="G283" s="99">
        <v>17560</v>
      </c>
      <c r="H283" s="99">
        <v>14925</v>
      </c>
      <c r="I283" s="99">
        <v>18316</v>
      </c>
      <c r="J283" s="99">
        <v>21442</v>
      </c>
      <c r="K283" s="99">
        <v>16362</v>
      </c>
      <c r="L283" s="99">
        <v>13369</v>
      </c>
      <c r="M283" s="99">
        <v>20026</v>
      </c>
      <c r="N283" s="99">
        <v>21872</v>
      </c>
      <c r="O283" s="99">
        <v>24494</v>
      </c>
      <c r="P283" s="100">
        <v>247183</v>
      </c>
    </row>
    <row r="284" spans="1:16" ht="12.75" customHeight="1">
      <c r="A284" s="706"/>
      <c r="B284" s="741"/>
      <c r="C284" s="114" t="s">
        <v>128</v>
      </c>
      <c r="D284" s="115">
        <v>76454</v>
      </c>
      <c r="E284" s="115">
        <v>45358</v>
      </c>
      <c r="F284" s="115">
        <v>49650</v>
      </c>
      <c r="G284" s="115">
        <v>31282</v>
      </c>
      <c r="H284" s="115">
        <v>28328</v>
      </c>
      <c r="I284" s="115">
        <v>39455</v>
      </c>
      <c r="J284" s="115">
        <v>39286</v>
      </c>
      <c r="K284" s="115">
        <v>32351</v>
      </c>
      <c r="L284" s="115">
        <v>29593</v>
      </c>
      <c r="M284" s="115">
        <v>43566</v>
      </c>
      <c r="N284" s="115">
        <v>48187</v>
      </c>
      <c r="O284" s="115">
        <v>52818</v>
      </c>
      <c r="P284" s="116">
        <v>516328</v>
      </c>
    </row>
    <row r="285" spans="1:16" ht="12.75" customHeight="1">
      <c r="A285" s="703" t="s">
        <v>211</v>
      </c>
      <c r="B285" s="740" t="s">
        <v>167</v>
      </c>
      <c r="C285" s="113" t="s">
        <v>106</v>
      </c>
      <c r="D285" s="99">
        <v>38948</v>
      </c>
      <c r="E285" s="99">
        <v>16824</v>
      </c>
      <c r="F285" s="99">
        <v>23061</v>
      </c>
      <c r="G285" s="99">
        <v>14901</v>
      </c>
      <c r="H285" s="99">
        <v>16271</v>
      </c>
      <c r="I285" s="99">
        <v>21804</v>
      </c>
      <c r="J285" s="99">
        <v>27868</v>
      </c>
      <c r="K285" s="99">
        <v>15070</v>
      </c>
      <c r="L285" s="99">
        <v>14710</v>
      </c>
      <c r="M285" s="99">
        <v>18406</v>
      </c>
      <c r="N285" s="99">
        <v>17860</v>
      </c>
      <c r="O285" s="99">
        <v>30044</v>
      </c>
      <c r="P285" s="100">
        <v>255767</v>
      </c>
    </row>
    <row r="286" spans="1:16" ht="12.75" customHeight="1">
      <c r="A286" s="703"/>
      <c r="B286" s="740"/>
      <c r="C286" s="113" t="s">
        <v>107</v>
      </c>
      <c r="D286" s="99">
        <v>32140</v>
      </c>
      <c r="E286" s="99">
        <v>13803</v>
      </c>
      <c r="F286" s="99">
        <v>16822</v>
      </c>
      <c r="G286" s="99">
        <v>11271</v>
      </c>
      <c r="H286" s="99">
        <v>11752</v>
      </c>
      <c r="I286" s="99">
        <v>14002</v>
      </c>
      <c r="J286" s="99">
        <v>23779</v>
      </c>
      <c r="K286" s="99">
        <v>12984</v>
      </c>
      <c r="L286" s="99">
        <v>10771</v>
      </c>
      <c r="M286" s="99">
        <v>14596</v>
      </c>
      <c r="N286" s="99">
        <v>13742</v>
      </c>
      <c r="O286" s="99">
        <v>20785</v>
      </c>
      <c r="P286" s="100">
        <v>196447</v>
      </c>
    </row>
    <row r="287" spans="1:16" s="148" customFormat="1" ht="12.75" customHeight="1">
      <c r="A287" s="703"/>
      <c r="B287" s="740"/>
      <c r="C287" s="113" t="s">
        <v>128</v>
      </c>
      <c r="D287" s="99">
        <v>71088</v>
      </c>
      <c r="E287" s="99">
        <v>30627</v>
      </c>
      <c r="F287" s="99">
        <v>39883</v>
      </c>
      <c r="G287" s="99">
        <v>26172</v>
      </c>
      <c r="H287" s="99">
        <v>28023</v>
      </c>
      <c r="I287" s="99">
        <v>35806</v>
      </c>
      <c r="J287" s="99">
        <v>51647</v>
      </c>
      <c r="K287" s="99">
        <v>28054</v>
      </c>
      <c r="L287" s="99">
        <v>25481</v>
      </c>
      <c r="M287" s="99">
        <v>33002</v>
      </c>
      <c r="N287" s="99">
        <v>31602</v>
      </c>
      <c r="O287" s="99">
        <v>50829</v>
      </c>
      <c r="P287" s="100">
        <v>452214</v>
      </c>
    </row>
    <row r="288" spans="1:16" ht="12.75" customHeight="1">
      <c r="A288" s="705" t="s">
        <v>212</v>
      </c>
      <c r="B288" s="739" t="s">
        <v>167</v>
      </c>
      <c r="C288" s="88" t="s">
        <v>106</v>
      </c>
      <c r="D288" s="89">
        <v>1889</v>
      </c>
      <c r="E288" s="89">
        <v>840</v>
      </c>
      <c r="F288" s="89">
        <v>1412</v>
      </c>
      <c r="G288" s="89">
        <v>800</v>
      </c>
      <c r="H288" s="89">
        <v>835</v>
      </c>
      <c r="I288" s="89">
        <v>1402</v>
      </c>
      <c r="J288" s="89">
        <v>1300</v>
      </c>
      <c r="K288" s="89">
        <v>893</v>
      </c>
      <c r="L288" s="89">
        <v>930</v>
      </c>
      <c r="M288" s="89">
        <v>1284</v>
      </c>
      <c r="N288" s="89">
        <v>1136</v>
      </c>
      <c r="O288" s="89">
        <v>1955</v>
      </c>
      <c r="P288" s="109">
        <v>14676</v>
      </c>
    </row>
    <row r="289" spans="1:16" ht="12.75" customHeight="1">
      <c r="A289" s="703"/>
      <c r="B289" s="740"/>
      <c r="C289" s="113" t="s">
        <v>107</v>
      </c>
      <c r="D289" s="99">
        <v>792</v>
      </c>
      <c r="E289" s="99">
        <v>314</v>
      </c>
      <c r="F289" s="99">
        <v>531</v>
      </c>
      <c r="G289" s="99">
        <v>588</v>
      </c>
      <c r="H289" s="99">
        <v>619</v>
      </c>
      <c r="I289" s="99">
        <v>795</v>
      </c>
      <c r="J289" s="99">
        <v>1243</v>
      </c>
      <c r="K289" s="99">
        <v>731</v>
      </c>
      <c r="L289" s="99">
        <v>755</v>
      </c>
      <c r="M289" s="99">
        <v>1005</v>
      </c>
      <c r="N289" s="99">
        <v>1020</v>
      </c>
      <c r="O289" s="99">
        <v>1523</v>
      </c>
      <c r="P289" s="100">
        <v>9916</v>
      </c>
    </row>
    <row r="290" spans="1:16" ht="12.75" customHeight="1">
      <c r="A290" s="706"/>
      <c r="B290" s="741"/>
      <c r="C290" s="114" t="s">
        <v>128</v>
      </c>
      <c r="D290" s="115">
        <v>2681</v>
      </c>
      <c r="E290" s="115">
        <v>1154</v>
      </c>
      <c r="F290" s="115">
        <v>1943</v>
      </c>
      <c r="G290" s="115">
        <v>1388</v>
      </c>
      <c r="H290" s="115">
        <v>1454</v>
      </c>
      <c r="I290" s="115">
        <v>2197</v>
      </c>
      <c r="J290" s="115">
        <v>2543</v>
      </c>
      <c r="K290" s="115">
        <v>1624</v>
      </c>
      <c r="L290" s="115">
        <v>1685</v>
      </c>
      <c r="M290" s="115">
        <v>2289</v>
      </c>
      <c r="N290" s="115">
        <v>2156</v>
      </c>
      <c r="O290" s="115">
        <v>3478</v>
      </c>
      <c r="P290" s="116">
        <v>24592</v>
      </c>
    </row>
    <row r="291" spans="1:16" ht="12.75" customHeight="1">
      <c r="A291" s="703" t="s">
        <v>213</v>
      </c>
      <c r="B291" s="740" t="s">
        <v>167</v>
      </c>
      <c r="C291" s="113" t="s">
        <v>107</v>
      </c>
      <c r="D291" s="99">
        <v>0</v>
      </c>
      <c r="E291" s="99">
        <v>0</v>
      </c>
      <c r="F291" s="99">
        <v>0</v>
      </c>
      <c r="G291" s="99">
        <v>0</v>
      </c>
      <c r="H291" s="99">
        <v>0</v>
      </c>
      <c r="I291" s="99">
        <v>0</v>
      </c>
      <c r="J291" s="99">
        <v>0</v>
      </c>
      <c r="K291" s="99">
        <v>0</v>
      </c>
      <c r="L291" s="99">
        <v>0</v>
      </c>
      <c r="M291" s="99">
        <v>0</v>
      </c>
      <c r="N291" s="99">
        <v>0</v>
      </c>
      <c r="O291" s="99">
        <v>0</v>
      </c>
      <c r="P291" s="100">
        <v>0</v>
      </c>
    </row>
    <row r="292" spans="1:16" ht="12.75" customHeight="1">
      <c r="A292" s="703"/>
      <c r="B292" s="740"/>
      <c r="C292" s="113" t="s">
        <v>128</v>
      </c>
      <c r="D292" s="99">
        <v>0</v>
      </c>
      <c r="E292" s="99">
        <v>0</v>
      </c>
      <c r="F292" s="99">
        <v>0</v>
      </c>
      <c r="G292" s="99">
        <v>0</v>
      </c>
      <c r="H292" s="99">
        <v>0</v>
      </c>
      <c r="I292" s="99">
        <v>0</v>
      </c>
      <c r="J292" s="99">
        <v>0</v>
      </c>
      <c r="K292" s="99">
        <v>0</v>
      </c>
      <c r="L292" s="99">
        <v>0</v>
      </c>
      <c r="M292" s="99">
        <v>0</v>
      </c>
      <c r="N292" s="99">
        <v>0</v>
      </c>
      <c r="O292" s="99">
        <v>0</v>
      </c>
      <c r="P292" s="100">
        <v>0</v>
      </c>
    </row>
    <row r="293" spans="1:16" ht="12.75" customHeight="1">
      <c r="A293" s="705" t="s">
        <v>214</v>
      </c>
      <c r="B293" s="739" t="s">
        <v>167</v>
      </c>
      <c r="C293" s="88" t="s">
        <v>106</v>
      </c>
      <c r="D293" s="89">
        <v>4460</v>
      </c>
      <c r="E293" s="89">
        <v>2981</v>
      </c>
      <c r="F293" s="89">
        <v>4317</v>
      </c>
      <c r="G293" s="89">
        <v>1921</v>
      </c>
      <c r="H293" s="89">
        <v>2504</v>
      </c>
      <c r="I293" s="89">
        <v>3206</v>
      </c>
      <c r="J293" s="89">
        <v>3088</v>
      </c>
      <c r="K293" s="89">
        <v>3648</v>
      </c>
      <c r="L293" s="89">
        <v>3095</v>
      </c>
      <c r="M293" s="89">
        <v>4870</v>
      </c>
      <c r="N293" s="89">
        <v>5350</v>
      </c>
      <c r="O293" s="89">
        <v>5657</v>
      </c>
      <c r="P293" s="109">
        <v>45097</v>
      </c>
    </row>
    <row r="294" spans="1:16" ht="12.75" customHeight="1">
      <c r="A294" s="703"/>
      <c r="B294" s="740"/>
      <c r="C294" s="113" t="s">
        <v>107</v>
      </c>
      <c r="D294" s="99">
        <v>3926</v>
      </c>
      <c r="E294" s="99">
        <v>2858</v>
      </c>
      <c r="F294" s="99">
        <v>4305</v>
      </c>
      <c r="G294" s="99">
        <v>2848</v>
      </c>
      <c r="H294" s="99">
        <v>2898</v>
      </c>
      <c r="I294" s="99">
        <v>2662</v>
      </c>
      <c r="J294" s="99">
        <v>2964</v>
      </c>
      <c r="K294" s="99">
        <v>3214</v>
      </c>
      <c r="L294" s="99">
        <v>2735</v>
      </c>
      <c r="M294" s="99">
        <v>4064</v>
      </c>
      <c r="N294" s="99">
        <v>4281</v>
      </c>
      <c r="O294" s="99">
        <v>4306</v>
      </c>
      <c r="P294" s="100">
        <v>41061</v>
      </c>
    </row>
    <row r="295" spans="1:16" ht="12.75" customHeight="1">
      <c r="A295" s="706"/>
      <c r="B295" s="741"/>
      <c r="C295" s="114" t="s">
        <v>128</v>
      </c>
      <c r="D295" s="115">
        <v>8386</v>
      </c>
      <c r="E295" s="115">
        <v>5839</v>
      </c>
      <c r="F295" s="115">
        <v>8622</v>
      </c>
      <c r="G295" s="115">
        <v>4769</v>
      </c>
      <c r="H295" s="115">
        <v>5402</v>
      </c>
      <c r="I295" s="115">
        <v>5868</v>
      </c>
      <c r="J295" s="115">
        <v>6052</v>
      </c>
      <c r="K295" s="115">
        <v>6862</v>
      </c>
      <c r="L295" s="115">
        <v>5830</v>
      </c>
      <c r="M295" s="115">
        <v>8934</v>
      </c>
      <c r="N295" s="115">
        <v>9631</v>
      </c>
      <c r="O295" s="115">
        <v>9963</v>
      </c>
      <c r="P295" s="116">
        <v>86158</v>
      </c>
    </row>
    <row r="296" spans="1:16" ht="12.75" customHeight="1">
      <c r="A296" s="703" t="s">
        <v>215</v>
      </c>
      <c r="B296" s="740" t="s">
        <v>167</v>
      </c>
      <c r="C296" s="113" t="s">
        <v>107</v>
      </c>
      <c r="D296" s="99">
        <v>0</v>
      </c>
      <c r="E296" s="99">
        <v>0</v>
      </c>
      <c r="F296" s="99">
        <v>0</v>
      </c>
      <c r="G296" s="99">
        <v>0</v>
      </c>
      <c r="H296" s="99">
        <v>0</v>
      </c>
      <c r="I296" s="99">
        <v>0</v>
      </c>
      <c r="J296" s="99">
        <v>0</v>
      </c>
      <c r="K296" s="99">
        <v>0</v>
      </c>
      <c r="L296" s="99">
        <v>0</v>
      </c>
      <c r="M296" s="99">
        <v>0</v>
      </c>
      <c r="N296" s="99">
        <v>0</v>
      </c>
      <c r="O296" s="99">
        <v>0</v>
      </c>
      <c r="P296" s="100">
        <v>0</v>
      </c>
    </row>
    <row r="297" spans="1:16" ht="12.75" customHeight="1">
      <c r="A297" s="703"/>
      <c r="B297" s="740"/>
      <c r="C297" s="113" t="s">
        <v>128</v>
      </c>
      <c r="D297" s="99">
        <v>0</v>
      </c>
      <c r="E297" s="99">
        <v>0</v>
      </c>
      <c r="F297" s="99">
        <v>0</v>
      </c>
      <c r="G297" s="99">
        <v>0</v>
      </c>
      <c r="H297" s="99">
        <v>0</v>
      </c>
      <c r="I297" s="99">
        <v>0</v>
      </c>
      <c r="J297" s="99">
        <v>0</v>
      </c>
      <c r="K297" s="99">
        <v>0</v>
      </c>
      <c r="L297" s="99">
        <v>0</v>
      </c>
      <c r="M297" s="99">
        <v>0</v>
      </c>
      <c r="N297" s="99">
        <v>0</v>
      </c>
      <c r="O297" s="99">
        <v>0</v>
      </c>
      <c r="P297" s="100">
        <v>0</v>
      </c>
    </row>
    <row r="298" spans="1:16" ht="12.75" customHeight="1">
      <c r="A298" s="705" t="s">
        <v>216</v>
      </c>
      <c r="B298" s="739" t="s">
        <v>167</v>
      </c>
      <c r="C298" s="88" t="s">
        <v>107</v>
      </c>
      <c r="D298" s="89">
        <v>0</v>
      </c>
      <c r="E298" s="89">
        <v>0</v>
      </c>
      <c r="F298" s="89">
        <v>0</v>
      </c>
      <c r="G298" s="89">
        <v>1</v>
      </c>
      <c r="H298" s="89">
        <v>0</v>
      </c>
      <c r="I298" s="89">
        <v>0</v>
      </c>
      <c r="J298" s="89">
        <v>0</v>
      </c>
      <c r="K298" s="89">
        <v>1</v>
      </c>
      <c r="L298" s="89">
        <v>0</v>
      </c>
      <c r="M298" s="89">
        <v>1</v>
      </c>
      <c r="N298" s="89">
        <v>0</v>
      </c>
      <c r="O298" s="89">
        <v>0</v>
      </c>
      <c r="P298" s="109">
        <v>3</v>
      </c>
    </row>
    <row r="299" spans="1:16" ht="12.75" customHeight="1">
      <c r="A299" s="706"/>
      <c r="B299" s="741"/>
      <c r="C299" s="114" t="s">
        <v>128</v>
      </c>
      <c r="D299" s="115">
        <v>0</v>
      </c>
      <c r="E299" s="115">
        <v>0</v>
      </c>
      <c r="F299" s="115">
        <v>0</v>
      </c>
      <c r="G299" s="115">
        <v>1</v>
      </c>
      <c r="H299" s="115">
        <v>0</v>
      </c>
      <c r="I299" s="115">
        <v>0</v>
      </c>
      <c r="J299" s="115">
        <v>0</v>
      </c>
      <c r="K299" s="115">
        <v>1</v>
      </c>
      <c r="L299" s="115">
        <v>0</v>
      </c>
      <c r="M299" s="115">
        <v>1</v>
      </c>
      <c r="N299" s="115">
        <v>0</v>
      </c>
      <c r="O299" s="115">
        <v>0</v>
      </c>
      <c r="P299" s="116">
        <v>3</v>
      </c>
    </row>
    <row r="300" spans="1:16" ht="12.75" customHeight="1">
      <c r="A300" s="703" t="s">
        <v>217</v>
      </c>
      <c r="B300" s="740" t="s">
        <v>167</v>
      </c>
      <c r="C300" s="113" t="s">
        <v>106</v>
      </c>
      <c r="D300" s="99">
        <v>37101</v>
      </c>
      <c r="E300" s="99">
        <v>22129</v>
      </c>
      <c r="F300" s="99">
        <v>22037</v>
      </c>
      <c r="G300" s="99">
        <v>19425</v>
      </c>
      <c r="H300" s="99">
        <v>21636</v>
      </c>
      <c r="I300" s="99">
        <v>25281</v>
      </c>
      <c r="J300" s="99">
        <v>25640</v>
      </c>
      <c r="K300" s="99">
        <v>22934</v>
      </c>
      <c r="L300" s="99">
        <v>26014</v>
      </c>
      <c r="M300" s="99">
        <v>29803</v>
      </c>
      <c r="N300" s="99">
        <v>36513</v>
      </c>
      <c r="O300" s="99">
        <v>32154</v>
      </c>
      <c r="P300" s="100">
        <v>320667</v>
      </c>
    </row>
    <row r="301" spans="1:16" ht="12.75" customHeight="1">
      <c r="A301" s="703"/>
      <c r="B301" s="740"/>
      <c r="C301" s="113" t="s">
        <v>107</v>
      </c>
      <c r="D301" s="99">
        <v>21605</v>
      </c>
      <c r="E301" s="99">
        <v>18845</v>
      </c>
      <c r="F301" s="99">
        <v>21360</v>
      </c>
      <c r="G301" s="99">
        <v>16650</v>
      </c>
      <c r="H301" s="99">
        <v>19525</v>
      </c>
      <c r="I301" s="99">
        <v>20426</v>
      </c>
      <c r="J301" s="99">
        <v>28918</v>
      </c>
      <c r="K301" s="99">
        <v>22887</v>
      </c>
      <c r="L301" s="99">
        <v>21760</v>
      </c>
      <c r="M301" s="99">
        <v>27394</v>
      </c>
      <c r="N301" s="99">
        <v>31717</v>
      </c>
      <c r="O301" s="99">
        <v>45248</v>
      </c>
      <c r="P301" s="100">
        <v>296335</v>
      </c>
    </row>
    <row r="302" spans="1:16" ht="12.75" customHeight="1">
      <c r="A302" s="703"/>
      <c r="B302" s="740"/>
      <c r="C302" s="113" t="s">
        <v>128</v>
      </c>
      <c r="D302" s="99">
        <v>58706</v>
      </c>
      <c r="E302" s="99">
        <v>40974</v>
      </c>
      <c r="F302" s="99">
        <v>43397</v>
      </c>
      <c r="G302" s="99">
        <v>36075</v>
      </c>
      <c r="H302" s="99">
        <v>41161</v>
      </c>
      <c r="I302" s="99">
        <v>45707</v>
      </c>
      <c r="J302" s="99">
        <v>54558</v>
      </c>
      <c r="K302" s="99">
        <v>45821</v>
      </c>
      <c r="L302" s="99">
        <v>47774</v>
      </c>
      <c r="M302" s="99">
        <v>57197</v>
      </c>
      <c r="N302" s="99">
        <v>68230</v>
      </c>
      <c r="O302" s="99">
        <v>77402</v>
      </c>
      <c r="P302" s="100">
        <v>617002</v>
      </c>
    </row>
    <row r="303" spans="1:16" ht="12.75" customHeight="1">
      <c r="A303" s="705" t="s">
        <v>218</v>
      </c>
      <c r="B303" s="739" t="s">
        <v>167</v>
      </c>
      <c r="C303" s="88" t="s">
        <v>106</v>
      </c>
      <c r="D303" s="89">
        <v>0</v>
      </c>
      <c r="E303" s="89">
        <v>0</v>
      </c>
      <c r="F303" s="89">
        <v>0</v>
      </c>
      <c r="G303" s="89">
        <v>0</v>
      </c>
      <c r="H303" s="89">
        <v>0</v>
      </c>
      <c r="I303" s="89">
        <v>0</v>
      </c>
      <c r="J303" s="89">
        <v>0</v>
      </c>
      <c r="K303" s="89">
        <v>0</v>
      </c>
      <c r="L303" s="89">
        <v>0</v>
      </c>
      <c r="M303" s="89">
        <v>0</v>
      </c>
      <c r="N303" s="89">
        <v>0</v>
      </c>
      <c r="O303" s="89">
        <v>0</v>
      </c>
      <c r="P303" s="109">
        <v>0</v>
      </c>
    </row>
    <row r="304" spans="1:16" ht="12.75" customHeight="1">
      <c r="A304" s="703"/>
      <c r="B304" s="740"/>
      <c r="C304" s="113" t="s">
        <v>107</v>
      </c>
      <c r="D304" s="99">
        <v>0</v>
      </c>
      <c r="E304" s="99">
        <v>0</v>
      </c>
      <c r="F304" s="99">
        <v>0</v>
      </c>
      <c r="G304" s="99">
        <v>0</v>
      </c>
      <c r="H304" s="99">
        <v>0</v>
      </c>
      <c r="I304" s="99">
        <v>0</v>
      </c>
      <c r="J304" s="99">
        <v>0</v>
      </c>
      <c r="K304" s="99">
        <v>0</v>
      </c>
      <c r="L304" s="99">
        <v>0</v>
      </c>
      <c r="M304" s="99">
        <v>0</v>
      </c>
      <c r="N304" s="99">
        <v>0</v>
      </c>
      <c r="O304" s="99">
        <v>0</v>
      </c>
      <c r="P304" s="100">
        <v>0</v>
      </c>
    </row>
    <row r="305" spans="1:16" ht="12.75" customHeight="1">
      <c r="A305" s="706"/>
      <c r="B305" s="741"/>
      <c r="C305" s="114" t="s">
        <v>128</v>
      </c>
      <c r="D305" s="115">
        <v>0</v>
      </c>
      <c r="E305" s="115">
        <v>0</v>
      </c>
      <c r="F305" s="115">
        <v>0</v>
      </c>
      <c r="G305" s="115">
        <v>0</v>
      </c>
      <c r="H305" s="115">
        <v>0</v>
      </c>
      <c r="I305" s="115">
        <v>0</v>
      </c>
      <c r="J305" s="115">
        <v>0</v>
      </c>
      <c r="K305" s="115">
        <v>0</v>
      </c>
      <c r="L305" s="115">
        <v>0</v>
      </c>
      <c r="M305" s="115">
        <v>0</v>
      </c>
      <c r="N305" s="115">
        <v>0</v>
      </c>
      <c r="O305" s="115">
        <v>0</v>
      </c>
      <c r="P305" s="116">
        <v>0</v>
      </c>
    </row>
    <row r="306" spans="1:16" ht="12.75" customHeight="1">
      <c r="A306" s="703" t="s">
        <v>219</v>
      </c>
      <c r="B306" s="740" t="s">
        <v>167</v>
      </c>
      <c r="C306" s="113" t="s">
        <v>107</v>
      </c>
      <c r="D306" s="99">
        <v>0</v>
      </c>
      <c r="E306" s="99">
        <v>0</v>
      </c>
      <c r="F306" s="99">
        <v>0</v>
      </c>
      <c r="G306" s="99">
        <v>0</v>
      </c>
      <c r="H306" s="99">
        <v>0</v>
      </c>
      <c r="I306" s="99">
        <v>0</v>
      </c>
      <c r="J306" s="99">
        <v>0</v>
      </c>
      <c r="K306" s="99">
        <v>0</v>
      </c>
      <c r="L306" s="99">
        <v>0</v>
      </c>
      <c r="M306" s="99">
        <v>0</v>
      </c>
      <c r="N306" s="99">
        <v>0</v>
      </c>
      <c r="O306" s="99">
        <v>0</v>
      </c>
      <c r="P306" s="100">
        <v>0</v>
      </c>
    </row>
    <row r="307" spans="1:16" ht="12.75" customHeight="1">
      <c r="A307" s="703"/>
      <c r="B307" s="740"/>
      <c r="C307" s="113" t="s">
        <v>128</v>
      </c>
      <c r="D307" s="99">
        <v>0</v>
      </c>
      <c r="E307" s="99">
        <v>0</v>
      </c>
      <c r="F307" s="99">
        <v>0</v>
      </c>
      <c r="G307" s="99">
        <v>0</v>
      </c>
      <c r="H307" s="99">
        <v>0</v>
      </c>
      <c r="I307" s="99">
        <v>0</v>
      </c>
      <c r="J307" s="99">
        <v>0</v>
      </c>
      <c r="K307" s="99">
        <v>0</v>
      </c>
      <c r="L307" s="99">
        <v>0</v>
      </c>
      <c r="M307" s="99">
        <v>0</v>
      </c>
      <c r="N307" s="99">
        <v>0</v>
      </c>
      <c r="O307" s="99">
        <v>0</v>
      </c>
      <c r="P307" s="100">
        <v>0</v>
      </c>
    </row>
    <row r="308" spans="1:16" ht="12.75" customHeight="1">
      <c r="A308" s="705" t="s">
        <v>220</v>
      </c>
      <c r="B308" s="739" t="s">
        <v>167</v>
      </c>
      <c r="C308" s="88" t="s">
        <v>106</v>
      </c>
      <c r="D308" s="89">
        <v>0</v>
      </c>
      <c r="E308" s="89">
        <v>0</v>
      </c>
      <c r="F308" s="89">
        <v>0</v>
      </c>
      <c r="G308" s="89">
        <v>0</v>
      </c>
      <c r="H308" s="89">
        <v>0</v>
      </c>
      <c r="I308" s="89">
        <v>0</v>
      </c>
      <c r="J308" s="89">
        <v>0</v>
      </c>
      <c r="K308" s="89">
        <v>0</v>
      </c>
      <c r="L308" s="89">
        <v>0</v>
      </c>
      <c r="M308" s="89">
        <v>0</v>
      </c>
      <c r="N308" s="89">
        <v>0</v>
      </c>
      <c r="O308" s="89">
        <v>0</v>
      </c>
      <c r="P308" s="109">
        <v>0</v>
      </c>
    </row>
    <row r="309" spans="1:16" ht="12.75" customHeight="1">
      <c r="A309" s="703"/>
      <c r="B309" s="740"/>
      <c r="C309" s="113" t="s">
        <v>107</v>
      </c>
      <c r="D309" s="99">
        <v>0</v>
      </c>
      <c r="E309" s="99">
        <v>0</v>
      </c>
      <c r="F309" s="99">
        <v>0</v>
      </c>
      <c r="G309" s="99">
        <v>0</v>
      </c>
      <c r="H309" s="99">
        <v>0</v>
      </c>
      <c r="I309" s="99">
        <v>0</v>
      </c>
      <c r="J309" s="99">
        <v>0</v>
      </c>
      <c r="K309" s="99">
        <v>0</v>
      </c>
      <c r="L309" s="99">
        <v>0</v>
      </c>
      <c r="M309" s="99">
        <v>0</v>
      </c>
      <c r="N309" s="99">
        <v>0</v>
      </c>
      <c r="O309" s="99">
        <v>0</v>
      </c>
      <c r="P309" s="100">
        <v>0</v>
      </c>
    </row>
    <row r="310" spans="1:16" ht="12.75" customHeight="1">
      <c r="A310" s="706"/>
      <c r="B310" s="741"/>
      <c r="C310" s="114" t="s">
        <v>128</v>
      </c>
      <c r="D310" s="115">
        <v>0</v>
      </c>
      <c r="E310" s="115">
        <v>0</v>
      </c>
      <c r="F310" s="115">
        <v>0</v>
      </c>
      <c r="G310" s="115">
        <v>0</v>
      </c>
      <c r="H310" s="115">
        <v>0</v>
      </c>
      <c r="I310" s="115">
        <v>0</v>
      </c>
      <c r="J310" s="115">
        <v>0</v>
      </c>
      <c r="K310" s="115">
        <v>0</v>
      </c>
      <c r="L310" s="115">
        <v>0</v>
      </c>
      <c r="M310" s="115">
        <v>0</v>
      </c>
      <c r="N310" s="115">
        <v>0</v>
      </c>
      <c r="O310" s="115">
        <v>0</v>
      </c>
      <c r="P310" s="116">
        <v>0</v>
      </c>
    </row>
    <row r="311" spans="1:16" ht="12.75" customHeight="1">
      <c r="A311" s="703" t="s">
        <v>221</v>
      </c>
      <c r="B311" s="740" t="s">
        <v>167</v>
      </c>
      <c r="C311" s="113" t="s">
        <v>106</v>
      </c>
      <c r="D311" s="99">
        <v>0</v>
      </c>
      <c r="E311" s="99">
        <v>6</v>
      </c>
      <c r="F311" s="99">
        <v>32</v>
      </c>
      <c r="G311" s="99">
        <v>13</v>
      </c>
      <c r="H311" s="99">
        <v>2</v>
      </c>
      <c r="I311" s="99">
        <v>10</v>
      </c>
      <c r="J311" s="99">
        <v>6</v>
      </c>
      <c r="K311" s="99">
        <v>4</v>
      </c>
      <c r="L311" s="99">
        <v>0</v>
      </c>
      <c r="M311" s="99">
        <v>9</v>
      </c>
      <c r="N311" s="99">
        <v>45</v>
      </c>
      <c r="O311" s="99">
        <v>57</v>
      </c>
      <c r="P311" s="100">
        <v>184</v>
      </c>
    </row>
    <row r="312" spans="1:16" ht="12.75" customHeight="1">
      <c r="A312" s="703"/>
      <c r="B312" s="740"/>
      <c r="C312" s="113" t="s">
        <v>107</v>
      </c>
      <c r="D312" s="99">
        <v>1265</v>
      </c>
      <c r="E312" s="99">
        <v>1008</v>
      </c>
      <c r="F312" s="99">
        <v>651</v>
      </c>
      <c r="G312" s="99">
        <v>357</v>
      </c>
      <c r="H312" s="99">
        <v>402</v>
      </c>
      <c r="I312" s="99">
        <v>297</v>
      </c>
      <c r="J312" s="99">
        <v>909</v>
      </c>
      <c r="K312" s="99">
        <v>714</v>
      </c>
      <c r="L312" s="99">
        <v>414</v>
      </c>
      <c r="M312" s="99">
        <v>718</v>
      </c>
      <c r="N312" s="99">
        <v>981</v>
      </c>
      <c r="O312" s="99">
        <v>976</v>
      </c>
      <c r="P312" s="100">
        <v>8692</v>
      </c>
    </row>
    <row r="313" spans="1:16" ht="12.75" customHeight="1">
      <c r="A313" s="703"/>
      <c r="B313" s="740"/>
      <c r="C313" s="113" t="s">
        <v>128</v>
      </c>
      <c r="D313" s="99">
        <v>1265</v>
      </c>
      <c r="E313" s="99">
        <v>1014</v>
      </c>
      <c r="F313" s="99">
        <v>683</v>
      </c>
      <c r="G313" s="99">
        <v>370</v>
      </c>
      <c r="H313" s="99">
        <v>404</v>
      </c>
      <c r="I313" s="99">
        <v>307</v>
      </c>
      <c r="J313" s="99">
        <v>915</v>
      </c>
      <c r="K313" s="99">
        <v>718</v>
      </c>
      <c r="L313" s="99">
        <v>414</v>
      </c>
      <c r="M313" s="99">
        <v>727</v>
      </c>
      <c r="N313" s="99">
        <v>1026</v>
      </c>
      <c r="O313" s="99">
        <v>1033</v>
      </c>
      <c r="P313" s="100">
        <v>8876</v>
      </c>
    </row>
    <row r="314" spans="1:16" ht="12.75" customHeight="1">
      <c r="A314" s="705" t="s">
        <v>239</v>
      </c>
      <c r="B314" s="739" t="s">
        <v>166</v>
      </c>
      <c r="C314" s="88" t="s">
        <v>106</v>
      </c>
      <c r="D314" s="89">
        <v>405447</v>
      </c>
      <c r="E314" s="89">
        <v>309559</v>
      </c>
      <c r="F314" s="89">
        <v>365793</v>
      </c>
      <c r="G314" s="89">
        <v>311951</v>
      </c>
      <c r="H314" s="89">
        <v>341113</v>
      </c>
      <c r="I314" s="89">
        <v>401688</v>
      </c>
      <c r="J314" s="89">
        <v>389024</v>
      </c>
      <c r="K314" s="89">
        <v>405410</v>
      </c>
      <c r="L314" s="89">
        <v>355109</v>
      </c>
      <c r="M314" s="89">
        <v>366640</v>
      </c>
      <c r="N314" s="89">
        <v>360915</v>
      </c>
      <c r="O314" s="89">
        <v>417121</v>
      </c>
      <c r="P314" s="109">
        <v>4429770</v>
      </c>
    </row>
    <row r="315" spans="1:16" ht="12.75" customHeight="1">
      <c r="A315" s="703"/>
      <c r="B315" s="740"/>
      <c r="C315" s="113" t="s">
        <v>107</v>
      </c>
      <c r="D315" s="99">
        <v>394775</v>
      </c>
      <c r="E315" s="99">
        <v>293536</v>
      </c>
      <c r="F315" s="99">
        <v>320774</v>
      </c>
      <c r="G315" s="99">
        <v>310276</v>
      </c>
      <c r="H315" s="99">
        <v>326909</v>
      </c>
      <c r="I315" s="99">
        <v>370815</v>
      </c>
      <c r="J315" s="99">
        <v>445869</v>
      </c>
      <c r="K315" s="99">
        <v>386336</v>
      </c>
      <c r="L315" s="99">
        <v>325029</v>
      </c>
      <c r="M315" s="99">
        <v>372929</v>
      </c>
      <c r="N315" s="99">
        <v>370474</v>
      </c>
      <c r="O315" s="99">
        <v>461882</v>
      </c>
      <c r="P315" s="100">
        <v>4379604</v>
      </c>
    </row>
    <row r="316" spans="1:16" ht="12.75" customHeight="1">
      <c r="A316" s="703"/>
      <c r="B316" s="740"/>
      <c r="C316" s="113" t="s">
        <v>128</v>
      </c>
      <c r="D316" s="99">
        <v>800222</v>
      </c>
      <c r="E316" s="99">
        <v>603095</v>
      </c>
      <c r="F316" s="99">
        <v>686567</v>
      </c>
      <c r="G316" s="99">
        <v>622227</v>
      </c>
      <c r="H316" s="99">
        <v>668022</v>
      </c>
      <c r="I316" s="99">
        <v>772503</v>
      </c>
      <c r="J316" s="99">
        <v>834893</v>
      </c>
      <c r="K316" s="99">
        <v>791746</v>
      </c>
      <c r="L316" s="99">
        <v>680138</v>
      </c>
      <c r="M316" s="99">
        <v>739569</v>
      </c>
      <c r="N316" s="99">
        <v>731389</v>
      </c>
      <c r="O316" s="99">
        <v>879003</v>
      </c>
      <c r="P316" s="100">
        <v>8809374</v>
      </c>
    </row>
    <row r="317" spans="1:16" ht="12.75" customHeight="1">
      <c r="A317" s="703"/>
      <c r="B317" s="740" t="s">
        <v>169</v>
      </c>
      <c r="C317" s="113" t="s">
        <v>106</v>
      </c>
      <c r="D317" s="99">
        <v>1404</v>
      </c>
      <c r="E317" s="99">
        <v>1128</v>
      </c>
      <c r="F317" s="99">
        <v>1447</v>
      </c>
      <c r="G317" s="99">
        <v>1119</v>
      </c>
      <c r="H317" s="99">
        <v>1260</v>
      </c>
      <c r="I317" s="99">
        <v>1333</v>
      </c>
      <c r="J317" s="99">
        <v>1383</v>
      </c>
      <c r="K317" s="99">
        <v>816</v>
      </c>
      <c r="L317" s="99">
        <v>780</v>
      </c>
      <c r="M317" s="99">
        <v>1053</v>
      </c>
      <c r="N317" s="99">
        <v>1530</v>
      </c>
      <c r="O317" s="99">
        <v>1651</v>
      </c>
      <c r="P317" s="100">
        <v>14904</v>
      </c>
    </row>
    <row r="318" spans="1:16" s="48" customFormat="1" ht="18.75" customHeight="1">
      <c r="A318" s="703"/>
      <c r="B318" s="740"/>
      <c r="C318" s="113" t="s">
        <v>107</v>
      </c>
      <c r="D318" s="99">
        <v>1030</v>
      </c>
      <c r="E318" s="99">
        <v>976</v>
      </c>
      <c r="F318" s="99">
        <v>1024</v>
      </c>
      <c r="G318" s="99">
        <v>1034</v>
      </c>
      <c r="H318" s="99">
        <v>935</v>
      </c>
      <c r="I318" s="99">
        <v>1006</v>
      </c>
      <c r="J318" s="99">
        <v>1169</v>
      </c>
      <c r="K318" s="99">
        <v>759</v>
      </c>
      <c r="L318" s="99">
        <v>735</v>
      </c>
      <c r="M318" s="99">
        <v>785</v>
      </c>
      <c r="N318" s="99">
        <v>1239</v>
      </c>
      <c r="O318" s="99">
        <v>1261</v>
      </c>
      <c r="P318" s="100">
        <v>11953</v>
      </c>
    </row>
    <row r="319" spans="1:16" s="48" customFormat="1" ht="24" customHeight="1">
      <c r="A319" s="703"/>
      <c r="B319" s="740"/>
      <c r="C319" s="113" t="s">
        <v>128</v>
      </c>
      <c r="D319" s="99">
        <v>2434</v>
      </c>
      <c r="E319" s="99">
        <v>2104</v>
      </c>
      <c r="F319" s="99">
        <v>2471</v>
      </c>
      <c r="G319" s="99">
        <v>2153</v>
      </c>
      <c r="H319" s="99">
        <v>2195</v>
      </c>
      <c r="I319" s="99">
        <v>2339</v>
      </c>
      <c r="J319" s="99">
        <v>2552</v>
      </c>
      <c r="K319" s="99">
        <v>1575</v>
      </c>
      <c r="L319" s="99">
        <v>1515</v>
      </c>
      <c r="M319" s="99">
        <v>1838</v>
      </c>
      <c r="N319" s="99">
        <v>2769</v>
      </c>
      <c r="O319" s="99">
        <v>2912</v>
      </c>
      <c r="P319" s="100">
        <v>26857</v>
      </c>
    </row>
    <row r="320" spans="1:16" ht="18.75" customHeight="1">
      <c r="A320" s="703"/>
      <c r="B320" s="740" t="s">
        <v>168</v>
      </c>
      <c r="C320" s="113" t="s">
        <v>106</v>
      </c>
      <c r="D320" s="99">
        <v>7531</v>
      </c>
      <c r="E320" s="99">
        <v>6063</v>
      </c>
      <c r="F320" s="99">
        <v>6831</v>
      </c>
      <c r="G320" s="99">
        <v>4249</v>
      </c>
      <c r="H320" s="99">
        <v>5583</v>
      </c>
      <c r="I320" s="99">
        <v>5901</v>
      </c>
      <c r="J320" s="99">
        <v>5529</v>
      </c>
      <c r="K320" s="99">
        <v>5587</v>
      </c>
      <c r="L320" s="99">
        <v>5091</v>
      </c>
      <c r="M320" s="99">
        <v>5251</v>
      </c>
      <c r="N320" s="99">
        <v>7150</v>
      </c>
      <c r="O320" s="99">
        <v>7720</v>
      </c>
      <c r="P320" s="100">
        <v>72486</v>
      </c>
    </row>
    <row r="321" spans="1:16" ht="15" customHeight="1">
      <c r="A321" s="703"/>
      <c r="B321" s="740"/>
      <c r="C321" s="113" t="s">
        <v>107</v>
      </c>
      <c r="D321" s="99">
        <v>7081</v>
      </c>
      <c r="E321" s="99">
        <v>6025</v>
      </c>
      <c r="F321" s="99">
        <v>6769</v>
      </c>
      <c r="G321" s="99">
        <v>3259</v>
      </c>
      <c r="H321" s="99">
        <v>5073</v>
      </c>
      <c r="I321" s="99">
        <v>5530</v>
      </c>
      <c r="J321" s="99">
        <v>5458</v>
      </c>
      <c r="K321" s="99">
        <v>5609</v>
      </c>
      <c r="L321" s="99">
        <v>4645</v>
      </c>
      <c r="M321" s="99">
        <v>5395</v>
      </c>
      <c r="N321" s="99">
        <v>6717</v>
      </c>
      <c r="O321" s="99">
        <v>8075</v>
      </c>
      <c r="P321" s="100">
        <v>69636</v>
      </c>
    </row>
    <row r="322" spans="1:16">
      <c r="A322" s="703"/>
      <c r="B322" s="740"/>
      <c r="C322" s="113" t="s">
        <v>128</v>
      </c>
      <c r="D322" s="99">
        <v>14612</v>
      </c>
      <c r="E322" s="99">
        <v>12088</v>
      </c>
      <c r="F322" s="99">
        <v>13600</v>
      </c>
      <c r="G322" s="99">
        <v>7508</v>
      </c>
      <c r="H322" s="99">
        <v>10656</v>
      </c>
      <c r="I322" s="99">
        <v>11431</v>
      </c>
      <c r="J322" s="99">
        <v>10987</v>
      </c>
      <c r="K322" s="99">
        <v>11196</v>
      </c>
      <c r="L322" s="99">
        <v>9736</v>
      </c>
      <c r="M322" s="99">
        <v>10646</v>
      </c>
      <c r="N322" s="99">
        <v>13867</v>
      </c>
      <c r="O322" s="99">
        <v>15795</v>
      </c>
      <c r="P322" s="100">
        <v>142122</v>
      </c>
    </row>
    <row r="323" spans="1:16">
      <c r="A323" s="703"/>
      <c r="B323" s="740" t="s">
        <v>167</v>
      </c>
      <c r="C323" s="113" t="s">
        <v>106</v>
      </c>
      <c r="D323" s="99">
        <v>126185</v>
      </c>
      <c r="E323" s="99">
        <v>66065</v>
      </c>
      <c r="F323" s="99">
        <v>76432</v>
      </c>
      <c r="G323" s="99">
        <v>50782</v>
      </c>
      <c r="H323" s="99">
        <v>54651</v>
      </c>
      <c r="I323" s="99">
        <v>72842</v>
      </c>
      <c r="J323" s="99">
        <v>75746</v>
      </c>
      <c r="K323" s="99">
        <v>58538</v>
      </c>
      <c r="L323" s="99">
        <v>60973</v>
      </c>
      <c r="M323" s="99">
        <v>77912</v>
      </c>
      <c r="N323" s="99">
        <v>87219</v>
      </c>
      <c r="O323" s="99">
        <v>98191</v>
      </c>
      <c r="P323" s="100">
        <v>905536</v>
      </c>
    </row>
    <row r="324" spans="1:16">
      <c r="A324" s="703"/>
      <c r="B324" s="740"/>
      <c r="C324" s="113" t="s">
        <v>107</v>
      </c>
      <c r="D324" s="99">
        <v>92395</v>
      </c>
      <c r="E324" s="99">
        <v>58901</v>
      </c>
      <c r="F324" s="99">
        <v>67746</v>
      </c>
      <c r="G324" s="99">
        <v>49275</v>
      </c>
      <c r="H324" s="99">
        <v>50121</v>
      </c>
      <c r="I324" s="99">
        <v>56498</v>
      </c>
      <c r="J324" s="99">
        <v>79255</v>
      </c>
      <c r="K324" s="99">
        <v>56893</v>
      </c>
      <c r="L324" s="99">
        <v>49804</v>
      </c>
      <c r="M324" s="99">
        <v>67804</v>
      </c>
      <c r="N324" s="99">
        <v>73613</v>
      </c>
      <c r="O324" s="99">
        <v>97332</v>
      </c>
      <c r="P324" s="100">
        <v>799637</v>
      </c>
    </row>
    <row r="325" spans="1:16">
      <c r="A325" s="704"/>
      <c r="B325" s="748"/>
      <c r="C325" s="106" t="s">
        <v>128</v>
      </c>
      <c r="D325" s="102">
        <v>218580</v>
      </c>
      <c r="E325" s="102">
        <v>124966</v>
      </c>
      <c r="F325" s="102">
        <v>144178</v>
      </c>
      <c r="G325" s="102">
        <v>100057</v>
      </c>
      <c r="H325" s="102">
        <v>104772</v>
      </c>
      <c r="I325" s="102">
        <v>129340</v>
      </c>
      <c r="J325" s="102">
        <v>155001</v>
      </c>
      <c r="K325" s="102">
        <v>115431</v>
      </c>
      <c r="L325" s="102">
        <v>110777</v>
      </c>
      <c r="M325" s="102">
        <v>145716</v>
      </c>
      <c r="N325" s="102">
        <v>160832</v>
      </c>
      <c r="O325" s="102">
        <v>195523</v>
      </c>
      <c r="P325" s="103">
        <v>1705173</v>
      </c>
    </row>
    <row r="327" spans="1:16">
      <c r="A327" s="750">
        <v>2014</v>
      </c>
      <c r="B327" s="751"/>
      <c r="C327" s="751"/>
      <c r="D327" s="751"/>
      <c r="E327" s="751"/>
      <c r="F327" s="751"/>
      <c r="G327" s="751"/>
      <c r="H327" s="751"/>
      <c r="I327" s="751"/>
      <c r="J327" s="751"/>
      <c r="K327" s="751"/>
      <c r="L327" s="751"/>
      <c r="M327" s="751"/>
      <c r="N327" s="751"/>
      <c r="O327" s="751"/>
      <c r="P327" s="751"/>
    </row>
    <row r="328" spans="1:16">
      <c r="A328" s="742" t="s">
        <v>170</v>
      </c>
      <c r="B328" s="744" t="s">
        <v>165</v>
      </c>
      <c r="C328" s="744" t="s">
        <v>237</v>
      </c>
      <c r="D328" s="696" t="s">
        <v>238</v>
      </c>
      <c r="E328" s="696"/>
      <c r="F328" s="696"/>
      <c r="G328" s="696"/>
      <c r="H328" s="696"/>
      <c r="I328" s="696"/>
      <c r="J328" s="696"/>
      <c r="K328" s="696"/>
      <c r="L328" s="696"/>
      <c r="M328" s="696"/>
      <c r="N328" s="696"/>
      <c r="O328" s="696"/>
      <c r="P328" s="697"/>
    </row>
    <row r="329" spans="1:16">
      <c r="A329" s="743"/>
      <c r="B329" s="745"/>
      <c r="C329" s="745"/>
      <c r="D329" s="161" t="s">
        <v>152</v>
      </c>
      <c r="E329" s="161" t="s">
        <v>153</v>
      </c>
      <c r="F329" s="161" t="s">
        <v>154</v>
      </c>
      <c r="G329" s="161" t="s">
        <v>155</v>
      </c>
      <c r="H329" s="161" t="s">
        <v>156</v>
      </c>
      <c r="I329" s="161" t="s">
        <v>157</v>
      </c>
      <c r="J329" s="161" t="s">
        <v>158</v>
      </c>
      <c r="K329" s="161" t="s">
        <v>159</v>
      </c>
      <c r="L329" s="161" t="s">
        <v>160</v>
      </c>
      <c r="M329" s="161" t="s">
        <v>161</v>
      </c>
      <c r="N329" s="161" t="s">
        <v>162</v>
      </c>
      <c r="O329" s="161" t="s">
        <v>163</v>
      </c>
      <c r="P329" s="162" t="s">
        <v>108</v>
      </c>
    </row>
    <row r="330" spans="1:16">
      <c r="A330" s="707" t="s">
        <v>172</v>
      </c>
      <c r="B330" s="746" t="s">
        <v>166</v>
      </c>
      <c r="C330" s="112" t="s">
        <v>106</v>
      </c>
      <c r="D330" s="96">
        <v>34258</v>
      </c>
      <c r="E330" s="96">
        <v>23339</v>
      </c>
      <c r="F330" s="96">
        <v>26543</v>
      </c>
      <c r="G330" s="96">
        <v>27972</v>
      </c>
      <c r="H330" s="96">
        <v>26164</v>
      </c>
      <c r="I330" s="96">
        <v>31545</v>
      </c>
      <c r="J330" s="96">
        <v>34078</v>
      </c>
      <c r="K330" s="96">
        <v>33306</v>
      </c>
      <c r="L330" s="96">
        <v>27370</v>
      </c>
      <c r="M330" s="96">
        <v>25510</v>
      </c>
      <c r="N330" s="96">
        <v>26156</v>
      </c>
      <c r="O330" s="96">
        <v>30664</v>
      </c>
      <c r="P330" s="97">
        <v>346905</v>
      </c>
    </row>
    <row r="331" spans="1:16">
      <c r="A331" s="703"/>
      <c r="B331" s="740"/>
      <c r="C331" s="113" t="s">
        <v>107</v>
      </c>
      <c r="D331" s="99">
        <v>31339</v>
      </c>
      <c r="E331" s="99">
        <v>21205</v>
      </c>
      <c r="F331" s="99">
        <v>22684</v>
      </c>
      <c r="G331" s="99">
        <v>24661</v>
      </c>
      <c r="H331" s="99">
        <v>24405</v>
      </c>
      <c r="I331" s="99">
        <v>29360</v>
      </c>
      <c r="J331" s="99">
        <v>35812</v>
      </c>
      <c r="K331" s="99">
        <v>32303</v>
      </c>
      <c r="L331" s="99">
        <v>24524</v>
      </c>
      <c r="M331" s="99">
        <v>26537</v>
      </c>
      <c r="N331" s="99">
        <v>27388</v>
      </c>
      <c r="O331" s="99">
        <v>37555</v>
      </c>
      <c r="P331" s="100">
        <v>337773</v>
      </c>
    </row>
    <row r="332" spans="1:16">
      <c r="A332" s="703"/>
      <c r="B332" s="740"/>
      <c r="C332" s="113" t="s">
        <v>128</v>
      </c>
      <c r="D332" s="99">
        <v>65597</v>
      </c>
      <c r="E332" s="99">
        <v>44544</v>
      </c>
      <c r="F332" s="99">
        <v>49227</v>
      </c>
      <c r="G332" s="99">
        <v>52633</v>
      </c>
      <c r="H332" s="99">
        <v>50569</v>
      </c>
      <c r="I332" s="99">
        <v>60905</v>
      </c>
      <c r="J332" s="99">
        <v>69890</v>
      </c>
      <c r="K332" s="99">
        <v>65609</v>
      </c>
      <c r="L332" s="99">
        <v>51894</v>
      </c>
      <c r="M332" s="99">
        <v>52047</v>
      </c>
      <c r="N332" s="99">
        <v>53544</v>
      </c>
      <c r="O332" s="99">
        <v>68219</v>
      </c>
      <c r="P332" s="100">
        <v>684678</v>
      </c>
    </row>
    <row r="333" spans="1:16">
      <c r="A333" s="705" t="s">
        <v>173</v>
      </c>
      <c r="B333" s="739" t="s">
        <v>166</v>
      </c>
      <c r="C333" s="88" t="s">
        <v>106</v>
      </c>
      <c r="D333" s="89">
        <v>0</v>
      </c>
      <c r="E333" s="89">
        <v>0</v>
      </c>
      <c r="F333" s="89">
        <v>0</v>
      </c>
      <c r="G333" s="89">
        <v>0</v>
      </c>
      <c r="H333" s="89">
        <v>28</v>
      </c>
      <c r="I333" s="89">
        <v>0</v>
      </c>
      <c r="J333" s="89">
        <v>0</v>
      </c>
      <c r="K333" s="89">
        <v>0</v>
      </c>
      <c r="L333" s="89">
        <v>0</v>
      </c>
      <c r="M333" s="89">
        <v>0</v>
      </c>
      <c r="N333" s="89">
        <v>0</v>
      </c>
      <c r="O333" s="89">
        <v>0</v>
      </c>
      <c r="P333" s="109">
        <v>28</v>
      </c>
    </row>
    <row r="334" spans="1:16">
      <c r="A334" s="703"/>
      <c r="B334" s="740"/>
      <c r="C334" s="113" t="s">
        <v>107</v>
      </c>
      <c r="D334" s="99">
        <v>0</v>
      </c>
      <c r="E334" s="99">
        <v>0</v>
      </c>
      <c r="F334" s="99">
        <v>0</v>
      </c>
      <c r="G334" s="99">
        <v>0</v>
      </c>
      <c r="H334" s="99">
        <v>25</v>
      </c>
      <c r="I334" s="99">
        <v>0</v>
      </c>
      <c r="J334" s="99">
        <v>0</v>
      </c>
      <c r="K334" s="99">
        <v>0</v>
      </c>
      <c r="L334" s="99">
        <v>0</v>
      </c>
      <c r="M334" s="99">
        <v>0</v>
      </c>
      <c r="N334" s="99">
        <v>0</v>
      </c>
      <c r="O334" s="99">
        <v>0</v>
      </c>
      <c r="P334" s="100">
        <v>25</v>
      </c>
    </row>
    <row r="335" spans="1:16">
      <c r="A335" s="706"/>
      <c r="B335" s="741"/>
      <c r="C335" s="114" t="s">
        <v>128</v>
      </c>
      <c r="D335" s="115">
        <v>0</v>
      </c>
      <c r="E335" s="115">
        <v>0</v>
      </c>
      <c r="F335" s="115">
        <v>0</v>
      </c>
      <c r="G335" s="115">
        <v>0</v>
      </c>
      <c r="H335" s="115">
        <v>53</v>
      </c>
      <c r="I335" s="115">
        <v>0</v>
      </c>
      <c r="J335" s="115">
        <v>0</v>
      </c>
      <c r="K335" s="115">
        <v>0</v>
      </c>
      <c r="L335" s="115">
        <v>0</v>
      </c>
      <c r="M335" s="115">
        <v>0</v>
      </c>
      <c r="N335" s="115">
        <v>0</v>
      </c>
      <c r="O335" s="115">
        <v>0</v>
      </c>
      <c r="P335" s="116">
        <v>53</v>
      </c>
    </row>
    <row r="336" spans="1:16">
      <c r="A336" s="703" t="s">
        <v>174</v>
      </c>
      <c r="B336" s="740" t="s">
        <v>166</v>
      </c>
      <c r="C336" s="113" t="s">
        <v>106</v>
      </c>
      <c r="D336" s="99">
        <v>1280</v>
      </c>
      <c r="E336" s="99">
        <v>1069</v>
      </c>
      <c r="F336" s="99">
        <v>1164</v>
      </c>
      <c r="G336" s="99">
        <v>995</v>
      </c>
      <c r="H336" s="99">
        <v>1378</v>
      </c>
      <c r="I336" s="99">
        <v>2861</v>
      </c>
      <c r="J336" s="99">
        <v>1335</v>
      </c>
      <c r="K336" s="99">
        <v>962</v>
      </c>
      <c r="L336" s="99">
        <v>905</v>
      </c>
      <c r="M336" s="99">
        <v>780</v>
      </c>
      <c r="N336" s="99">
        <v>986</v>
      </c>
      <c r="O336" s="99">
        <v>1143</v>
      </c>
      <c r="P336" s="100">
        <v>14858</v>
      </c>
    </row>
    <row r="337" spans="1:16">
      <c r="A337" s="703"/>
      <c r="B337" s="740"/>
      <c r="C337" s="113" t="s">
        <v>107</v>
      </c>
      <c r="D337" s="99">
        <v>1063</v>
      </c>
      <c r="E337" s="99">
        <v>905</v>
      </c>
      <c r="F337" s="99">
        <v>965</v>
      </c>
      <c r="G337" s="99">
        <v>823</v>
      </c>
      <c r="H337" s="99">
        <v>1049</v>
      </c>
      <c r="I337" s="99">
        <v>1644</v>
      </c>
      <c r="J337" s="99">
        <v>1613</v>
      </c>
      <c r="K337" s="99">
        <v>1000</v>
      </c>
      <c r="L337" s="99">
        <v>723</v>
      </c>
      <c r="M337" s="99">
        <v>641</v>
      </c>
      <c r="N337" s="99">
        <v>897</v>
      </c>
      <c r="O337" s="99">
        <v>870</v>
      </c>
      <c r="P337" s="100">
        <v>12193</v>
      </c>
    </row>
    <row r="338" spans="1:16">
      <c r="A338" s="703"/>
      <c r="B338" s="740"/>
      <c r="C338" s="113" t="s">
        <v>128</v>
      </c>
      <c r="D338" s="99">
        <v>2343</v>
      </c>
      <c r="E338" s="99">
        <v>1974</v>
      </c>
      <c r="F338" s="99">
        <v>2129</v>
      </c>
      <c r="G338" s="99">
        <v>1818</v>
      </c>
      <c r="H338" s="99">
        <v>2427</v>
      </c>
      <c r="I338" s="99">
        <v>4505</v>
      </c>
      <c r="J338" s="99">
        <v>2948</v>
      </c>
      <c r="K338" s="99">
        <v>1962</v>
      </c>
      <c r="L338" s="99">
        <v>1628</v>
      </c>
      <c r="M338" s="99">
        <v>1421</v>
      </c>
      <c r="N338" s="99">
        <v>1883</v>
      </c>
      <c r="O338" s="99">
        <v>2013</v>
      </c>
      <c r="P338" s="100">
        <v>27051</v>
      </c>
    </row>
    <row r="339" spans="1:16">
      <c r="A339" s="705" t="s">
        <v>175</v>
      </c>
      <c r="B339" s="739" t="s">
        <v>166</v>
      </c>
      <c r="C339" s="88" t="s">
        <v>106</v>
      </c>
      <c r="D339" s="89">
        <v>236</v>
      </c>
      <c r="E339" s="89">
        <v>131</v>
      </c>
      <c r="F339" s="89">
        <v>79</v>
      </c>
      <c r="G339" s="89">
        <v>46</v>
      </c>
      <c r="H339" s="89">
        <v>0</v>
      </c>
      <c r="I339" s="89">
        <v>0</v>
      </c>
      <c r="J339" s="89">
        <v>0</v>
      </c>
      <c r="K339" s="89">
        <v>0</v>
      </c>
      <c r="L339" s="89">
        <v>0</v>
      </c>
      <c r="M339" s="89">
        <v>0</v>
      </c>
      <c r="N339" s="89">
        <v>0</v>
      </c>
      <c r="O339" s="89">
        <v>0</v>
      </c>
      <c r="P339" s="109">
        <v>492</v>
      </c>
    </row>
    <row r="340" spans="1:16">
      <c r="A340" s="703"/>
      <c r="B340" s="740"/>
      <c r="C340" s="113" t="s">
        <v>107</v>
      </c>
      <c r="D340" s="99">
        <v>174</v>
      </c>
      <c r="E340" s="99">
        <v>123</v>
      </c>
      <c r="F340" s="99">
        <v>10</v>
      </c>
      <c r="G340" s="99">
        <v>40</v>
      </c>
      <c r="H340" s="99">
        <v>0</v>
      </c>
      <c r="I340" s="99">
        <v>6</v>
      </c>
      <c r="J340" s="99">
        <v>0</v>
      </c>
      <c r="K340" s="99">
        <v>0</v>
      </c>
      <c r="L340" s="99">
        <v>0</v>
      </c>
      <c r="M340" s="99">
        <v>0</v>
      </c>
      <c r="N340" s="99">
        <v>0</v>
      </c>
      <c r="O340" s="99">
        <v>0</v>
      </c>
      <c r="P340" s="100">
        <v>353</v>
      </c>
    </row>
    <row r="341" spans="1:16">
      <c r="A341" s="706"/>
      <c r="B341" s="741"/>
      <c r="C341" s="114" t="s">
        <v>128</v>
      </c>
      <c r="D341" s="115">
        <v>410</v>
      </c>
      <c r="E341" s="115">
        <v>254</v>
      </c>
      <c r="F341" s="115">
        <v>89</v>
      </c>
      <c r="G341" s="115">
        <v>86</v>
      </c>
      <c r="H341" s="115">
        <v>0</v>
      </c>
      <c r="I341" s="115">
        <v>6</v>
      </c>
      <c r="J341" s="115">
        <v>0</v>
      </c>
      <c r="K341" s="115">
        <v>0</v>
      </c>
      <c r="L341" s="115">
        <v>0</v>
      </c>
      <c r="M341" s="115">
        <v>0</v>
      </c>
      <c r="N341" s="115">
        <v>0</v>
      </c>
      <c r="O341" s="115">
        <v>0</v>
      </c>
      <c r="P341" s="116">
        <v>845</v>
      </c>
    </row>
    <row r="342" spans="1:16">
      <c r="A342" s="703" t="s">
        <v>176</v>
      </c>
      <c r="B342" s="740" t="s">
        <v>166</v>
      </c>
      <c r="C342" s="113" t="s">
        <v>106</v>
      </c>
      <c r="D342" s="99">
        <v>0</v>
      </c>
      <c r="E342" s="99">
        <v>0</v>
      </c>
      <c r="F342" s="99">
        <v>0</v>
      </c>
      <c r="G342" s="99">
        <v>0</v>
      </c>
      <c r="H342" s="99">
        <v>0</v>
      </c>
      <c r="I342" s="99">
        <v>0</v>
      </c>
      <c r="J342" s="99">
        <v>0</v>
      </c>
      <c r="K342" s="99">
        <v>0</v>
      </c>
      <c r="L342" s="99">
        <v>0</v>
      </c>
      <c r="M342" s="99">
        <v>0</v>
      </c>
      <c r="N342" s="99">
        <v>0</v>
      </c>
      <c r="O342" s="99">
        <v>0</v>
      </c>
      <c r="P342" s="100">
        <v>0</v>
      </c>
    </row>
    <row r="343" spans="1:16">
      <c r="A343" s="703"/>
      <c r="B343" s="740"/>
      <c r="C343" s="113" t="s">
        <v>107</v>
      </c>
      <c r="D343" s="99">
        <v>0</v>
      </c>
      <c r="E343" s="99">
        <v>0</v>
      </c>
      <c r="F343" s="99">
        <v>0</v>
      </c>
      <c r="G343" s="99">
        <v>0</v>
      </c>
      <c r="H343" s="99">
        <v>0</v>
      </c>
      <c r="I343" s="99">
        <v>0</v>
      </c>
      <c r="J343" s="99">
        <v>0</v>
      </c>
      <c r="K343" s="99">
        <v>0</v>
      </c>
      <c r="L343" s="99">
        <v>0</v>
      </c>
      <c r="M343" s="99">
        <v>0</v>
      </c>
      <c r="N343" s="99">
        <v>0</v>
      </c>
      <c r="O343" s="99">
        <v>0</v>
      </c>
      <c r="P343" s="100">
        <v>0</v>
      </c>
    </row>
    <row r="344" spans="1:16">
      <c r="A344" s="703"/>
      <c r="B344" s="740"/>
      <c r="C344" s="113" t="s">
        <v>128</v>
      </c>
      <c r="D344" s="99">
        <v>0</v>
      </c>
      <c r="E344" s="99">
        <v>0</v>
      </c>
      <c r="F344" s="99">
        <v>0</v>
      </c>
      <c r="G344" s="99">
        <v>0</v>
      </c>
      <c r="H344" s="99">
        <v>0</v>
      </c>
      <c r="I344" s="99">
        <v>0</v>
      </c>
      <c r="J344" s="99">
        <v>0</v>
      </c>
      <c r="K344" s="99">
        <v>0</v>
      </c>
      <c r="L344" s="99">
        <v>0</v>
      </c>
      <c r="M344" s="99">
        <v>0</v>
      </c>
      <c r="N344" s="99">
        <v>0</v>
      </c>
      <c r="O344" s="99">
        <v>0</v>
      </c>
      <c r="P344" s="100">
        <v>0</v>
      </c>
    </row>
    <row r="345" spans="1:16">
      <c r="A345" s="705" t="s">
        <v>177</v>
      </c>
      <c r="B345" s="739" t="s">
        <v>166</v>
      </c>
      <c r="C345" s="88" t="s">
        <v>106</v>
      </c>
      <c r="D345" s="89">
        <v>0</v>
      </c>
      <c r="E345" s="89">
        <v>0</v>
      </c>
      <c r="F345" s="89">
        <v>0</v>
      </c>
      <c r="G345" s="89">
        <v>0</v>
      </c>
      <c r="H345" s="89">
        <v>0</v>
      </c>
      <c r="I345" s="89">
        <v>0</v>
      </c>
      <c r="J345" s="89">
        <v>0</v>
      </c>
      <c r="K345" s="89">
        <v>0</v>
      </c>
      <c r="L345" s="89">
        <v>0</v>
      </c>
      <c r="M345" s="89">
        <v>0</v>
      </c>
      <c r="N345" s="89">
        <v>0</v>
      </c>
      <c r="O345" s="89">
        <v>0</v>
      </c>
      <c r="P345" s="109">
        <v>0</v>
      </c>
    </row>
    <row r="346" spans="1:16">
      <c r="A346" s="703"/>
      <c r="B346" s="740"/>
      <c r="C346" s="113" t="s">
        <v>107</v>
      </c>
      <c r="D346" s="99">
        <v>0</v>
      </c>
      <c r="E346" s="99">
        <v>0</v>
      </c>
      <c r="F346" s="99">
        <v>0</v>
      </c>
      <c r="G346" s="99">
        <v>0</v>
      </c>
      <c r="H346" s="99">
        <v>0</v>
      </c>
      <c r="I346" s="99">
        <v>0</v>
      </c>
      <c r="J346" s="99">
        <v>0</v>
      </c>
      <c r="K346" s="99">
        <v>0</v>
      </c>
      <c r="L346" s="99">
        <v>0</v>
      </c>
      <c r="M346" s="99">
        <v>0</v>
      </c>
      <c r="N346" s="99">
        <v>0</v>
      </c>
      <c r="O346" s="99">
        <v>0</v>
      </c>
      <c r="P346" s="100">
        <v>0</v>
      </c>
    </row>
    <row r="347" spans="1:16">
      <c r="A347" s="706"/>
      <c r="B347" s="741"/>
      <c r="C347" s="114" t="s">
        <v>128</v>
      </c>
      <c r="D347" s="115">
        <v>0</v>
      </c>
      <c r="E347" s="115">
        <v>0</v>
      </c>
      <c r="F347" s="115">
        <v>0</v>
      </c>
      <c r="G347" s="115">
        <v>0</v>
      </c>
      <c r="H347" s="115">
        <v>0</v>
      </c>
      <c r="I347" s="115">
        <v>0</v>
      </c>
      <c r="J347" s="115">
        <v>0</v>
      </c>
      <c r="K347" s="115">
        <v>0</v>
      </c>
      <c r="L347" s="115">
        <v>0</v>
      </c>
      <c r="M347" s="115">
        <v>0</v>
      </c>
      <c r="N347" s="115">
        <v>0</v>
      </c>
      <c r="O347" s="115">
        <v>0</v>
      </c>
      <c r="P347" s="116">
        <v>0</v>
      </c>
    </row>
    <row r="348" spans="1:16">
      <c r="A348" s="703" t="s">
        <v>178</v>
      </c>
      <c r="B348" s="740" t="s">
        <v>166</v>
      </c>
      <c r="C348" s="113" t="s">
        <v>106</v>
      </c>
      <c r="D348" s="99">
        <v>1782</v>
      </c>
      <c r="E348" s="99">
        <v>823</v>
      </c>
      <c r="F348" s="99">
        <v>691</v>
      </c>
      <c r="G348" s="99">
        <v>1189</v>
      </c>
      <c r="H348" s="99">
        <v>977</v>
      </c>
      <c r="I348" s="99">
        <v>1771</v>
      </c>
      <c r="J348" s="99">
        <v>1727</v>
      </c>
      <c r="K348" s="99">
        <v>2064</v>
      </c>
      <c r="L348" s="99">
        <v>1529</v>
      </c>
      <c r="M348" s="99">
        <v>1417</v>
      </c>
      <c r="N348" s="99">
        <v>1277</v>
      </c>
      <c r="O348" s="99">
        <v>2201</v>
      </c>
      <c r="P348" s="100">
        <v>17448</v>
      </c>
    </row>
    <row r="349" spans="1:16">
      <c r="A349" s="703"/>
      <c r="B349" s="740"/>
      <c r="C349" s="113" t="s">
        <v>107</v>
      </c>
      <c r="D349" s="99">
        <v>1883</v>
      </c>
      <c r="E349" s="99">
        <v>713</v>
      </c>
      <c r="F349" s="99">
        <v>647</v>
      </c>
      <c r="G349" s="99">
        <v>1062</v>
      </c>
      <c r="H349" s="99">
        <v>1019</v>
      </c>
      <c r="I349" s="99">
        <v>1424</v>
      </c>
      <c r="J349" s="99">
        <v>1827</v>
      </c>
      <c r="K349" s="99">
        <v>1723</v>
      </c>
      <c r="L349" s="99">
        <v>1520</v>
      </c>
      <c r="M349" s="99">
        <v>1452</v>
      </c>
      <c r="N349" s="99">
        <v>1102</v>
      </c>
      <c r="O349" s="99">
        <v>2203</v>
      </c>
      <c r="P349" s="100">
        <v>16575</v>
      </c>
    </row>
    <row r="350" spans="1:16">
      <c r="A350" s="703"/>
      <c r="B350" s="740"/>
      <c r="C350" s="113" t="s">
        <v>128</v>
      </c>
      <c r="D350" s="99">
        <v>3665</v>
      </c>
      <c r="E350" s="99">
        <v>1536</v>
      </c>
      <c r="F350" s="99">
        <v>1338</v>
      </c>
      <c r="G350" s="99">
        <v>2251</v>
      </c>
      <c r="H350" s="99">
        <v>1996</v>
      </c>
      <c r="I350" s="99">
        <v>3195</v>
      </c>
      <c r="J350" s="99">
        <v>3554</v>
      </c>
      <c r="K350" s="99">
        <v>3787</v>
      </c>
      <c r="L350" s="99">
        <v>3049</v>
      </c>
      <c r="M350" s="99">
        <v>2869</v>
      </c>
      <c r="N350" s="99">
        <v>2379</v>
      </c>
      <c r="O350" s="99">
        <v>4404</v>
      </c>
      <c r="P350" s="100">
        <v>34023</v>
      </c>
    </row>
    <row r="351" spans="1:16">
      <c r="A351" s="705" t="s">
        <v>179</v>
      </c>
      <c r="B351" s="739" t="s">
        <v>166</v>
      </c>
      <c r="C351" s="88" t="s">
        <v>106</v>
      </c>
      <c r="D351" s="89">
        <v>312854</v>
      </c>
      <c r="E351" s="89">
        <v>239500</v>
      </c>
      <c r="F351" s="89">
        <v>271091</v>
      </c>
      <c r="G351" s="89">
        <v>274638</v>
      </c>
      <c r="H351" s="89">
        <v>270286</v>
      </c>
      <c r="I351" s="89">
        <v>326158</v>
      </c>
      <c r="J351" s="89">
        <v>307502</v>
      </c>
      <c r="K351" s="89">
        <v>344029</v>
      </c>
      <c r="L351" s="89">
        <v>300423</v>
      </c>
      <c r="M351" s="89">
        <v>307519</v>
      </c>
      <c r="N351" s="89">
        <v>298200</v>
      </c>
      <c r="O351" s="89">
        <v>337864</v>
      </c>
      <c r="P351" s="109">
        <v>3590064</v>
      </c>
    </row>
    <row r="352" spans="1:16">
      <c r="A352" s="703"/>
      <c r="B352" s="740"/>
      <c r="C352" s="113" t="s">
        <v>107</v>
      </c>
      <c r="D352" s="99">
        <v>315482</v>
      </c>
      <c r="E352" s="99">
        <v>229342</v>
      </c>
      <c r="F352" s="99">
        <v>244288</v>
      </c>
      <c r="G352" s="99">
        <v>253691</v>
      </c>
      <c r="H352" s="99">
        <v>258329</v>
      </c>
      <c r="I352" s="99">
        <v>294890</v>
      </c>
      <c r="J352" s="99">
        <v>354382</v>
      </c>
      <c r="K352" s="99">
        <v>322896</v>
      </c>
      <c r="L352" s="99">
        <v>276869</v>
      </c>
      <c r="M352" s="99">
        <v>311926</v>
      </c>
      <c r="N352" s="99">
        <v>307038</v>
      </c>
      <c r="O352" s="99">
        <v>367734</v>
      </c>
      <c r="P352" s="100">
        <v>3536867</v>
      </c>
    </row>
    <row r="353" spans="1:16">
      <c r="A353" s="706"/>
      <c r="B353" s="741"/>
      <c r="C353" s="114" t="s">
        <v>128</v>
      </c>
      <c r="D353" s="115">
        <v>628336</v>
      </c>
      <c r="E353" s="115">
        <v>468842</v>
      </c>
      <c r="F353" s="115">
        <v>515379</v>
      </c>
      <c r="G353" s="115">
        <v>528329</v>
      </c>
      <c r="H353" s="115">
        <v>528615</v>
      </c>
      <c r="I353" s="115">
        <v>621048</v>
      </c>
      <c r="J353" s="115">
        <v>661884</v>
      </c>
      <c r="K353" s="115">
        <v>666925</v>
      </c>
      <c r="L353" s="115">
        <v>577292</v>
      </c>
      <c r="M353" s="115">
        <v>619445</v>
      </c>
      <c r="N353" s="115">
        <v>605238</v>
      </c>
      <c r="O353" s="115">
        <v>705598</v>
      </c>
      <c r="P353" s="116">
        <v>7126931</v>
      </c>
    </row>
    <row r="354" spans="1:16">
      <c r="A354" s="703" t="s">
        <v>180</v>
      </c>
      <c r="B354" s="740" t="s">
        <v>166</v>
      </c>
      <c r="C354" s="113" t="s">
        <v>106</v>
      </c>
      <c r="D354" s="99">
        <v>1275</v>
      </c>
      <c r="E354" s="99">
        <v>1054</v>
      </c>
      <c r="F354" s="99">
        <v>1082</v>
      </c>
      <c r="G354" s="99">
        <v>1272</v>
      </c>
      <c r="H354" s="99">
        <v>1176</v>
      </c>
      <c r="I354" s="99">
        <v>1245</v>
      </c>
      <c r="J354" s="99">
        <v>1196</v>
      </c>
      <c r="K354" s="99">
        <v>1303</v>
      </c>
      <c r="L354" s="99">
        <v>1301</v>
      </c>
      <c r="M354" s="99">
        <v>1207</v>
      </c>
      <c r="N354" s="99">
        <v>917</v>
      </c>
      <c r="O354" s="99">
        <v>1240</v>
      </c>
      <c r="P354" s="100">
        <v>14268</v>
      </c>
    </row>
    <row r="355" spans="1:16">
      <c r="A355" s="703"/>
      <c r="B355" s="740"/>
      <c r="C355" s="113" t="s">
        <v>107</v>
      </c>
      <c r="D355" s="99">
        <v>1257</v>
      </c>
      <c r="E355" s="99">
        <v>993</v>
      </c>
      <c r="F355" s="99">
        <v>940</v>
      </c>
      <c r="G355" s="99">
        <v>1068</v>
      </c>
      <c r="H355" s="99">
        <v>1169</v>
      </c>
      <c r="I355" s="99">
        <v>1223</v>
      </c>
      <c r="J355" s="99">
        <v>1292</v>
      </c>
      <c r="K355" s="99">
        <v>1246</v>
      </c>
      <c r="L355" s="99">
        <v>1152</v>
      </c>
      <c r="M355" s="99">
        <v>1242</v>
      </c>
      <c r="N355" s="99">
        <v>1072</v>
      </c>
      <c r="O355" s="99">
        <v>1434</v>
      </c>
      <c r="P355" s="100">
        <v>14088</v>
      </c>
    </row>
    <row r="356" spans="1:16">
      <c r="A356" s="703"/>
      <c r="B356" s="740"/>
      <c r="C356" s="113" t="s">
        <v>128</v>
      </c>
      <c r="D356" s="99">
        <v>2532</v>
      </c>
      <c r="E356" s="99">
        <v>2047</v>
      </c>
      <c r="F356" s="99">
        <v>2022</v>
      </c>
      <c r="G356" s="99">
        <v>2340</v>
      </c>
      <c r="H356" s="99">
        <v>2345</v>
      </c>
      <c r="I356" s="99">
        <v>2468</v>
      </c>
      <c r="J356" s="99">
        <v>2488</v>
      </c>
      <c r="K356" s="99">
        <v>2549</v>
      </c>
      <c r="L356" s="99">
        <v>2453</v>
      </c>
      <c r="M356" s="99">
        <v>2449</v>
      </c>
      <c r="N356" s="99">
        <v>1989</v>
      </c>
      <c r="O356" s="99">
        <v>2674</v>
      </c>
      <c r="P356" s="100">
        <v>28356</v>
      </c>
    </row>
    <row r="357" spans="1:16">
      <c r="A357" s="705" t="s">
        <v>181</v>
      </c>
      <c r="B357" s="739" t="s">
        <v>166</v>
      </c>
      <c r="C357" s="88" t="s">
        <v>106</v>
      </c>
      <c r="D357" s="89">
        <v>9673</v>
      </c>
      <c r="E357" s="89">
        <v>6015</v>
      </c>
      <c r="F357" s="89">
        <v>8648</v>
      </c>
      <c r="G357" s="89">
        <v>7493</v>
      </c>
      <c r="H357" s="89">
        <v>7310</v>
      </c>
      <c r="I357" s="89">
        <v>9357</v>
      </c>
      <c r="J357" s="89">
        <v>9721</v>
      </c>
      <c r="K357" s="89">
        <v>9633</v>
      </c>
      <c r="L357" s="89">
        <v>7405</v>
      </c>
      <c r="M357" s="89">
        <v>8204</v>
      </c>
      <c r="N357" s="89">
        <v>7893</v>
      </c>
      <c r="O357" s="89">
        <v>9836</v>
      </c>
      <c r="P357" s="109">
        <v>101188</v>
      </c>
    </row>
    <row r="358" spans="1:16">
      <c r="A358" s="703"/>
      <c r="B358" s="740"/>
      <c r="C358" s="113" t="s">
        <v>107</v>
      </c>
      <c r="D358" s="99">
        <v>9511</v>
      </c>
      <c r="E358" s="99">
        <v>7130</v>
      </c>
      <c r="F358" s="99">
        <v>7637</v>
      </c>
      <c r="G358" s="99">
        <v>7422</v>
      </c>
      <c r="H358" s="99">
        <v>7639</v>
      </c>
      <c r="I358" s="99">
        <v>8716</v>
      </c>
      <c r="J358" s="99">
        <v>10869</v>
      </c>
      <c r="K358" s="99">
        <v>9195</v>
      </c>
      <c r="L358" s="99">
        <v>7217</v>
      </c>
      <c r="M358" s="99">
        <v>8234</v>
      </c>
      <c r="N358" s="99">
        <v>7832</v>
      </c>
      <c r="O358" s="99">
        <v>11114</v>
      </c>
      <c r="P358" s="100">
        <v>102516</v>
      </c>
    </row>
    <row r="359" spans="1:16">
      <c r="A359" s="706"/>
      <c r="B359" s="741"/>
      <c r="C359" s="114" t="s">
        <v>128</v>
      </c>
      <c r="D359" s="115">
        <v>19184</v>
      </c>
      <c r="E359" s="115">
        <v>13145</v>
      </c>
      <c r="F359" s="115">
        <v>16285</v>
      </c>
      <c r="G359" s="115">
        <v>14915</v>
      </c>
      <c r="H359" s="115">
        <v>14949</v>
      </c>
      <c r="I359" s="115">
        <v>18073</v>
      </c>
      <c r="J359" s="115">
        <v>20590</v>
      </c>
      <c r="K359" s="115">
        <v>18828</v>
      </c>
      <c r="L359" s="115">
        <v>14622</v>
      </c>
      <c r="M359" s="115">
        <v>16438</v>
      </c>
      <c r="N359" s="115">
        <v>15725</v>
      </c>
      <c r="O359" s="115">
        <v>20950</v>
      </c>
      <c r="P359" s="116">
        <v>203704</v>
      </c>
    </row>
    <row r="360" spans="1:16">
      <c r="A360" s="703" t="s">
        <v>182</v>
      </c>
      <c r="B360" s="740" t="s">
        <v>166</v>
      </c>
      <c r="C360" s="113" t="s">
        <v>106</v>
      </c>
      <c r="D360" s="99">
        <v>4419</v>
      </c>
      <c r="E360" s="99">
        <v>3275</v>
      </c>
      <c r="F360" s="99">
        <v>4399</v>
      </c>
      <c r="G360" s="99">
        <v>5197</v>
      </c>
      <c r="H360" s="99">
        <v>4135</v>
      </c>
      <c r="I360" s="99">
        <v>4627</v>
      </c>
      <c r="J360" s="99">
        <v>3089</v>
      </c>
      <c r="K360" s="99">
        <v>3939</v>
      </c>
      <c r="L360" s="99">
        <v>3764</v>
      </c>
      <c r="M360" s="99">
        <v>3979</v>
      </c>
      <c r="N360" s="99">
        <v>3907</v>
      </c>
      <c r="O360" s="99">
        <v>4714</v>
      </c>
      <c r="P360" s="100">
        <v>49444</v>
      </c>
    </row>
    <row r="361" spans="1:16">
      <c r="A361" s="703"/>
      <c r="B361" s="740"/>
      <c r="C361" s="113" t="s">
        <v>107</v>
      </c>
      <c r="D361" s="99">
        <v>4006</v>
      </c>
      <c r="E361" s="99">
        <v>2820</v>
      </c>
      <c r="F361" s="99">
        <v>3569</v>
      </c>
      <c r="G361" s="99">
        <v>4067</v>
      </c>
      <c r="H361" s="99">
        <v>3405</v>
      </c>
      <c r="I361" s="99">
        <v>3764</v>
      </c>
      <c r="J361" s="99">
        <v>2897</v>
      </c>
      <c r="K361" s="99">
        <v>3278</v>
      </c>
      <c r="L361" s="99">
        <v>3028</v>
      </c>
      <c r="M361" s="99">
        <v>3414</v>
      </c>
      <c r="N361" s="99">
        <v>3056</v>
      </c>
      <c r="O361" s="99">
        <v>5569</v>
      </c>
      <c r="P361" s="100">
        <v>42873</v>
      </c>
    </row>
    <row r="362" spans="1:16">
      <c r="A362" s="703"/>
      <c r="B362" s="740"/>
      <c r="C362" s="113" t="s">
        <v>128</v>
      </c>
      <c r="D362" s="99">
        <v>8425</v>
      </c>
      <c r="E362" s="99">
        <v>6095</v>
      </c>
      <c r="F362" s="99">
        <v>7968</v>
      </c>
      <c r="G362" s="99">
        <v>9264</v>
      </c>
      <c r="H362" s="99">
        <v>7540</v>
      </c>
      <c r="I362" s="99">
        <v>8391</v>
      </c>
      <c r="J362" s="99">
        <v>5986</v>
      </c>
      <c r="K362" s="99">
        <v>7217</v>
      </c>
      <c r="L362" s="99">
        <v>6792</v>
      </c>
      <c r="M362" s="99">
        <v>7393</v>
      </c>
      <c r="N362" s="99">
        <v>6963</v>
      </c>
      <c r="O362" s="99">
        <v>10283</v>
      </c>
      <c r="P362" s="100">
        <v>92317</v>
      </c>
    </row>
    <row r="363" spans="1:16">
      <c r="A363" s="705" t="s">
        <v>183</v>
      </c>
      <c r="B363" s="739" t="s">
        <v>166</v>
      </c>
      <c r="C363" s="88" t="s">
        <v>106</v>
      </c>
      <c r="D363" s="89">
        <v>53531</v>
      </c>
      <c r="E363" s="89">
        <v>32472</v>
      </c>
      <c r="F363" s="89">
        <v>40757</v>
      </c>
      <c r="G363" s="89">
        <v>44640</v>
      </c>
      <c r="H363" s="89">
        <v>42263</v>
      </c>
      <c r="I363" s="89">
        <v>52057</v>
      </c>
      <c r="J363" s="89">
        <v>43462</v>
      </c>
      <c r="K363" s="89">
        <v>57089</v>
      </c>
      <c r="L363" s="89">
        <v>44998</v>
      </c>
      <c r="M363" s="89">
        <v>45387</v>
      </c>
      <c r="N363" s="89">
        <v>46559</v>
      </c>
      <c r="O363" s="89">
        <v>53600</v>
      </c>
      <c r="P363" s="109">
        <v>556815</v>
      </c>
    </row>
    <row r="364" spans="1:16">
      <c r="A364" s="703"/>
      <c r="B364" s="740"/>
      <c r="C364" s="113" t="s">
        <v>107</v>
      </c>
      <c r="D364" s="99">
        <v>50999</v>
      </c>
      <c r="E364" s="99">
        <v>31465</v>
      </c>
      <c r="F364" s="99">
        <v>36491</v>
      </c>
      <c r="G364" s="99">
        <v>41106</v>
      </c>
      <c r="H364" s="99">
        <v>41527</v>
      </c>
      <c r="I364" s="99">
        <v>47872</v>
      </c>
      <c r="J364" s="99">
        <v>54116</v>
      </c>
      <c r="K364" s="99">
        <v>50409</v>
      </c>
      <c r="L364" s="99">
        <v>41088</v>
      </c>
      <c r="M364" s="99">
        <v>46891</v>
      </c>
      <c r="N364" s="99">
        <v>46446</v>
      </c>
      <c r="O364" s="99">
        <v>61992</v>
      </c>
      <c r="P364" s="100">
        <v>550402</v>
      </c>
    </row>
    <row r="365" spans="1:16">
      <c r="A365" s="706"/>
      <c r="B365" s="741"/>
      <c r="C365" s="114" t="s">
        <v>128</v>
      </c>
      <c r="D365" s="115">
        <v>104530</v>
      </c>
      <c r="E365" s="115">
        <v>63937</v>
      </c>
      <c r="F365" s="115">
        <v>77248</v>
      </c>
      <c r="G365" s="115">
        <v>85746</v>
      </c>
      <c r="H365" s="115">
        <v>83790</v>
      </c>
      <c r="I365" s="115">
        <v>99929</v>
      </c>
      <c r="J365" s="115">
        <v>97578</v>
      </c>
      <c r="K365" s="115">
        <v>107498</v>
      </c>
      <c r="L365" s="115">
        <v>86086</v>
      </c>
      <c r="M365" s="115">
        <v>92278</v>
      </c>
      <c r="N365" s="115">
        <v>93005</v>
      </c>
      <c r="O365" s="115">
        <v>115592</v>
      </c>
      <c r="P365" s="116">
        <v>1107217</v>
      </c>
    </row>
    <row r="366" spans="1:16">
      <c r="A366" s="703" t="s">
        <v>184</v>
      </c>
      <c r="B366" s="740" t="s">
        <v>166</v>
      </c>
      <c r="C366" s="113" t="s">
        <v>106</v>
      </c>
      <c r="D366" s="99">
        <v>4712</v>
      </c>
      <c r="E366" s="99">
        <v>2702</v>
      </c>
      <c r="F366" s="99">
        <v>3181</v>
      </c>
      <c r="G366" s="99">
        <v>3734</v>
      </c>
      <c r="H366" s="99">
        <v>3448</v>
      </c>
      <c r="I366" s="99">
        <v>5046</v>
      </c>
      <c r="J366" s="99">
        <v>4292</v>
      </c>
      <c r="K366" s="99">
        <v>5216</v>
      </c>
      <c r="L366" s="99">
        <v>3876</v>
      </c>
      <c r="M366" s="99">
        <v>3880</v>
      </c>
      <c r="N366" s="99">
        <v>3461</v>
      </c>
      <c r="O366" s="99">
        <v>4176</v>
      </c>
      <c r="P366" s="100">
        <v>47724</v>
      </c>
    </row>
    <row r="367" spans="1:16">
      <c r="A367" s="703"/>
      <c r="B367" s="740"/>
      <c r="C367" s="113" t="s">
        <v>107</v>
      </c>
      <c r="D367" s="99">
        <v>3598</v>
      </c>
      <c r="E367" s="99">
        <v>2121</v>
      </c>
      <c r="F367" s="99">
        <v>2462</v>
      </c>
      <c r="G367" s="99">
        <v>3207</v>
      </c>
      <c r="H367" s="99">
        <v>3062</v>
      </c>
      <c r="I367" s="99">
        <v>4605</v>
      </c>
      <c r="J367" s="99">
        <v>4789</v>
      </c>
      <c r="K367" s="99">
        <v>4242</v>
      </c>
      <c r="L367" s="99">
        <v>3035</v>
      </c>
      <c r="M367" s="99">
        <v>4070</v>
      </c>
      <c r="N367" s="99">
        <v>3541</v>
      </c>
      <c r="O367" s="99">
        <v>5449</v>
      </c>
      <c r="P367" s="100">
        <v>44181</v>
      </c>
    </row>
    <row r="368" spans="1:16">
      <c r="A368" s="703"/>
      <c r="B368" s="740"/>
      <c r="C368" s="113" t="s">
        <v>128</v>
      </c>
      <c r="D368" s="99">
        <v>8310</v>
      </c>
      <c r="E368" s="99">
        <v>4823</v>
      </c>
      <c r="F368" s="99">
        <v>5643</v>
      </c>
      <c r="G368" s="99">
        <v>6941</v>
      </c>
      <c r="H368" s="99">
        <v>6510</v>
      </c>
      <c r="I368" s="99">
        <v>9651</v>
      </c>
      <c r="J368" s="99">
        <v>9081</v>
      </c>
      <c r="K368" s="99">
        <v>9458</v>
      </c>
      <c r="L368" s="99">
        <v>6911</v>
      </c>
      <c r="M368" s="99">
        <v>7950</v>
      </c>
      <c r="N368" s="99">
        <v>7002</v>
      </c>
      <c r="O368" s="99">
        <v>9625</v>
      </c>
      <c r="P368" s="100">
        <v>91905</v>
      </c>
    </row>
    <row r="369" spans="1:16">
      <c r="A369" s="705" t="s">
        <v>185</v>
      </c>
      <c r="B369" s="739" t="s">
        <v>166</v>
      </c>
      <c r="C369" s="88" t="s">
        <v>106</v>
      </c>
      <c r="D369" s="89">
        <v>1970</v>
      </c>
      <c r="E369" s="89">
        <v>1102</v>
      </c>
      <c r="F369" s="89">
        <v>1230</v>
      </c>
      <c r="G369" s="89">
        <v>1651</v>
      </c>
      <c r="H369" s="89">
        <v>1601</v>
      </c>
      <c r="I369" s="89">
        <v>2252</v>
      </c>
      <c r="J369" s="89">
        <v>1820</v>
      </c>
      <c r="K369" s="89">
        <v>1811</v>
      </c>
      <c r="L369" s="89">
        <v>1676</v>
      </c>
      <c r="M369" s="89">
        <v>1877</v>
      </c>
      <c r="N369" s="89">
        <v>1991</v>
      </c>
      <c r="O369" s="89">
        <v>2633</v>
      </c>
      <c r="P369" s="109">
        <v>21614</v>
      </c>
    </row>
    <row r="370" spans="1:16">
      <c r="A370" s="703"/>
      <c r="B370" s="740"/>
      <c r="C370" s="113" t="s">
        <v>107</v>
      </c>
      <c r="D370" s="99">
        <v>1987</v>
      </c>
      <c r="E370" s="99">
        <v>1034</v>
      </c>
      <c r="F370" s="99">
        <v>1143</v>
      </c>
      <c r="G370" s="99">
        <v>1482</v>
      </c>
      <c r="H370" s="99">
        <v>1438</v>
      </c>
      <c r="I370" s="99">
        <v>2092</v>
      </c>
      <c r="J370" s="99">
        <v>2180</v>
      </c>
      <c r="K370" s="99">
        <v>1739</v>
      </c>
      <c r="L370" s="99">
        <v>1652</v>
      </c>
      <c r="M370" s="99">
        <v>1886</v>
      </c>
      <c r="N370" s="99">
        <v>1971</v>
      </c>
      <c r="O370" s="99">
        <v>3017</v>
      </c>
      <c r="P370" s="100">
        <v>21621</v>
      </c>
    </row>
    <row r="371" spans="1:16">
      <c r="A371" s="706"/>
      <c r="B371" s="741"/>
      <c r="C371" s="114" t="s">
        <v>128</v>
      </c>
      <c r="D371" s="115">
        <v>3957</v>
      </c>
      <c r="E371" s="115">
        <v>2136</v>
      </c>
      <c r="F371" s="115">
        <v>2373</v>
      </c>
      <c r="G371" s="115">
        <v>3133</v>
      </c>
      <c r="H371" s="115">
        <v>3039</v>
      </c>
      <c r="I371" s="115">
        <v>4344</v>
      </c>
      <c r="J371" s="115">
        <v>4000</v>
      </c>
      <c r="K371" s="115">
        <v>3550</v>
      </c>
      <c r="L371" s="115">
        <v>3328</v>
      </c>
      <c r="M371" s="115">
        <v>3763</v>
      </c>
      <c r="N371" s="115">
        <v>3962</v>
      </c>
      <c r="O371" s="115">
        <v>5650</v>
      </c>
      <c r="P371" s="116">
        <v>43235</v>
      </c>
    </row>
    <row r="372" spans="1:16">
      <c r="A372" s="703" t="s">
        <v>186</v>
      </c>
      <c r="B372" s="740" t="s">
        <v>166</v>
      </c>
      <c r="C372" s="113" t="s">
        <v>106</v>
      </c>
      <c r="D372" s="99">
        <v>0</v>
      </c>
      <c r="E372" s="99">
        <v>0</v>
      </c>
      <c r="F372" s="99">
        <v>0</v>
      </c>
      <c r="G372" s="99">
        <v>0</v>
      </c>
      <c r="H372" s="99">
        <v>0</v>
      </c>
      <c r="I372" s="99">
        <v>0</v>
      </c>
      <c r="J372" s="99">
        <v>0</v>
      </c>
      <c r="K372" s="99">
        <v>0</v>
      </c>
      <c r="L372" s="99">
        <v>0</v>
      </c>
      <c r="M372" s="99">
        <v>0</v>
      </c>
      <c r="N372" s="99">
        <v>0</v>
      </c>
      <c r="O372" s="99">
        <v>0</v>
      </c>
      <c r="P372" s="100">
        <v>0</v>
      </c>
    </row>
    <row r="373" spans="1:16">
      <c r="A373" s="703"/>
      <c r="B373" s="740"/>
      <c r="C373" s="113" t="s">
        <v>128</v>
      </c>
      <c r="D373" s="99">
        <v>0</v>
      </c>
      <c r="E373" s="99">
        <v>0</v>
      </c>
      <c r="F373" s="99">
        <v>0</v>
      </c>
      <c r="G373" s="99">
        <v>0</v>
      </c>
      <c r="H373" s="99">
        <v>0</v>
      </c>
      <c r="I373" s="99">
        <v>0</v>
      </c>
      <c r="J373" s="99">
        <v>0</v>
      </c>
      <c r="K373" s="99">
        <v>0</v>
      </c>
      <c r="L373" s="99">
        <v>0</v>
      </c>
      <c r="M373" s="99">
        <v>0</v>
      </c>
      <c r="N373" s="99">
        <v>0</v>
      </c>
      <c r="O373" s="99">
        <v>0</v>
      </c>
      <c r="P373" s="100">
        <v>0</v>
      </c>
    </row>
    <row r="374" spans="1:16">
      <c r="A374" s="705" t="s">
        <v>187</v>
      </c>
      <c r="B374" s="739" t="s">
        <v>166</v>
      </c>
      <c r="C374" s="88" t="s">
        <v>106</v>
      </c>
      <c r="D374" s="89">
        <v>18848</v>
      </c>
      <c r="E374" s="89">
        <v>12469</v>
      </c>
      <c r="F374" s="89">
        <v>16222</v>
      </c>
      <c r="G374" s="89">
        <v>13498</v>
      </c>
      <c r="H374" s="89">
        <v>11187</v>
      </c>
      <c r="I374" s="89">
        <v>14046</v>
      </c>
      <c r="J374" s="89">
        <v>14888</v>
      </c>
      <c r="K374" s="89">
        <v>17644</v>
      </c>
      <c r="L374" s="89">
        <v>12420</v>
      </c>
      <c r="M374" s="89">
        <v>13340</v>
      </c>
      <c r="N374" s="89">
        <v>16320</v>
      </c>
      <c r="O374" s="89">
        <v>17922</v>
      </c>
      <c r="P374" s="109">
        <v>178804</v>
      </c>
    </row>
    <row r="375" spans="1:16">
      <c r="A375" s="703"/>
      <c r="B375" s="740"/>
      <c r="C375" s="113" t="s">
        <v>107</v>
      </c>
      <c r="D375" s="99">
        <v>18711</v>
      </c>
      <c r="E375" s="99">
        <v>15089</v>
      </c>
      <c r="F375" s="99">
        <v>15478</v>
      </c>
      <c r="G375" s="99">
        <v>13687</v>
      </c>
      <c r="H375" s="99">
        <v>12110</v>
      </c>
      <c r="I375" s="99">
        <v>13960</v>
      </c>
      <c r="J375" s="99">
        <v>18251</v>
      </c>
      <c r="K375" s="99">
        <v>17279</v>
      </c>
      <c r="L375" s="99">
        <v>12359</v>
      </c>
      <c r="M375" s="99">
        <v>14428</v>
      </c>
      <c r="N375" s="99">
        <v>17248</v>
      </c>
      <c r="O375" s="99">
        <v>23712</v>
      </c>
      <c r="P375" s="100">
        <v>192312</v>
      </c>
    </row>
    <row r="376" spans="1:16">
      <c r="A376" s="706"/>
      <c r="B376" s="741"/>
      <c r="C376" s="114" t="s">
        <v>128</v>
      </c>
      <c r="D376" s="115">
        <v>37559</v>
      </c>
      <c r="E376" s="115">
        <v>27558</v>
      </c>
      <c r="F376" s="115">
        <v>31700</v>
      </c>
      <c r="G376" s="115">
        <v>27185</v>
      </c>
      <c r="H376" s="115">
        <v>23297</v>
      </c>
      <c r="I376" s="115">
        <v>28006</v>
      </c>
      <c r="J376" s="115">
        <v>33139</v>
      </c>
      <c r="K376" s="115">
        <v>34923</v>
      </c>
      <c r="L376" s="115">
        <v>24779</v>
      </c>
      <c r="M376" s="115">
        <v>27768</v>
      </c>
      <c r="N376" s="115">
        <v>33568</v>
      </c>
      <c r="O376" s="115">
        <v>41634</v>
      </c>
      <c r="P376" s="116">
        <v>371116</v>
      </c>
    </row>
    <row r="377" spans="1:16">
      <c r="A377" s="703" t="s">
        <v>188</v>
      </c>
      <c r="B377" s="740" t="s">
        <v>166</v>
      </c>
      <c r="C377" s="113" t="s">
        <v>106</v>
      </c>
      <c r="D377" s="99">
        <v>12</v>
      </c>
      <c r="E377" s="99">
        <v>33</v>
      </c>
      <c r="F377" s="99">
        <v>17</v>
      </c>
      <c r="G377" s="99">
        <v>57</v>
      </c>
      <c r="H377" s="99">
        <v>0</v>
      </c>
      <c r="I377" s="99">
        <v>4</v>
      </c>
      <c r="J377" s="99">
        <v>12</v>
      </c>
      <c r="K377" s="99">
        <v>33</v>
      </c>
      <c r="L377" s="99">
        <v>0</v>
      </c>
      <c r="M377" s="99">
        <v>0</v>
      </c>
      <c r="N377" s="99">
        <v>11</v>
      </c>
      <c r="O377" s="99">
        <v>12</v>
      </c>
      <c r="P377" s="100">
        <v>191</v>
      </c>
    </row>
    <row r="378" spans="1:16">
      <c r="A378" s="703"/>
      <c r="B378" s="740"/>
      <c r="C378" s="113" t="s">
        <v>107</v>
      </c>
      <c r="D378" s="99">
        <v>19</v>
      </c>
      <c r="E378" s="99">
        <v>11</v>
      </c>
      <c r="F378" s="99">
        <v>19</v>
      </c>
      <c r="G378" s="99">
        <v>51</v>
      </c>
      <c r="H378" s="99">
        <v>2</v>
      </c>
      <c r="I378" s="99">
        <v>17</v>
      </c>
      <c r="J378" s="99">
        <v>13</v>
      </c>
      <c r="K378" s="99">
        <v>32</v>
      </c>
      <c r="L378" s="99">
        <v>0</v>
      </c>
      <c r="M378" s="99">
        <v>0</v>
      </c>
      <c r="N378" s="99">
        <v>9</v>
      </c>
      <c r="O378" s="99">
        <v>13</v>
      </c>
      <c r="P378" s="100">
        <v>186</v>
      </c>
    </row>
    <row r="379" spans="1:16">
      <c r="A379" s="703"/>
      <c r="B379" s="740"/>
      <c r="C379" s="113" t="s">
        <v>128</v>
      </c>
      <c r="D379" s="99">
        <v>31</v>
      </c>
      <c r="E379" s="99">
        <v>44</v>
      </c>
      <c r="F379" s="99">
        <v>36</v>
      </c>
      <c r="G379" s="99">
        <v>108</v>
      </c>
      <c r="H379" s="99">
        <v>2</v>
      </c>
      <c r="I379" s="99">
        <v>21</v>
      </c>
      <c r="J379" s="99">
        <v>25</v>
      </c>
      <c r="K379" s="99">
        <v>65</v>
      </c>
      <c r="L379" s="99">
        <v>0</v>
      </c>
      <c r="M379" s="99">
        <v>0</v>
      </c>
      <c r="N379" s="99">
        <v>20</v>
      </c>
      <c r="O379" s="99">
        <v>25</v>
      </c>
      <c r="P379" s="100">
        <v>377</v>
      </c>
    </row>
    <row r="380" spans="1:16">
      <c r="A380" s="705" t="s">
        <v>189</v>
      </c>
      <c r="B380" s="739" t="s">
        <v>168</v>
      </c>
      <c r="C380" s="88" t="s">
        <v>106</v>
      </c>
      <c r="D380" s="89">
        <v>6966</v>
      </c>
      <c r="E380" s="89">
        <v>5228</v>
      </c>
      <c r="F380" s="89">
        <v>7904</v>
      </c>
      <c r="G380" s="89">
        <v>4523</v>
      </c>
      <c r="H380" s="89">
        <v>5556</v>
      </c>
      <c r="I380" s="89">
        <v>706</v>
      </c>
      <c r="J380" s="89">
        <v>4194</v>
      </c>
      <c r="K380" s="89">
        <v>5915</v>
      </c>
      <c r="L380" s="89">
        <v>4524</v>
      </c>
      <c r="M380" s="89">
        <v>5968</v>
      </c>
      <c r="N380" s="89">
        <v>7414</v>
      </c>
      <c r="O380" s="89">
        <v>7024</v>
      </c>
      <c r="P380" s="109">
        <v>65922</v>
      </c>
    </row>
    <row r="381" spans="1:16">
      <c r="A381" s="703"/>
      <c r="B381" s="740"/>
      <c r="C381" s="113" t="s">
        <v>107</v>
      </c>
      <c r="D381" s="99">
        <v>6756</v>
      </c>
      <c r="E381" s="99">
        <v>6275</v>
      </c>
      <c r="F381" s="99">
        <v>7567</v>
      </c>
      <c r="G381" s="99">
        <v>4995</v>
      </c>
      <c r="H381" s="99">
        <v>6206</v>
      </c>
      <c r="I381" s="99">
        <v>785</v>
      </c>
      <c r="J381" s="99">
        <v>3089</v>
      </c>
      <c r="K381" s="99">
        <v>5846</v>
      </c>
      <c r="L381" s="99">
        <v>4682</v>
      </c>
      <c r="M381" s="99">
        <v>5969</v>
      </c>
      <c r="N381" s="99">
        <v>7451</v>
      </c>
      <c r="O381" s="99">
        <v>9765</v>
      </c>
      <c r="P381" s="100">
        <v>69386</v>
      </c>
    </row>
    <row r="382" spans="1:16">
      <c r="A382" s="706"/>
      <c r="B382" s="741"/>
      <c r="C382" s="114" t="s">
        <v>128</v>
      </c>
      <c r="D382" s="115">
        <v>13722</v>
      </c>
      <c r="E382" s="115">
        <v>11503</v>
      </c>
      <c r="F382" s="115">
        <v>15471</v>
      </c>
      <c r="G382" s="115">
        <v>9518</v>
      </c>
      <c r="H382" s="115">
        <v>11762</v>
      </c>
      <c r="I382" s="115">
        <v>1491</v>
      </c>
      <c r="J382" s="115">
        <v>7283</v>
      </c>
      <c r="K382" s="115">
        <v>11761</v>
      </c>
      <c r="L382" s="115">
        <v>9206</v>
      </c>
      <c r="M382" s="115">
        <v>11937</v>
      </c>
      <c r="N382" s="115">
        <v>14865</v>
      </c>
      <c r="O382" s="115">
        <v>16789</v>
      </c>
      <c r="P382" s="116">
        <v>135308</v>
      </c>
    </row>
    <row r="383" spans="1:16">
      <c r="A383" s="703" t="s">
        <v>190</v>
      </c>
      <c r="B383" s="740" t="s">
        <v>166</v>
      </c>
      <c r="C383" s="113" t="s">
        <v>106</v>
      </c>
      <c r="D383" s="99">
        <v>0</v>
      </c>
      <c r="E383" s="99">
        <v>0</v>
      </c>
      <c r="F383" s="99">
        <v>0</v>
      </c>
      <c r="G383" s="99">
        <v>0</v>
      </c>
      <c r="H383" s="99">
        <v>0</v>
      </c>
      <c r="I383" s="99">
        <v>0</v>
      </c>
      <c r="J383" s="99">
        <v>0</v>
      </c>
      <c r="K383" s="99">
        <v>0</v>
      </c>
      <c r="L383" s="99">
        <v>0</v>
      </c>
      <c r="M383" s="99">
        <v>0</v>
      </c>
      <c r="N383" s="99">
        <v>0</v>
      </c>
      <c r="O383" s="99">
        <v>0</v>
      </c>
      <c r="P383" s="100">
        <v>0</v>
      </c>
    </row>
    <row r="384" spans="1:16">
      <c r="A384" s="703"/>
      <c r="B384" s="740"/>
      <c r="C384" s="113" t="s">
        <v>107</v>
      </c>
      <c r="D384" s="99">
        <v>0</v>
      </c>
      <c r="E384" s="99">
        <v>0</v>
      </c>
      <c r="F384" s="99">
        <v>0</v>
      </c>
      <c r="G384" s="99">
        <v>0</v>
      </c>
      <c r="H384" s="99">
        <v>0</v>
      </c>
      <c r="I384" s="99">
        <v>0</v>
      </c>
      <c r="J384" s="99">
        <v>0</v>
      </c>
      <c r="K384" s="99">
        <v>0</v>
      </c>
      <c r="L384" s="99">
        <v>0</v>
      </c>
      <c r="M384" s="99">
        <v>0</v>
      </c>
      <c r="N384" s="99">
        <v>0</v>
      </c>
      <c r="O384" s="99">
        <v>0</v>
      </c>
      <c r="P384" s="100">
        <v>0</v>
      </c>
    </row>
    <row r="385" spans="1:16">
      <c r="A385" s="703"/>
      <c r="B385" s="740"/>
      <c r="C385" s="113" t="s">
        <v>128</v>
      </c>
      <c r="D385" s="99">
        <v>0</v>
      </c>
      <c r="E385" s="99">
        <v>0</v>
      </c>
      <c r="F385" s="99">
        <v>0</v>
      </c>
      <c r="G385" s="99">
        <v>0</v>
      </c>
      <c r="H385" s="99">
        <v>0</v>
      </c>
      <c r="I385" s="99">
        <v>0</v>
      </c>
      <c r="J385" s="99">
        <v>0</v>
      </c>
      <c r="K385" s="99">
        <v>0</v>
      </c>
      <c r="L385" s="99">
        <v>0</v>
      </c>
      <c r="M385" s="99">
        <v>0</v>
      </c>
      <c r="N385" s="99">
        <v>0</v>
      </c>
      <c r="O385" s="99">
        <v>0</v>
      </c>
      <c r="P385" s="100">
        <v>0</v>
      </c>
    </row>
    <row r="386" spans="1:16">
      <c r="A386" s="705" t="s">
        <v>191</v>
      </c>
      <c r="B386" s="739" t="s">
        <v>168</v>
      </c>
      <c r="C386" s="88" t="s">
        <v>106</v>
      </c>
      <c r="D386" s="89">
        <v>27</v>
      </c>
      <c r="E386" s="89">
        <v>10</v>
      </c>
      <c r="F386" s="89">
        <v>14</v>
      </c>
      <c r="G386" s="89">
        <v>109</v>
      </c>
      <c r="H386" s="89">
        <v>10</v>
      </c>
      <c r="I386" s="89">
        <v>1</v>
      </c>
      <c r="J386" s="89">
        <v>0</v>
      </c>
      <c r="K386" s="89">
        <v>3</v>
      </c>
      <c r="L386" s="89">
        <v>0</v>
      </c>
      <c r="M386" s="89">
        <v>13</v>
      </c>
      <c r="N386" s="89">
        <v>9</v>
      </c>
      <c r="O386" s="89">
        <v>9</v>
      </c>
      <c r="P386" s="109">
        <v>205</v>
      </c>
    </row>
    <row r="387" spans="1:16">
      <c r="A387" s="703"/>
      <c r="B387" s="740"/>
      <c r="C387" s="113" t="s">
        <v>107</v>
      </c>
      <c r="D387" s="99">
        <v>15</v>
      </c>
      <c r="E387" s="99">
        <v>12</v>
      </c>
      <c r="F387" s="99">
        <v>9</v>
      </c>
      <c r="G387" s="99">
        <v>116</v>
      </c>
      <c r="H387" s="99">
        <v>7</v>
      </c>
      <c r="I387" s="99">
        <v>0</v>
      </c>
      <c r="J387" s="99">
        <v>0</v>
      </c>
      <c r="K387" s="99">
        <v>6</v>
      </c>
      <c r="L387" s="99">
        <v>0</v>
      </c>
      <c r="M387" s="99">
        <v>2</v>
      </c>
      <c r="N387" s="99">
        <v>7</v>
      </c>
      <c r="O387" s="99">
        <v>9</v>
      </c>
      <c r="P387" s="100">
        <v>183</v>
      </c>
    </row>
    <row r="388" spans="1:16">
      <c r="A388" s="706"/>
      <c r="B388" s="741"/>
      <c r="C388" s="114" t="s">
        <v>128</v>
      </c>
      <c r="D388" s="115">
        <v>42</v>
      </c>
      <c r="E388" s="115">
        <v>22</v>
      </c>
      <c r="F388" s="115">
        <v>23</v>
      </c>
      <c r="G388" s="115">
        <v>225</v>
      </c>
      <c r="H388" s="115">
        <v>17</v>
      </c>
      <c r="I388" s="115">
        <v>1</v>
      </c>
      <c r="J388" s="115">
        <v>0</v>
      </c>
      <c r="K388" s="115">
        <v>9</v>
      </c>
      <c r="L388" s="115">
        <v>0</v>
      </c>
      <c r="M388" s="115">
        <v>15</v>
      </c>
      <c r="N388" s="115">
        <v>16</v>
      </c>
      <c r="O388" s="115">
        <v>18</v>
      </c>
      <c r="P388" s="116">
        <v>388</v>
      </c>
    </row>
    <row r="389" spans="1:16">
      <c r="A389" s="703" t="s">
        <v>192</v>
      </c>
      <c r="B389" s="740" t="s">
        <v>168</v>
      </c>
      <c r="C389" s="113" t="s">
        <v>106</v>
      </c>
      <c r="D389" s="99">
        <v>30</v>
      </c>
      <c r="E389" s="99">
        <v>51</v>
      </c>
      <c r="F389" s="99">
        <v>30</v>
      </c>
      <c r="G389" s="99">
        <v>35</v>
      </c>
      <c r="H389" s="99">
        <v>25</v>
      </c>
      <c r="I389" s="99">
        <v>28</v>
      </c>
      <c r="J389" s="99">
        <v>44</v>
      </c>
      <c r="K389" s="99">
        <v>78</v>
      </c>
      <c r="L389" s="99">
        <v>28</v>
      </c>
      <c r="M389" s="99">
        <v>10</v>
      </c>
      <c r="N389" s="99">
        <v>55</v>
      </c>
      <c r="O389" s="99">
        <v>19</v>
      </c>
      <c r="P389" s="100">
        <v>433</v>
      </c>
    </row>
    <row r="390" spans="1:16">
      <c r="A390" s="703"/>
      <c r="B390" s="740"/>
      <c r="C390" s="113" t="s">
        <v>107</v>
      </c>
      <c r="D390" s="99">
        <v>39</v>
      </c>
      <c r="E390" s="99">
        <v>27</v>
      </c>
      <c r="F390" s="99">
        <v>28</v>
      </c>
      <c r="G390" s="99">
        <v>28</v>
      </c>
      <c r="H390" s="99">
        <v>40</v>
      </c>
      <c r="I390" s="99">
        <v>20</v>
      </c>
      <c r="J390" s="99">
        <v>32</v>
      </c>
      <c r="K390" s="99">
        <v>107</v>
      </c>
      <c r="L390" s="99">
        <v>22</v>
      </c>
      <c r="M390" s="99">
        <v>31</v>
      </c>
      <c r="N390" s="99">
        <v>35</v>
      </c>
      <c r="O390" s="99">
        <v>47</v>
      </c>
      <c r="P390" s="100">
        <v>456</v>
      </c>
    </row>
    <row r="391" spans="1:16">
      <c r="A391" s="703"/>
      <c r="B391" s="740"/>
      <c r="C391" s="113" t="s">
        <v>128</v>
      </c>
      <c r="D391" s="99">
        <v>69</v>
      </c>
      <c r="E391" s="99">
        <v>78</v>
      </c>
      <c r="F391" s="99">
        <v>58</v>
      </c>
      <c r="G391" s="99">
        <v>63</v>
      </c>
      <c r="H391" s="99">
        <v>65</v>
      </c>
      <c r="I391" s="99">
        <v>48</v>
      </c>
      <c r="J391" s="99">
        <v>76</v>
      </c>
      <c r="K391" s="99">
        <v>185</v>
      </c>
      <c r="L391" s="99">
        <v>50</v>
      </c>
      <c r="M391" s="99">
        <v>41</v>
      </c>
      <c r="N391" s="99">
        <v>90</v>
      </c>
      <c r="O391" s="99">
        <v>66</v>
      </c>
      <c r="P391" s="100">
        <v>889</v>
      </c>
    </row>
    <row r="392" spans="1:16">
      <c r="A392" s="705" t="s">
        <v>193</v>
      </c>
      <c r="B392" s="739" t="s">
        <v>166</v>
      </c>
      <c r="C392" s="88" t="s">
        <v>107</v>
      </c>
      <c r="D392" s="89">
        <v>0</v>
      </c>
      <c r="E392" s="89">
        <v>0</v>
      </c>
      <c r="F392" s="89">
        <v>0</v>
      </c>
      <c r="G392" s="89">
        <v>0</v>
      </c>
      <c r="H392" s="89">
        <v>0</v>
      </c>
      <c r="I392" s="89">
        <v>0</v>
      </c>
      <c r="J392" s="89">
        <v>0</v>
      </c>
      <c r="K392" s="89">
        <v>0</v>
      </c>
      <c r="L392" s="89">
        <v>0</v>
      </c>
      <c r="M392" s="89">
        <v>0</v>
      </c>
      <c r="N392" s="89">
        <v>0</v>
      </c>
      <c r="O392" s="89">
        <v>0</v>
      </c>
      <c r="P392" s="109">
        <v>0</v>
      </c>
    </row>
    <row r="393" spans="1:16">
      <c r="A393" s="706"/>
      <c r="B393" s="741"/>
      <c r="C393" s="114" t="s">
        <v>128</v>
      </c>
      <c r="D393" s="115">
        <v>0</v>
      </c>
      <c r="E393" s="115">
        <v>0</v>
      </c>
      <c r="F393" s="115">
        <v>0</v>
      </c>
      <c r="G393" s="115">
        <v>0</v>
      </c>
      <c r="H393" s="115">
        <v>0</v>
      </c>
      <c r="I393" s="115">
        <v>0</v>
      </c>
      <c r="J393" s="115">
        <v>0</v>
      </c>
      <c r="K393" s="115">
        <v>0</v>
      </c>
      <c r="L393" s="115">
        <v>0</v>
      </c>
      <c r="M393" s="115">
        <v>0</v>
      </c>
      <c r="N393" s="115">
        <v>0</v>
      </c>
      <c r="O393" s="115">
        <v>0</v>
      </c>
      <c r="P393" s="116">
        <v>0</v>
      </c>
    </row>
    <row r="394" spans="1:16">
      <c r="A394" s="703" t="s">
        <v>194</v>
      </c>
      <c r="B394" s="740" t="s">
        <v>169</v>
      </c>
      <c r="C394" s="113" t="s">
        <v>106</v>
      </c>
      <c r="D394" s="99">
        <v>1695</v>
      </c>
      <c r="E394" s="99">
        <v>665</v>
      </c>
      <c r="F394" s="99">
        <v>470</v>
      </c>
      <c r="G394" s="99">
        <v>351</v>
      </c>
      <c r="H394" s="99">
        <v>372</v>
      </c>
      <c r="I394" s="99">
        <v>444</v>
      </c>
      <c r="J394" s="99">
        <v>466</v>
      </c>
      <c r="K394" s="99">
        <v>399</v>
      </c>
      <c r="L394" s="99">
        <v>589</v>
      </c>
      <c r="M394" s="99">
        <v>926</v>
      </c>
      <c r="N394" s="99">
        <v>1519</v>
      </c>
      <c r="O394" s="99">
        <v>1710</v>
      </c>
      <c r="P394" s="100">
        <v>9606</v>
      </c>
    </row>
    <row r="395" spans="1:16">
      <c r="A395" s="703"/>
      <c r="B395" s="740"/>
      <c r="C395" s="113" t="s">
        <v>107</v>
      </c>
      <c r="D395" s="99">
        <v>1408</v>
      </c>
      <c r="E395" s="99">
        <v>719</v>
      </c>
      <c r="F395" s="99">
        <v>450</v>
      </c>
      <c r="G395" s="99">
        <v>317</v>
      </c>
      <c r="H395" s="99">
        <v>283</v>
      </c>
      <c r="I395" s="99">
        <v>310</v>
      </c>
      <c r="J395" s="99">
        <v>444</v>
      </c>
      <c r="K395" s="99">
        <v>543</v>
      </c>
      <c r="L395" s="99">
        <v>367</v>
      </c>
      <c r="M395" s="99">
        <v>969</v>
      </c>
      <c r="N395" s="99">
        <v>1346</v>
      </c>
      <c r="O395" s="99">
        <v>1665</v>
      </c>
      <c r="P395" s="100">
        <v>8821</v>
      </c>
    </row>
    <row r="396" spans="1:16">
      <c r="A396" s="703"/>
      <c r="B396" s="740"/>
      <c r="C396" s="113" t="s">
        <v>128</v>
      </c>
      <c r="D396" s="99">
        <v>3103</v>
      </c>
      <c r="E396" s="99">
        <v>1384</v>
      </c>
      <c r="F396" s="99">
        <v>920</v>
      </c>
      <c r="G396" s="99">
        <v>668</v>
      </c>
      <c r="H396" s="99">
        <v>655</v>
      </c>
      <c r="I396" s="99">
        <v>754</v>
      </c>
      <c r="J396" s="99">
        <v>910</v>
      </c>
      <c r="K396" s="99">
        <v>942</v>
      </c>
      <c r="L396" s="99">
        <v>956</v>
      </c>
      <c r="M396" s="99">
        <v>1895</v>
      </c>
      <c r="N396" s="99">
        <v>2865</v>
      </c>
      <c r="O396" s="99">
        <v>3375</v>
      </c>
      <c r="P396" s="100">
        <v>18427</v>
      </c>
    </row>
    <row r="397" spans="1:16">
      <c r="A397" s="705" t="s">
        <v>195</v>
      </c>
      <c r="B397" s="739" t="s">
        <v>169</v>
      </c>
      <c r="C397" s="88" t="s">
        <v>106</v>
      </c>
      <c r="D397" s="89">
        <v>0</v>
      </c>
      <c r="E397" s="89">
        <v>0</v>
      </c>
      <c r="F397" s="89">
        <v>0</v>
      </c>
      <c r="G397" s="89">
        <v>0</v>
      </c>
      <c r="H397" s="89">
        <v>0</v>
      </c>
      <c r="I397" s="89">
        <v>0</v>
      </c>
      <c r="J397" s="89">
        <v>0</v>
      </c>
      <c r="K397" s="89">
        <v>0</v>
      </c>
      <c r="L397" s="89">
        <v>0</v>
      </c>
      <c r="M397" s="89">
        <v>0</v>
      </c>
      <c r="N397" s="89">
        <v>0</v>
      </c>
      <c r="O397" s="89">
        <v>102</v>
      </c>
      <c r="P397" s="109">
        <v>102</v>
      </c>
    </row>
    <row r="398" spans="1:16">
      <c r="A398" s="703"/>
      <c r="B398" s="740"/>
      <c r="C398" s="113" t="s">
        <v>107</v>
      </c>
      <c r="D398" s="99">
        <v>0</v>
      </c>
      <c r="E398" s="99">
        <v>0</v>
      </c>
      <c r="F398" s="99">
        <v>0</v>
      </c>
      <c r="G398" s="99">
        <v>0</v>
      </c>
      <c r="H398" s="99">
        <v>0</v>
      </c>
      <c r="I398" s="99">
        <v>0</v>
      </c>
      <c r="J398" s="99">
        <v>0</v>
      </c>
      <c r="K398" s="99">
        <v>0</v>
      </c>
      <c r="L398" s="99">
        <v>0</v>
      </c>
      <c r="M398" s="99">
        <v>0</v>
      </c>
      <c r="N398" s="99">
        <v>0</v>
      </c>
      <c r="O398" s="99">
        <v>74</v>
      </c>
      <c r="P398" s="100">
        <v>74</v>
      </c>
    </row>
    <row r="399" spans="1:16">
      <c r="A399" s="706"/>
      <c r="B399" s="741"/>
      <c r="C399" s="114" t="s">
        <v>128</v>
      </c>
      <c r="D399" s="115">
        <v>0</v>
      </c>
      <c r="E399" s="115">
        <v>0</v>
      </c>
      <c r="F399" s="115">
        <v>0</v>
      </c>
      <c r="G399" s="115">
        <v>0</v>
      </c>
      <c r="H399" s="115">
        <v>0</v>
      </c>
      <c r="I399" s="115">
        <v>0</v>
      </c>
      <c r="J399" s="115">
        <v>0</v>
      </c>
      <c r="K399" s="115">
        <v>0</v>
      </c>
      <c r="L399" s="115">
        <v>0</v>
      </c>
      <c r="M399" s="115">
        <v>0</v>
      </c>
      <c r="N399" s="115">
        <v>0</v>
      </c>
      <c r="O399" s="115">
        <v>176</v>
      </c>
      <c r="P399" s="116">
        <v>176</v>
      </c>
    </row>
    <row r="400" spans="1:16">
      <c r="A400" s="703" t="s">
        <v>196</v>
      </c>
      <c r="B400" s="740" t="s">
        <v>169</v>
      </c>
      <c r="C400" s="113" t="s">
        <v>106</v>
      </c>
      <c r="D400" s="99">
        <v>0</v>
      </c>
      <c r="E400" s="99">
        <v>0</v>
      </c>
      <c r="F400" s="99">
        <v>0</v>
      </c>
      <c r="G400" s="99">
        <v>0</v>
      </c>
      <c r="H400" s="99">
        <v>0</v>
      </c>
      <c r="I400" s="99">
        <v>0</v>
      </c>
      <c r="J400" s="99">
        <v>0</v>
      </c>
      <c r="K400" s="99">
        <v>0</v>
      </c>
      <c r="L400" s="99">
        <v>0</v>
      </c>
      <c r="M400" s="99">
        <v>0</v>
      </c>
      <c r="N400" s="99">
        <v>0</v>
      </c>
      <c r="O400" s="99">
        <v>0</v>
      </c>
      <c r="P400" s="100">
        <v>0</v>
      </c>
    </row>
    <row r="401" spans="1:16">
      <c r="A401" s="703"/>
      <c r="B401" s="740"/>
      <c r="C401" s="113" t="s">
        <v>107</v>
      </c>
      <c r="D401" s="99">
        <v>0</v>
      </c>
      <c r="E401" s="99">
        <v>0</v>
      </c>
      <c r="F401" s="99">
        <v>0</v>
      </c>
      <c r="G401" s="99">
        <v>0</v>
      </c>
      <c r="H401" s="99">
        <v>0</v>
      </c>
      <c r="I401" s="99">
        <v>0</v>
      </c>
      <c r="J401" s="99">
        <v>0</v>
      </c>
      <c r="K401" s="99">
        <v>0</v>
      </c>
      <c r="L401" s="99">
        <v>0</v>
      </c>
      <c r="M401" s="99">
        <v>0</v>
      </c>
      <c r="N401" s="99">
        <v>0</v>
      </c>
      <c r="O401" s="99">
        <v>0</v>
      </c>
      <c r="P401" s="100">
        <v>0</v>
      </c>
    </row>
    <row r="402" spans="1:16">
      <c r="A402" s="703"/>
      <c r="B402" s="740"/>
      <c r="C402" s="113" t="s">
        <v>128</v>
      </c>
      <c r="D402" s="99">
        <v>0</v>
      </c>
      <c r="E402" s="99">
        <v>0</v>
      </c>
      <c r="F402" s="99">
        <v>0</v>
      </c>
      <c r="G402" s="99">
        <v>0</v>
      </c>
      <c r="H402" s="99">
        <v>0</v>
      </c>
      <c r="I402" s="99">
        <v>0</v>
      </c>
      <c r="J402" s="99">
        <v>0</v>
      </c>
      <c r="K402" s="99">
        <v>0</v>
      </c>
      <c r="L402" s="99">
        <v>0</v>
      </c>
      <c r="M402" s="99">
        <v>0</v>
      </c>
      <c r="N402" s="99">
        <v>0</v>
      </c>
      <c r="O402" s="99">
        <v>0</v>
      </c>
      <c r="P402" s="100">
        <v>0</v>
      </c>
    </row>
    <row r="403" spans="1:16">
      <c r="A403" s="705" t="s">
        <v>197</v>
      </c>
      <c r="B403" s="739" t="s">
        <v>169</v>
      </c>
      <c r="C403" s="88" t="s">
        <v>106</v>
      </c>
      <c r="D403" s="89">
        <v>0</v>
      </c>
      <c r="E403" s="89">
        <v>0</v>
      </c>
      <c r="F403" s="89">
        <v>0</v>
      </c>
      <c r="G403" s="89">
        <v>0</v>
      </c>
      <c r="H403" s="89">
        <v>10</v>
      </c>
      <c r="I403" s="89">
        <v>9</v>
      </c>
      <c r="J403" s="89">
        <v>62</v>
      </c>
      <c r="K403" s="89">
        <v>33</v>
      </c>
      <c r="L403" s="89">
        <v>0</v>
      </c>
      <c r="M403" s="89">
        <v>18</v>
      </c>
      <c r="N403" s="89">
        <v>18</v>
      </c>
      <c r="O403" s="89">
        <v>52</v>
      </c>
      <c r="P403" s="109">
        <v>202</v>
      </c>
    </row>
    <row r="404" spans="1:16">
      <c r="A404" s="703"/>
      <c r="B404" s="740"/>
      <c r="C404" s="113" t="s">
        <v>107</v>
      </c>
      <c r="D404" s="99">
        <v>0</v>
      </c>
      <c r="E404" s="99">
        <v>0</v>
      </c>
      <c r="F404" s="99">
        <v>0</v>
      </c>
      <c r="G404" s="99">
        <v>0</v>
      </c>
      <c r="H404" s="99">
        <v>15</v>
      </c>
      <c r="I404" s="99">
        <v>8</v>
      </c>
      <c r="J404" s="99">
        <v>108</v>
      </c>
      <c r="K404" s="99">
        <v>58</v>
      </c>
      <c r="L404" s="99">
        <v>0</v>
      </c>
      <c r="M404" s="99">
        <v>10</v>
      </c>
      <c r="N404" s="99">
        <v>21</v>
      </c>
      <c r="O404" s="99">
        <v>56</v>
      </c>
      <c r="P404" s="100">
        <v>276</v>
      </c>
    </row>
    <row r="405" spans="1:16">
      <c r="A405" s="706"/>
      <c r="B405" s="741"/>
      <c r="C405" s="114" t="s">
        <v>128</v>
      </c>
      <c r="D405" s="115">
        <v>0</v>
      </c>
      <c r="E405" s="115">
        <v>0</v>
      </c>
      <c r="F405" s="115">
        <v>0</v>
      </c>
      <c r="G405" s="115">
        <v>0</v>
      </c>
      <c r="H405" s="115">
        <v>25</v>
      </c>
      <c r="I405" s="115">
        <v>17</v>
      </c>
      <c r="J405" s="115">
        <v>170</v>
      </c>
      <c r="K405" s="115">
        <v>91</v>
      </c>
      <c r="L405" s="115">
        <v>0</v>
      </c>
      <c r="M405" s="115">
        <v>28</v>
      </c>
      <c r="N405" s="115">
        <v>39</v>
      </c>
      <c r="O405" s="115">
        <v>108</v>
      </c>
      <c r="P405" s="116">
        <v>478</v>
      </c>
    </row>
    <row r="406" spans="1:16">
      <c r="A406" s="703" t="s">
        <v>198</v>
      </c>
      <c r="B406" s="740" t="s">
        <v>168</v>
      </c>
      <c r="C406" s="113" t="s">
        <v>106</v>
      </c>
      <c r="D406" s="99">
        <v>21</v>
      </c>
      <c r="E406" s="99">
        <v>36</v>
      </c>
      <c r="F406" s="99">
        <v>42</v>
      </c>
      <c r="G406" s="99">
        <v>53</v>
      </c>
      <c r="H406" s="99">
        <v>38</v>
      </c>
      <c r="I406" s="99">
        <v>73</v>
      </c>
      <c r="J406" s="99">
        <v>27</v>
      </c>
      <c r="K406" s="99">
        <v>20</v>
      </c>
      <c r="L406" s="99">
        <v>33</v>
      </c>
      <c r="M406" s="99">
        <v>58</v>
      </c>
      <c r="N406" s="99">
        <v>56</v>
      </c>
      <c r="O406" s="99">
        <v>35</v>
      </c>
      <c r="P406" s="100">
        <v>492</v>
      </c>
    </row>
    <row r="407" spans="1:16">
      <c r="A407" s="703"/>
      <c r="B407" s="740"/>
      <c r="C407" s="113" t="s">
        <v>107</v>
      </c>
      <c r="D407" s="99">
        <v>34</v>
      </c>
      <c r="E407" s="99">
        <v>41</v>
      </c>
      <c r="F407" s="99">
        <v>97</v>
      </c>
      <c r="G407" s="99">
        <v>43</v>
      </c>
      <c r="H407" s="99">
        <v>108</v>
      </c>
      <c r="I407" s="99">
        <v>54</v>
      </c>
      <c r="J407" s="99">
        <v>24</v>
      </c>
      <c r="K407" s="99">
        <v>24</v>
      </c>
      <c r="L407" s="99">
        <v>24</v>
      </c>
      <c r="M407" s="99">
        <v>58</v>
      </c>
      <c r="N407" s="99">
        <v>26</v>
      </c>
      <c r="O407" s="99">
        <v>40</v>
      </c>
      <c r="P407" s="100">
        <v>573</v>
      </c>
    </row>
    <row r="408" spans="1:16">
      <c r="A408" s="703"/>
      <c r="B408" s="740"/>
      <c r="C408" s="113" t="s">
        <v>128</v>
      </c>
      <c r="D408" s="99">
        <v>55</v>
      </c>
      <c r="E408" s="99">
        <v>77</v>
      </c>
      <c r="F408" s="99">
        <v>139</v>
      </c>
      <c r="G408" s="99">
        <v>96</v>
      </c>
      <c r="H408" s="99">
        <v>146</v>
      </c>
      <c r="I408" s="99">
        <v>127</v>
      </c>
      <c r="J408" s="99">
        <v>51</v>
      </c>
      <c r="K408" s="99">
        <v>44</v>
      </c>
      <c r="L408" s="99">
        <v>57</v>
      </c>
      <c r="M408" s="99">
        <v>116</v>
      </c>
      <c r="N408" s="99">
        <v>82</v>
      </c>
      <c r="O408" s="99">
        <v>75</v>
      </c>
      <c r="P408" s="100">
        <v>1065</v>
      </c>
    </row>
    <row r="409" spans="1:16">
      <c r="A409" s="705" t="s">
        <v>199</v>
      </c>
      <c r="B409" s="739" t="s">
        <v>168</v>
      </c>
      <c r="C409" s="88" t="s">
        <v>106</v>
      </c>
      <c r="D409" s="89">
        <v>4</v>
      </c>
      <c r="E409" s="89">
        <v>14</v>
      </c>
      <c r="F409" s="89">
        <v>65</v>
      </c>
      <c r="G409" s="89">
        <v>64</v>
      </c>
      <c r="H409" s="89">
        <v>36</v>
      </c>
      <c r="I409" s="89">
        <v>12</v>
      </c>
      <c r="J409" s="89">
        <v>49</v>
      </c>
      <c r="K409" s="89">
        <v>53</v>
      </c>
      <c r="L409" s="89">
        <v>24</v>
      </c>
      <c r="M409" s="89">
        <v>44</v>
      </c>
      <c r="N409" s="89">
        <v>75</v>
      </c>
      <c r="O409" s="89">
        <v>105</v>
      </c>
      <c r="P409" s="109">
        <v>545</v>
      </c>
    </row>
    <row r="410" spans="1:16">
      <c r="A410" s="703"/>
      <c r="B410" s="740"/>
      <c r="C410" s="113" t="s">
        <v>107</v>
      </c>
      <c r="D410" s="99">
        <v>6</v>
      </c>
      <c r="E410" s="99">
        <v>22</v>
      </c>
      <c r="F410" s="99">
        <v>43</v>
      </c>
      <c r="G410" s="99">
        <v>61</v>
      </c>
      <c r="H410" s="99">
        <v>39</v>
      </c>
      <c r="I410" s="99">
        <v>38</v>
      </c>
      <c r="J410" s="99">
        <v>60</v>
      </c>
      <c r="K410" s="99">
        <v>27</v>
      </c>
      <c r="L410" s="99">
        <v>25</v>
      </c>
      <c r="M410" s="99">
        <v>125</v>
      </c>
      <c r="N410" s="99">
        <v>120</v>
      </c>
      <c r="O410" s="99">
        <v>76</v>
      </c>
      <c r="P410" s="100">
        <v>642</v>
      </c>
    </row>
    <row r="411" spans="1:16">
      <c r="A411" s="706"/>
      <c r="B411" s="741"/>
      <c r="C411" s="114" t="s">
        <v>128</v>
      </c>
      <c r="D411" s="115">
        <v>10</v>
      </c>
      <c r="E411" s="115">
        <v>36</v>
      </c>
      <c r="F411" s="115">
        <v>108</v>
      </c>
      <c r="G411" s="115">
        <v>125</v>
      </c>
      <c r="H411" s="115">
        <v>75</v>
      </c>
      <c r="I411" s="115">
        <v>50</v>
      </c>
      <c r="J411" s="115">
        <v>109</v>
      </c>
      <c r="K411" s="115">
        <v>80</v>
      </c>
      <c r="L411" s="115">
        <v>49</v>
      </c>
      <c r="M411" s="115">
        <v>169</v>
      </c>
      <c r="N411" s="115">
        <v>195</v>
      </c>
      <c r="O411" s="115">
        <v>181</v>
      </c>
      <c r="P411" s="116">
        <v>1187</v>
      </c>
    </row>
    <row r="412" spans="1:16">
      <c r="A412" s="703" t="s">
        <v>200</v>
      </c>
      <c r="B412" s="740" t="s">
        <v>168</v>
      </c>
      <c r="C412" s="113" t="s">
        <v>106</v>
      </c>
      <c r="D412" s="99">
        <v>552</v>
      </c>
      <c r="E412" s="99">
        <v>499</v>
      </c>
      <c r="F412" s="99">
        <v>493</v>
      </c>
      <c r="G412" s="99">
        <v>387</v>
      </c>
      <c r="H412" s="99">
        <v>501</v>
      </c>
      <c r="I412" s="99">
        <v>526</v>
      </c>
      <c r="J412" s="99">
        <v>525</v>
      </c>
      <c r="K412" s="99">
        <v>371</v>
      </c>
      <c r="L412" s="99">
        <v>254</v>
      </c>
      <c r="M412" s="99">
        <v>318</v>
      </c>
      <c r="N412" s="99">
        <v>287</v>
      </c>
      <c r="O412" s="99">
        <v>308</v>
      </c>
      <c r="P412" s="100">
        <v>5021</v>
      </c>
    </row>
    <row r="413" spans="1:16">
      <c r="A413" s="703"/>
      <c r="B413" s="740"/>
      <c r="C413" s="113" t="s">
        <v>107</v>
      </c>
      <c r="D413" s="99">
        <v>493</v>
      </c>
      <c r="E413" s="99">
        <v>437</v>
      </c>
      <c r="F413" s="99">
        <v>452</v>
      </c>
      <c r="G413" s="99">
        <v>474</v>
      </c>
      <c r="H413" s="99">
        <v>436</v>
      </c>
      <c r="I413" s="99">
        <v>432</v>
      </c>
      <c r="J413" s="99">
        <v>443</v>
      </c>
      <c r="K413" s="99">
        <v>343</v>
      </c>
      <c r="L413" s="99">
        <v>207</v>
      </c>
      <c r="M413" s="99">
        <v>250</v>
      </c>
      <c r="N413" s="99">
        <v>292</v>
      </c>
      <c r="O413" s="99">
        <v>364</v>
      </c>
      <c r="P413" s="100">
        <v>4623</v>
      </c>
    </row>
    <row r="414" spans="1:16">
      <c r="A414" s="703"/>
      <c r="B414" s="740"/>
      <c r="C414" s="113" t="s">
        <v>128</v>
      </c>
      <c r="D414" s="99">
        <v>1045</v>
      </c>
      <c r="E414" s="99">
        <v>936</v>
      </c>
      <c r="F414" s="99">
        <v>945</v>
      </c>
      <c r="G414" s="99">
        <v>861</v>
      </c>
      <c r="H414" s="99">
        <v>937</v>
      </c>
      <c r="I414" s="99">
        <v>958</v>
      </c>
      <c r="J414" s="99">
        <v>968</v>
      </c>
      <c r="K414" s="99">
        <v>714</v>
      </c>
      <c r="L414" s="99">
        <v>461</v>
      </c>
      <c r="M414" s="99">
        <v>568</v>
      </c>
      <c r="N414" s="99">
        <v>579</v>
      </c>
      <c r="O414" s="99">
        <v>672</v>
      </c>
      <c r="P414" s="100">
        <v>9644</v>
      </c>
    </row>
    <row r="415" spans="1:16">
      <c r="A415" s="705" t="s">
        <v>201</v>
      </c>
      <c r="B415" s="739" t="s">
        <v>168</v>
      </c>
      <c r="C415" s="88" t="s">
        <v>106</v>
      </c>
      <c r="D415" s="89">
        <v>7</v>
      </c>
      <c r="E415" s="89">
        <v>11</v>
      </c>
      <c r="F415" s="89">
        <v>17</v>
      </c>
      <c r="G415" s="89">
        <v>0</v>
      </c>
      <c r="H415" s="89">
        <v>1</v>
      </c>
      <c r="I415" s="89">
        <v>15</v>
      </c>
      <c r="J415" s="89">
        <v>14</v>
      </c>
      <c r="K415" s="89">
        <v>17</v>
      </c>
      <c r="L415" s="89">
        <v>4</v>
      </c>
      <c r="M415" s="89">
        <v>7</v>
      </c>
      <c r="N415" s="89">
        <v>21</v>
      </c>
      <c r="O415" s="89">
        <v>4</v>
      </c>
      <c r="P415" s="109">
        <v>118</v>
      </c>
    </row>
    <row r="416" spans="1:16">
      <c r="A416" s="703"/>
      <c r="B416" s="740"/>
      <c r="C416" s="113" t="s">
        <v>107</v>
      </c>
      <c r="D416" s="99">
        <v>12</v>
      </c>
      <c r="E416" s="99">
        <v>7</v>
      </c>
      <c r="F416" s="99">
        <v>18</v>
      </c>
      <c r="G416" s="99">
        <v>0</v>
      </c>
      <c r="H416" s="99">
        <v>1</v>
      </c>
      <c r="I416" s="99">
        <v>28</v>
      </c>
      <c r="J416" s="99">
        <v>15</v>
      </c>
      <c r="K416" s="99">
        <v>14</v>
      </c>
      <c r="L416" s="99">
        <v>9</v>
      </c>
      <c r="M416" s="99">
        <v>13</v>
      </c>
      <c r="N416" s="99">
        <v>14</v>
      </c>
      <c r="O416" s="99">
        <v>3</v>
      </c>
      <c r="P416" s="100">
        <v>134</v>
      </c>
    </row>
    <row r="417" spans="1:16">
      <c r="A417" s="706"/>
      <c r="B417" s="741"/>
      <c r="C417" s="114" t="s">
        <v>128</v>
      </c>
      <c r="D417" s="115">
        <v>19</v>
      </c>
      <c r="E417" s="115">
        <v>18</v>
      </c>
      <c r="F417" s="115">
        <v>35</v>
      </c>
      <c r="G417" s="115">
        <v>0</v>
      </c>
      <c r="H417" s="115">
        <v>2</v>
      </c>
      <c r="I417" s="115">
        <v>43</v>
      </c>
      <c r="J417" s="115">
        <v>29</v>
      </c>
      <c r="K417" s="115">
        <v>31</v>
      </c>
      <c r="L417" s="115">
        <v>13</v>
      </c>
      <c r="M417" s="115">
        <v>20</v>
      </c>
      <c r="N417" s="115">
        <v>35</v>
      </c>
      <c r="O417" s="115">
        <v>7</v>
      </c>
      <c r="P417" s="116">
        <v>252</v>
      </c>
    </row>
    <row r="418" spans="1:16">
      <c r="A418" s="703" t="s">
        <v>202</v>
      </c>
      <c r="B418" s="740" t="s">
        <v>168</v>
      </c>
      <c r="C418" s="113" t="s">
        <v>107</v>
      </c>
      <c r="D418" s="99">
        <v>0</v>
      </c>
      <c r="E418" s="99">
        <v>0</v>
      </c>
      <c r="F418" s="99">
        <v>0</v>
      </c>
      <c r="G418" s="99">
        <v>0</v>
      </c>
      <c r="H418" s="99">
        <v>0</v>
      </c>
      <c r="I418" s="99">
        <v>0</v>
      </c>
      <c r="J418" s="99">
        <v>0</v>
      </c>
      <c r="K418" s="99">
        <v>0</v>
      </c>
      <c r="L418" s="99">
        <v>1</v>
      </c>
      <c r="M418" s="99">
        <v>0</v>
      </c>
      <c r="N418" s="99">
        <v>0</v>
      </c>
      <c r="O418" s="99">
        <v>0</v>
      </c>
      <c r="P418" s="100">
        <v>1</v>
      </c>
    </row>
    <row r="419" spans="1:16">
      <c r="A419" s="703"/>
      <c r="B419" s="740"/>
      <c r="C419" s="113" t="s">
        <v>128</v>
      </c>
      <c r="D419" s="99">
        <v>0</v>
      </c>
      <c r="E419" s="99">
        <v>0</v>
      </c>
      <c r="F419" s="99">
        <v>0</v>
      </c>
      <c r="G419" s="99">
        <v>0</v>
      </c>
      <c r="H419" s="99">
        <v>0</v>
      </c>
      <c r="I419" s="99">
        <v>0</v>
      </c>
      <c r="J419" s="99">
        <v>0</v>
      </c>
      <c r="K419" s="99">
        <v>0</v>
      </c>
      <c r="L419" s="99">
        <v>1</v>
      </c>
      <c r="M419" s="99">
        <v>0</v>
      </c>
      <c r="N419" s="99">
        <v>0</v>
      </c>
      <c r="O419" s="99">
        <v>0</v>
      </c>
      <c r="P419" s="100">
        <v>1</v>
      </c>
    </row>
    <row r="420" spans="1:16">
      <c r="A420" s="705" t="s">
        <v>203</v>
      </c>
      <c r="B420" s="739" t="s">
        <v>168</v>
      </c>
      <c r="C420" s="88" t="s">
        <v>106</v>
      </c>
      <c r="D420" s="89">
        <v>118</v>
      </c>
      <c r="E420" s="89">
        <v>101</v>
      </c>
      <c r="F420" s="89">
        <v>99</v>
      </c>
      <c r="G420" s="89">
        <v>130</v>
      </c>
      <c r="H420" s="89">
        <v>148</v>
      </c>
      <c r="I420" s="89">
        <v>96</v>
      </c>
      <c r="J420" s="89">
        <v>34</v>
      </c>
      <c r="K420" s="89">
        <v>60</v>
      </c>
      <c r="L420" s="89">
        <v>64</v>
      </c>
      <c r="M420" s="89">
        <v>75</v>
      </c>
      <c r="N420" s="89">
        <v>99</v>
      </c>
      <c r="O420" s="89">
        <v>40</v>
      </c>
      <c r="P420" s="109">
        <v>1064</v>
      </c>
    </row>
    <row r="421" spans="1:16">
      <c r="A421" s="703"/>
      <c r="B421" s="740"/>
      <c r="C421" s="113" t="s">
        <v>107</v>
      </c>
      <c r="D421" s="99">
        <v>114</v>
      </c>
      <c r="E421" s="99">
        <v>111</v>
      </c>
      <c r="F421" s="99">
        <v>69</v>
      </c>
      <c r="G421" s="99">
        <v>138</v>
      </c>
      <c r="H421" s="99">
        <v>148</v>
      </c>
      <c r="I421" s="99">
        <v>86</v>
      </c>
      <c r="J421" s="99">
        <v>97</v>
      </c>
      <c r="K421" s="99">
        <v>98</v>
      </c>
      <c r="L421" s="99">
        <v>94</v>
      </c>
      <c r="M421" s="99">
        <v>87</v>
      </c>
      <c r="N421" s="99">
        <v>159</v>
      </c>
      <c r="O421" s="99">
        <v>63</v>
      </c>
      <c r="P421" s="100">
        <v>1264</v>
      </c>
    </row>
    <row r="422" spans="1:16">
      <c r="A422" s="706"/>
      <c r="B422" s="741"/>
      <c r="C422" s="114" t="s">
        <v>128</v>
      </c>
      <c r="D422" s="115">
        <v>232</v>
      </c>
      <c r="E422" s="115">
        <v>212</v>
      </c>
      <c r="F422" s="115">
        <v>168</v>
      </c>
      <c r="G422" s="115">
        <v>268</v>
      </c>
      <c r="H422" s="115">
        <v>296</v>
      </c>
      <c r="I422" s="115">
        <v>182</v>
      </c>
      <c r="J422" s="115">
        <v>131</v>
      </c>
      <c r="K422" s="115">
        <v>158</v>
      </c>
      <c r="L422" s="115">
        <v>158</v>
      </c>
      <c r="M422" s="115">
        <v>162</v>
      </c>
      <c r="N422" s="115">
        <v>258</v>
      </c>
      <c r="O422" s="115">
        <v>103</v>
      </c>
      <c r="P422" s="116">
        <v>2328</v>
      </c>
    </row>
    <row r="423" spans="1:16">
      <c r="A423" s="703" t="s">
        <v>204</v>
      </c>
      <c r="B423" s="740" t="s">
        <v>168</v>
      </c>
      <c r="C423" s="113" t="s">
        <v>106</v>
      </c>
      <c r="D423" s="99">
        <v>26</v>
      </c>
      <c r="E423" s="99">
        <v>81</v>
      </c>
      <c r="F423" s="99">
        <v>68</v>
      </c>
      <c r="G423" s="99">
        <v>32</v>
      </c>
      <c r="H423" s="99">
        <v>30</v>
      </c>
      <c r="I423" s="99">
        <v>38</v>
      </c>
      <c r="J423" s="99">
        <v>35</v>
      </c>
      <c r="K423" s="99">
        <v>29</v>
      </c>
      <c r="L423" s="99">
        <v>14</v>
      </c>
      <c r="M423" s="99">
        <v>54</v>
      </c>
      <c r="N423" s="99">
        <v>69</v>
      </c>
      <c r="O423" s="99">
        <v>93</v>
      </c>
      <c r="P423" s="100">
        <v>569</v>
      </c>
    </row>
    <row r="424" spans="1:16">
      <c r="A424" s="703"/>
      <c r="B424" s="740"/>
      <c r="C424" s="113" t="s">
        <v>107</v>
      </c>
      <c r="D424" s="99">
        <v>42</v>
      </c>
      <c r="E424" s="99">
        <v>61</v>
      </c>
      <c r="F424" s="99">
        <v>40</v>
      </c>
      <c r="G424" s="99">
        <v>54</v>
      </c>
      <c r="H424" s="99">
        <v>111</v>
      </c>
      <c r="I424" s="99">
        <v>79</v>
      </c>
      <c r="J424" s="99">
        <v>45</v>
      </c>
      <c r="K424" s="99">
        <v>43</v>
      </c>
      <c r="L424" s="99">
        <v>115</v>
      </c>
      <c r="M424" s="99">
        <v>67</v>
      </c>
      <c r="N424" s="99">
        <v>112</v>
      </c>
      <c r="O424" s="99">
        <v>122</v>
      </c>
      <c r="P424" s="100">
        <v>891</v>
      </c>
    </row>
    <row r="425" spans="1:16">
      <c r="A425" s="703"/>
      <c r="B425" s="740"/>
      <c r="C425" s="113" t="s">
        <v>128</v>
      </c>
      <c r="D425" s="99">
        <v>68</v>
      </c>
      <c r="E425" s="99">
        <v>142</v>
      </c>
      <c r="F425" s="99">
        <v>108</v>
      </c>
      <c r="G425" s="99">
        <v>86</v>
      </c>
      <c r="H425" s="99">
        <v>141</v>
      </c>
      <c r="I425" s="99">
        <v>117</v>
      </c>
      <c r="J425" s="99">
        <v>80</v>
      </c>
      <c r="K425" s="99">
        <v>72</v>
      </c>
      <c r="L425" s="99">
        <v>129</v>
      </c>
      <c r="M425" s="99">
        <v>121</v>
      </c>
      <c r="N425" s="99">
        <v>181</v>
      </c>
      <c r="O425" s="99">
        <v>215</v>
      </c>
      <c r="P425" s="100">
        <v>1460</v>
      </c>
    </row>
    <row r="426" spans="1:16">
      <c r="A426" s="705" t="s">
        <v>205</v>
      </c>
      <c r="B426" s="739" t="s">
        <v>168</v>
      </c>
      <c r="C426" s="88" t="s">
        <v>106</v>
      </c>
      <c r="D426" s="89">
        <v>531</v>
      </c>
      <c r="E426" s="89">
        <v>243</v>
      </c>
      <c r="F426" s="89">
        <v>316</v>
      </c>
      <c r="G426" s="89">
        <v>450</v>
      </c>
      <c r="H426" s="89">
        <v>356</v>
      </c>
      <c r="I426" s="89">
        <v>531</v>
      </c>
      <c r="J426" s="89">
        <v>676</v>
      </c>
      <c r="K426" s="89">
        <v>564</v>
      </c>
      <c r="L426" s="89">
        <v>571</v>
      </c>
      <c r="M426" s="89">
        <v>676</v>
      </c>
      <c r="N426" s="89">
        <v>621</v>
      </c>
      <c r="O426" s="89">
        <v>611</v>
      </c>
      <c r="P426" s="109">
        <v>6146</v>
      </c>
    </row>
    <row r="427" spans="1:16">
      <c r="A427" s="703"/>
      <c r="B427" s="740"/>
      <c r="C427" s="113" t="s">
        <v>107</v>
      </c>
      <c r="D427" s="99">
        <v>291</v>
      </c>
      <c r="E427" s="99">
        <v>139</v>
      </c>
      <c r="F427" s="99">
        <v>145</v>
      </c>
      <c r="G427" s="99">
        <v>210</v>
      </c>
      <c r="H427" s="99">
        <v>385</v>
      </c>
      <c r="I427" s="99">
        <v>274</v>
      </c>
      <c r="J427" s="99">
        <v>499</v>
      </c>
      <c r="K427" s="99">
        <v>405</v>
      </c>
      <c r="L427" s="99">
        <v>409</v>
      </c>
      <c r="M427" s="99">
        <v>610</v>
      </c>
      <c r="N427" s="99">
        <v>311</v>
      </c>
      <c r="O427" s="99">
        <v>208</v>
      </c>
      <c r="P427" s="100">
        <v>3886</v>
      </c>
    </row>
    <row r="428" spans="1:16">
      <c r="A428" s="706"/>
      <c r="B428" s="741"/>
      <c r="C428" s="114" t="s">
        <v>128</v>
      </c>
      <c r="D428" s="115">
        <v>822</v>
      </c>
      <c r="E428" s="115">
        <v>382</v>
      </c>
      <c r="F428" s="115">
        <v>461</v>
      </c>
      <c r="G428" s="115">
        <v>660</v>
      </c>
      <c r="H428" s="115">
        <v>741</v>
      </c>
      <c r="I428" s="115">
        <v>805</v>
      </c>
      <c r="J428" s="115">
        <v>1175</v>
      </c>
      <c r="K428" s="115">
        <v>969</v>
      </c>
      <c r="L428" s="115">
        <v>980</v>
      </c>
      <c r="M428" s="115">
        <v>1286</v>
      </c>
      <c r="N428" s="115">
        <v>932</v>
      </c>
      <c r="O428" s="115">
        <v>819</v>
      </c>
      <c r="P428" s="116">
        <v>10032</v>
      </c>
    </row>
    <row r="429" spans="1:16">
      <c r="A429" s="703" t="s">
        <v>206</v>
      </c>
      <c r="B429" s="740" t="s">
        <v>168</v>
      </c>
      <c r="C429" s="113" t="s">
        <v>106</v>
      </c>
      <c r="D429" s="99">
        <v>53</v>
      </c>
      <c r="E429" s="99">
        <v>65</v>
      </c>
      <c r="F429" s="99">
        <v>55</v>
      </c>
      <c r="G429" s="99">
        <v>60</v>
      </c>
      <c r="H429" s="99">
        <v>55</v>
      </c>
      <c r="I429" s="99">
        <v>91</v>
      </c>
      <c r="J429" s="99">
        <v>86</v>
      </c>
      <c r="K429" s="99">
        <v>135</v>
      </c>
      <c r="L429" s="99">
        <v>127</v>
      </c>
      <c r="M429" s="99">
        <v>106</v>
      </c>
      <c r="N429" s="99">
        <v>162</v>
      </c>
      <c r="O429" s="99">
        <v>63</v>
      </c>
      <c r="P429" s="100">
        <v>1058</v>
      </c>
    </row>
    <row r="430" spans="1:16">
      <c r="A430" s="703"/>
      <c r="B430" s="740"/>
      <c r="C430" s="113" t="s">
        <v>107</v>
      </c>
      <c r="D430" s="99">
        <v>28</v>
      </c>
      <c r="E430" s="99">
        <v>63</v>
      </c>
      <c r="F430" s="99">
        <v>73</v>
      </c>
      <c r="G430" s="99">
        <v>40</v>
      </c>
      <c r="H430" s="99">
        <v>51</v>
      </c>
      <c r="I430" s="99">
        <v>94</v>
      </c>
      <c r="J430" s="99">
        <v>109</v>
      </c>
      <c r="K430" s="99">
        <v>122</v>
      </c>
      <c r="L430" s="99">
        <v>73</v>
      </c>
      <c r="M430" s="99">
        <v>124</v>
      </c>
      <c r="N430" s="99">
        <v>115</v>
      </c>
      <c r="O430" s="99">
        <v>121</v>
      </c>
      <c r="P430" s="100">
        <v>1013</v>
      </c>
    </row>
    <row r="431" spans="1:16">
      <c r="A431" s="703"/>
      <c r="B431" s="740"/>
      <c r="C431" s="113" t="s">
        <v>128</v>
      </c>
      <c r="D431" s="99">
        <v>81</v>
      </c>
      <c r="E431" s="99">
        <v>128</v>
      </c>
      <c r="F431" s="99">
        <v>128</v>
      </c>
      <c r="G431" s="99">
        <v>100</v>
      </c>
      <c r="H431" s="99">
        <v>106</v>
      </c>
      <c r="I431" s="99">
        <v>185</v>
      </c>
      <c r="J431" s="99">
        <v>195</v>
      </c>
      <c r="K431" s="99">
        <v>257</v>
      </c>
      <c r="L431" s="99">
        <v>200</v>
      </c>
      <c r="M431" s="99">
        <v>230</v>
      </c>
      <c r="N431" s="99">
        <v>277</v>
      </c>
      <c r="O431" s="99">
        <v>184</v>
      </c>
      <c r="P431" s="100">
        <v>2071</v>
      </c>
    </row>
    <row r="432" spans="1:16">
      <c r="A432" s="705" t="s">
        <v>207</v>
      </c>
      <c r="B432" s="739" t="s">
        <v>168</v>
      </c>
      <c r="C432" s="88" t="s">
        <v>106</v>
      </c>
      <c r="D432" s="89">
        <v>54</v>
      </c>
      <c r="E432" s="89">
        <v>44</v>
      </c>
      <c r="F432" s="89">
        <v>39</v>
      </c>
      <c r="G432" s="89">
        <v>64</v>
      </c>
      <c r="H432" s="89">
        <v>31</v>
      </c>
      <c r="I432" s="89">
        <v>32</v>
      </c>
      <c r="J432" s="89">
        <v>28</v>
      </c>
      <c r="K432" s="89">
        <v>18</v>
      </c>
      <c r="L432" s="89">
        <v>11</v>
      </c>
      <c r="M432" s="89">
        <v>10</v>
      </c>
      <c r="N432" s="89">
        <v>30</v>
      </c>
      <c r="O432" s="89">
        <v>49</v>
      </c>
      <c r="P432" s="109">
        <v>410</v>
      </c>
    </row>
    <row r="433" spans="1:16">
      <c r="A433" s="703"/>
      <c r="B433" s="740"/>
      <c r="C433" s="113" t="s">
        <v>107</v>
      </c>
      <c r="D433" s="99">
        <v>55</v>
      </c>
      <c r="E433" s="99">
        <v>15</v>
      </c>
      <c r="F433" s="99">
        <v>21</v>
      </c>
      <c r="G433" s="99">
        <v>60</v>
      </c>
      <c r="H433" s="99">
        <v>28</v>
      </c>
      <c r="I433" s="99">
        <v>21</v>
      </c>
      <c r="J433" s="99">
        <v>79</v>
      </c>
      <c r="K433" s="99">
        <v>2</v>
      </c>
      <c r="L433" s="99">
        <v>8</v>
      </c>
      <c r="M433" s="99">
        <v>8</v>
      </c>
      <c r="N433" s="99">
        <v>31</v>
      </c>
      <c r="O433" s="99">
        <v>34</v>
      </c>
      <c r="P433" s="100">
        <v>362</v>
      </c>
    </row>
    <row r="434" spans="1:16">
      <c r="A434" s="706"/>
      <c r="B434" s="741"/>
      <c r="C434" s="114" t="s">
        <v>128</v>
      </c>
      <c r="D434" s="115">
        <v>109</v>
      </c>
      <c r="E434" s="115">
        <v>59</v>
      </c>
      <c r="F434" s="115">
        <v>60</v>
      </c>
      <c r="G434" s="115">
        <v>124</v>
      </c>
      <c r="H434" s="115">
        <v>59</v>
      </c>
      <c r="I434" s="115">
        <v>53</v>
      </c>
      <c r="J434" s="115">
        <v>107</v>
      </c>
      <c r="K434" s="115">
        <v>20</v>
      </c>
      <c r="L434" s="115">
        <v>19</v>
      </c>
      <c r="M434" s="115">
        <v>18</v>
      </c>
      <c r="N434" s="115">
        <v>61</v>
      </c>
      <c r="O434" s="115">
        <v>83</v>
      </c>
      <c r="P434" s="116">
        <v>772</v>
      </c>
    </row>
    <row r="435" spans="1:16">
      <c r="A435" s="703" t="s">
        <v>208</v>
      </c>
      <c r="B435" s="740" t="s">
        <v>168</v>
      </c>
      <c r="C435" s="113" t="s">
        <v>106</v>
      </c>
      <c r="D435" s="99">
        <v>0</v>
      </c>
      <c r="E435" s="99">
        <v>0</v>
      </c>
      <c r="F435" s="99">
        <v>0</v>
      </c>
      <c r="G435" s="99">
        <v>0</v>
      </c>
      <c r="H435" s="99">
        <v>0</v>
      </c>
      <c r="I435" s="99">
        <v>0</v>
      </c>
      <c r="J435" s="99">
        <v>0</v>
      </c>
      <c r="K435" s="99">
        <v>0</v>
      </c>
      <c r="L435" s="99">
        <v>0</v>
      </c>
      <c r="M435" s="99">
        <v>0</v>
      </c>
      <c r="N435" s="99">
        <v>0</v>
      </c>
      <c r="O435" s="99">
        <v>1</v>
      </c>
      <c r="P435" s="100">
        <v>1</v>
      </c>
    </row>
    <row r="436" spans="1:16">
      <c r="A436" s="703"/>
      <c r="B436" s="740"/>
      <c r="C436" s="113" t="s">
        <v>107</v>
      </c>
      <c r="D436" s="99">
        <v>0</v>
      </c>
      <c r="E436" s="99">
        <v>0</v>
      </c>
      <c r="F436" s="99">
        <v>0</v>
      </c>
      <c r="G436" s="99">
        <v>0</v>
      </c>
      <c r="H436" s="99">
        <v>0</v>
      </c>
      <c r="I436" s="99">
        <v>77</v>
      </c>
      <c r="J436" s="99">
        <v>0</v>
      </c>
      <c r="K436" s="99">
        <v>0</v>
      </c>
      <c r="L436" s="99">
        <v>0</v>
      </c>
      <c r="M436" s="99">
        <v>0</v>
      </c>
      <c r="N436" s="99">
        <v>0</v>
      </c>
      <c r="O436" s="99">
        <v>0</v>
      </c>
      <c r="P436" s="100">
        <v>77</v>
      </c>
    </row>
    <row r="437" spans="1:16">
      <c r="A437" s="703"/>
      <c r="B437" s="740"/>
      <c r="C437" s="113" t="s">
        <v>128</v>
      </c>
      <c r="D437" s="99">
        <v>0</v>
      </c>
      <c r="E437" s="99">
        <v>0</v>
      </c>
      <c r="F437" s="99">
        <v>0</v>
      </c>
      <c r="G437" s="99">
        <v>0</v>
      </c>
      <c r="H437" s="99">
        <v>0</v>
      </c>
      <c r="I437" s="99">
        <v>77</v>
      </c>
      <c r="J437" s="99">
        <v>0</v>
      </c>
      <c r="K437" s="99">
        <v>0</v>
      </c>
      <c r="L437" s="99">
        <v>0</v>
      </c>
      <c r="M437" s="99">
        <v>0</v>
      </c>
      <c r="N437" s="99">
        <v>0</v>
      </c>
      <c r="O437" s="99">
        <v>1</v>
      </c>
      <c r="P437" s="100">
        <v>78</v>
      </c>
    </row>
    <row r="438" spans="1:16">
      <c r="A438" s="705" t="s">
        <v>209</v>
      </c>
      <c r="B438" s="739" t="s">
        <v>167</v>
      </c>
      <c r="C438" s="88" t="s">
        <v>106</v>
      </c>
      <c r="D438" s="89">
        <v>0</v>
      </c>
      <c r="E438" s="89">
        <v>0</v>
      </c>
      <c r="F438" s="89">
        <v>0</v>
      </c>
      <c r="G438" s="89">
        <v>0</v>
      </c>
      <c r="H438" s="89">
        <v>0</v>
      </c>
      <c r="I438" s="89">
        <v>0</v>
      </c>
      <c r="J438" s="89">
        <v>0</v>
      </c>
      <c r="K438" s="89">
        <v>0</v>
      </c>
      <c r="L438" s="89">
        <v>0</v>
      </c>
      <c r="M438" s="89">
        <v>0</v>
      </c>
      <c r="N438" s="89">
        <v>0</v>
      </c>
      <c r="O438" s="89">
        <v>29</v>
      </c>
      <c r="P438" s="109">
        <v>29</v>
      </c>
    </row>
    <row r="439" spans="1:16">
      <c r="A439" s="703"/>
      <c r="B439" s="740"/>
      <c r="C439" s="113" t="s">
        <v>107</v>
      </c>
      <c r="D439" s="99">
        <v>0</v>
      </c>
      <c r="E439" s="99">
        <v>0</v>
      </c>
      <c r="F439" s="99">
        <v>0</v>
      </c>
      <c r="G439" s="99">
        <v>0</v>
      </c>
      <c r="H439" s="99">
        <v>0</v>
      </c>
      <c r="I439" s="99">
        <v>0</v>
      </c>
      <c r="J439" s="99">
        <v>0</v>
      </c>
      <c r="K439" s="99">
        <v>0</v>
      </c>
      <c r="L439" s="99">
        <v>0</v>
      </c>
      <c r="M439" s="99">
        <v>0</v>
      </c>
      <c r="N439" s="99">
        <v>0</v>
      </c>
      <c r="O439" s="99">
        <v>8</v>
      </c>
      <c r="P439" s="100">
        <v>8</v>
      </c>
    </row>
    <row r="440" spans="1:16">
      <c r="A440" s="706"/>
      <c r="B440" s="741"/>
      <c r="C440" s="114" t="s">
        <v>128</v>
      </c>
      <c r="D440" s="115">
        <v>0</v>
      </c>
      <c r="E440" s="115">
        <v>0</v>
      </c>
      <c r="F440" s="115">
        <v>0</v>
      </c>
      <c r="G440" s="115">
        <v>0</v>
      </c>
      <c r="H440" s="115">
        <v>0</v>
      </c>
      <c r="I440" s="115">
        <v>0</v>
      </c>
      <c r="J440" s="115">
        <v>0</v>
      </c>
      <c r="K440" s="115">
        <v>0</v>
      </c>
      <c r="L440" s="115">
        <v>0</v>
      </c>
      <c r="M440" s="115">
        <v>0</v>
      </c>
      <c r="N440" s="115">
        <v>0</v>
      </c>
      <c r="O440" s="115">
        <v>37</v>
      </c>
      <c r="P440" s="116">
        <v>37</v>
      </c>
    </row>
    <row r="441" spans="1:16">
      <c r="A441" s="703" t="s">
        <v>210</v>
      </c>
      <c r="B441" s="740" t="s">
        <v>167</v>
      </c>
      <c r="C441" s="113" t="s">
        <v>106</v>
      </c>
      <c r="D441" s="99">
        <v>43364</v>
      </c>
      <c r="E441" s="99">
        <v>14522</v>
      </c>
      <c r="F441" s="99">
        <v>9566</v>
      </c>
      <c r="G441" s="99">
        <v>15453</v>
      </c>
      <c r="H441" s="99">
        <v>12968</v>
      </c>
      <c r="I441" s="99">
        <v>22072</v>
      </c>
      <c r="J441" s="99">
        <v>19622</v>
      </c>
      <c r="K441" s="99">
        <v>19536</v>
      </c>
      <c r="L441" s="99">
        <v>20034</v>
      </c>
      <c r="M441" s="99">
        <v>23429</v>
      </c>
      <c r="N441" s="99">
        <v>20736</v>
      </c>
      <c r="O441" s="99">
        <v>28463</v>
      </c>
      <c r="P441" s="100">
        <v>249765</v>
      </c>
    </row>
    <row r="442" spans="1:16">
      <c r="A442" s="703"/>
      <c r="B442" s="740"/>
      <c r="C442" s="113" t="s">
        <v>107</v>
      </c>
      <c r="D442" s="99">
        <v>39059</v>
      </c>
      <c r="E442" s="99">
        <v>18645</v>
      </c>
      <c r="F442" s="99">
        <v>10201</v>
      </c>
      <c r="G442" s="99">
        <v>14490</v>
      </c>
      <c r="H442" s="99">
        <v>11662</v>
      </c>
      <c r="I442" s="99">
        <v>16426</v>
      </c>
      <c r="J442" s="99">
        <v>24071</v>
      </c>
      <c r="K442" s="99">
        <v>23295</v>
      </c>
      <c r="L442" s="99">
        <v>17172</v>
      </c>
      <c r="M442" s="99">
        <v>21697</v>
      </c>
      <c r="N442" s="99">
        <v>19400</v>
      </c>
      <c r="O442" s="99">
        <v>29891</v>
      </c>
      <c r="P442" s="100">
        <v>246009</v>
      </c>
    </row>
    <row r="443" spans="1:16">
      <c r="A443" s="703"/>
      <c r="B443" s="740"/>
      <c r="C443" s="113" t="s">
        <v>128</v>
      </c>
      <c r="D443" s="99">
        <v>82423</v>
      </c>
      <c r="E443" s="99">
        <v>33167</v>
      </c>
      <c r="F443" s="99">
        <v>19767</v>
      </c>
      <c r="G443" s="99">
        <v>29943</v>
      </c>
      <c r="H443" s="99">
        <v>24630</v>
      </c>
      <c r="I443" s="99">
        <v>38498</v>
      </c>
      <c r="J443" s="99">
        <v>43693</v>
      </c>
      <c r="K443" s="99">
        <v>42831</v>
      </c>
      <c r="L443" s="99">
        <v>37206</v>
      </c>
      <c r="M443" s="99">
        <v>45126</v>
      </c>
      <c r="N443" s="99">
        <v>40136</v>
      </c>
      <c r="O443" s="99">
        <v>58354</v>
      </c>
      <c r="P443" s="100">
        <v>495774</v>
      </c>
    </row>
    <row r="444" spans="1:16">
      <c r="A444" s="705" t="s">
        <v>211</v>
      </c>
      <c r="B444" s="739" t="s">
        <v>167</v>
      </c>
      <c r="C444" s="88" t="s">
        <v>106</v>
      </c>
      <c r="D444" s="89">
        <v>44889</v>
      </c>
      <c r="E444" s="89">
        <v>20575</v>
      </c>
      <c r="F444" s="89">
        <v>17576</v>
      </c>
      <c r="G444" s="89">
        <v>27618</v>
      </c>
      <c r="H444" s="89">
        <v>16328</v>
      </c>
      <c r="I444" s="89">
        <v>22631</v>
      </c>
      <c r="J444" s="89">
        <v>29445</v>
      </c>
      <c r="K444" s="89">
        <v>24169</v>
      </c>
      <c r="L444" s="89">
        <v>16297</v>
      </c>
      <c r="M444" s="89">
        <v>20307</v>
      </c>
      <c r="N444" s="89">
        <v>17992</v>
      </c>
      <c r="O444" s="89">
        <v>31417</v>
      </c>
      <c r="P444" s="109">
        <v>289244</v>
      </c>
    </row>
    <row r="445" spans="1:16">
      <c r="A445" s="703"/>
      <c r="B445" s="740"/>
      <c r="C445" s="113" t="s">
        <v>107</v>
      </c>
      <c r="D445" s="99">
        <v>37813</v>
      </c>
      <c r="E445" s="99">
        <v>15393</v>
      </c>
      <c r="F445" s="99">
        <v>14256</v>
      </c>
      <c r="G445" s="99">
        <v>21093</v>
      </c>
      <c r="H445" s="99">
        <v>12123</v>
      </c>
      <c r="I445" s="99">
        <v>15102</v>
      </c>
      <c r="J445" s="99">
        <v>25656</v>
      </c>
      <c r="K445" s="99">
        <v>19597</v>
      </c>
      <c r="L445" s="99">
        <v>13257</v>
      </c>
      <c r="M445" s="99">
        <v>16199</v>
      </c>
      <c r="N445" s="99">
        <v>14987</v>
      </c>
      <c r="O445" s="99">
        <v>23909</v>
      </c>
      <c r="P445" s="100">
        <v>229385</v>
      </c>
    </row>
    <row r="446" spans="1:16">
      <c r="A446" s="706"/>
      <c r="B446" s="741"/>
      <c r="C446" s="114" t="s">
        <v>128</v>
      </c>
      <c r="D446" s="115">
        <v>82702</v>
      </c>
      <c r="E446" s="115">
        <v>35968</v>
      </c>
      <c r="F446" s="115">
        <v>31832</v>
      </c>
      <c r="G446" s="115">
        <v>48711</v>
      </c>
      <c r="H446" s="115">
        <v>28451</v>
      </c>
      <c r="I446" s="115">
        <v>37733</v>
      </c>
      <c r="J446" s="115">
        <v>55101</v>
      </c>
      <c r="K446" s="115">
        <v>43766</v>
      </c>
      <c r="L446" s="115">
        <v>29554</v>
      </c>
      <c r="M446" s="115">
        <v>36506</v>
      </c>
      <c r="N446" s="115">
        <v>32979</v>
      </c>
      <c r="O446" s="115">
        <v>55326</v>
      </c>
      <c r="P446" s="116">
        <v>518629</v>
      </c>
    </row>
    <row r="447" spans="1:16">
      <c r="A447" s="703" t="s">
        <v>212</v>
      </c>
      <c r="B447" s="740" t="s">
        <v>167</v>
      </c>
      <c r="C447" s="113" t="s">
        <v>106</v>
      </c>
      <c r="D447" s="99">
        <v>2486</v>
      </c>
      <c r="E447" s="99">
        <v>1157</v>
      </c>
      <c r="F447" s="99">
        <v>1241</v>
      </c>
      <c r="G447" s="99">
        <v>1763</v>
      </c>
      <c r="H447" s="99">
        <v>1089</v>
      </c>
      <c r="I447" s="99">
        <v>1673</v>
      </c>
      <c r="J447" s="99">
        <v>1695</v>
      </c>
      <c r="K447" s="99">
        <v>1322</v>
      </c>
      <c r="L447" s="99">
        <v>1361</v>
      </c>
      <c r="M447" s="99">
        <v>1589</v>
      </c>
      <c r="N447" s="99">
        <v>1532</v>
      </c>
      <c r="O447" s="99">
        <v>2185</v>
      </c>
      <c r="P447" s="100">
        <v>19093</v>
      </c>
    </row>
    <row r="448" spans="1:16">
      <c r="A448" s="703"/>
      <c r="B448" s="740"/>
      <c r="C448" s="113" t="s">
        <v>107</v>
      </c>
      <c r="D448" s="99">
        <v>1972</v>
      </c>
      <c r="E448" s="99">
        <v>899</v>
      </c>
      <c r="F448" s="99">
        <v>1024</v>
      </c>
      <c r="G448" s="99">
        <v>1441</v>
      </c>
      <c r="H448" s="99">
        <v>935</v>
      </c>
      <c r="I448" s="99">
        <v>1250</v>
      </c>
      <c r="J448" s="99">
        <v>1572</v>
      </c>
      <c r="K448" s="99">
        <v>1084</v>
      </c>
      <c r="L448" s="99">
        <v>1131</v>
      </c>
      <c r="M448" s="99">
        <v>1412</v>
      </c>
      <c r="N448" s="99">
        <v>1245</v>
      </c>
      <c r="O448" s="99">
        <v>1740</v>
      </c>
      <c r="P448" s="100">
        <v>15705</v>
      </c>
    </row>
    <row r="449" spans="1:16">
      <c r="A449" s="703"/>
      <c r="B449" s="740"/>
      <c r="C449" s="113" t="s">
        <v>128</v>
      </c>
      <c r="D449" s="99">
        <v>4458</v>
      </c>
      <c r="E449" s="99">
        <v>2056</v>
      </c>
      <c r="F449" s="99">
        <v>2265</v>
      </c>
      <c r="G449" s="99">
        <v>3204</v>
      </c>
      <c r="H449" s="99">
        <v>2024</v>
      </c>
      <c r="I449" s="99">
        <v>2923</v>
      </c>
      <c r="J449" s="99">
        <v>3267</v>
      </c>
      <c r="K449" s="99">
        <v>2406</v>
      </c>
      <c r="L449" s="99">
        <v>2492</v>
      </c>
      <c r="M449" s="99">
        <v>3001</v>
      </c>
      <c r="N449" s="99">
        <v>2777</v>
      </c>
      <c r="O449" s="99">
        <v>3925</v>
      </c>
      <c r="P449" s="100">
        <v>34798</v>
      </c>
    </row>
    <row r="450" spans="1:16">
      <c r="A450" s="705" t="s">
        <v>213</v>
      </c>
      <c r="B450" s="739" t="s">
        <v>167</v>
      </c>
      <c r="C450" s="88" t="s">
        <v>107</v>
      </c>
      <c r="D450" s="89">
        <v>0</v>
      </c>
      <c r="E450" s="89">
        <v>0</v>
      </c>
      <c r="F450" s="89">
        <v>0</v>
      </c>
      <c r="G450" s="89">
        <v>0</v>
      </c>
      <c r="H450" s="89">
        <v>0</v>
      </c>
      <c r="I450" s="89">
        <v>0</v>
      </c>
      <c r="J450" s="89">
        <v>0</v>
      </c>
      <c r="K450" s="89">
        <v>0</v>
      </c>
      <c r="L450" s="89">
        <v>0</v>
      </c>
      <c r="M450" s="89">
        <v>0</v>
      </c>
      <c r="N450" s="89">
        <v>0</v>
      </c>
      <c r="O450" s="89">
        <v>0</v>
      </c>
      <c r="P450" s="109">
        <v>0</v>
      </c>
    </row>
    <row r="451" spans="1:16">
      <c r="A451" s="706"/>
      <c r="B451" s="741"/>
      <c r="C451" s="114" t="s">
        <v>128</v>
      </c>
      <c r="D451" s="115">
        <v>0</v>
      </c>
      <c r="E451" s="115">
        <v>0</v>
      </c>
      <c r="F451" s="115">
        <v>0</v>
      </c>
      <c r="G451" s="115">
        <v>0</v>
      </c>
      <c r="H451" s="115">
        <v>0</v>
      </c>
      <c r="I451" s="115">
        <v>0</v>
      </c>
      <c r="J451" s="115">
        <v>0</v>
      </c>
      <c r="K451" s="115">
        <v>0</v>
      </c>
      <c r="L451" s="115">
        <v>0</v>
      </c>
      <c r="M451" s="115">
        <v>0</v>
      </c>
      <c r="N451" s="115">
        <v>0</v>
      </c>
      <c r="O451" s="115">
        <v>0</v>
      </c>
      <c r="P451" s="116">
        <v>0</v>
      </c>
    </row>
    <row r="452" spans="1:16">
      <c r="A452" s="703" t="s">
        <v>214</v>
      </c>
      <c r="B452" s="740" t="s">
        <v>167</v>
      </c>
      <c r="C452" s="113" t="s">
        <v>106</v>
      </c>
      <c r="D452" s="99">
        <v>6549</v>
      </c>
      <c r="E452" s="99">
        <v>3434</v>
      </c>
      <c r="F452" s="99">
        <v>2680</v>
      </c>
      <c r="G452" s="99">
        <v>3876</v>
      </c>
      <c r="H452" s="99">
        <v>3862</v>
      </c>
      <c r="I452" s="99">
        <v>5363</v>
      </c>
      <c r="J452" s="99">
        <v>4706</v>
      </c>
      <c r="K452" s="99">
        <v>4986</v>
      </c>
      <c r="L452" s="99">
        <v>4136</v>
      </c>
      <c r="M452" s="99">
        <v>5389</v>
      </c>
      <c r="N452" s="99">
        <v>4893</v>
      </c>
      <c r="O452" s="99">
        <v>6161</v>
      </c>
      <c r="P452" s="100">
        <v>56035</v>
      </c>
    </row>
    <row r="453" spans="1:16">
      <c r="A453" s="703"/>
      <c r="B453" s="740"/>
      <c r="C453" s="113" t="s">
        <v>107</v>
      </c>
      <c r="D453" s="99">
        <v>6613</v>
      </c>
      <c r="E453" s="99">
        <v>3959</v>
      </c>
      <c r="F453" s="99">
        <v>2704</v>
      </c>
      <c r="G453" s="99">
        <v>3684</v>
      </c>
      <c r="H453" s="99">
        <v>3443</v>
      </c>
      <c r="I453" s="99">
        <v>4323</v>
      </c>
      <c r="J453" s="99">
        <v>5434</v>
      </c>
      <c r="K453" s="99">
        <v>4908</v>
      </c>
      <c r="L453" s="99">
        <v>3891</v>
      </c>
      <c r="M453" s="99">
        <v>4930</v>
      </c>
      <c r="N453" s="99">
        <v>4517</v>
      </c>
      <c r="O453" s="99">
        <v>5608</v>
      </c>
      <c r="P453" s="100">
        <v>54014</v>
      </c>
    </row>
    <row r="454" spans="1:16">
      <c r="A454" s="703"/>
      <c r="B454" s="740"/>
      <c r="C454" s="113" t="s">
        <v>128</v>
      </c>
      <c r="D454" s="99">
        <v>13162</v>
      </c>
      <c r="E454" s="99">
        <v>7393</v>
      </c>
      <c r="F454" s="99">
        <v>5384</v>
      </c>
      <c r="G454" s="99">
        <v>7560</v>
      </c>
      <c r="H454" s="99">
        <v>7305</v>
      </c>
      <c r="I454" s="99">
        <v>9686</v>
      </c>
      <c r="J454" s="99">
        <v>10140</v>
      </c>
      <c r="K454" s="99">
        <v>9894</v>
      </c>
      <c r="L454" s="99">
        <v>8027</v>
      </c>
      <c r="M454" s="99">
        <v>10319</v>
      </c>
      <c r="N454" s="99">
        <v>9410</v>
      </c>
      <c r="O454" s="99">
        <v>11769</v>
      </c>
      <c r="P454" s="100">
        <v>110049</v>
      </c>
    </row>
    <row r="455" spans="1:16">
      <c r="A455" s="705" t="s">
        <v>215</v>
      </c>
      <c r="B455" s="739" t="s">
        <v>167</v>
      </c>
      <c r="C455" s="88" t="s">
        <v>107</v>
      </c>
      <c r="D455" s="89">
        <v>0</v>
      </c>
      <c r="E455" s="89">
        <v>0</v>
      </c>
      <c r="F455" s="89">
        <v>0</v>
      </c>
      <c r="G455" s="89">
        <v>1</v>
      </c>
      <c r="H455" s="89">
        <v>0</v>
      </c>
      <c r="I455" s="89">
        <v>0</v>
      </c>
      <c r="J455" s="89">
        <v>0</v>
      </c>
      <c r="K455" s="89">
        <v>0</v>
      </c>
      <c r="L455" s="89">
        <v>0</v>
      </c>
      <c r="M455" s="89">
        <v>0</v>
      </c>
      <c r="N455" s="89">
        <v>0</v>
      </c>
      <c r="O455" s="89">
        <v>0</v>
      </c>
      <c r="P455" s="109">
        <v>1</v>
      </c>
    </row>
    <row r="456" spans="1:16">
      <c r="A456" s="706"/>
      <c r="B456" s="741"/>
      <c r="C456" s="114" t="s">
        <v>128</v>
      </c>
      <c r="D456" s="115">
        <v>0</v>
      </c>
      <c r="E456" s="115">
        <v>0</v>
      </c>
      <c r="F456" s="115">
        <v>0</v>
      </c>
      <c r="G456" s="115">
        <v>1</v>
      </c>
      <c r="H456" s="115">
        <v>0</v>
      </c>
      <c r="I456" s="115">
        <v>0</v>
      </c>
      <c r="J456" s="115">
        <v>0</v>
      </c>
      <c r="K456" s="115">
        <v>0</v>
      </c>
      <c r="L456" s="115">
        <v>0</v>
      </c>
      <c r="M456" s="115">
        <v>0</v>
      </c>
      <c r="N456" s="115">
        <v>0</v>
      </c>
      <c r="O456" s="115">
        <v>0</v>
      </c>
      <c r="P456" s="116">
        <v>1</v>
      </c>
    </row>
    <row r="457" spans="1:16">
      <c r="A457" s="703" t="s">
        <v>216</v>
      </c>
      <c r="B457" s="740" t="s">
        <v>167</v>
      </c>
      <c r="C457" s="113" t="s">
        <v>107</v>
      </c>
      <c r="D457" s="99">
        <v>0</v>
      </c>
      <c r="E457" s="99">
        <v>0</v>
      </c>
      <c r="F457" s="99">
        <v>0</v>
      </c>
      <c r="G457" s="99">
        <v>0</v>
      </c>
      <c r="H457" s="99">
        <v>0</v>
      </c>
      <c r="I457" s="99">
        <v>0</v>
      </c>
      <c r="J457" s="99">
        <v>0</v>
      </c>
      <c r="K457" s="99">
        <v>0</v>
      </c>
      <c r="L457" s="99">
        <v>0</v>
      </c>
      <c r="M457" s="99">
        <v>0</v>
      </c>
      <c r="N457" s="99">
        <v>0</v>
      </c>
      <c r="O457" s="99">
        <v>0</v>
      </c>
      <c r="P457" s="100">
        <v>0</v>
      </c>
    </row>
    <row r="458" spans="1:16">
      <c r="A458" s="703"/>
      <c r="B458" s="740"/>
      <c r="C458" s="113" t="s">
        <v>128</v>
      </c>
      <c r="D458" s="99">
        <v>0</v>
      </c>
      <c r="E458" s="99">
        <v>0</v>
      </c>
      <c r="F458" s="99">
        <v>0</v>
      </c>
      <c r="G458" s="99">
        <v>0</v>
      </c>
      <c r="H458" s="99">
        <v>0</v>
      </c>
      <c r="I458" s="99">
        <v>0</v>
      </c>
      <c r="J458" s="99">
        <v>0</v>
      </c>
      <c r="K458" s="99">
        <v>0</v>
      </c>
      <c r="L458" s="99">
        <v>0</v>
      </c>
      <c r="M458" s="99">
        <v>0</v>
      </c>
      <c r="N458" s="99">
        <v>0</v>
      </c>
      <c r="O458" s="99">
        <v>0</v>
      </c>
      <c r="P458" s="100">
        <v>0</v>
      </c>
    </row>
    <row r="459" spans="1:16">
      <c r="A459" s="705" t="s">
        <v>217</v>
      </c>
      <c r="B459" s="739" t="s">
        <v>167</v>
      </c>
      <c r="C459" s="88" t="s">
        <v>106</v>
      </c>
      <c r="D459" s="89">
        <v>52594</v>
      </c>
      <c r="E459" s="89">
        <v>16036</v>
      </c>
      <c r="F459" s="89">
        <v>16326</v>
      </c>
      <c r="G459" s="89">
        <v>23118</v>
      </c>
      <c r="H459" s="89">
        <v>19500</v>
      </c>
      <c r="I459" s="89">
        <v>25570</v>
      </c>
      <c r="J459" s="89">
        <v>25174</v>
      </c>
      <c r="K459" s="89">
        <v>20221</v>
      </c>
      <c r="L459" s="89">
        <v>20997</v>
      </c>
      <c r="M459" s="89">
        <v>22133</v>
      </c>
      <c r="N459" s="89">
        <v>20475</v>
      </c>
      <c r="O459" s="89">
        <v>24435</v>
      </c>
      <c r="P459" s="109">
        <v>286579</v>
      </c>
    </row>
    <row r="460" spans="1:16">
      <c r="A460" s="703"/>
      <c r="B460" s="740"/>
      <c r="C460" s="113" t="s">
        <v>107</v>
      </c>
      <c r="D460" s="99">
        <v>37143</v>
      </c>
      <c r="E460" s="99">
        <v>22038</v>
      </c>
      <c r="F460" s="99">
        <v>14379</v>
      </c>
      <c r="G460" s="99">
        <v>23445</v>
      </c>
      <c r="H460" s="99">
        <v>16490</v>
      </c>
      <c r="I460" s="99">
        <v>20815</v>
      </c>
      <c r="J460" s="99">
        <v>27361</v>
      </c>
      <c r="K460" s="99">
        <v>22298</v>
      </c>
      <c r="L460" s="99">
        <v>18235</v>
      </c>
      <c r="M460" s="99">
        <v>20297</v>
      </c>
      <c r="N460" s="99">
        <v>20435</v>
      </c>
      <c r="O460" s="99">
        <v>31899</v>
      </c>
      <c r="P460" s="100">
        <v>274835</v>
      </c>
    </row>
    <row r="461" spans="1:16">
      <c r="A461" s="706"/>
      <c r="B461" s="741"/>
      <c r="C461" s="114" t="s">
        <v>128</v>
      </c>
      <c r="D461" s="115">
        <v>89737</v>
      </c>
      <c r="E461" s="115">
        <v>38074</v>
      </c>
      <c r="F461" s="115">
        <v>30705</v>
      </c>
      <c r="G461" s="115">
        <v>46563</v>
      </c>
      <c r="H461" s="115">
        <v>35990</v>
      </c>
      <c r="I461" s="115">
        <v>46385</v>
      </c>
      <c r="J461" s="115">
        <v>52535</v>
      </c>
      <c r="K461" s="115">
        <v>42519</v>
      </c>
      <c r="L461" s="115">
        <v>39232</v>
      </c>
      <c r="M461" s="115">
        <v>42430</v>
      </c>
      <c r="N461" s="115">
        <v>40910</v>
      </c>
      <c r="O461" s="115">
        <v>56334</v>
      </c>
      <c r="P461" s="116">
        <v>561414</v>
      </c>
    </row>
    <row r="462" spans="1:16">
      <c r="A462" s="703" t="s">
        <v>218</v>
      </c>
      <c r="B462" s="740" t="s">
        <v>167</v>
      </c>
      <c r="C462" s="113" t="s">
        <v>106</v>
      </c>
      <c r="D462" s="99">
        <v>0</v>
      </c>
      <c r="E462" s="99">
        <v>0</v>
      </c>
      <c r="F462" s="99">
        <v>0</v>
      </c>
      <c r="G462" s="99">
        <v>0</v>
      </c>
      <c r="H462" s="99">
        <v>0</v>
      </c>
      <c r="I462" s="99">
        <v>0</v>
      </c>
      <c r="J462" s="99">
        <v>0</v>
      </c>
      <c r="K462" s="99">
        <v>0</v>
      </c>
      <c r="L462" s="99">
        <v>0</v>
      </c>
      <c r="M462" s="99">
        <v>0</v>
      </c>
      <c r="N462" s="99">
        <v>0</v>
      </c>
      <c r="O462" s="99">
        <v>0</v>
      </c>
      <c r="P462" s="100">
        <v>0</v>
      </c>
    </row>
    <row r="463" spans="1:16">
      <c r="A463" s="703"/>
      <c r="B463" s="740"/>
      <c r="C463" s="113" t="s">
        <v>107</v>
      </c>
      <c r="D463" s="99">
        <v>0</v>
      </c>
      <c r="E463" s="99">
        <v>0</v>
      </c>
      <c r="F463" s="99">
        <v>0</v>
      </c>
      <c r="G463" s="99">
        <v>0</v>
      </c>
      <c r="H463" s="99">
        <v>0</v>
      </c>
      <c r="I463" s="99">
        <v>0</v>
      </c>
      <c r="J463" s="99">
        <v>0</v>
      </c>
      <c r="K463" s="99">
        <v>0</v>
      </c>
      <c r="L463" s="99">
        <v>0</v>
      </c>
      <c r="M463" s="99">
        <v>0</v>
      </c>
      <c r="N463" s="99">
        <v>0</v>
      </c>
      <c r="O463" s="99">
        <v>0</v>
      </c>
      <c r="P463" s="100">
        <v>0</v>
      </c>
    </row>
    <row r="464" spans="1:16">
      <c r="A464" s="703"/>
      <c r="B464" s="740"/>
      <c r="C464" s="113" t="s">
        <v>128</v>
      </c>
      <c r="D464" s="99">
        <v>0</v>
      </c>
      <c r="E464" s="99">
        <v>0</v>
      </c>
      <c r="F464" s="99">
        <v>0</v>
      </c>
      <c r="G464" s="99">
        <v>0</v>
      </c>
      <c r="H464" s="99">
        <v>0</v>
      </c>
      <c r="I464" s="99">
        <v>0</v>
      </c>
      <c r="J464" s="99">
        <v>0</v>
      </c>
      <c r="K464" s="99">
        <v>0</v>
      </c>
      <c r="L464" s="99">
        <v>0</v>
      </c>
      <c r="M464" s="99">
        <v>0</v>
      </c>
      <c r="N464" s="99">
        <v>0</v>
      </c>
      <c r="O464" s="99">
        <v>0</v>
      </c>
      <c r="P464" s="100">
        <v>0</v>
      </c>
    </row>
    <row r="465" spans="1:16">
      <c r="A465" s="705" t="s">
        <v>219</v>
      </c>
      <c r="B465" s="739" t="s">
        <v>167</v>
      </c>
      <c r="C465" s="88" t="s">
        <v>107</v>
      </c>
      <c r="D465" s="89">
        <v>0</v>
      </c>
      <c r="E465" s="89">
        <v>0</v>
      </c>
      <c r="F465" s="89">
        <v>0</v>
      </c>
      <c r="G465" s="89">
        <v>0</v>
      </c>
      <c r="H465" s="89">
        <v>0</v>
      </c>
      <c r="I465" s="89">
        <v>0</v>
      </c>
      <c r="J465" s="89">
        <v>0</v>
      </c>
      <c r="K465" s="89">
        <v>0</v>
      </c>
      <c r="L465" s="89">
        <v>0</v>
      </c>
      <c r="M465" s="89">
        <v>0</v>
      </c>
      <c r="N465" s="89">
        <v>0</v>
      </c>
      <c r="O465" s="89">
        <v>0</v>
      </c>
      <c r="P465" s="109">
        <v>0</v>
      </c>
    </row>
    <row r="466" spans="1:16">
      <c r="A466" s="706"/>
      <c r="B466" s="741"/>
      <c r="C466" s="114" t="s">
        <v>128</v>
      </c>
      <c r="D466" s="115">
        <v>0</v>
      </c>
      <c r="E466" s="115">
        <v>0</v>
      </c>
      <c r="F466" s="115">
        <v>0</v>
      </c>
      <c r="G466" s="115">
        <v>0</v>
      </c>
      <c r="H466" s="115">
        <v>0</v>
      </c>
      <c r="I466" s="115">
        <v>0</v>
      </c>
      <c r="J466" s="115">
        <v>0</v>
      </c>
      <c r="K466" s="115">
        <v>0</v>
      </c>
      <c r="L466" s="115">
        <v>0</v>
      </c>
      <c r="M466" s="115">
        <v>0</v>
      </c>
      <c r="N466" s="115">
        <v>0</v>
      </c>
      <c r="O466" s="115">
        <v>0</v>
      </c>
      <c r="P466" s="116">
        <v>0</v>
      </c>
    </row>
    <row r="467" spans="1:16">
      <c r="A467" s="703" t="s">
        <v>220</v>
      </c>
      <c r="B467" s="740" t="s">
        <v>167</v>
      </c>
      <c r="C467" s="113" t="s">
        <v>106</v>
      </c>
      <c r="D467" s="99">
        <v>0</v>
      </c>
      <c r="E467" s="99">
        <v>0</v>
      </c>
      <c r="F467" s="99">
        <v>0</v>
      </c>
      <c r="G467" s="99">
        <v>0</v>
      </c>
      <c r="H467" s="99">
        <v>0</v>
      </c>
      <c r="I467" s="99">
        <v>0</v>
      </c>
      <c r="J467" s="99">
        <v>0</v>
      </c>
      <c r="K467" s="99">
        <v>0</v>
      </c>
      <c r="L467" s="99">
        <v>0</v>
      </c>
      <c r="M467" s="99">
        <v>0</v>
      </c>
      <c r="N467" s="99">
        <v>0</v>
      </c>
      <c r="O467" s="99">
        <v>0</v>
      </c>
      <c r="P467" s="100">
        <v>0</v>
      </c>
    </row>
    <row r="468" spans="1:16">
      <c r="A468" s="703"/>
      <c r="B468" s="740"/>
      <c r="C468" s="113" t="s">
        <v>107</v>
      </c>
      <c r="D468" s="99">
        <v>0</v>
      </c>
      <c r="E468" s="99">
        <v>0</v>
      </c>
      <c r="F468" s="99">
        <v>0</v>
      </c>
      <c r="G468" s="99">
        <v>0</v>
      </c>
      <c r="H468" s="99">
        <v>0</v>
      </c>
      <c r="I468" s="99">
        <v>0</v>
      </c>
      <c r="J468" s="99">
        <v>0</v>
      </c>
      <c r="K468" s="99">
        <v>0</v>
      </c>
      <c r="L468" s="99">
        <v>0</v>
      </c>
      <c r="M468" s="99">
        <v>0</v>
      </c>
      <c r="N468" s="99">
        <v>0</v>
      </c>
      <c r="O468" s="99">
        <v>0</v>
      </c>
      <c r="P468" s="100">
        <v>0</v>
      </c>
    </row>
    <row r="469" spans="1:16">
      <c r="A469" s="703"/>
      <c r="B469" s="740"/>
      <c r="C469" s="113" t="s">
        <v>128</v>
      </c>
      <c r="D469" s="99">
        <v>0</v>
      </c>
      <c r="E469" s="99">
        <v>0</v>
      </c>
      <c r="F469" s="99">
        <v>0</v>
      </c>
      <c r="G469" s="99">
        <v>0</v>
      </c>
      <c r="H469" s="99">
        <v>0</v>
      </c>
      <c r="I469" s="99">
        <v>0</v>
      </c>
      <c r="J469" s="99">
        <v>0</v>
      </c>
      <c r="K469" s="99">
        <v>0</v>
      </c>
      <c r="L469" s="99">
        <v>0</v>
      </c>
      <c r="M469" s="99">
        <v>0</v>
      </c>
      <c r="N469" s="99">
        <v>0</v>
      </c>
      <c r="O469" s="99">
        <v>0</v>
      </c>
      <c r="P469" s="100">
        <v>0</v>
      </c>
    </row>
    <row r="470" spans="1:16">
      <c r="A470" s="705" t="s">
        <v>221</v>
      </c>
      <c r="B470" s="739" t="s">
        <v>167</v>
      </c>
      <c r="C470" s="88" t="s">
        <v>106</v>
      </c>
      <c r="D470" s="89">
        <v>14</v>
      </c>
      <c r="E470" s="89">
        <v>29</v>
      </c>
      <c r="F470" s="89">
        <v>11</v>
      </c>
      <c r="G470" s="89">
        <v>4</v>
      </c>
      <c r="H470" s="89">
        <v>47</v>
      </c>
      <c r="I470" s="89">
        <v>4</v>
      </c>
      <c r="J470" s="89">
        <v>11</v>
      </c>
      <c r="K470" s="89">
        <v>39</v>
      </c>
      <c r="L470" s="89">
        <v>8</v>
      </c>
      <c r="M470" s="89">
        <v>6</v>
      </c>
      <c r="N470" s="89">
        <v>34</v>
      </c>
      <c r="O470" s="89">
        <v>8</v>
      </c>
      <c r="P470" s="109">
        <v>215</v>
      </c>
    </row>
    <row r="471" spans="1:16">
      <c r="A471" s="703"/>
      <c r="B471" s="740"/>
      <c r="C471" s="113" t="s">
        <v>107</v>
      </c>
      <c r="D471" s="99">
        <v>794</v>
      </c>
      <c r="E471" s="99">
        <v>405</v>
      </c>
      <c r="F471" s="99">
        <v>235</v>
      </c>
      <c r="G471" s="99">
        <v>363</v>
      </c>
      <c r="H471" s="99">
        <v>355</v>
      </c>
      <c r="I471" s="99">
        <v>486</v>
      </c>
      <c r="J471" s="99">
        <v>760</v>
      </c>
      <c r="K471" s="99">
        <v>1385</v>
      </c>
      <c r="L471" s="99">
        <v>1009</v>
      </c>
      <c r="M471" s="99">
        <v>851</v>
      </c>
      <c r="N471" s="99">
        <v>750</v>
      </c>
      <c r="O471" s="99">
        <v>1664</v>
      </c>
      <c r="P471" s="100">
        <v>9057</v>
      </c>
    </row>
    <row r="472" spans="1:16">
      <c r="A472" s="706"/>
      <c r="B472" s="741"/>
      <c r="C472" s="114" t="s">
        <v>128</v>
      </c>
      <c r="D472" s="115">
        <v>808</v>
      </c>
      <c r="E472" s="115">
        <v>434</v>
      </c>
      <c r="F472" s="115">
        <v>246</v>
      </c>
      <c r="G472" s="115">
        <v>367</v>
      </c>
      <c r="H472" s="115">
        <v>402</v>
      </c>
      <c r="I472" s="115">
        <v>490</v>
      </c>
      <c r="J472" s="115">
        <v>771</v>
      </c>
      <c r="K472" s="115">
        <v>1424</v>
      </c>
      <c r="L472" s="115">
        <v>1017</v>
      </c>
      <c r="M472" s="115">
        <v>857</v>
      </c>
      <c r="N472" s="115">
        <v>784</v>
      </c>
      <c r="O472" s="115">
        <v>1672</v>
      </c>
      <c r="P472" s="116">
        <v>9272</v>
      </c>
    </row>
    <row r="473" spans="1:16">
      <c r="A473" s="703" t="s">
        <v>239</v>
      </c>
      <c r="B473" s="740" t="s">
        <v>166</v>
      </c>
      <c r="C473" s="113" t="s">
        <v>106</v>
      </c>
      <c r="D473" s="99">
        <v>444850</v>
      </c>
      <c r="E473" s="99">
        <v>323984</v>
      </c>
      <c r="F473" s="99">
        <v>375104</v>
      </c>
      <c r="G473" s="99">
        <v>382382</v>
      </c>
      <c r="H473" s="99">
        <v>369953</v>
      </c>
      <c r="I473" s="99">
        <v>450969</v>
      </c>
      <c r="J473" s="99">
        <v>423122</v>
      </c>
      <c r="K473" s="99">
        <v>477029</v>
      </c>
      <c r="L473" s="99">
        <v>405667</v>
      </c>
      <c r="M473" s="99">
        <v>413100</v>
      </c>
      <c r="N473" s="99">
        <v>407678</v>
      </c>
      <c r="O473" s="99">
        <v>466005</v>
      </c>
      <c r="P473" s="100">
        <v>4939843</v>
      </c>
    </row>
    <row r="474" spans="1:16">
      <c r="A474" s="703"/>
      <c r="B474" s="740"/>
      <c r="C474" s="113" t="s">
        <v>107</v>
      </c>
      <c r="D474" s="99">
        <v>440029</v>
      </c>
      <c r="E474" s="99">
        <v>312951</v>
      </c>
      <c r="F474" s="99">
        <v>336333</v>
      </c>
      <c r="G474" s="99">
        <v>352367</v>
      </c>
      <c r="H474" s="99">
        <v>355179</v>
      </c>
      <c r="I474" s="99">
        <v>409573</v>
      </c>
      <c r="J474" s="99">
        <v>488041</v>
      </c>
      <c r="K474" s="99">
        <v>445342</v>
      </c>
      <c r="L474" s="99">
        <v>373167</v>
      </c>
      <c r="M474" s="99">
        <v>420721</v>
      </c>
      <c r="N474" s="99">
        <v>417600</v>
      </c>
      <c r="O474" s="99">
        <v>520662</v>
      </c>
      <c r="P474" s="100">
        <v>4871965</v>
      </c>
    </row>
    <row r="475" spans="1:16">
      <c r="A475" s="703"/>
      <c r="B475" s="740"/>
      <c r="C475" s="113" t="s">
        <v>128</v>
      </c>
      <c r="D475" s="99">
        <v>884879</v>
      </c>
      <c r="E475" s="99">
        <v>636935</v>
      </c>
      <c r="F475" s="99">
        <v>711437</v>
      </c>
      <c r="G475" s="99">
        <v>734749</v>
      </c>
      <c r="H475" s="99">
        <v>725132</v>
      </c>
      <c r="I475" s="99">
        <v>860542</v>
      </c>
      <c r="J475" s="99">
        <v>911163</v>
      </c>
      <c r="K475" s="99">
        <v>922371</v>
      </c>
      <c r="L475" s="99">
        <v>778834</v>
      </c>
      <c r="M475" s="99">
        <v>833821</v>
      </c>
      <c r="N475" s="99">
        <v>825278</v>
      </c>
      <c r="O475" s="99">
        <v>986667</v>
      </c>
      <c r="P475" s="100">
        <v>9811808</v>
      </c>
    </row>
    <row r="476" spans="1:16">
      <c r="A476" s="703"/>
      <c r="B476" s="740" t="s">
        <v>169</v>
      </c>
      <c r="C476" s="113" t="s">
        <v>106</v>
      </c>
      <c r="D476" s="99">
        <v>1695</v>
      </c>
      <c r="E476" s="99">
        <v>665</v>
      </c>
      <c r="F476" s="99">
        <v>470</v>
      </c>
      <c r="G476" s="99">
        <v>351</v>
      </c>
      <c r="H476" s="99">
        <v>382</v>
      </c>
      <c r="I476" s="99">
        <v>453</v>
      </c>
      <c r="J476" s="99">
        <v>528</v>
      </c>
      <c r="K476" s="99">
        <v>432</v>
      </c>
      <c r="L476" s="99">
        <v>589</v>
      </c>
      <c r="M476" s="99">
        <v>944</v>
      </c>
      <c r="N476" s="99">
        <v>1537</v>
      </c>
      <c r="O476" s="99">
        <v>1864</v>
      </c>
      <c r="P476" s="100">
        <v>9910</v>
      </c>
    </row>
    <row r="477" spans="1:16">
      <c r="A477" s="703"/>
      <c r="B477" s="740"/>
      <c r="C477" s="113" t="s">
        <v>107</v>
      </c>
      <c r="D477" s="99">
        <v>1408</v>
      </c>
      <c r="E477" s="99">
        <v>719</v>
      </c>
      <c r="F477" s="99">
        <v>450</v>
      </c>
      <c r="G477" s="99">
        <v>317</v>
      </c>
      <c r="H477" s="99">
        <v>298</v>
      </c>
      <c r="I477" s="99">
        <v>318</v>
      </c>
      <c r="J477" s="99">
        <v>552</v>
      </c>
      <c r="K477" s="99">
        <v>601</v>
      </c>
      <c r="L477" s="99">
        <v>367</v>
      </c>
      <c r="M477" s="99">
        <v>979</v>
      </c>
      <c r="N477" s="99">
        <v>1367</v>
      </c>
      <c r="O477" s="99">
        <v>1795</v>
      </c>
      <c r="P477" s="100">
        <v>9171</v>
      </c>
    </row>
    <row r="478" spans="1:16">
      <c r="A478" s="703"/>
      <c r="B478" s="740"/>
      <c r="C478" s="113" t="s">
        <v>128</v>
      </c>
      <c r="D478" s="99">
        <v>3103</v>
      </c>
      <c r="E478" s="99">
        <v>1384</v>
      </c>
      <c r="F478" s="99">
        <v>920</v>
      </c>
      <c r="G478" s="99">
        <v>668</v>
      </c>
      <c r="H478" s="99">
        <v>680</v>
      </c>
      <c r="I478" s="99">
        <v>771</v>
      </c>
      <c r="J478" s="99">
        <v>1080</v>
      </c>
      <c r="K478" s="99">
        <v>1033</v>
      </c>
      <c r="L478" s="99">
        <v>956</v>
      </c>
      <c r="M478" s="99">
        <v>1923</v>
      </c>
      <c r="N478" s="99">
        <v>2904</v>
      </c>
      <c r="O478" s="99">
        <v>3659</v>
      </c>
      <c r="P478" s="100">
        <v>19081</v>
      </c>
    </row>
    <row r="479" spans="1:16">
      <c r="A479" s="703"/>
      <c r="B479" s="740" t="s">
        <v>168</v>
      </c>
      <c r="C479" s="113" t="s">
        <v>106</v>
      </c>
      <c r="D479" s="99">
        <v>8389</v>
      </c>
      <c r="E479" s="99">
        <v>6383</v>
      </c>
      <c r="F479" s="99">
        <v>9142</v>
      </c>
      <c r="G479" s="99">
        <v>5907</v>
      </c>
      <c r="H479" s="99">
        <v>6787</v>
      </c>
      <c r="I479" s="99">
        <v>2149</v>
      </c>
      <c r="J479" s="99">
        <v>5712</v>
      </c>
      <c r="K479" s="99">
        <v>7263</v>
      </c>
      <c r="L479" s="99">
        <v>5654</v>
      </c>
      <c r="M479" s="99">
        <v>7339</v>
      </c>
      <c r="N479" s="99">
        <v>8898</v>
      </c>
      <c r="O479" s="99">
        <v>8361</v>
      </c>
      <c r="P479" s="100">
        <v>81984</v>
      </c>
    </row>
    <row r="480" spans="1:16">
      <c r="A480" s="703"/>
      <c r="B480" s="740"/>
      <c r="C480" s="113" t="s">
        <v>107</v>
      </c>
      <c r="D480" s="99">
        <v>7885</v>
      </c>
      <c r="E480" s="99">
        <v>7210</v>
      </c>
      <c r="F480" s="99">
        <v>8562</v>
      </c>
      <c r="G480" s="99">
        <v>6219</v>
      </c>
      <c r="H480" s="99">
        <v>7560</v>
      </c>
      <c r="I480" s="99">
        <v>1988</v>
      </c>
      <c r="J480" s="99">
        <v>4492</v>
      </c>
      <c r="K480" s="99">
        <v>7037</v>
      </c>
      <c r="L480" s="99">
        <v>5669</v>
      </c>
      <c r="M480" s="99">
        <v>7344</v>
      </c>
      <c r="N480" s="99">
        <v>8673</v>
      </c>
      <c r="O480" s="99">
        <v>10852</v>
      </c>
      <c r="P480" s="100">
        <v>83491</v>
      </c>
    </row>
    <row r="481" spans="1:16">
      <c r="A481" s="703"/>
      <c r="B481" s="740"/>
      <c r="C481" s="113" t="s">
        <v>128</v>
      </c>
      <c r="D481" s="99">
        <v>16274</v>
      </c>
      <c r="E481" s="99">
        <v>13593</v>
      </c>
      <c r="F481" s="99">
        <v>17704</v>
      </c>
      <c r="G481" s="99">
        <v>12126</v>
      </c>
      <c r="H481" s="99">
        <v>14347</v>
      </c>
      <c r="I481" s="99">
        <v>4137</v>
      </c>
      <c r="J481" s="99">
        <v>10204</v>
      </c>
      <c r="K481" s="99">
        <v>14300</v>
      </c>
      <c r="L481" s="99">
        <v>11323</v>
      </c>
      <c r="M481" s="99">
        <v>14683</v>
      </c>
      <c r="N481" s="99">
        <v>17571</v>
      </c>
      <c r="O481" s="99">
        <v>19213</v>
      </c>
      <c r="P481" s="100">
        <v>165475</v>
      </c>
    </row>
    <row r="482" spans="1:16">
      <c r="A482" s="703"/>
      <c r="B482" s="740" t="s">
        <v>167</v>
      </c>
      <c r="C482" s="113" t="s">
        <v>106</v>
      </c>
      <c r="D482" s="99">
        <v>149896</v>
      </c>
      <c r="E482" s="99">
        <v>55753</v>
      </c>
      <c r="F482" s="99">
        <v>47400</v>
      </c>
      <c r="G482" s="99">
        <v>71832</v>
      </c>
      <c r="H482" s="99">
        <v>53794</v>
      </c>
      <c r="I482" s="99">
        <v>77313</v>
      </c>
      <c r="J482" s="99">
        <v>80653</v>
      </c>
      <c r="K482" s="99">
        <v>70273</v>
      </c>
      <c r="L482" s="99">
        <v>62833</v>
      </c>
      <c r="M482" s="99">
        <v>72853</v>
      </c>
      <c r="N482" s="99">
        <v>65662</v>
      </c>
      <c r="O482" s="99">
        <v>92698</v>
      </c>
      <c r="P482" s="100">
        <v>900960</v>
      </c>
    </row>
    <row r="483" spans="1:16">
      <c r="A483" s="703"/>
      <c r="B483" s="740"/>
      <c r="C483" s="113" t="s">
        <v>107</v>
      </c>
      <c r="D483" s="99">
        <v>123394</v>
      </c>
      <c r="E483" s="99">
        <v>61339</v>
      </c>
      <c r="F483" s="99">
        <v>42799</v>
      </c>
      <c r="G483" s="99">
        <v>64517</v>
      </c>
      <c r="H483" s="99">
        <v>45008</v>
      </c>
      <c r="I483" s="99">
        <v>58402</v>
      </c>
      <c r="J483" s="99">
        <v>84854</v>
      </c>
      <c r="K483" s="99">
        <v>72567</v>
      </c>
      <c r="L483" s="99">
        <v>54695</v>
      </c>
      <c r="M483" s="99">
        <v>65386</v>
      </c>
      <c r="N483" s="99">
        <v>61334</v>
      </c>
      <c r="O483" s="99">
        <v>94719</v>
      </c>
      <c r="P483" s="100">
        <v>829014</v>
      </c>
    </row>
    <row r="484" spans="1:16">
      <c r="A484" s="704"/>
      <c r="B484" s="748"/>
      <c r="C484" s="106" t="s">
        <v>128</v>
      </c>
      <c r="D484" s="102">
        <v>273290</v>
      </c>
      <c r="E484" s="102">
        <v>117092</v>
      </c>
      <c r="F484" s="102">
        <v>90199</v>
      </c>
      <c r="G484" s="102">
        <v>136349</v>
      </c>
      <c r="H484" s="102">
        <v>98802</v>
      </c>
      <c r="I484" s="102">
        <v>135715</v>
      </c>
      <c r="J484" s="102">
        <v>165507</v>
      </c>
      <c r="K484" s="102">
        <v>142840</v>
      </c>
      <c r="L484" s="102">
        <v>117528</v>
      </c>
      <c r="M484" s="102">
        <v>138239</v>
      </c>
      <c r="N484" s="102">
        <v>126996</v>
      </c>
      <c r="O484" s="102">
        <v>187417</v>
      </c>
      <c r="P484" s="103">
        <v>1729974</v>
      </c>
    </row>
    <row r="486" spans="1:16">
      <c r="A486" s="750">
        <v>2015</v>
      </c>
      <c r="B486" s="751"/>
      <c r="C486" s="751"/>
      <c r="D486" s="751"/>
      <c r="E486" s="751"/>
      <c r="F486" s="751"/>
      <c r="G486" s="751"/>
      <c r="H486" s="751"/>
      <c r="I486" s="751"/>
      <c r="J486" s="751"/>
      <c r="K486" s="751"/>
      <c r="L486" s="751"/>
      <c r="M486" s="751"/>
      <c r="N486" s="751"/>
      <c r="O486" s="751"/>
      <c r="P486" s="751"/>
    </row>
    <row r="487" spans="1:16">
      <c r="A487" s="742" t="s">
        <v>170</v>
      </c>
      <c r="B487" s="744" t="s">
        <v>165</v>
      </c>
      <c r="C487" s="744" t="s">
        <v>237</v>
      </c>
      <c r="D487" s="696" t="s">
        <v>238</v>
      </c>
      <c r="E487" s="696"/>
      <c r="F487" s="696"/>
      <c r="G487" s="696"/>
      <c r="H487" s="696"/>
      <c r="I487" s="696"/>
      <c r="J487" s="696"/>
      <c r="K487" s="696"/>
      <c r="L487" s="696"/>
      <c r="M487" s="696"/>
      <c r="N487" s="696"/>
      <c r="O487" s="696"/>
      <c r="P487" s="697"/>
    </row>
    <row r="488" spans="1:16">
      <c r="A488" s="743"/>
      <c r="B488" s="745"/>
      <c r="C488" s="745"/>
      <c r="D488" s="161" t="s">
        <v>152</v>
      </c>
      <c r="E488" s="161" t="s">
        <v>153</v>
      </c>
      <c r="F488" s="161" t="s">
        <v>154</v>
      </c>
      <c r="G488" s="161" t="s">
        <v>155</v>
      </c>
      <c r="H488" s="161" t="s">
        <v>156</v>
      </c>
      <c r="I488" s="161" t="s">
        <v>157</v>
      </c>
      <c r="J488" s="161" t="s">
        <v>158</v>
      </c>
      <c r="K488" s="161" t="s">
        <v>159</v>
      </c>
      <c r="L488" s="161" t="s">
        <v>160</v>
      </c>
      <c r="M488" s="161" t="s">
        <v>161</v>
      </c>
      <c r="N488" s="161" t="s">
        <v>162</v>
      </c>
      <c r="O488" s="161" t="s">
        <v>163</v>
      </c>
      <c r="P488" s="162" t="s">
        <v>108</v>
      </c>
    </row>
    <row r="489" spans="1:16">
      <c r="A489" s="707" t="s">
        <v>172</v>
      </c>
      <c r="B489" s="746" t="s">
        <v>166</v>
      </c>
      <c r="C489" s="112" t="s">
        <v>106</v>
      </c>
      <c r="D489" s="96">
        <v>34323</v>
      </c>
      <c r="E489" s="96">
        <v>24367</v>
      </c>
      <c r="F489" s="96">
        <v>28392</v>
      </c>
      <c r="G489" s="96">
        <v>25288</v>
      </c>
      <c r="H489" s="96">
        <v>27616</v>
      </c>
      <c r="I489" s="96">
        <v>31234</v>
      </c>
      <c r="J489" s="96">
        <v>37342</v>
      </c>
      <c r="K489" s="96">
        <v>37292</v>
      </c>
      <c r="L489" s="96">
        <v>31106</v>
      </c>
      <c r="M489" s="96">
        <v>28520</v>
      </c>
      <c r="N489" s="96">
        <v>27838</v>
      </c>
      <c r="O489" s="96">
        <v>32705</v>
      </c>
      <c r="P489" s="97">
        <v>366023</v>
      </c>
    </row>
    <row r="490" spans="1:16">
      <c r="A490" s="703"/>
      <c r="B490" s="740"/>
      <c r="C490" s="113" t="s">
        <v>107</v>
      </c>
      <c r="D490" s="99">
        <v>30473</v>
      </c>
      <c r="E490" s="99">
        <v>21249</v>
      </c>
      <c r="F490" s="99">
        <v>23190</v>
      </c>
      <c r="G490" s="99">
        <v>24314</v>
      </c>
      <c r="H490" s="99">
        <v>26425</v>
      </c>
      <c r="I490" s="99">
        <v>29304</v>
      </c>
      <c r="J490" s="99">
        <v>38661</v>
      </c>
      <c r="K490" s="99">
        <v>35371</v>
      </c>
      <c r="L490" s="99">
        <v>27423</v>
      </c>
      <c r="M490" s="99">
        <v>29524</v>
      </c>
      <c r="N490" s="99">
        <v>29931</v>
      </c>
      <c r="O490" s="99">
        <v>42057</v>
      </c>
      <c r="P490" s="100">
        <v>357922</v>
      </c>
    </row>
    <row r="491" spans="1:16">
      <c r="A491" s="703"/>
      <c r="B491" s="740"/>
      <c r="C491" s="113" t="s">
        <v>128</v>
      </c>
      <c r="D491" s="99">
        <v>64796</v>
      </c>
      <c r="E491" s="99">
        <v>45616</v>
      </c>
      <c r="F491" s="99">
        <v>51582</v>
      </c>
      <c r="G491" s="99">
        <v>49602</v>
      </c>
      <c r="H491" s="99">
        <v>54041</v>
      </c>
      <c r="I491" s="99">
        <v>60538</v>
      </c>
      <c r="J491" s="99">
        <v>76003</v>
      </c>
      <c r="K491" s="99">
        <v>72663</v>
      </c>
      <c r="L491" s="99">
        <v>58529</v>
      </c>
      <c r="M491" s="99">
        <v>58044</v>
      </c>
      <c r="N491" s="99">
        <v>57769</v>
      </c>
      <c r="O491" s="99">
        <v>74762</v>
      </c>
      <c r="P491" s="100">
        <v>723945</v>
      </c>
    </row>
    <row r="492" spans="1:16">
      <c r="A492" s="705" t="s">
        <v>173</v>
      </c>
      <c r="B492" s="739" t="s">
        <v>166</v>
      </c>
      <c r="C492" s="88" t="s">
        <v>106</v>
      </c>
      <c r="D492" s="89">
        <v>0</v>
      </c>
      <c r="E492" s="89">
        <v>0</v>
      </c>
      <c r="F492" s="89">
        <v>0</v>
      </c>
      <c r="G492" s="89">
        <v>4</v>
      </c>
      <c r="H492" s="89">
        <v>57</v>
      </c>
      <c r="I492" s="89">
        <v>0</v>
      </c>
      <c r="J492" s="89">
        <v>0</v>
      </c>
      <c r="K492" s="89">
        <v>0</v>
      </c>
      <c r="L492" s="89">
        <v>0</v>
      </c>
      <c r="M492" s="89">
        <v>0</v>
      </c>
      <c r="N492" s="89">
        <v>0</v>
      </c>
      <c r="O492" s="89">
        <v>0</v>
      </c>
      <c r="P492" s="109">
        <v>61</v>
      </c>
    </row>
    <row r="493" spans="1:16">
      <c r="A493" s="703"/>
      <c r="B493" s="740"/>
      <c r="C493" s="113" t="s">
        <v>107</v>
      </c>
      <c r="D493" s="99">
        <v>0</v>
      </c>
      <c r="E493" s="99">
        <v>0</v>
      </c>
      <c r="F493" s="99">
        <v>0</v>
      </c>
      <c r="G493" s="99">
        <v>24</v>
      </c>
      <c r="H493" s="99">
        <v>23</v>
      </c>
      <c r="I493" s="99">
        <v>0</v>
      </c>
      <c r="J493" s="99">
        <v>0</v>
      </c>
      <c r="K493" s="99">
        <v>0</v>
      </c>
      <c r="L493" s="99">
        <v>0</v>
      </c>
      <c r="M493" s="99">
        <v>0</v>
      </c>
      <c r="N493" s="99">
        <v>0</v>
      </c>
      <c r="O493" s="99">
        <v>0</v>
      </c>
      <c r="P493" s="100">
        <v>47</v>
      </c>
    </row>
    <row r="494" spans="1:16">
      <c r="A494" s="706"/>
      <c r="B494" s="741"/>
      <c r="C494" s="114" t="s">
        <v>128</v>
      </c>
      <c r="D494" s="115">
        <v>0</v>
      </c>
      <c r="E494" s="115">
        <v>0</v>
      </c>
      <c r="F494" s="115">
        <v>0</v>
      </c>
      <c r="G494" s="115">
        <v>28</v>
      </c>
      <c r="H494" s="115">
        <v>80</v>
      </c>
      <c r="I494" s="115">
        <v>0</v>
      </c>
      <c r="J494" s="115">
        <v>0</v>
      </c>
      <c r="K494" s="115">
        <v>0</v>
      </c>
      <c r="L494" s="115">
        <v>0</v>
      </c>
      <c r="M494" s="115">
        <v>0</v>
      </c>
      <c r="N494" s="115">
        <v>0</v>
      </c>
      <c r="O494" s="115">
        <v>0</v>
      </c>
      <c r="P494" s="116">
        <v>108</v>
      </c>
    </row>
    <row r="495" spans="1:16">
      <c r="A495" s="703" t="s">
        <v>174</v>
      </c>
      <c r="B495" s="740" t="s">
        <v>166</v>
      </c>
      <c r="C495" s="113" t="s">
        <v>106</v>
      </c>
      <c r="D495" s="99">
        <v>1199</v>
      </c>
      <c r="E495" s="99">
        <v>955</v>
      </c>
      <c r="F495" s="99">
        <v>1072</v>
      </c>
      <c r="G495" s="99">
        <v>1085</v>
      </c>
      <c r="H495" s="99">
        <v>1044</v>
      </c>
      <c r="I495" s="99">
        <v>1402</v>
      </c>
      <c r="J495" s="99">
        <v>1364</v>
      </c>
      <c r="K495" s="99">
        <v>1250</v>
      </c>
      <c r="L495" s="99">
        <v>1033</v>
      </c>
      <c r="M495" s="99">
        <v>867</v>
      </c>
      <c r="N495" s="99">
        <v>1133</v>
      </c>
      <c r="O495" s="99">
        <v>1100</v>
      </c>
      <c r="P495" s="100">
        <v>13504</v>
      </c>
    </row>
    <row r="496" spans="1:16">
      <c r="A496" s="703"/>
      <c r="B496" s="740"/>
      <c r="C496" s="113" t="s">
        <v>107</v>
      </c>
      <c r="D496" s="99">
        <v>1089</v>
      </c>
      <c r="E496" s="99">
        <v>661</v>
      </c>
      <c r="F496" s="99">
        <v>914</v>
      </c>
      <c r="G496" s="99">
        <v>1042</v>
      </c>
      <c r="H496" s="99">
        <v>1083</v>
      </c>
      <c r="I496" s="99">
        <v>1144</v>
      </c>
      <c r="J496" s="99">
        <v>1358</v>
      </c>
      <c r="K496" s="99">
        <v>1066</v>
      </c>
      <c r="L496" s="99">
        <v>861</v>
      </c>
      <c r="M496" s="99">
        <v>778</v>
      </c>
      <c r="N496" s="99">
        <v>934</v>
      </c>
      <c r="O496" s="99">
        <v>1041</v>
      </c>
      <c r="P496" s="100">
        <v>11971</v>
      </c>
    </row>
    <row r="497" spans="1:16">
      <c r="A497" s="703"/>
      <c r="B497" s="740"/>
      <c r="C497" s="113" t="s">
        <v>128</v>
      </c>
      <c r="D497" s="99">
        <v>2288</v>
      </c>
      <c r="E497" s="99">
        <v>1616</v>
      </c>
      <c r="F497" s="99">
        <v>1986</v>
      </c>
      <c r="G497" s="99">
        <v>2127</v>
      </c>
      <c r="H497" s="99">
        <v>2127</v>
      </c>
      <c r="I497" s="99">
        <v>2546</v>
      </c>
      <c r="J497" s="99">
        <v>2722</v>
      </c>
      <c r="K497" s="99">
        <v>2316</v>
      </c>
      <c r="L497" s="99">
        <v>1894</v>
      </c>
      <c r="M497" s="99">
        <v>1645</v>
      </c>
      <c r="N497" s="99">
        <v>2067</v>
      </c>
      <c r="O497" s="99">
        <v>2141</v>
      </c>
      <c r="P497" s="100">
        <v>25475</v>
      </c>
    </row>
    <row r="498" spans="1:16">
      <c r="A498" s="705" t="s">
        <v>175</v>
      </c>
      <c r="B498" s="739" t="s">
        <v>166</v>
      </c>
      <c r="C498" s="88" t="s">
        <v>106</v>
      </c>
      <c r="D498" s="89">
        <v>0</v>
      </c>
      <c r="E498" s="89">
        <v>0</v>
      </c>
      <c r="F498" s="89">
        <v>0</v>
      </c>
      <c r="G498" s="89">
        <v>0</v>
      </c>
      <c r="H498" s="89">
        <v>0</v>
      </c>
      <c r="I498" s="89">
        <v>0</v>
      </c>
      <c r="J498" s="89">
        <v>0</v>
      </c>
      <c r="K498" s="89">
        <v>0</v>
      </c>
      <c r="L498" s="89">
        <v>0</v>
      </c>
      <c r="M498" s="89">
        <v>0</v>
      </c>
      <c r="N498" s="89">
        <v>0</v>
      </c>
      <c r="O498" s="89">
        <v>0</v>
      </c>
      <c r="P498" s="109">
        <v>0</v>
      </c>
    </row>
    <row r="499" spans="1:16">
      <c r="A499" s="703"/>
      <c r="B499" s="740"/>
      <c r="C499" s="113" t="s">
        <v>107</v>
      </c>
      <c r="D499" s="99">
        <v>0</v>
      </c>
      <c r="E499" s="99">
        <v>0</v>
      </c>
      <c r="F499" s="99">
        <v>0</v>
      </c>
      <c r="G499" s="99">
        <v>0</v>
      </c>
      <c r="H499" s="99">
        <v>0</v>
      </c>
      <c r="I499" s="99">
        <v>0</v>
      </c>
      <c r="J499" s="99">
        <v>0</v>
      </c>
      <c r="K499" s="99">
        <v>0</v>
      </c>
      <c r="L499" s="99">
        <v>0</v>
      </c>
      <c r="M499" s="99">
        <v>0</v>
      </c>
      <c r="N499" s="99">
        <v>0</v>
      </c>
      <c r="O499" s="99">
        <v>0</v>
      </c>
      <c r="P499" s="100">
        <v>0</v>
      </c>
    </row>
    <row r="500" spans="1:16">
      <c r="A500" s="706"/>
      <c r="B500" s="741"/>
      <c r="C500" s="114" t="s">
        <v>128</v>
      </c>
      <c r="D500" s="115">
        <v>0</v>
      </c>
      <c r="E500" s="115">
        <v>0</v>
      </c>
      <c r="F500" s="115">
        <v>0</v>
      </c>
      <c r="G500" s="115">
        <v>0</v>
      </c>
      <c r="H500" s="115">
        <v>0</v>
      </c>
      <c r="I500" s="115">
        <v>0</v>
      </c>
      <c r="J500" s="115">
        <v>0</v>
      </c>
      <c r="K500" s="115">
        <v>0</v>
      </c>
      <c r="L500" s="115">
        <v>0</v>
      </c>
      <c r="M500" s="115">
        <v>0</v>
      </c>
      <c r="N500" s="115">
        <v>0</v>
      </c>
      <c r="O500" s="115">
        <v>0</v>
      </c>
      <c r="P500" s="116">
        <v>0</v>
      </c>
    </row>
    <row r="501" spans="1:16">
      <c r="A501" s="703" t="s">
        <v>176</v>
      </c>
      <c r="B501" s="740" t="s">
        <v>166</v>
      </c>
      <c r="C501" s="113" t="s">
        <v>106</v>
      </c>
      <c r="D501" s="99">
        <v>0</v>
      </c>
      <c r="E501" s="99">
        <v>0</v>
      </c>
      <c r="F501" s="99">
        <v>0</v>
      </c>
      <c r="G501" s="99">
        <v>0</v>
      </c>
      <c r="H501" s="99">
        <v>0</v>
      </c>
      <c r="I501" s="99">
        <v>0</v>
      </c>
      <c r="J501" s="99">
        <v>0</v>
      </c>
      <c r="K501" s="99">
        <v>0</v>
      </c>
      <c r="L501" s="99">
        <v>0</v>
      </c>
      <c r="M501" s="99">
        <v>0</v>
      </c>
      <c r="N501" s="99">
        <v>0</v>
      </c>
      <c r="O501" s="99">
        <v>0</v>
      </c>
      <c r="P501" s="100">
        <v>0</v>
      </c>
    </row>
    <row r="502" spans="1:16">
      <c r="A502" s="703"/>
      <c r="B502" s="740"/>
      <c r="C502" s="113" t="s">
        <v>107</v>
      </c>
      <c r="D502" s="99">
        <v>0</v>
      </c>
      <c r="E502" s="99">
        <v>0</v>
      </c>
      <c r="F502" s="99">
        <v>0</v>
      </c>
      <c r="G502" s="99">
        <v>0</v>
      </c>
      <c r="H502" s="99">
        <v>0</v>
      </c>
      <c r="I502" s="99">
        <v>0</v>
      </c>
      <c r="J502" s="99">
        <v>0</v>
      </c>
      <c r="K502" s="99">
        <v>0</v>
      </c>
      <c r="L502" s="99">
        <v>0</v>
      </c>
      <c r="M502" s="99">
        <v>0</v>
      </c>
      <c r="N502" s="99">
        <v>0</v>
      </c>
      <c r="O502" s="99">
        <v>0</v>
      </c>
      <c r="P502" s="100">
        <v>0</v>
      </c>
    </row>
    <row r="503" spans="1:16">
      <c r="A503" s="703"/>
      <c r="B503" s="740"/>
      <c r="C503" s="113" t="s">
        <v>128</v>
      </c>
      <c r="D503" s="99">
        <v>0</v>
      </c>
      <c r="E503" s="99">
        <v>0</v>
      </c>
      <c r="F503" s="99">
        <v>0</v>
      </c>
      <c r="G503" s="99">
        <v>0</v>
      </c>
      <c r="H503" s="99">
        <v>0</v>
      </c>
      <c r="I503" s="99">
        <v>0</v>
      </c>
      <c r="J503" s="99">
        <v>0</v>
      </c>
      <c r="K503" s="99">
        <v>0</v>
      </c>
      <c r="L503" s="99">
        <v>0</v>
      </c>
      <c r="M503" s="99">
        <v>0</v>
      </c>
      <c r="N503" s="99">
        <v>0</v>
      </c>
      <c r="O503" s="99">
        <v>0</v>
      </c>
      <c r="P503" s="100">
        <v>0</v>
      </c>
    </row>
    <row r="504" spans="1:16">
      <c r="A504" s="705" t="s">
        <v>177</v>
      </c>
      <c r="B504" s="739" t="s">
        <v>166</v>
      </c>
      <c r="C504" s="88" t="s">
        <v>106</v>
      </c>
      <c r="D504" s="89">
        <v>0</v>
      </c>
      <c r="E504" s="89">
        <v>0</v>
      </c>
      <c r="F504" s="89">
        <v>0</v>
      </c>
      <c r="G504" s="89">
        <v>0</v>
      </c>
      <c r="H504" s="89">
        <v>0</v>
      </c>
      <c r="I504" s="89">
        <v>0</v>
      </c>
      <c r="J504" s="89">
        <v>0</v>
      </c>
      <c r="K504" s="89">
        <v>0</v>
      </c>
      <c r="L504" s="89">
        <v>0</v>
      </c>
      <c r="M504" s="89">
        <v>0</v>
      </c>
      <c r="N504" s="89">
        <v>0</v>
      </c>
      <c r="O504" s="89">
        <v>0</v>
      </c>
      <c r="P504" s="109">
        <v>0</v>
      </c>
    </row>
    <row r="505" spans="1:16">
      <c r="A505" s="703"/>
      <c r="B505" s="740"/>
      <c r="C505" s="113" t="s">
        <v>107</v>
      </c>
      <c r="D505" s="99">
        <v>0</v>
      </c>
      <c r="E505" s="99">
        <v>0</v>
      </c>
      <c r="F505" s="99">
        <v>0</v>
      </c>
      <c r="G505" s="99">
        <v>0</v>
      </c>
      <c r="H505" s="99">
        <v>0</v>
      </c>
      <c r="I505" s="99">
        <v>0</v>
      </c>
      <c r="J505" s="99">
        <v>0</v>
      </c>
      <c r="K505" s="99">
        <v>0</v>
      </c>
      <c r="L505" s="99">
        <v>0</v>
      </c>
      <c r="M505" s="99">
        <v>0</v>
      </c>
      <c r="N505" s="99">
        <v>0</v>
      </c>
      <c r="O505" s="99">
        <v>0</v>
      </c>
      <c r="P505" s="100">
        <v>0</v>
      </c>
    </row>
    <row r="506" spans="1:16">
      <c r="A506" s="706"/>
      <c r="B506" s="741"/>
      <c r="C506" s="114" t="s">
        <v>128</v>
      </c>
      <c r="D506" s="115">
        <v>0</v>
      </c>
      <c r="E506" s="115">
        <v>0</v>
      </c>
      <c r="F506" s="115">
        <v>0</v>
      </c>
      <c r="G506" s="115">
        <v>0</v>
      </c>
      <c r="H506" s="115">
        <v>0</v>
      </c>
      <c r="I506" s="115">
        <v>0</v>
      </c>
      <c r="J506" s="115">
        <v>0</v>
      </c>
      <c r="K506" s="115">
        <v>0</v>
      </c>
      <c r="L506" s="115">
        <v>0</v>
      </c>
      <c r="M506" s="115">
        <v>0</v>
      </c>
      <c r="N506" s="115">
        <v>0</v>
      </c>
      <c r="O506" s="115">
        <v>0</v>
      </c>
      <c r="P506" s="116">
        <v>0</v>
      </c>
    </row>
    <row r="507" spans="1:16">
      <c r="A507" s="703" t="s">
        <v>178</v>
      </c>
      <c r="B507" s="740" t="s">
        <v>166</v>
      </c>
      <c r="C507" s="113" t="s">
        <v>106</v>
      </c>
      <c r="D507" s="99">
        <v>2044</v>
      </c>
      <c r="E507" s="99">
        <v>974</v>
      </c>
      <c r="F507" s="99">
        <v>1354</v>
      </c>
      <c r="G507" s="99">
        <v>1234</v>
      </c>
      <c r="H507" s="99">
        <v>1361</v>
      </c>
      <c r="I507" s="99">
        <v>2185</v>
      </c>
      <c r="J507" s="99">
        <v>1345</v>
      </c>
      <c r="K507" s="99">
        <v>1631</v>
      </c>
      <c r="L507" s="99">
        <v>958</v>
      </c>
      <c r="M507" s="99">
        <v>854</v>
      </c>
      <c r="N507" s="99">
        <v>757</v>
      </c>
      <c r="O507" s="99">
        <v>1573</v>
      </c>
      <c r="P507" s="100">
        <v>16270</v>
      </c>
    </row>
    <row r="508" spans="1:16">
      <c r="A508" s="703"/>
      <c r="B508" s="740"/>
      <c r="C508" s="113" t="s">
        <v>107</v>
      </c>
      <c r="D508" s="99">
        <v>2125</v>
      </c>
      <c r="E508" s="99">
        <v>889</v>
      </c>
      <c r="F508" s="99">
        <v>1006</v>
      </c>
      <c r="G508" s="99">
        <v>1369</v>
      </c>
      <c r="H508" s="99">
        <v>1224</v>
      </c>
      <c r="I508" s="99">
        <v>1689</v>
      </c>
      <c r="J508" s="99">
        <v>1683</v>
      </c>
      <c r="K508" s="99">
        <v>1177</v>
      </c>
      <c r="L508" s="99">
        <v>947</v>
      </c>
      <c r="M508" s="99">
        <v>877</v>
      </c>
      <c r="N508" s="99">
        <v>667</v>
      </c>
      <c r="O508" s="99">
        <v>1678</v>
      </c>
      <c r="P508" s="100">
        <v>15331</v>
      </c>
    </row>
    <row r="509" spans="1:16">
      <c r="A509" s="703"/>
      <c r="B509" s="740"/>
      <c r="C509" s="113" t="s">
        <v>128</v>
      </c>
      <c r="D509" s="99">
        <v>4169</v>
      </c>
      <c r="E509" s="99">
        <v>1863</v>
      </c>
      <c r="F509" s="99">
        <v>2360</v>
      </c>
      <c r="G509" s="99">
        <v>2603</v>
      </c>
      <c r="H509" s="99">
        <v>2585</v>
      </c>
      <c r="I509" s="99">
        <v>3874</v>
      </c>
      <c r="J509" s="99">
        <v>3028</v>
      </c>
      <c r="K509" s="99">
        <v>2808</v>
      </c>
      <c r="L509" s="99">
        <v>1905</v>
      </c>
      <c r="M509" s="99">
        <v>1731</v>
      </c>
      <c r="N509" s="99">
        <v>1424</v>
      </c>
      <c r="O509" s="99">
        <v>3251</v>
      </c>
      <c r="P509" s="100">
        <v>31601</v>
      </c>
    </row>
    <row r="510" spans="1:16">
      <c r="A510" s="705" t="s">
        <v>179</v>
      </c>
      <c r="B510" s="739" t="s">
        <v>166</v>
      </c>
      <c r="C510" s="88" t="s">
        <v>106</v>
      </c>
      <c r="D510" s="89">
        <v>353940</v>
      </c>
      <c r="E510" s="89">
        <v>265822</v>
      </c>
      <c r="F510" s="89">
        <v>316224</v>
      </c>
      <c r="G510" s="89">
        <v>280372</v>
      </c>
      <c r="H510" s="89">
        <v>302709</v>
      </c>
      <c r="I510" s="89">
        <v>360952</v>
      </c>
      <c r="J510" s="89">
        <v>336206</v>
      </c>
      <c r="K510" s="89">
        <v>351524</v>
      </c>
      <c r="L510" s="89">
        <v>308684</v>
      </c>
      <c r="M510" s="89">
        <v>313118</v>
      </c>
      <c r="N510" s="89">
        <v>312874</v>
      </c>
      <c r="O510" s="89">
        <v>350530</v>
      </c>
      <c r="P510" s="109">
        <v>3852955</v>
      </c>
    </row>
    <row r="511" spans="1:16">
      <c r="A511" s="703"/>
      <c r="B511" s="740"/>
      <c r="C511" s="113" t="s">
        <v>107</v>
      </c>
      <c r="D511" s="99">
        <v>350221</v>
      </c>
      <c r="E511" s="99">
        <v>249632</v>
      </c>
      <c r="F511" s="99">
        <v>272867</v>
      </c>
      <c r="G511" s="99">
        <v>282134</v>
      </c>
      <c r="H511" s="99">
        <v>293107</v>
      </c>
      <c r="I511" s="99">
        <v>326506</v>
      </c>
      <c r="J511" s="99">
        <v>382376</v>
      </c>
      <c r="K511" s="99">
        <v>335043</v>
      </c>
      <c r="L511" s="99">
        <v>284927</v>
      </c>
      <c r="M511" s="99">
        <v>320123</v>
      </c>
      <c r="N511" s="99">
        <v>321181</v>
      </c>
      <c r="O511" s="99">
        <v>394939</v>
      </c>
      <c r="P511" s="100">
        <v>3813056</v>
      </c>
    </row>
    <row r="512" spans="1:16">
      <c r="A512" s="706"/>
      <c r="B512" s="741"/>
      <c r="C512" s="114" t="s">
        <v>128</v>
      </c>
      <c r="D512" s="115">
        <v>704161</v>
      </c>
      <c r="E512" s="115">
        <v>515454</v>
      </c>
      <c r="F512" s="115">
        <v>589091</v>
      </c>
      <c r="G512" s="115">
        <v>562506</v>
      </c>
      <c r="H512" s="115">
        <v>595816</v>
      </c>
      <c r="I512" s="115">
        <v>687458</v>
      </c>
      <c r="J512" s="115">
        <v>718582</v>
      </c>
      <c r="K512" s="115">
        <v>686567</v>
      </c>
      <c r="L512" s="115">
        <v>593611</v>
      </c>
      <c r="M512" s="115">
        <v>633241</v>
      </c>
      <c r="N512" s="115">
        <v>634055</v>
      </c>
      <c r="O512" s="115">
        <v>745469</v>
      </c>
      <c r="P512" s="116">
        <v>7666011</v>
      </c>
    </row>
    <row r="513" spans="1:16">
      <c r="A513" s="703" t="s">
        <v>180</v>
      </c>
      <c r="B513" s="740" t="s">
        <v>166</v>
      </c>
      <c r="C513" s="113" t="s">
        <v>106</v>
      </c>
      <c r="D513" s="99">
        <v>1564</v>
      </c>
      <c r="E513" s="99">
        <v>1153</v>
      </c>
      <c r="F513" s="99">
        <v>1548</v>
      </c>
      <c r="G513" s="99">
        <v>1257</v>
      </c>
      <c r="H513" s="99">
        <v>1373</v>
      </c>
      <c r="I513" s="99">
        <v>1432</v>
      </c>
      <c r="J513" s="99">
        <v>1441</v>
      </c>
      <c r="K513" s="99">
        <v>1393</v>
      </c>
      <c r="L513" s="99">
        <v>1147</v>
      </c>
      <c r="M513" s="99">
        <v>1006</v>
      </c>
      <c r="N513" s="99">
        <v>878</v>
      </c>
      <c r="O513" s="99">
        <v>1727</v>
      </c>
      <c r="P513" s="100">
        <v>15919</v>
      </c>
    </row>
    <row r="514" spans="1:16">
      <c r="A514" s="703"/>
      <c r="B514" s="740"/>
      <c r="C514" s="113" t="s">
        <v>107</v>
      </c>
      <c r="D514" s="99">
        <v>1292</v>
      </c>
      <c r="E514" s="99">
        <v>1020</v>
      </c>
      <c r="F514" s="99">
        <v>1264</v>
      </c>
      <c r="G514" s="99">
        <v>1063</v>
      </c>
      <c r="H514" s="99">
        <v>1366</v>
      </c>
      <c r="I514" s="99">
        <v>1428</v>
      </c>
      <c r="J514" s="99">
        <v>1492</v>
      </c>
      <c r="K514" s="99">
        <v>1155</v>
      </c>
      <c r="L514" s="99">
        <v>1043</v>
      </c>
      <c r="M514" s="99">
        <v>1171</v>
      </c>
      <c r="N514" s="99">
        <v>1000</v>
      </c>
      <c r="O514" s="99">
        <v>2388</v>
      </c>
      <c r="P514" s="100">
        <v>15682</v>
      </c>
    </row>
    <row r="515" spans="1:16">
      <c r="A515" s="703"/>
      <c r="B515" s="740"/>
      <c r="C515" s="113" t="s">
        <v>128</v>
      </c>
      <c r="D515" s="99">
        <v>2856</v>
      </c>
      <c r="E515" s="99">
        <v>2173</v>
      </c>
      <c r="F515" s="99">
        <v>2812</v>
      </c>
      <c r="G515" s="99">
        <v>2320</v>
      </c>
      <c r="H515" s="99">
        <v>2739</v>
      </c>
      <c r="I515" s="99">
        <v>2860</v>
      </c>
      <c r="J515" s="99">
        <v>2933</v>
      </c>
      <c r="K515" s="99">
        <v>2548</v>
      </c>
      <c r="L515" s="99">
        <v>2190</v>
      </c>
      <c r="M515" s="99">
        <v>2177</v>
      </c>
      <c r="N515" s="99">
        <v>1878</v>
      </c>
      <c r="O515" s="99">
        <v>4115</v>
      </c>
      <c r="P515" s="100">
        <v>31601</v>
      </c>
    </row>
    <row r="516" spans="1:16">
      <c r="A516" s="705" t="s">
        <v>181</v>
      </c>
      <c r="B516" s="739" t="s">
        <v>166</v>
      </c>
      <c r="C516" s="88" t="s">
        <v>106</v>
      </c>
      <c r="D516" s="89">
        <v>9560</v>
      </c>
      <c r="E516" s="89">
        <v>6916</v>
      </c>
      <c r="F516" s="89">
        <v>7242</v>
      </c>
      <c r="G516" s="89">
        <v>6203</v>
      </c>
      <c r="H516" s="89">
        <v>6558</v>
      </c>
      <c r="I516" s="89">
        <v>11481</v>
      </c>
      <c r="J516" s="89">
        <v>11966</v>
      </c>
      <c r="K516" s="89">
        <v>12110</v>
      </c>
      <c r="L516" s="89">
        <v>9997</v>
      </c>
      <c r="M516" s="89">
        <v>10971</v>
      </c>
      <c r="N516" s="89">
        <v>11702</v>
      </c>
      <c r="O516" s="89">
        <v>11723</v>
      </c>
      <c r="P516" s="109">
        <v>116429</v>
      </c>
    </row>
    <row r="517" spans="1:16">
      <c r="A517" s="703"/>
      <c r="B517" s="740"/>
      <c r="C517" s="113" t="s">
        <v>107</v>
      </c>
      <c r="D517" s="99">
        <v>9444</v>
      </c>
      <c r="E517" s="99">
        <v>7090</v>
      </c>
      <c r="F517" s="99">
        <v>6445</v>
      </c>
      <c r="G517" s="99">
        <v>6933</v>
      </c>
      <c r="H517" s="99">
        <v>7167</v>
      </c>
      <c r="I517" s="99">
        <v>11177</v>
      </c>
      <c r="J517" s="99">
        <v>14002</v>
      </c>
      <c r="K517" s="99">
        <v>11702</v>
      </c>
      <c r="L517" s="99">
        <v>9144</v>
      </c>
      <c r="M517" s="99">
        <v>11091</v>
      </c>
      <c r="N517" s="99">
        <v>11471</v>
      </c>
      <c r="O517" s="99">
        <v>14313</v>
      </c>
      <c r="P517" s="100">
        <v>119979</v>
      </c>
    </row>
    <row r="518" spans="1:16">
      <c r="A518" s="706"/>
      <c r="B518" s="741"/>
      <c r="C518" s="114" t="s">
        <v>128</v>
      </c>
      <c r="D518" s="115">
        <v>19004</v>
      </c>
      <c r="E518" s="115">
        <v>14006</v>
      </c>
      <c r="F518" s="115">
        <v>13687</v>
      </c>
      <c r="G518" s="115">
        <v>13136</v>
      </c>
      <c r="H518" s="115">
        <v>13725</v>
      </c>
      <c r="I518" s="115">
        <v>22658</v>
      </c>
      <c r="J518" s="115">
        <v>25968</v>
      </c>
      <c r="K518" s="115">
        <v>23812</v>
      </c>
      <c r="L518" s="115">
        <v>19141</v>
      </c>
      <c r="M518" s="115">
        <v>22062</v>
      </c>
      <c r="N518" s="115">
        <v>23173</v>
      </c>
      <c r="O518" s="115">
        <v>26036</v>
      </c>
      <c r="P518" s="116">
        <v>236408</v>
      </c>
    </row>
    <row r="519" spans="1:16">
      <c r="A519" s="703" t="s">
        <v>182</v>
      </c>
      <c r="B519" s="740" t="s">
        <v>166</v>
      </c>
      <c r="C519" s="113" t="s">
        <v>106</v>
      </c>
      <c r="D519" s="99">
        <v>6388</v>
      </c>
      <c r="E519" s="99">
        <v>5648</v>
      </c>
      <c r="F519" s="99">
        <v>5889</v>
      </c>
      <c r="G519" s="99">
        <v>3865</v>
      </c>
      <c r="H519" s="99">
        <v>3126</v>
      </c>
      <c r="I519" s="99">
        <v>2612</v>
      </c>
      <c r="J519" s="99">
        <v>3034</v>
      </c>
      <c r="K519" s="99">
        <v>2601</v>
      </c>
      <c r="L519" s="99">
        <v>2316</v>
      </c>
      <c r="M519" s="99">
        <v>3124</v>
      </c>
      <c r="N519" s="99">
        <v>3259</v>
      </c>
      <c r="O519" s="99">
        <v>2990</v>
      </c>
      <c r="P519" s="100">
        <v>44852</v>
      </c>
    </row>
    <row r="520" spans="1:16">
      <c r="A520" s="703"/>
      <c r="B520" s="740"/>
      <c r="C520" s="113" t="s">
        <v>107</v>
      </c>
      <c r="D520" s="99">
        <v>5461</v>
      </c>
      <c r="E520" s="99">
        <v>4920</v>
      </c>
      <c r="F520" s="99">
        <v>4567</v>
      </c>
      <c r="G520" s="99">
        <v>3156</v>
      </c>
      <c r="H520" s="99">
        <v>2540</v>
      </c>
      <c r="I520" s="99">
        <v>2380</v>
      </c>
      <c r="J520" s="99">
        <v>2718</v>
      </c>
      <c r="K520" s="99">
        <v>2104</v>
      </c>
      <c r="L520" s="99">
        <v>2204</v>
      </c>
      <c r="M520" s="99">
        <v>2867</v>
      </c>
      <c r="N520" s="99">
        <v>2900</v>
      </c>
      <c r="O520" s="99">
        <v>4138</v>
      </c>
      <c r="P520" s="100">
        <v>39955</v>
      </c>
    </row>
    <row r="521" spans="1:16">
      <c r="A521" s="703"/>
      <c r="B521" s="740"/>
      <c r="C521" s="113" t="s">
        <v>128</v>
      </c>
      <c r="D521" s="99">
        <v>11849</v>
      </c>
      <c r="E521" s="99">
        <v>10568</v>
      </c>
      <c r="F521" s="99">
        <v>10456</v>
      </c>
      <c r="G521" s="99">
        <v>7021</v>
      </c>
      <c r="H521" s="99">
        <v>5666</v>
      </c>
      <c r="I521" s="99">
        <v>4992</v>
      </c>
      <c r="J521" s="99">
        <v>5752</v>
      </c>
      <c r="K521" s="99">
        <v>4705</v>
      </c>
      <c r="L521" s="99">
        <v>4520</v>
      </c>
      <c r="M521" s="99">
        <v>5991</v>
      </c>
      <c r="N521" s="99">
        <v>6159</v>
      </c>
      <c r="O521" s="99">
        <v>7128</v>
      </c>
      <c r="P521" s="100">
        <v>84807</v>
      </c>
    </row>
    <row r="522" spans="1:16">
      <c r="A522" s="705" t="s">
        <v>183</v>
      </c>
      <c r="B522" s="739" t="s">
        <v>166</v>
      </c>
      <c r="C522" s="88" t="s">
        <v>106</v>
      </c>
      <c r="D522" s="89">
        <v>56314</v>
      </c>
      <c r="E522" s="89">
        <v>38928</v>
      </c>
      <c r="F522" s="89">
        <v>47432</v>
      </c>
      <c r="G522" s="89">
        <v>39896</v>
      </c>
      <c r="H522" s="89">
        <v>44386</v>
      </c>
      <c r="I522" s="89">
        <v>57593</v>
      </c>
      <c r="J522" s="89">
        <v>52617</v>
      </c>
      <c r="K522" s="89">
        <v>63999</v>
      </c>
      <c r="L522" s="89">
        <v>54202</v>
      </c>
      <c r="M522" s="89">
        <v>52939</v>
      </c>
      <c r="N522" s="89">
        <v>54638</v>
      </c>
      <c r="O522" s="89">
        <v>61828</v>
      </c>
      <c r="P522" s="109">
        <v>624772</v>
      </c>
    </row>
    <row r="523" spans="1:16">
      <c r="A523" s="703"/>
      <c r="B523" s="740"/>
      <c r="C523" s="113" t="s">
        <v>107</v>
      </c>
      <c r="D523" s="99">
        <v>52981</v>
      </c>
      <c r="E523" s="99">
        <v>36402</v>
      </c>
      <c r="F523" s="99">
        <v>39615</v>
      </c>
      <c r="G523" s="99">
        <v>39672</v>
      </c>
      <c r="H523" s="99">
        <v>43001</v>
      </c>
      <c r="I523" s="99">
        <v>53139</v>
      </c>
      <c r="J523" s="99">
        <v>64530</v>
      </c>
      <c r="K523" s="99">
        <v>58892</v>
      </c>
      <c r="L523" s="99">
        <v>50469</v>
      </c>
      <c r="M523" s="99">
        <v>56443</v>
      </c>
      <c r="N523" s="99">
        <v>56483</v>
      </c>
      <c r="O523" s="99">
        <v>76836</v>
      </c>
      <c r="P523" s="100">
        <v>628463</v>
      </c>
    </row>
    <row r="524" spans="1:16">
      <c r="A524" s="706"/>
      <c r="B524" s="741"/>
      <c r="C524" s="114" t="s">
        <v>128</v>
      </c>
      <c r="D524" s="115">
        <v>109295</v>
      </c>
      <c r="E524" s="115">
        <v>75330</v>
      </c>
      <c r="F524" s="115">
        <v>87047</v>
      </c>
      <c r="G524" s="115">
        <v>79568</v>
      </c>
      <c r="H524" s="115">
        <v>87387</v>
      </c>
      <c r="I524" s="115">
        <v>110732</v>
      </c>
      <c r="J524" s="115">
        <v>117147</v>
      </c>
      <c r="K524" s="115">
        <v>122891</v>
      </c>
      <c r="L524" s="115">
        <v>104671</v>
      </c>
      <c r="M524" s="115">
        <v>109382</v>
      </c>
      <c r="N524" s="115">
        <v>111121</v>
      </c>
      <c r="O524" s="115">
        <v>138664</v>
      </c>
      <c r="P524" s="116">
        <v>1253235</v>
      </c>
    </row>
    <row r="525" spans="1:16">
      <c r="A525" s="703" t="s">
        <v>184</v>
      </c>
      <c r="B525" s="740" t="s">
        <v>166</v>
      </c>
      <c r="C525" s="113" t="s">
        <v>106</v>
      </c>
      <c r="D525" s="99">
        <v>5341</v>
      </c>
      <c r="E525" s="99">
        <v>3418</v>
      </c>
      <c r="F525" s="99">
        <v>3887</v>
      </c>
      <c r="G525" s="99">
        <v>3487</v>
      </c>
      <c r="H525" s="99">
        <v>3852</v>
      </c>
      <c r="I525" s="99">
        <v>5566</v>
      </c>
      <c r="J525" s="99">
        <v>4303</v>
      </c>
      <c r="K525" s="99">
        <v>4650</v>
      </c>
      <c r="L525" s="99">
        <v>4072</v>
      </c>
      <c r="M525" s="99">
        <v>3716</v>
      </c>
      <c r="N525" s="99">
        <v>3526</v>
      </c>
      <c r="O525" s="99">
        <v>4020</v>
      </c>
      <c r="P525" s="100">
        <v>49838</v>
      </c>
    </row>
    <row r="526" spans="1:16">
      <c r="A526" s="703"/>
      <c r="B526" s="740"/>
      <c r="C526" s="113" t="s">
        <v>107</v>
      </c>
      <c r="D526" s="99">
        <v>4483</v>
      </c>
      <c r="E526" s="99">
        <v>2819</v>
      </c>
      <c r="F526" s="99">
        <v>3066</v>
      </c>
      <c r="G526" s="99">
        <v>3185</v>
      </c>
      <c r="H526" s="99">
        <v>3586</v>
      </c>
      <c r="I526" s="99">
        <v>5068</v>
      </c>
      <c r="J526" s="99">
        <v>5014</v>
      </c>
      <c r="K526" s="99">
        <v>4140</v>
      </c>
      <c r="L526" s="99">
        <v>3140</v>
      </c>
      <c r="M526" s="99">
        <v>3642</v>
      </c>
      <c r="N526" s="99">
        <v>3728</v>
      </c>
      <c r="O526" s="99">
        <v>5711</v>
      </c>
      <c r="P526" s="100">
        <v>47582</v>
      </c>
    </row>
    <row r="527" spans="1:16">
      <c r="A527" s="703"/>
      <c r="B527" s="740"/>
      <c r="C527" s="113" t="s">
        <v>128</v>
      </c>
      <c r="D527" s="99">
        <v>9824</v>
      </c>
      <c r="E527" s="99">
        <v>6237</v>
      </c>
      <c r="F527" s="99">
        <v>6953</v>
      </c>
      <c r="G527" s="99">
        <v>6672</v>
      </c>
      <c r="H527" s="99">
        <v>7438</v>
      </c>
      <c r="I527" s="99">
        <v>10634</v>
      </c>
      <c r="J527" s="99">
        <v>9317</v>
      </c>
      <c r="K527" s="99">
        <v>8790</v>
      </c>
      <c r="L527" s="99">
        <v>7212</v>
      </c>
      <c r="M527" s="99">
        <v>7358</v>
      </c>
      <c r="N527" s="99">
        <v>7254</v>
      </c>
      <c r="O527" s="99">
        <v>9731</v>
      </c>
      <c r="P527" s="100">
        <v>97420</v>
      </c>
    </row>
    <row r="528" spans="1:16">
      <c r="A528" s="705" t="s">
        <v>185</v>
      </c>
      <c r="B528" s="739" t="s">
        <v>166</v>
      </c>
      <c r="C528" s="88" t="s">
        <v>106</v>
      </c>
      <c r="D528" s="89">
        <v>2528</v>
      </c>
      <c r="E528" s="89">
        <v>1346</v>
      </c>
      <c r="F528" s="89">
        <v>1595</v>
      </c>
      <c r="G528" s="89">
        <v>1322</v>
      </c>
      <c r="H528" s="89">
        <v>1462</v>
      </c>
      <c r="I528" s="89">
        <v>2651</v>
      </c>
      <c r="J528" s="89">
        <v>2100</v>
      </c>
      <c r="K528" s="89">
        <v>2150</v>
      </c>
      <c r="L528" s="89">
        <v>1850</v>
      </c>
      <c r="M528" s="89">
        <v>2128</v>
      </c>
      <c r="N528" s="89">
        <v>2121</v>
      </c>
      <c r="O528" s="89">
        <v>2421</v>
      </c>
      <c r="P528" s="109">
        <v>23674</v>
      </c>
    </row>
    <row r="529" spans="1:16">
      <c r="A529" s="703"/>
      <c r="B529" s="740"/>
      <c r="C529" s="113" t="s">
        <v>107</v>
      </c>
      <c r="D529" s="99">
        <v>2561</v>
      </c>
      <c r="E529" s="99">
        <v>1312</v>
      </c>
      <c r="F529" s="99">
        <v>1368</v>
      </c>
      <c r="G529" s="99">
        <v>1396</v>
      </c>
      <c r="H529" s="99">
        <v>1499</v>
      </c>
      <c r="I529" s="99">
        <v>2422</v>
      </c>
      <c r="J529" s="99">
        <v>2676</v>
      </c>
      <c r="K529" s="99">
        <v>2001</v>
      </c>
      <c r="L529" s="99">
        <v>2024</v>
      </c>
      <c r="M529" s="99">
        <v>2177</v>
      </c>
      <c r="N529" s="99">
        <v>2092</v>
      </c>
      <c r="O529" s="99">
        <v>2860</v>
      </c>
      <c r="P529" s="100">
        <v>24388</v>
      </c>
    </row>
    <row r="530" spans="1:16">
      <c r="A530" s="706"/>
      <c r="B530" s="741"/>
      <c r="C530" s="114" t="s">
        <v>128</v>
      </c>
      <c r="D530" s="115">
        <v>5089</v>
      </c>
      <c r="E530" s="115">
        <v>2658</v>
      </c>
      <c r="F530" s="115">
        <v>2963</v>
      </c>
      <c r="G530" s="115">
        <v>2718</v>
      </c>
      <c r="H530" s="115">
        <v>2961</v>
      </c>
      <c r="I530" s="115">
        <v>5073</v>
      </c>
      <c r="J530" s="115">
        <v>4776</v>
      </c>
      <c r="K530" s="115">
        <v>4151</v>
      </c>
      <c r="L530" s="115">
        <v>3874</v>
      </c>
      <c r="M530" s="115">
        <v>4305</v>
      </c>
      <c r="N530" s="115">
        <v>4213</v>
      </c>
      <c r="O530" s="115">
        <v>5281</v>
      </c>
      <c r="P530" s="116">
        <v>48062</v>
      </c>
    </row>
    <row r="531" spans="1:16">
      <c r="A531" s="703" t="s">
        <v>186</v>
      </c>
      <c r="B531" s="740" t="s">
        <v>166</v>
      </c>
      <c r="C531" s="113" t="s">
        <v>106</v>
      </c>
      <c r="D531" s="99">
        <v>0</v>
      </c>
      <c r="E531" s="99">
        <v>0</v>
      </c>
      <c r="F531" s="99">
        <v>0</v>
      </c>
      <c r="G531" s="99">
        <v>0</v>
      </c>
      <c r="H531" s="99">
        <v>0</v>
      </c>
      <c r="I531" s="99">
        <v>0</v>
      </c>
      <c r="J531" s="99">
        <v>0</v>
      </c>
      <c r="K531" s="99">
        <v>0</v>
      </c>
      <c r="L531" s="99">
        <v>0</v>
      </c>
      <c r="M531" s="99">
        <v>0</v>
      </c>
      <c r="N531" s="99">
        <v>0</v>
      </c>
      <c r="O531" s="99">
        <v>0</v>
      </c>
      <c r="P531" s="100">
        <v>0</v>
      </c>
    </row>
    <row r="532" spans="1:16">
      <c r="A532" s="703"/>
      <c r="B532" s="740"/>
      <c r="C532" s="113" t="s">
        <v>128</v>
      </c>
      <c r="D532" s="99">
        <v>0</v>
      </c>
      <c r="E532" s="99">
        <v>0</v>
      </c>
      <c r="F532" s="99">
        <v>0</v>
      </c>
      <c r="G532" s="99">
        <v>0</v>
      </c>
      <c r="H532" s="99">
        <v>0</v>
      </c>
      <c r="I532" s="99">
        <v>0</v>
      </c>
      <c r="J532" s="99">
        <v>0</v>
      </c>
      <c r="K532" s="99">
        <v>0</v>
      </c>
      <c r="L532" s="99">
        <v>0</v>
      </c>
      <c r="M532" s="99">
        <v>0</v>
      </c>
      <c r="N532" s="99">
        <v>0</v>
      </c>
      <c r="O532" s="99">
        <v>0</v>
      </c>
      <c r="P532" s="100">
        <v>0</v>
      </c>
    </row>
    <row r="533" spans="1:16">
      <c r="A533" s="705" t="s">
        <v>187</v>
      </c>
      <c r="B533" s="739" t="s">
        <v>166</v>
      </c>
      <c r="C533" s="88" t="s">
        <v>106</v>
      </c>
      <c r="D533" s="89">
        <v>23079</v>
      </c>
      <c r="E533" s="89">
        <v>17484</v>
      </c>
      <c r="F533" s="89">
        <v>20701</v>
      </c>
      <c r="G533" s="89">
        <v>16976</v>
      </c>
      <c r="H533" s="89">
        <v>16492</v>
      </c>
      <c r="I533" s="89">
        <v>19575</v>
      </c>
      <c r="J533" s="89">
        <v>21058</v>
      </c>
      <c r="K533" s="89">
        <v>22106</v>
      </c>
      <c r="L533" s="89">
        <v>17408</v>
      </c>
      <c r="M533" s="89">
        <v>17390</v>
      </c>
      <c r="N533" s="89">
        <v>19945</v>
      </c>
      <c r="O533" s="89">
        <v>22140</v>
      </c>
      <c r="P533" s="109">
        <v>234354</v>
      </c>
    </row>
    <row r="534" spans="1:16">
      <c r="A534" s="703"/>
      <c r="B534" s="740"/>
      <c r="C534" s="113" t="s">
        <v>107</v>
      </c>
      <c r="D534" s="99">
        <v>22317</v>
      </c>
      <c r="E534" s="99">
        <v>18577</v>
      </c>
      <c r="F534" s="99">
        <v>18667</v>
      </c>
      <c r="G534" s="99">
        <v>16583</v>
      </c>
      <c r="H534" s="99">
        <v>16650</v>
      </c>
      <c r="I534" s="99">
        <v>18397</v>
      </c>
      <c r="J534" s="99">
        <v>23771</v>
      </c>
      <c r="K534" s="99">
        <v>20191</v>
      </c>
      <c r="L534" s="99">
        <v>16268</v>
      </c>
      <c r="M534" s="99">
        <v>17835</v>
      </c>
      <c r="N534" s="99">
        <v>20923</v>
      </c>
      <c r="O534" s="99">
        <v>27826</v>
      </c>
      <c r="P534" s="100">
        <v>238005</v>
      </c>
    </row>
    <row r="535" spans="1:16">
      <c r="A535" s="706"/>
      <c r="B535" s="741"/>
      <c r="C535" s="114" t="s">
        <v>128</v>
      </c>
      <c r="D535" s="115">
        <v>45396</v>
      </c>
      <c r="E535" s="115">
        <v>36061</v>
      </c>
      <c r="F535" s="115">
        <v>39368</v>
      </c>
      <c r="G535" s="115">
        <v>33559</v>
      </c>
      <c r="H535" s="115">
        <v>33142</v>
      </c>
      <c r="I535" s="115">
        <v>37972</v>
      </c>
      <c r="J535" s="115">
        <v>44829</v>
      </c>
      <c r="K535" s="115">
        <v>42297</v>
      </c>
      <c r="L535" s="115">
        <v>33676</v>
      </c>
      <c r="M535" s="115">
        <v>35225</v>
      </c>
      <c r="N535" s="115">
        <v>40868</v>
      </c>
      <c r="O535" s="115">
        <v>49966</v>
      </c>
      <c r="P535" s="116">
        <v>472359</v>
      </c>
    </row>
    <row r="536" spans="1:16">
      <c r="A536" s="703" t="s">
        <v>188</v>
      </c>
      <c r="B536" s="740" t="s">
        <v>166</v>
      </c>
      <c r="C536" s="113" t="s">
        <v>106</v>
      </c>
      <c r="D536" s="99">
        <v>42</v>
      </c>
      <c r="E536" s="99">
        <v>4</v>
      </c>
      <c r="F536" s="99">
        <v>31</v>
      </c>
      <c r="G536" s="99">
        <v>38</v>
      </c>
      <c r="H536" s="99">
        <v>9</v>
      </c>
      <c r="I536" s="99">
        <v>14</v>
      </c>
      <c r="J536" s="99">
        <v>46</v>
      </c>
      <c r="K536" s="99">
        <v>21</v>
      </c>
      <c r="L536" s="99">
        <v>32</v>
      </c>
      <c r="M536" s="99">
        <v>34</v>
      </c>
      <c r="N536" s="99">
        <v>31</v>
      </c>
      <c r="O536" s="99">
        <v>27</v>
      </c>
      <c r="P536" s="100">
        <v>329</v>
      </c>
    </row>
    <row r="537" spans="1:16">
      <c r="A537" s="703"/>
      <c r="B537" s="740"/>
      <c r="C537" s="113" t="s">
        <v>107</v>
      </c>
      <c r="D537" s="99">
        <v>38</v>
      </c>
      <c r="E537" s="99">
        <v>11</v>
      </c>
      <c r="F537" s="99">
        <v>10</v>
      </c>
      <c r="G537" s="99">
        <v>64</v>
      </c>
      <c r="H537" s="99">
        <v>13</v>
      </c>
      <c r="I537" s="99">
        <v>9</v>
      </c>
      <c r="J537" s="99">
        <v>36</v>
      </c>
      <c r="K537" s="99">
        <v>15</v>
      </c>
      <c r="L537" s="99">
        <v>21</v>
      </c>
      <c r="M537" s="99">
        <v>39</v>
      </c>
      <c r="N537" s="99">
        <v>41</v>
      </c>
      <c r="O537" s="99">
        <v>37</v>
      </c>
      <c r="P537" s="100">
        <v>334</v>
      </c>
    </row>
    <row r="538" spans="1:16">
      <c r="A538" s="703"/>
      <c r="B538" s="740"/>
      <c r="C538" s="113" t="s">
        <v>128</v>
      </c>
      <c r="D538" s="99">
        <v>80</v>
      </c>
      <c r="E538" s="99">
        <v>15</v>
      </c>
      <c r="F538" s="99">
        <v>41</v>
      </c>
      <c r="G538" s="99">
        <v>102</v>
      </c>
      <c r="H538" s="99">
        <v>22</v>
      </c>
      <c r="I538" s="99">
        <v>23</v>
      </c>
      <c r="J538" s="99">
        <v>82</v>
      </c>
      <c r="K538" s="99">
        <v>36</v>
      </c>
      <c r="L538" s="99">
        <v>53</v>
      </c>
      <c r="M538" s="99">
        <v>73</v>
      </c>
      <c r="N538" s="99">
        <v>72</v>
      </c>
      <c r="O538" s="99">
        <v>64</v>
      </c>
      <c r="P538" s="100">
        <v>663</v>
      </c>
    </row>
    <row r="539" spans="1:16">
      <c r="A539" s="705" t="s">
        <v>189</v>
      </c>
      <c r="B539" s="739" t="s">
        <v>168</v>
      </c>
      <c r="C539" s="88" t="s">
        <v>106</v>
      </c>
      <c r="D539" s="89">
        <v>10166</v>
      </c>
      <c r="E539" s="89">
        <v>7460</v>
      </c>
      <c r="F539" s="89">
        <v>6651</v>
      </c>
      <c r="G539" s="89">
        <v>4755</v>
      </c>
      <c r="H539" s="89">
        <v>4494</v>
      </c>
      <c r="I539" s="89">
        <v>898</v>
      </c>
      <c r="J539" s="89">
        <v>579</v>
      </c>
      <c r="K539" s="89">
        <v>641</v>
      </c>
      <c r="L539" s="89">
        <v>4804</v>
      </c>
      <c r="M539" s="89">
        <v>5885</v>
      </c>
      <c r="N539" s="89">
        <v>5851</v>
      </c>
      <c r="O539" s="89">
        <v>4437</v>
      </c>
      <c r="P539" s="109">
        <v>56621</v>
      </c>
    </row>
    <row r="540" spans="1:16">
      <c r="A540" s="703"/>
      <c r="B540" s="740"/>
      <c r="C540" s="113" t="s">
        <v>107</v>
      </c>
      <c r="D540" s="99">
        <v>8905</v>
      </c>
      <c r="E540" s="99">
        <v>7243</v>
      </c>
      <c r="F540" s="99">
        <v>6168</v>
      </c>
      <c r="G540" s="99">
        <v>5130</v>
      </c>
      <c r="H540" s="99">
        <v>4129</v>
      </c>
      <c r="I540" s="99">
        <v>1413</v>
      </c>
      <c r="J540" s="99">
        <v>622</v>
      </c>
      <c r="K540" s="99">
        <v>598</v>
      </c>
      <c r="L540" s="99">
        <v>3821</v>
      </c>
      <c r="M540" s="99">
        <v>6305</v>
      </c>
      <c r="N540" s="99">
        <v>5465</v>
      </c>
      <c r="O540" s="99">
        <v>5028</v>
      </c>
      <c r="P540" s="100">
        <v>54827</v>
      </c>
    </row>
    <row r="541" spans="1:16">
      <c r="A541" s="706"/>
      <c r="B541" s="741"/>
      <c r="C541" s="114" t="s">
        <v>128</v>
      </c>
      <c r="D541" s="115">
        <v>19071</v>
      </c>
      <c r="E541" s="115">
        <v>14703</v>
      </c>
      <c r="F541" s="115">
        <v>12819</v>
      </c>
      <c r="G541" s="115">
        <v>9885</v>
      </c>
      <c r="H541" s="115">
        <v>8623</v>
      </c>
      <c r="I541" s="115">
        <v>2311</v>
      </c>
      <c r="J541" s="115">
        <v>1201</v>
      </c>
      <c r="K541" s="115">
        <v>1239</v>
      </c>
      <c r="L541" s="115">
        <v>8625</v>
      </c>
      <c r="M541" s="115">
        <v>12190</v>
      </c>
      <c r="N541" s="115">
        <v>11316</v>
      </c>
      <c r="O541" s="115">
        <v>9465</v>
      </c>
      <c r="P541" s="116">
        <v>111448</v>
      </c>
    </row>
    <row r="542" spans="1:16">
      <c r="A542" s="703" t="s">
        <v>190</v>
      </c>
      <c r="B542" s="740" t="s">
        <v>166</v>
      </c>
      <c r="C542" s="113" t="s">
        <v>106</v>
      </c>
      <c r="D542" s="99">
        <v>0</v>
      </c>
      <c r="E542" s="99">
        <v>0</v>
      </c>
      <c r="F542" s="99">
        <v>0</v>
      </c>
      <c r="G542" s="99">
        <v>0</v>
      </c>
      <c r="H542" s="99">
        <v>0</v>
      </c>
      <c r="I542" s="99">
        <v>0</v>
      </c>
      <c r="J542" s="99">
        <v>0</v>
      </c>
      <c r="K542" s="99">
        <v>0</v>
      </c>
      <c r="L542" s="99">
        <v>0</v>
      </c>
      <c r="M542" s="99">
        <v>0</v>
      </c>
      <c r="N542" s="99">
        <v>0</v>
      </c>
      <c r="O542" s="99">
        <v>0</v>
      </c>
      <c r="P542" s="100">
        <v>0</v>
      </c>
    </row>
    <row r="543" spans="1:16">
      <c r="A543" s="703"/>
      <c r="B543" s="740"/>
      <c r="C543" s="113" t="s">
        <v>107</v>
      </c>
      <c r="D543" s="99">
        <v>0</v>
      </c>
      <c r="E543" s="99">
        <v>0</v>
      </c>
      <c r="F543" s="99">
        <v>0</v>
      </c>
      <c r="G543" s="99">
        <v>0</v>
      </c>
      <c r="H543" s="99">
        <v>0</v>
      </c>
      <c r="I543" s="99">
        <v>0</v>
      </c>
      <c r="J543" s="99">
        <v>0</v>
      </c>
      <c r="K543" s="99">
        <v>0</v>
      </c>
      <c r="L543" s="99">
        <v>0</v>
      </c>
      <c r="M543" s="99">
        <v>0</v>
      </c>
      <c r="N543" s="99">
        <v>0</v>
      </c>
      <c r="O543" s="99">
        <v>0</v>
      </c>
      <c r="P543" s="100">
        <v>0</v>
      </c>
    </row>
    <row r="544" spans="1:16">
      <c r="A544" s="703"/>
      <c r="B544" s="740"/>
      <c r="C544" s="113" t="s">
        <v>128</v>
      </c>
      <c r="D544" s="99">
        <v>0</v>
      </c>
      <c r="E544" s="99">
        <v>0</v>
      </c>
      <c r="F544" s="99">
        <v>0</v>
      </c>
      <c r="G544" s="99">
        <v>0</v>
      </c>
      <c r="H544" s="99">
        <v>0</v>
      </c>
      <c r="I544" s="99">
        <v>0</v>
      </c>
      <c r="J544" s="99">
        <v>0</v>
      </c>
      <c r="K544" s="99">
        <v>0</v>
      </c>
      <c r="L544" s="99">
        <v>0</v>
      </c>
      <c r="M544" s="99">
        <v>0</v>
      </c>
      <c r="N544" s="99">
        <v>0</v>
      </c>
      <c r="O544" s="99">
        <v>0</v>
      </c>
      <c r="P544" s="100">
        <v>0</v>
      </c>
    </row>
    <row r="545" spans="1:16">
      <c r="A545" s="705" t="s">
        <v>191</v>
      </c>
      <c r="B545" s="739" t="s">
        <v>168</v>
      </c>
      <c r="C545" s="88" t="s">
        <v>106</v>
      </c>
      <c r="D545" s="89">
        <v>16</v>
      </c>
      <c r="E545" s="89">
        <v>9</v>
      </c>
      <c r="F545" s="89">
        <v>11</v>
      </c>
      <c r="G545" s="89">
        <v>4</v>
      </c>
      <c r="H545" s="89">
        <v>21</v>
      </c>
      <c r="I545" s="89">
        <v>4</v>
      </c>
      <c r="J545" s="89">
        <v>5</v>
      </c>
      <c r="K545" s="89">
        <v>9</v>
      </c>
      <c r="L545" s="89">
        <v>6</v>
      </c>
      <c r="M545" s="89">
        <v>16</v>
      </c>
      <c r="N545" s="89">
        <v>6</v>
      </c>
      <c r="O545" s="89">
        <v>18</v>
      </c>
      <c r="P545" s="109">
        <v>125</v>
      </c>
    </row>
    <row r="546" spans="1:16">
      <c r="A546" s="703"/>
      <c r="B546" s="740"/>
      <c r="C546" s="113" t="s">
        <v>107</v>
      </c>
      <c r="D546" s="99">
        <v>9</v>
      </c>
      <c r="E546" s="99">
        <v>6</v>
      </c>
      <c r="F546" s="99">
        <v>15</v>
      </c>
      <c r="G546" s="99">
        <v>3</v>
      </c>
      <c r="H546" s="99">
        <v>13</v>
      </c>
      <c r="I546" s="99">
        <v>0</v>
      </c>
      <c r="J546" s="99">
        <v>7</v>
      </c>
      <c r="K546" s="99">
        <v>10</v>
      </c>
      <c r="L546" s="99">
        <v>9</v>
      </c>
      <c r="M546" s="99">
        <v>12</v>
      </c>
      <c r="N546" s="99">
        <v>6</v>
      </c>
      <c r="O546" s="99">
        <v>7</v>
      </c>
      <c r="P546" s="100">
        <v>97</v>
      </c>
    </row>
    <row r="547" spans="1:16">
      <c r="A547" s="706"/>
      <c r="B547" s="741"/>
      <c r="C547" s="114" t="s">
        <v>128</v>
      </c>
      <c r="D547" s="115">
        <v>25</v>
      </c>
      <c r="E547" s="115">
        <v>15</v>
      </c>
      <c r="F547" s="115">
        <v>26</v>
      </c>
      <c r="G547" s="115">
        <v>7</v>
      </c>
      <c r="H547" s="115">
        <v>34</v>
      </c>
      <c r="I547" s="115">
        <v>4</v>
      </c>
      <c r="J547" s="115">
        <v>12</v>
      </c>
      <c r="K547" s="115">
        <v>19</v>
      </c>
      <c r="L547" s="115">
        <v>15</v>
      </c>
      <c r="M547" s="115">
        <v>28</v>
      </c>
      <c r="N547" s="115">
        <v>12</v>
      </c>
      <c r="O547" s="115">
        <v>25</v>
      </c>
      <c r="P547" s="116">
        <v>222</v>
      </c>
    </row>
    <row r="548" spans="1:16">
      <c r="A548" s="703" t="s">
        <v>192</v>
      </c>
      <c r="B548" s="740" t="s">
        <v>168</v>
      </c>
      <c r="C548" s="113" t="s">
        <v>106</v>
      </c>
      <c r="D548" s="99">
        <v>54</v>
      </c>
      <c r="E548" s="99">
        <v>30</v>
      </c>
      <c r="F548" s="99">
        <v>16</v>
      </c>
      <c r="G548" s="99">
        <v>14</v>
      </c>
      <c r="H548" s="99">
        <v>28</v>
      </c>
      <c r="I548" s="99">
        <v>15</v>
      </c>
      <c r="J548" s="99">
        <v>28</v>
      </c>
      <c r="K548" s="99">
        <v>28</v>
      </c>
      <c r="L548" s="99">
        <v>4</v>
      </c>
      <c r="M548" s="99">
        <v>50</v>
      </c>
      <c r="N548" s="99">
        <v>5</v>
      </c>
      <c r="O548" s="99">
        <v>10</v>
      </c>
      <c r="P548" s="100">
        <v>282</v>
      </c>
    </row>
    <row r="549" spans="1:16">
      <c r="A549" s="703"/>
      <c r="B549" s="740"/>
      <c r="C549" s="113" t="s">
        <v>107</v>
      </c>
      <c r="D549" s="99">
        <v>28</v>
      </c>
      <c r="E549" s="99">
        <v>12</v>
      </c>
      <c r="F549" s="99">
        <v>13</v>
      </c>
      <c r="G549" s="99">
        <v>15</v>
      </c>
      <c r="H549" s="99">
        <v>21</v>
      </c>
      <c r="I549" s="99">
        <v>13</v>
      </c>
      <c r="J549" s="99">
        <v>29</v>
      </c>
      <c r="K549" s="99">
        <v>38</v>
      </c>
      <c r="L549" s="99">
        <v>3</v>
      </c>
      <c r="M549" s="99">
        <v>48</v>
      </c>
      <c r="N549" s="99">
        <v>2</v>
      </c>
      <c r="O549" s="99">
        <v>34</v>
      </c>
      <c r="P549" s="100">
        <v>256</v>
      </c>
    </row>
    <row r="550" spans="1:16">
      <c r="A550" s="703"/>
      <c r="B550" s="740"/>
      <c r="C550" s="113" t="s">
        <v>128</v>
      </c>
      <c r="D550" s="99">
        <v>82</v>
      </c>
      <c r="E550" s="99">
        <v>42</v>
      </c>
      <c r="F550" s="99">
        <v>29</v>
      </c>
      <c r="G550" s="99">
        <v>29</v>
      </c>
      <c r="H550" s="99">
        <v>49</v>
      </c>
      <c r="I550" s="99">
        <v>28</v>
      </c>
      <c r="J550" s="99">
        <v>57</v>
      </c>
      <c r="K550" s="99">
        <v>66</v>
      </c>
      <c r="L550" s="99">
        <v>7</v>
      </c>
      <c r="M550" s="99">
        <v>98</v>
      </c>
      <c r="N550" s="99">
        <v>7</v>
      </c>
      <c r="O550" s="99">
        <v>44</v>
      </c>
      <c r="P550" s="100">
        <v>538</v>
      </c>
    </row>
    <row r="551" spans="1:16">
      <c r="A551" s="705" t="s">
        <v>193</v>
      </c>
      <c r="B551" s="739" t="s">
        <v>166</v>
      </c>
      <c r="C551" s="88" t="s">
        <v>107</v>
      </c>
      <c r="D551" s="89">
        <v>0</v>
      </c>
      <c r="E551" s="89">
        <v>0</v>
      </c>
      <c r="F551" s="89">
        <v>0</v>
      </c>
      <c r="G551" s="89">
        <v>0</v>
      </c>
      <c r="H551" s="89">
        <v>0</v>
      </c>
      <c r="I551" s="89">
        <v>0</v>
      </c>
      <c r="J551" s="89">
        <v>0</v>
      </c>
      <c r="K551" s="89">
        <v>48</v>
      </c>
      <c r="L551" s="89">
        <v>21</v>
      </c>
      <c r="M551" s="89">
        <v>15</v>
      </c>
      <c r="N551" s="89">
        <v>7</v>
      </c>
      <c r="O551" s="89">
        <v>6</v>
      </c>
      <c r="P551" s="109">
        <v>97</v>
      </c>
    </row>
    <row r="552" spans="1:16">
      <c r="A552" s="706"/>
      <c r="B552" s="741"/>
      <c r="C552" s="114" t="s">
        <v>128</v>
      </c>
      <c r="D552" s="115">
        <v>0</v>
      </c>
      <c r="E552" s="115">
        <v>0</v>
      </c>
      <c r="F552" s="115">
        <v>0</v>
      </c>
      <c r="G552" s="115">
        <v>0</v>
      </c>
      <c r="H552" s="115">
        <v>0</v>
      </c>
      <c r="I552" s="115">
        <v>0</v>
      </c>
      <c r="J552" s="115">
        <v>0</v>
      </c>
      <c r="K552" s="115">
        <v>48</v>
      </c>
      <c r="L552" s="115">
        <v>21</v>
      </c>
      <c r="M552" s="115">
        <v>15</v>
      </c>
      <c r="N552" s="115">
        <v>7</v>
      </c>
      <c r="O552" s="115">
        <v>6</v>
      </c>
      <c r="P552" s="116">
        <v>97</v>
      </c>
    </row>
    <row r="553" spans="1:16">
      <c r="A553" s="703" t="s">
        <v>194</v>
      </c>
      <c r="B553" s="740" t="s">
        <v>169</v>
      </c>
      <c r="C553" s="113" t="s">
        <v>106</v>
      </c>
      <c r="D553" s="99">
        <v>1548</v>
      </c>
      <c r="E553" s="99">
        <v>1088</v>
      </c>
      <c r="F553" s="99">
        <v>648</v>
      </c>
      <c r="G553" s="99">
        <v>775</v>
      </c>
      <c r="H553" s="99">
        <v>1134</v>
      </c>
      <c r="I553" s="99">
        <v>1188</v>
      </c>
      <c r="J553" s="99">
        <v>1521</v>
      </c>
      <c r="K553" s="99">
        <v>1386</v>
      </c>
      <c r="L553" s="99">
        <v>702</v>
      </c>
      <c r="M553" s="99">
        <v>97</v>
      </c>
      <c r="N553" s="99">
        <v>116</v>
      </c>
      <c r="O553" s="99">
        <v>106</v>
      </c>
      <c r="P553" s="100">
        <v>10309</v>
      </c>
    </row>
    <row r="554" spans="1:16">
      <c r="A554" s="703"/>
      <c r="B554" s="740"/>
      <c r="C554" s="113" t="s">
        <v>107</v>
      </c>
      <c r="D554" s="99">
        <v>1632</v>
      </c>
      <c r="E554" s="99">
        <v>1119</v>
      </c>
      <c r="F554" s="99">
        <v>614</v>
      </c>
      <c r="G554" s="99">
        <v>820</v>
      </c>
      <c r="H554" s="99">
        <v>1127</v>
      </c>
      <c r="I554" s="99">
        <v>1145</v>
      </c>
      <c r="J554" s="99">
        <v>1559</v>
      </c>
      <c r="K554" s="99">
        <v>1451</v>
      </c>
      <c r="L554" s="99">
        <v>923</v>
      </c>
      <c r="M554" s="99">
        <v>127</v>
      </c>
      <c r="N554" s="99">
        <v>183</v>
      </c>
      <c r="O554" s="99">
        <v>138</v>
      </c>
      <c r="P554" s="100">
        <v>10838</v>
      </c>
    </row>
    <row r="555" spans="1:16">
      <c r="A555" s="703"/>
      <c r="B555" s="740"/>
      <c r="C555" s="113" t="s">
        <v>128</v>
      </c>
      <c r="D555" s="99">
        <v>3180</v>
      </c>
      <c r="E555" s="99">
        <v>2207</v>
      </c>
      <c r="F555" s="99">
        <v>1262</v>
      </c>
      <c r="G555" s="99">
        <v>1595</v>
      </c>
      <c r="H555" s="99">
        <v>2261</v>
      </c>
      <c r="I555" s="99">
        <v>2333</v>
      </c>
      <c r="J555" s="99">
        <v>3080</v>
      </c>
      <c r="K555" s="99">
        <v>2837</v>
      </c>
      <c r="L555" s="99">
        <v>1625</v>
      </c>
      <c r="M555" s="99">
        <v>224</v>
      </c>
      <c r="N555" s="99">
        <v>299</v>
      </c>
      <c r="O555" s="99">
        <v>244</v>
      </c>
      <c r="P555" s="100">
        <v>21147</v>
      </c>
    </row>
    <row r="556" spans="1:16">
      <c r="A556" s="705" t="s">
        <v>195</v>
      </c>
      <c r="B556" s="739" t="s">
        <v>169</v>
      </c>
      <c r="C556" s="88" t="s">
        <v>106</v>
      </c>
      <c r="D556" s="89">
        <v>91</v>
      </c>
      <c r="E556" s="89">
        <v>50</v>
      </c>
      <c r="F556" s="89">
        <v>75</v>
      </c>
      <c r="G556" s="89">
        <v>89</v>
      </c>
      <c r="H556" s="89">
        <v>72</v>
      </c>
      <c r="I556" s="89">
        <v>91</v>
      </c>
      <c r="J556" s="89">
        <v>154</v>
      </c>
      <c r="K556" s="89">
        <v>185</v>
      </c>
      <c r="L556" s="89">
        <v>83</v>
      </c>
      <c r="M556" s="89">
        <v>97</v>
      </c>
      <c r="N556" s="89">
        <v>100</v>
      </c>
      <c r="O556" s="89">
        <v>97</v>
      </c>
      <c r="P556" s="109">
        <v>1184</v>
      </c>
    </row>
    <row r="557" spans="1:16">
      <c r="A557" s="703"/>
      <c r="B557" s="740"/>
      <c r="C557" s="113" t="s">
        <v>107</v>
      </c>
      <c r="D557" s="99">
        <v>114</v>
      </c>
      <c r="E557" s="99">
        <v>102</v>
      </c>
      <c r="F557" s="99">
        <v>81</v>
      </c>
      <c r="G557" s="99">
        <v>81</v>
      </c>
      <c r="H557" s="99">
        <v>88</v>
      </c>
      <c r="I557" s="99">
        <v>51</v>
      </c>
      <c r="J557" s="99">
        <v>190</v>
      </c>
      <c r="K557" s="99">
        <v>204</v>
      </c>
      <c r="L557" s="99">
        <v>170</v>
      </c>
      <c r="M557" s="99">
        <v>115</v>
      </c>
      <c r="N557" s="99">
        <v>116</v>
      </c>
      <c r="O557" s="99">
        <v>116</v>
      </c>
      <c r="P557" s="100">
        <v>1428</v>
      </c>
    </row>
    <row r="558" spans="1:16">
      <c r="A558" s="706"/>
      <c r="B558" s="741"/>
      <c r="C558" s="114" t="s">
        <v>128</v>
      </c>
      <c r="D558" s="115">
        <v>205</v>
      </c>
      <c r="E558" s="115">
        <v>152</v>
      </c>
      <c r="F558" s="115">
        <v>156</v>
      </c>
      <c r="G558" s="115">
        <v>170</v>
      </c>
      <c r="H558" s="115">
        <v>160</v>
      </c>
      <c r="I558" s="115">
        <v>142</v>
      </c>
      <c r="J558" s="115">
        <v>344</v>
      </c>
      <c r="K558" s="115">
        <v>389</v>
      </c>
      <c r="L558" s="115">
        <v>253</v>
      </c>
      <c r="M558" s="115">
        <v>212</v>
      </c>
      <c r="N558" s="115">
        <v>216</v>
      </c>
      <c r="O558" s="115">
        <v>213</v>
      </c>
      <c r="P558" s="116">
        <v>2612</v>
      </c>
    </row>
    <row r="559" spans="1:16">
      <c r="A559" s="703" t="s">
        <v>196</v>
      </c>
      <c r="B559" s="740" t="s">
        <v>169</v>
      </c>
      <c r="C559" s="113" t="s">
        <v>106</v>
      </c>
      <c r="D559" s="99">
        <v>0</v>
      </c>
      <c r="E559" s="99">
        <v>0</v>
      </c>
      <c r="F559" s="99">
        <v>0</v>
      </c>
      <c r="G559" s="99">
        <v>0</v>
      </c>
      <c r="H559" s="99">
        <v>0</v>
      </c>
      <c r="I559" s="99">
        <v>0</v>
      </c>
      <c r="J559" s="99">
        <v>0</v>
      </c>
      <c r="K559" s="99">
        <v>0</v>
      </c>
      <c r="L559" s="99">
        <v>0</v>
      </c>
      <c r="M559" s="99">
        <v>0</v>
      </c>
      <c r="N559" s="99">
        <v>0</v>
      </c>
      <c r="O559" s="99">
        <v>0</v>
      </c>
      <c r="P559" s="100">
        <v>0</v>
      </c>
    </row>
    <row r="560" spans="1:16">
      <c r="A560" s="703"/>
      <c r="B560" s="740"/>
      <c r="C560" s="113" t="s">
        <v>107</v>
      </c>
      <c r="D560" s="99">
        <v>0</v>
      </c>
      <c r="E560" s="99">
        <v>0</v>
      </c>
      <c r="F560" s="99">
        <v>0</v>
      </c>
      <c r="G560" s="99">
        <v>0</v>
      </c>
      <c r="H560" s="99">
        <v>0</v>
      </c>
      <c r="I560" s="99">
        <v>0</v>
      </c>
      <c r="J560" s="99">
        <v>0</v>
      </c>
      <c r="K560" s="99">
        <v>0</v>
      </c>
      <c r="L560" s="99">
        <v>0</v>
      </c>
      <c r="M560" s="99">
        <v>0</v>
      </c>
      <c r="N560" s="99">
        <v>0</v>
      </c>
      <c r="O560" s="99">
        <v>0</v>
      </c>
      <c r="P560" s="100">
        <v>0</v>
      </c>
    </row>
    <row r="561" spans="1:16">
      <c r="A561" s="703"/>
      <c r="B561" s="740"/>
      <c r="C561" s="113" t="s">
        <v>128</v>
      </c>
      <c r="D561" s="99">
        <v>0</v>
      </c>
      <c r="E561" s="99">
        <v>0</v>
      </c>
      <c r="F561" s="99">
        <v>0</v>
      </c>
      <c r="G561" s="99">
        <v>0</v>
      </c>
      <c r="H561" s="99">
        <v>0</v>
      </c>
      <c r="I561" s="99">
        <v>0</v>
      </c>
      <c r="J561" s="99">
        <v>0</v>
      </c>
      <c r="K561" s="99">
        <v>0</v>
      </c>
      <c r="L561" s="99">
        <v>0</v>
      </c>
      <c r="M561" s="99">
        <v>0</v>
      </c>
      <c r="N561" s="99">
        <v>0</v>
      </c>
      <c r="O561" s="99">
        <v>0</v>
      </c>
      <c r="P561" s="100">
        <v>0</v>
      </c>
    </row>
    <row r="562" spans="1:16">
      <c r="A562" s="705" t="s">
        <v>197</v>
      </c>
      <c r="B562" s="739" t="s">
        <v>169</v>
      </c>
      <c r="C562" s="88" t="s">
        <v>106</v>
      </c>
      <c r="D562" s="89">
        <v>73</v>
      </c>
      <c r="E562" s="89">
        <v>79</v>
      </c>
      <c r="F562" s="89">
        <v>128</v>
      </c>
      <c r="G562" s="89">
        <v>70</v>
      </c>
      <c r="H562" s="89">
        <v>56</v>
      </c>
      <c r="I562" s="89">
        <v>17</v>
      </c>
      <c r="J562" s="89">
        <v>17</v>
      </c>
      <c r="K562" s="89">
        <v>31</v>
      </c>
      <c r="L562" s="89">
        <v>13</v>
      </c>
      <c r="M562" s="89">
        <v>25</v>
      </c>
      <c r="N562" s="89">
        <v>22</v>
      </c>
      <c r="O562" s="89">
        <v>18</v>
      </c>
      <c r="P562" s="109">
        <v>549</v>
      </c>
    </row>
    <row r="563" spans="1:16">
      <c r="A563" s="703"/>
      <c r="B563" s="740"/>
      <c r="C563" s="113" t="s">
        <v>107</v>
      </c>
      <c r="D563" s="99">
        <v>97</v>
      </c>
      <c r="E563" s="99">
        <v>62</v>
      </c>
      <c r="F563" s="99">
        <v>95</v>
      </c>
      <c r="G563" s="99">
        <v>62</v>
      </c>
      <c r="H563" s="99">
        <v>67</v>
      </c>
      <c r="I563" s="99">
        <v>12</v>
      </c>
      <c r="J563" s="99">
        <v>12</v>
      </c>
      <c r="K563" s="99">
        <v>21</v>
      </c>
      <c r="L563" s="99">
        <v>12</v>
      </c>
      <c r="M563" s="99">
        <v>24</v>
      </c>
      <c r="N563" s="99">
        <v>41</v>
      </c>
      <c r="O563" s="99">
        <v>24</v>
      </c>
      <c r="P563" s="100">
        <v>529</v>
      </c>
    </row>
    <row r="564" spans="1:16">
      <c r="A564" s="706"/>
      <c r="B564" s="741"/>
      <c r="C564" s="114" t="s">
        <v>128</v>
      </c>
      <c r="D564" s="115">
        <v>170</v>
      </c>
      <c r="E564" s="115">
        <v>141</v>
      </c>
      <c r="F564" s="115">
        <v>223</v>
      </c>
      <c r="G564" s="115">
        <v>132</v>
      </c>
      <c r="H564" s="115">
        <v>123</v>
      </c>
      <c r="I564" s="115">
        <v>29</v>
      </c>
      <c r="J564" s="115">
        <v>29</v>
      </c>
      <c r="K564" s="115">
        <v>52</v>
      </c>
      <c r="L564" s="115">
        <v>25</v>
      </c>
      <c r="M564" s="115">
        <v>49</v>
      </c>
      <c r="N564" s="115">
        <v>63</v>
      </c>
      <c r="O564" s="115">
        <v>42</v>
      </c>
      <c r="P564" s="116">
        <v>1078</v>
      </c>
    </row>
    <row r="565" spans="1:16">
      <c r="A565" s="703" t="s">
        <v>198</v>
      </c>
      <c r="B565" s="740" t="s">
        <v>168</v>
      </c>
      <c r="C565" s="113" t="s">
        <v>106</v>
      </c>
      <c r="D565" s="99">
        <v>21</v>
      </c>
      <c r="E565" s="99">
        <v>29</v>
      </c>
      <c r="F565" s="99">
        <v>46</v>
      </c>
      <c r="G565" s="99">
        <v>24</v>
      </c>
      <c r="H565" s="99">
        <v>43</v>
      </c>
      <c r="I565" s="99">
        <v>35</v>
      </c>
      <c r="J565" s="99">
        <v>50</v>
      </c>
      <c r="K565" s="99">
        <v>35</v>
      </c>
      <c r="L565" s="99">
        <v>55</v>
      </c>
      <c r="M565" s="99">
        <v>116</v>
      </c>
      <c r="N565" s="99">
        <v>282</v>
      </c>
      <c r="O565" s="99">
        <v>81</v>
      </c>
      <c r="P565" s="100">
        <v>817</v>
      </c>
    </row>
    <row r="566" spans="1:16">
      <c r="A566" s="703"/>
      <c r="B566" s="740"/>
      <c r="C566" s="113" t="s">
        <v>107</v>
      </c>
      <c r="D566" s="99">
        <v>23</v>
      </c>
      <c r="E566" s="99">
        <v>19</v>
      </c>
      <c r="F566" s="99">
        <v>45</v>
      </c>
      <c r="G566" s="99">
        <v>11</v>
      </c>
      <c r="H566" s="99">
        <v>44</v>
      </c>
      <c r="I566" s="99">
        <v>168</v>
      </c>
      <c r="J566" s="99">
        <v>53</v>
      </c>
      <c r="K566" s="99">
        <v>57</v>
      </c>
      <c r="L566" s="99">
        <v>31</v>
      </c>
      <c r="M566" s="99">
        <v>101</v>
      </c>
      <c r="N566" s="99">
        <v>47</v>
      </c>
      <c r="O566" s="99">
        <v>52</v>
      </c>
      <c r="P566" s="100">
        <v>651</v>
      </c>
    </row>
    <row r="567" spans="1:16">
      <c r="A567" s="703"/>
      <c r="B567" s="740"/>
      <c r="C567" s="113" t="s">
        <v>128</v>
      </c>
      <c r="D567" s="99">
        <v>44</v>
      </c>
      <c r="E567" s="99">
        <v>48</v>
      </c>
      <c r="F567" s="99">
        <v>91</v>
      </c>
      <c r="G567" s="99">
        <v>35</v>
      </c>
      <c r="H567" s="99">
        <v>87</v>
      </c>
      <c r="I567" s="99">
        <v>203</v>
      </c>
      <c r="J567" s="99">
        <v>103</v>
      </c>
      <c r="K567" s="99">
        <v>92</v>
      </c>
      <c r="L567" s="99">
        <v>86</v>
      </c>
      <c r="M567" s="99">
        <v>217</v>
      </c>
      <c r="N567" s="99">
        <v>329</v>
      </c>
      <c r="O567" s="99">
        <v>133</v>
      </c>
      <c r="P567" s="100">
        <v>1468</v>
      </c>
    </row>
    <row r="568" spans="1:16">
      <c r="A568" s="705" t="s">
        <v>199</v>
      </c>
      <c r="B568" s="739" t="s">
        <v>168</v>
      </c>
      <c r="C568" s="88" t="s">
        <v>106</v>
      </c>
      <c r="D568" s="89">
        <v>91</v>
      </c>
      <c r="E568" s="89">
        <v>32</v>
      </c>
      <c r="F568" s="89">
        <v>22</v>
      </c>
      <c r="G568" s="89">
        <v>34</v>
      </c>
      <c r="H568" s="89">
        <v>27</v>
      </c>
      <c r="I568" s="89">
        <v>35</v>
      </c>
      <c r="J568" s="89">
        <v>17</v>
      </c>
      <c r="K568" s="89">
        <v>20</v>
      </c>
      <c r="L568" s="89">
        <v>15</v>
      </c>
      <c r="M568" s="89">
        <v>17</v>
      </c>
      <c r="N568" s="89">
        <v>39</v>
      </c>
      <c r="O568" s="89">
        <v>12</v>
      </c>
      <c r="P568" s="109">
        <v>361</v>
      </c>
    </row>
    <row r="569" spans="1:16">
      <c r="A569" s="703"/>
      <c r="B569" s="740"/>
      <c r="C569" s="113" t="s">
        <v>107</v>
      </c>
      <c r="D569" s="99">
        <v>50</v>
      </c>
      <c r="E569" s="99">
        <v>36</v>
      </c>
      <c r="F569" s="99">
        <v>27</v>
      </c>
      <c r="G569" s="99">
        <v>20</v>
      </c>
      <c r="H569" s="99">
        <v>33</v>
      </c>
      <c r="I569" s="99">
        <v>53</v>
      </c>
      <c r="J569" s="99">
        <v>36</v>
      </c>
      <c r="K569" s="99">
        <v>23</v>
      </c>
      <c r="L569" s="99">
        <v>14</v>
      </c>
      <c r="M569" s="99">
        <v>26</v>
      </c>
      <c r="N569" s="99">
        <v>103</v>
      </c>
      <c r="O569" s="99">
        <v>45</v>
      </c>
      <c r="P569" s="100">
        <v>466</v>
      </c>
    </row>
    <row r="570" spans="1:16">
      <c r="A570" s="706"/>
      <c r="B570" s="741"/>
      <c r="C570" s="114" t="s">
        <v>128</v>
      </c>
      <c r="D570" s="115">
        <v>141</v>
      </c>
      <c r="E570" s="115">
        <v>68</v>
      </c>
      <c r="F570" s="115">
        <v>49</v>
      </c>
      <c r="G570" s="115">
        <v>54</v>
      </c>
      <c r="H570" s="115">
        <v>60</v>
      </c>
      <c r="I570" s="115">
        <v>88</v>
      </c>
      <c r="J570" s="115">
        <v>53</v>
      </c>
      <c r="K570" s="115">
        <v>43</v>
      </c>
      <c r="L570" s="115">
        <v>29</v>
      </c>
      <c r="M570" s="115">
        <v>43</v>
      </c>
      <c r="N570" s="115">
        <v>142</v>
      </c>
      <c r="O570" s="115">
        <v>57</v>
      </c>
      <c r="P570" s="116">
        <v>827</v>
      </c>
    </row>
    <row r="571" spans="1:16">
      <c r="A571" s="703" t="s">
        <v>200</v>
      </c>
      <c r="B571" s="740" t="s">
        <v>168</v>
      </c>
      <c r="C571" s="113" t="s">
        <v>106</v>
      </c>
      <c r="D571" s="99">
        <v>415</v>
      </c>
      <c r="E571" s="99">
        <v>319</v>
      </c>
      <c r="F571" s="99">
        <v>321</v>
      </c>
      <c r="G571" s="99">
        <v>319</v>
      </c>
      <c r="H571" s="99">
        <v>366</v>
      </c>
      <c r="I571" s="99">
        <v>369</v>
      </c>
      <c r="J571" s="99">
        <v>407</v>
      </c>
      <c r="K571" s="99">
        <v>403</v>
      </c>
      <c r="L571" s="99">
        <v>270</v>
      </c>
      <c r="M571" s="99">
        <v>258</v>
      </c>
      <c r="N571" s="99">
        <v>315</v>
      </c>
      <c r="O571" s="99">
        <v>285</v>
      </c>
      <c r="P571" s="100">
        <v>4047</v>
      </c>
    </row>
    <row r="572" spans="1:16">
      <c r="A572" s="703"/>
      <c r="B572" s="740"/>
      <c r="C572" s="113" t="s">
        <v>107</v>
      </c>
      <c r="D572" s="99">
        <v>265</v>
      </c>
      <c r="E572" s="99">
        <v>237</v>
      </c>
      <c r="F572" s="99">
        <v>276</v>
      </c>
      <c r="G572" s="99">
        <v>236</v>
      </c>
      <c r="H572" s="99">
        <v>296</v>
      </c>
      <c r="I572" s="99">
        <v>291</v>
      </c>
      <c r="J572" s="99">
        <v>364</v>
      </c>
      <c r="K572" s="99">
        <v>371</v>
      </c>
      <c r="L572" s="99">
        <v>250</v>
      </c>
      <c r="M572" s="99">
        <v>264</v>
      </c>
      <c r="N572" s="99">
        <v>293</v>
      </c>
      <c r="O572" s="99">
        <v>409</v>
      </c>
      <c r="P572" s="100">
        <v>3552</v>
      </c>
    </row>
    <row r="573" spans="1:16">
      <c r="A573" s="703"/>
      <c r="B573" s="740"/>
      <c r="C573" s="113" t="s">
        <v>128</v>
      </c>
      <c r="D573" s="99">
        <v>680</v>
      </c>
      <c r="E573" s="99">
        <v>556</v>
      </c>
      <c r="F573" s="99">
        <v>597</v>
      </c>
      <c r="G573" s="99">
        <v>555</v>
      </c>
      <c r="H573" s="99">
        <v>662</v>
      </c>
      <c r="I573" s="99">
        <v>660</v>
      </c>
      <c r="J573" s="99">
        <v>771</v>
      </c>
      <c r="K573" s="99">
        <v>774</v>
      </c>
      <c r="L573" s="99">
        <v>520</v>
      </c>
      <c r="M573" s="99">
        <v>522</v>
      </c>
      <c r="N573" s="99">
        <v>608</v>
      </c>
      <c r="O573" s="99">
        <v>694</v>
      </c>
      <c r="P573" s="100">
        <v>7599</v>
      </c>
    </row>
    <row r="574" spans="1:16">
      <c r="A574" s="705" t="s">
        <v>201</v>
      </c>
      <c r="B574" s="739" t="s">
        <v>168</v>
      </c>
      <c r="C574" s="88" t="s">
        <v>106</v>
      </c>
      <c r="D574" s="89">
        <v>9</v>
      </c>
      <c r="E574" s="89">
        <v>4</v>
      </c>
      <c r="F574" s="89">
        <v>6</v>
      </c>
      <c r="G574" s="89">
        <v>7</v>
      </c>
      <c r="H574" s="89">
        <v>28</v>
      </c>
      <c r="I574" s="89">
        <v>5</v>
      </c>
      <c r="J574" s="89">
        <v>11</v>
      </c>
      <c r="K574" s="89">
        <v>7</v>
      </c>
      <c r="L574" s="89">
        <v>17</v>
      </c>
      <c r="M574" s="89">
        <v>11</v>
      </c>
      <c r="N574" s="89">
        <v>27</v>
      </c>
      <c r="O574" s="89">
        <v>10</v>
      </c>
      <c r="P574" s="109">
        <v>142</v>
      </c>
    </row>
    <row r="575" spans="1:16">
      <c r="A575" s="703"/>
      <c r="B575" s="740"/>
      <c r="C575" s="113" t="s">
        <v>107</v>
      </c>
      <c r="D575" s="99">
        <v>11</v>
      </c>
      <c r="E575" s="99">
        <v>6</v>
      </c>
      <c r="F575" s="99">
        <v>5</v>
      </c>
      <c r="G575" s="99">
        <v>11</v>
      </c>
      <c r="H575" s="99">
        <v>29</v>
      </c>
      <c r="I575" s="99">
        <v>5</v>
      </c>
      <c r="J575" s="99">
        <v>14</v>
      </c>
      <c r="K575" s="99">
        <v>12</v>
      </c>
      <c r="L575" s="99">
        <v>24</v>
      </c>
      <c r="M575" s="99">
        <v>36</v>
      </c>
      <c r="N575" s="99">
        <v>29</v>
      </c>
      <c r="O575" s="99">
        <v>20</v>
      </c>
      <c r="P575" s="100">
        <v>202</v>
      </c>
    </row>
    <row r="576" spans="1:16">
      <c r="A576" s="706"/>
      <c r="B576" s="741"/>
      <c r="C576" s="114" t="s">
        <v>128</v>
      </c>
      <c r="D576" s="115">
        <v>20</v>
      </c>
      <c r="E576" s="115">
        <v>10</v>
      </c>
      <c r="F576" s="115">
        <v>11</v>
      </c>
      <c r="G576" s="115">
        <v>18</v>
      </c>
      <c r="H576" s="115">
        <v>57</v>
      </c>
      <c r="I576" s="115">
        <v>10</v>
      </c>
      <c r="J576" s="115">
        <v>25</v>
      </c>
      <c r="K576" s="115">
        <v>19</v>
      </c>
      <c r="L576" s="115">
        <v>41</v>
      </c>
      <c r="M576" s="115">
        <v>47</v>
      </c>
      <c r="N576" s="115">
        <v>56</v>
      </c>
      <c r="O576" s="115">
        <v>30</v>
      </c>
      <c r="P576" s="116">
        <v>344</v>
      </c>
    </row>
    <row r="577" spans="1:16">
      <c r="A577" s="703" t="s">
        <v>202</v>
      </c>
      <c r="B577" s="740" t="s">
        <v>168</v>
      </c>
      <c r="C577" s="113" t="s">
        <v>107</v>
      </c>
      <c r="D577" s="99">
        <v>0</v>
      </c>
      <c r="E577" s="99">
        <v>0</v>
      </c>
      <c r="F577" s="99">
        <v>0</v>
      </c>
      <c r="G577" s="99">
        <v>0</v>
      </c>
      <c r="H577" s="99">
        <v>0</v>
      </c>
      <c r="I577" s="99">
        <v>0</v>
      </c>
      <c r="J577" s="99">
        <v>0</v>
      </c>
      <c r="K577" s="99">
        <v>0</v>
      </c>
      <c r="L577" s="99">
        <v>0</v>
      </c>
      <c r="M577" s="99">
        <v>0</v>
      </c>
      <c r="N577" s="99">
        <v>0</v>
      </c>
      <c r="O577" s="99">
        <v>0</v>
      </c>
      <c r="P577" s="100">
        <v>0</v>
      </c>
    </row>
    <row r="578" spans="1:16">
      <c r="A578" s="703"/>
      <c r="B578" s="740"/>
      <c r="C578" s="113" t="s">
        <v>128</v>
      </c>
      <c r="D578" s="99">
        <v>0</v>
      </c>
      <c r="E578" s="99">
        <v>0</v>
      </c>
      <c r="F578" s="99">
        <v>0</v>
      </c>
      <c r="G578" s="99">
        <v>0</v>
      </c>
      <c r="H578" s="99">
        <v>0</v>
      </c>
      <c r="I578" s="99">
        <v>0</v>
      </c>
      <c r="J578" s="99">
        <v>0</v>
      </c>
      <c r="K578" s="99">
        <v>0</v>
      </c>
      <c r="L578" s="99">
        <v>0</v>
      </c>
      <c r="M578" s="99">
        <v>0</v>
      </c>
      <c r="N578" s="99">
        <v>0</v>
      </c>
      <c r="O578" s="99">
        <v>0</v>
      </c>
      <c r="P578" s="100">
        <v>0</v>
      </c>
    </row>
    <row r="579" spans="1:16">
      <c r="A579" s="705" t="s">
        <v>203</v>
      </c>
      <c r="B579" s="739" t="s">
        <v>168</v>
      </c>
      <c r="C579" s="88" t="s">
        <v>106</v>
      </c>
      <c r="D579" s="89">
        <v>36</v>
      </c>
      <c r="E579" s="89">
        <v>56</v>
      </c>
      <c r="F579" s="89">
        <v>151</v>
      </c>
      <c r="G579" s="89">
        <v>69</v>
      </c>
      <c r="H579" s="89">
        <v>81</v>
      </c>
      <c r="I579" s="89">
        <v>64</v>
      </c>
      <c r="J579" s="89">
        <v>91</v>
      </c>
      <c r="K579" s="89">
        <v>67</v>
      </c>
      <c r="L579" s="89">
        <v>89</v>
      </c>
      <c r="M579" s="89">
        <v>59</v>
      </c>
      <c r="N579" s="89">
        <v>65</v>
      </c>
      <c r="O579" s="89">
        <v>68</v>
      </c>
      <c r="P579" s="109">
        <v>896</v>
      </c>
    </row>
    <row r="580" spans="1:16">
      <c r="A580" s="703"/>
      <c r="B580" s="740"/>
      <c r="C580" s="113" t="s">
        <v>107</v>
      </c>
      <c r="D580" s="99">
        <v>50</v>
      </c>
      <c r="E580" s="99">
        <v>80</v>
      </c>
      <c r="F580" s="99">
        <v>106</v>
      </c>
      <c r="G580" s="99">
        <v>80</v>
      </c>
      <c r="H580" s="99">
        <v>79</v>
      </c>
      <c r="I580" s="99">
        <v>39</v>
      </c>
      <c r="J580" s="99">
        <v>151</v>
      </c>
      <c r="K580" s="99">
        <v>80</v>
      </c>
      <c r="L580" s="99">
        <v>101</v>
      </c>
      <c r="M580" s="99">
        <v>65</v>
      </c>
      <c r="N580" s="99">
        <v>96</v>
      </c>
      <c r="O580" s="99">
        <v>259</v>
      </c>
      <c r="P580" s="100">
        <v>1186</v>
      </c>
    </row>
    <row r="581" spans="1:16">
      <c r="A581" s="706"/>
      <c r="B581" s="741"/>
      <c r="C581" s="114" t="s">
        <v>128</v>
      </c>
      <c r="D581" s="115">
        <v>86</v>
      </c>
      <c r="E581" s="115">
        <v>136</v>
      </c>
      <c r="F581" s="115">
        <v>257</v>
      </c>
      <c r="G581" s="115">
        <v>149</v>
      </c>
      <c r="H581" s="115">
        <v>160</v>
      </c>
      <c r="I581" s="115">
        <v>103</v>
      </c>
      <c r="J581" s="115">
        <v>242</v>
      </c>
      <c r="K581" s="115">
        <v>147</v>
      </c>
      <c r="L581" s="115">
        <v>190</v>
      </c>
      <c r="M581" s="115">
        <v>124</v>
      </c>
      <c r="N581" s="115">
        <v>161</v>
      </c>
      <c r="O581" s="115">
        <v>327</v>
      </c>
      <c r="P581" s="116">
        <v>2082</v>
      </c>
    </row>
    <row r="582" spans="1:16">
      <c r="A582" s="703" t="s">
        <v>204</v>
      </c>
      <c r="B582" s="740" t="s">
        <v>168</v>
      </c>
      <c r="C582" s="113" t="s">
        <v>106</v>
      </c>
      <c r="D582" s="99">
        <v>125</v>
      </c>
      <c r="E582" s="99">
        <v>73</v>
      </c>
      <c r="F582" s="99">
        <v>65</v>
      </c>
      <c r="G582" s="99">
        <v>75</v>
      </c>
      <c r="H582" s="99">
        <v>28</v>
      </c>
      <c r="I582" s="99">
        <v>35</v>
      </c>
      <c r="J582" s="99">
        <v>42</v>
      </c>
      <c r="K582" s="99">
        <v>28</v>
      </c>
      <c r="L582" s="99">
        <v>15</v>
      </c>
      <c r="M582" s="99">
        <v>352</v>
      </c>
      <c r="N582" s="99">
        <v>76</v>
      </c>
      <c r="O582" s="99">
        <v>37</v>
      </c>
      <c r="P582" s="100">
        <v>951</v>
      </c>
    </row>
    <row r="583" spans="1:16">
      <c r="A583" s="703"/>
      <c r="B583" s="740"/>
      <c r="C583" s="113" t="s">
        <v>107</v>
      </c>
      <c r="D583" s="99">
        <v>134</v>
      </c>
      <c r="E583" s="99">
        <v>95</v>
      </c>
      <c r="F583" s="99">
        <v>88</v>
      </c>
      <c r="G583" s="99">
        <v>94</v>
      </c>
      <c r="H583" s="99">
        <v>68</v>
      </c>
      <c r="I583" s="99">
        <v>50</v>
      </c>
      <c r="J583" s="99">
        <v>42</v>
      </c>
      <c r="K583" s="99">
        <v>66</v>
      </c>
      <c r="L583" s="99">
        <v>39</v>
      </c>
      <c r="M583" s="99">
        <v>81</v>
      </c>
      <c r="N583" s="99">
        <v>94</v>
      </c>
      <c r="O583" s="99">
        <v>78</v>
      </c>
      <c r="P583" s="100">
        <v>929</v>
      </c>
    </row>
    <row r="584" spans="1:16">
      <c r="A584" s="703"/>
      <c r="B584" s="740"/>
      <c r="C584" s="113" t="s">
        <v>128</v>
      </c>
      <c r="D584" s="99">
        <v>259</v>
      </c>
      <c r="E584" s="99">
        <v>168</v>
      </c>
      <c r="F584" s="99">
        <v>153</v>
      </c>
      <c r="G584" s="99">
        <v>169</v>
      </c>
      <c r="H584" s="99">
        <v>96</v>
      </c>
      <c r="I584" s="99">
        <v>85</v>
      </c>
      <c r="J584" s="99">
        <v>84</v>
      </c>
      <c r="K584" s="99">
        <v>94</v>
      </c>
      <c r="L584" s="99">
        <v>54</v>
      </c>
      <c r="M584" s="99">
        <v>433</v>
      </c>
      <c r="N584" s="99">
        <v>170</v>
      </c>
      <c r="O584" s="99">
        <v>115</v>
      </c>
      <c r="P584" s="100">
        <v>1880</v>
      </c>
    </row>
    <row r="585" spans="1:16">
      <c r="A585" s="705" t="s">
        <v>205</v>
      </c>
      <c r="B585" s="739" t="s">
        <v>168</v>
      </c>
      <c r="C585" s="88" t="s">
        <v>106</v>
      </c>
      <c r="D585" s="89">
        <v>650</v>
      </c>
      <c r="E585" s="89">
        <v>341</v>
      </c>
      <c r="F585" s="89">
        <v>408</v>
      </c>
      <c r="G585" s="89">
        <v>368</v>
      </c>
      <c r="H585" s="89">
        <v>323</v>
      </c>
      <c r="I585" s="89">
        <v>429</v>
      </c>
      <c r="J585" s="89">
        <v>583</v>
      </c>
      <c r="K585" s="89">
        <v>643</v>
      </c>
      <c r="L585" s="89">
        <v>568</v>
      </c>
      <c r="M585" s="89">
        <v>531</v>
      </c>
      <c r="N585" s="89">
        <v>498</v>
      </c>
      <c r="O585" s="89">
        <v>550</v>
      </c>
      <c r="P585" s="109">
        <v>5892</v>
      </c>
    </row>
    <row r="586" spans="1:16">
      <c r="A586" s="703"/>
      <c r="B586" s="740"/>
      <c r="C586" s="113" t="s">
        <v>107</v>
      </c>
      <c r="D586" s="99">
        <v>449</v>
      </c>
      <c r="E586" s="99">
        <v>264</v>
      </c>
      <c r="F586" s="99">
        <v>211</v>
      </c>
      <c r="G586" s="99">
        <v>244</v>
      </c>
      <c r="H586" s="99">
        <v>227</v>
      </c>
      <c r="I586" s="99">
        <v>312</v>
      </c>
      <c r="J586" s="99">
        <v>524</v>
      </c>
      <c r="K586" s="99">
        <v>484</v>
      </c>
      <c r="L586" s="99">
        <v>360</v>
      </c>
      <c r="M586" s="99">
        <v>480</v>
      </c>
      <c r="N586" s="99">
        <v>279</v>
      </c>
      <c r="O586" s="99">
        <v>283</v>
      </c>
      <c r="P586" s="100">
        <v>4117</v>
      </c>
    </row>
    <row r="587" spans="1:16">
      <c r="A587" s="706"/>
      <c r="B587" s="741"/>
      <c r="C587" s="114" t="s">
        <v>128</v>
      </c>
      <c r="D587" s="115">
        <v>1099</v>
      </c>
      <c r="E587" s="115">
        <v>605</v>
      </c>
      <c r="F587" s="115">
        <v>619</v>
      </c>
      <c r="G587" s="115">
        <v>612</v>
      </c>
      <c r="H587" s="115">
        <v>550</v>
      </c>
      <c r="I587" s="115">
        <v>741</v>
      </c>
      <c r="J587" s="115">
        <v>1107</v>
      </c>
      <c r="K587" s="115">
        <v>1127</v>
      </c>
      <c r="L587" s="115">
        <v>928</v>
      </c>
      <c r="M587" s="115">
        <v>1011</v>
      </c>
      <c r="N587" s="115">
        <v>777</v>
      </c>
      <c r="O587" s="115">
        <v>833</v>
      </c>
      <c r="P587" s="116">
        <v>10009</v>
      </c>
    </row>
    <row r="588" spans="1:16">
      <c r="A588" s="703" t="s">
        <v>206</v>
      </c>
      <c r="B588" s="740" t="s">
        <v>168</v>
      </c>
      <c r="C588" s="113" t="s">
        <v>106</v>
      </c>
      <c r="D588" s="99">
        <v>43</v>
      </c>
      <c r="E588" s="99">
        <v>95</v>
      </c>
      <c r="F588" s="99">
        <v>78</v>
      </c>
      <c r="G588" s="99">
        <v>65</v>
      </c>
      <c r="H588" s="99">
        <v>53</v>
      </c>
      <c r="I588" s="99">
        <v>67</v>
      </c>
      <c r="J588" s="99">
        <v>60</v>
      </c>
      <c r="K588" s="99">
        <v>67</v>
      </c>
      <c r="L588" s="99">
        <v>79</v>
      </c>
      <c r="M588" s="99">
        <v>62</v>
      </c>
      <c r="N588" s="99">
        <v>45</v>
      </c>
      <c r="O588" s="99">
        <v>37</v>
      </c>
      <c r="P588" s="100">
        <v>751</v>
      </c>
    </row>
    <row r="589" spans="1:16">
      <c r="A589" s="703"/>
      <c r="B589" s="740"/>
      <c r="C589" s="113" t="s">
        <v>107</v>
      </c>
      <c r="D589" s="99">
        <v>11</v>
      </c>
      <c r="E589" s="99">
        <v>71</v>
      </c>
      <c r="F589" s="99">
        <v>90</v>
      </c>
      <c r="G589" s="99">
        <v>48</v>
      </c>
      <c r="H589" s="99">
        <v>35</v>
      </c>
      <c r="I589" s="99">
        <v>57</v>
      </c>
      <c r="J589" s="99">
        <v>51</v>
      </c>
      <c r="K589" s="99">
        <v>77</v>
      </c>
      <c r="L589" s="99">
        <v>79</v>
      </c>
      <c r="M589" s="99">
        <v>87</v>
      </c>
      <c r="N589" s="99">
        <v>39</v>
      </c>
      <c r="O589" s="99">
        <v>69</v>
      </c>
      <c r="P589" s="100">
        <v>714</v>
      </c>
    </row>
    <row r="590" spans="1:16">
      <c r="A590" s="703"/>
      <c r="B590" s="740"/>
      <c r="C590" s="113" t="s">
        <v>128</v>
      </c>
      <c r="D590" s="99">
        <v>54</v>
      </c>
      <c r="E590" s="99">
        <v>166</v>
      </c>
      <c r="F590" s="99">
        <v>168</v>
      </c>
      <c r="G590" s="99">
        <v>113</v>
      </c>
      <c r="H590" s="99">
        <v>88</v>
      </c>
      <c r="I590" s="99">
        <v>124</v>
      </c>
      <c r="J590" s="99">
        <v>111</v>
      </c>
      <c r="K590" s="99">
        <v>144</v>
      </c>
      <c r="L590" s="99">
        <v>158</v>
      </c>
      <c r="M590" s="99">
        <v>149</v>
      </c>
      <c r="N590" s="99">
        <v>84</v>
      </c>
      <c r="O590" s="99">
        <v>106</v>
      </c>
      <c r="P590" s="100">
        <v>1465</v>
      </c>
    </row>
    <row r="591" spans="1:16">
      <c r="A591" s="705" t="s">
        <v>207</v>
      </c>
      <c r="B591" s="739" t="s">
        <v>168</v>
      </c>
      <c r="C591" s="88" t="s">
        <v>106</v>
      </c>
      <c r="D591" s="89">
        <v>55</v>
      </c>
      <c r="E591" s="89">
        <v>79</v>
      </c>
      <c r="F591" s="89">
        <v>53</v>
      </c>
      <c r="G591" s="89">
        <v>53</v>
      </c>
      <c r="H591" s="89">
        <v>38</v>
      </c>
      <c r="I591" s="89">
        <v>29</v>
      </c>
      <c r="J591" s="89">
        <v>12</v>
      </c>
      <c r="K591" s="89">
        <v>3</v>
      </c>
      <c r="L591" s="89">
        <v>0</v>
      </c>
      <c r="M591" s="89">
        <v>2</v>
      </c>
      <c r="N591" s="89">
        <v>46</v>
      </c>
      <c r="O591" s="89">
        <v>37</v>
      </c>
      <c r="P591" s="109">
        <v>407</v>
      </c>
    </row>
    <row r="592" spans="1:16">
      <c r="A592" s="703"/>
      <c r="B592" s="740"/>
      <c r="C592" s="113" t="s">
        <v>107</v>
      </c>
      <c r="D592" s="99">
        <v>39</v>
      </c>
      <c r="E592" s="99">
        <v>85</v>
      </c>
      <c r="F592" s="99">
        <v>58</v>
      </c>
      <c r="G592" s="99">
        <v>54</v>
      </c>
      <c r="H592" s="99">
        <v>32</v>
      </c>
      <c r="I592" s="99">
        <v>18</v>
      </c>
      <c r="J592" s="99">
        <v>9</v>
      </c>
      <c r="K592" s="99">
        <v>3</v>
      </c>
      <c r="L592" s="99">
        <v>0</v>
      </c>
      <c r="M592" s="99">
        <v>11</v>
      </c>
      <c r="N592" s="99">
        <v>30</v>
      </c>
      <c r="O592" s="99">
        <v>44</v>
      </c>
      <c r="P592" s="100">
        <v>383</v>
      </c>
    </row>
    <row r="593" spans="1:16">
      <c r="A593" s="706"/>
      <c r="B593" s="741"/>
      <c r="C593" s="114" t="s">
        <v>128</v>
      </c>
      <c r="D593" s="115">
        <v>94</v>
      </c>
      <c r="E593" s="115">
        <v>164</v>
      </c>
      <c r="F593" s="115">
        <v>111</v>
      </c>
      <c r="G593" s="115">
        <v>107</v>
      </c>
      <c r="H593" s="115">
        <v>70</v>
      </c>
      <c r="I593" s="115">
        <v>47</v>
      </c>
      <c r="J593" s="115">
        <v>21</v>
      </c>
      <c r="K593" s="115">
        <v>6</v>
      </c>
      <c r="L593" s="115">
        <v>0</v>
      </c>
      <c r="M593" s="115">
        <v>13</v>
      </c>
      <c r="N593" s="115">
        <v>76</v>
      </c>
      <c r="O593" s="115">
        <v>81</v>
      </c>
      <c r="P593" s="116">
        <v>790</v>
      </c>
    </row>
    <row r="594" spans="1:16">
      <c r="A594" s="703" t="s">
        <v>208</v>
      </c>
      <c r="B594" s="740" t="s">
        <v>168</v>
      </c>
      <c r="C594" s="113" t="s">
        <v>106</v>
      </c>
      <c r="D594" s="99">
        <v>0</v>
      </c>
      <c r="E594" s="99">
        <v>0</v>
      </c>
      <c r="F594" s="99">
        <v>0</v>
      </c>
      <c r="G594" s="99">
        <v>0</v>
      </c>
      <c r="H594" s="99">
        <v>0</v>
      </c>
      <c r="I594" s="99">
        <v>0</v>
      </c>
      <c r="J594" s="99">
        <v>0</v>
      </c>
      <c r="K594" s="99">
        <v>0</v>
      </c>
      <c r="L594" s="99">
        <v>0</v>
      </c>
      <c r="M594" s="99">
        <v>0</v>
      </c>
      <c r="N594" s="99">
        <v>0</v>
      </c>
      <c r="O594" s="99">
        <v>0</v>
      </c>
      <c r="P594" s="100">
        <v>0</v>
      </c>
    </row>
    <row r="595" spans="1:16">
      <c r="A595" s="703"/>
      <c r="B595" s="740"/>
      <c r="C595" s="113" t="s">
        <v>107</v>
      </c>
      <c r="D595" s="99">
        <v>0</v>
      </c>
      <c r="E595" s="99">
        <v>0</v>
      </c>
      <c r="F595" s="99">
        <v>0</v>
      </c>
      <c r="G595" s="99">
        <v>0</v>
      </c>
      <c r="H595" s="99">
        <v>0</v>
      </c>
      <c r="I595" s="99">
        <v>0</v>
      </c>
      <c r="J595" s="99">
        <v>0</v>
      </c>
      <c r="K595" s="99">
        <v>2</v>
      </c>
      <c r="L595" s="99">
        <v>0</v>
      </c>
      <c r="M595" s="99">
        <v>0</v>
      </c>
      <c r="N595" s="99">
        <v>0</v>
      </c>
      <c r="O595" s="99">
        <v>0</v>
      </c>
      <c r="P595" s="100">
        <v>2</v>
      </c>
    </row>
    <row r="596" spans="1:16">
      <c r="A596" s="703"/>
      <c r="B596" s="740"/>
      <c r="C596" s="113" t="s">
        <v>128</v>
      </c>
      <c r="D596" s="99">
        <v>0</v>
      </c>
      <c r="E596" s="99">
        <v>0</v>
      </c>
      <c r="F596" s="99">
        <v>0</v>
      </c>
      <c r="G596" s="99">
        <v>0</v>
      </c>
      <c r="H596" s="99">
        <v>0</v>
      </c>
      <c r="I596" s="99">
        <v>0</v>
      </c>
      <c r="J596" s="99">
        <v>0</v>
      </c>
      <c r="K596" s="99">
        <v>2</v>
      </c>
      <c r="L596" s="99">
        <v>0</v>
      </c>
      <c r="M596" s="99">
        <v>0</v>
      </c>
      <c r="N596" s="99">
        <v>0</v>
      </c>
      <c r="O596" s="99">
        <v>0</v>
      </c>
      <c r="P596" s="100">
        <v>2</v>
      </c>
    </row>
    <row r="597" spans="1:16">
      <c r="A597" s="705" t="s">
        <v>209</v>
      </c>
      <c r="B597" s="739" t="s">
        <v>167</v>
      </c>
      <c r="C597" s="88" t="s">
        <v>106</v>
      </c>
      <c r="D597" s="89">
        <v>67</v>
      </c>
      <c r="E597" s="89">
        <v>25</v>
      </c>
      <c r="F597" s="89">
        <v>37</v>
      </c>
      <c r="G597" s="89">
        <v>39</v>
      </c>
      <c r="H597" s="89">
        <v>42</v>
      </c>
      <c r="I597" s="89">
        <v>62</v>
      </c>
      <c r="J597" s="89">
        <v>59</v>
      </c>
      <c r="K597" s="89">
        <v>59</v>
      </c>
      <c r="L597" s="89">
        <v>33</v>
      </c>
      <c r="M597" s="89">
        <v>57</v>
      </c>
      <c r="N597" s="89">
        <v>80</v>
      </c>
      <c r="O597" s="89">
        <v>45</v>
      </c>
      <c r="P597" s="109">
        <v>605</v>
      </c>
    </row>
    <row r="598" spans="1:16">
      <c r="A598" s="703"/>
      <c r="B598" s="740"/>
      <c r="C598" s="113" t="s">
        <v>107</v>
      </c>
      <c r="D598" s="99">
        <v>26</v>
      </c>
      <c r="E598" s="99">
        <v>25</v>
      </c>
      <c r="F598" s="99">
        <v>31</v>
      </c>
      <c r="G598" s="99">
        <v>47</v>
      </c>
      <c r="H598" s="99">
        <v>42</v>
      </c>
      <c r="I598" s="99">
        <v>44</v>
      </c>
      <c r="J598" s="99">
        <v>52</v>
      </c>
      <c r="K598" s="99">
        <v>67</v>
      </c>
      <c r="L598" s="99">
        <v>42</v>
      </c>
      <c r="M598" s="99">
        <v>46</v>
      </c>
      <c r="N598" s="99">
        <v>48</v>
      </c>
      <c r="O598" s="99">
        <v>46</v>
      </c>
      <c r="P598" s="100">
        <v>516</v>
      </c>
    </row>
    <row r="599" spans="1:16">
      <c r="A599" s="706"/>
      <c r="B599" s="741"/>
      <c r="C599" s="114" t="s">
        <v>128</v>
      </c>
      <c r="D599" s="115">
        <v>93</v>
      </c>
      <c r="E599" s="115">
        <v>50</v>
      </c>
      <c r="F599" s="115">
        <v>68</v>
      </c>
      <c r="G599" s="115">
        <v>86</v>
      </c>
      <c r="H599" s="115">
        <v>84</v>
      </c>
      <c r="I599" s="115">
        <v>106</v>
      </c>
      <c r="J599" s="115">
        <v>111</v>
      </c>
      <c r="K599" s="115">
        <v>126</v>
      </c>
      <c r="L599" s="115">
        <v>75</v>
      </c>
      <c r="M599" s="115">
        <v>103</v>
      </c>
      <c r="N599" s="115">
        <v>128</v>
      </c>
      <c r="O599" s="115">
        <v>91</v>
      </c>
      <c r="P599" s="116">
        <v>1121</v>
      </c>
    </row>
    <row r="600" spans="1:16">
      <c r="A600" s="703" t="s">
        <v>210</v>
      </c>
      <c r="B600" s="740" t="s">
        <v>167</v>
      </c>
      <c r="C600" s="113" t="s">
        <v>106</v>
      </c>
      <c r="D600" s="99">
        <v>36890</v>
      </c>
      <c r="E600" s="99">
        <v>17334</v>
      </c>
      <c r="F600" s="99">
        <v>21933</v>
      </c>
      <c r="G600" s="99">
        <v>18764</v>
      </c>
      <c r="H600" s="99">
        <v>17905</v>
      </c>
      <c r="I600" s="99">
        <v>30477</v>
      </c>
      <c r="J600" s="99">
        <v>25063</v>
      </c>
      <c r="K600" s="99">
        <v>15708</v>
      </c>
      <c r="L600" s="99">
        <v>5466</v>
      </c>
      <c r="M600" s="99">
        <v>5123</v>
      </c>
      <c r="N600" s="99">
        <v>5561</v>
      </c>
      <c r="O600" s="99">
        <v>6919</v>
      </c>
      <c r="P600" s="100">
        <v>207143</v>
      </c>
    </row>
    <row r="601" spans="1:16">
      <c r="A601" s="703"/>
      <c r="B601" s="740"/>
      <c r="C601" s="113" t="s">
        <v>107</v>
      </c>
      <c r="D601" s="99">
        <v>32912</v>
      </c>
      <c r="E601" s="99">
        <v>20154</v>
      </c>
      <c r="F601" s="99">
        <v>19975</v>
      </c>
      <c r="G601" s="99">
        <v>21320</v>
      </c>
      <c r="H601" s="99">
        <v>19327</v>
      </c>
      <c r="I601" s="99">
        <v>24245</v>
      </c>
      <c r="J601" s="99">
        <v>30993</v>
      </c>
      <c r="K601" s="99">
        <v>20935</v>
      </c>
      <c r="L601" s="99">
        <v>4889</v>
      </c>
      <c r="M601" s="99">
        <v>5448</v>
      </c>
      <c r="N601" s="99">
        <v>7131</v>
      </c>
      <c r="O601" s="99">
        <v>8039</v>
      </c>
      <c r="P601" s="100">
        <v>215368</v>
      </c>
    </row>
    <row r="602" spans="1:16">
      <c r="A602" s="703"/>
      <c r="B602" s="740"/>
      <c r="C602" s="113" t="s">
        <v>128</v>
      </c>
      <c r="D602" s="99">
        <v>69802</v>
      </c>
      <c r="E602" s="99">
        <v>37488</v>
      </c>
      <c r="F602" s="99">
        <v>41908</v>
      </c>
      <c r="G602" s="99">
        <v>40084</v>
      </c>
      <c r="H602" s="99">
        <v>37232</v>
      </c>
      <c r="I602" s="99">
        <v>54722</v>
      </c>
      <c r="J602" s="99">
        <v>56056</v>
      </c>
      <c r="K602" s="99">
        <v>36643</v>
      </c>
      <c r="L602" s="99">
        <v>10355</v>
      </c>
      <c r="M602" s="99">
        <v>10571</v>
      </c>
      <c r="N602" s="99">
        <v>12692</v>
      </c>
      <c r="O602" s="99">
        <v>14958</v>
      </c>
      <c r="P602" s="100">
        <v>422511</v>
      </c>
    </row>
    <row r="603" spans="1:16">
      <c r="A603" s="705" t="s">
        <v>211</v>
      </c>
      <c r="B603" s="739" t="s">
        <v>167</v>
      </c>
      <c r="C603" s="88" t="s">
        <v>106</v>
      </c>
      <c r="D603" s="89">
        <v>50281</v>
      </c>
      <c r="E603" s="89">
        <v>19938</v>
      </c>
      <c r="F603" s="89">
        <v>24651</v>
      </c>
      <c r="G603" s="89">
        <v>20590</v>
      </c>
      <c r="H603" s="89">
        <v>18903</v>
      </c>
      <c r="I603" s="89">
        <v>24927</v>
      </c>
      <c r="J603" s="89">
        <v>30800</v>
      </c>
      <c r="K603" s="89">
        <v>24768</v>
      </c>
      <c r="L603" s="89">
        <v>18283</v>
      </c>
      <c r="M603" s="89">
        <v>18901</v>
      </c>
      <c r="N603" s="89">
        <v>19596</v>
      </c>
      <c r="O603" s="89">
        <v>26411</v>
      </c>
      <c r="P603" s="109">
        <v>298049</v>
      </c>
    </row>
    <row r="604" spans="1:16">
      <c r="A604" s="703"/>
      <c r="B604" s="740"/>
      <c r="C604" s="113" t="s">
        <v>107</v>
      </c>
      <c r="D604" s="99">
        <v>42451</v>
      </c>
      <c r="E604" s="99">
        <v>14895</v>
      </c>
      <c r="F604" s="99">
        <v>17091</v>
      </c>
      <c r="G604" s="99">
        <v>19824</v>
      </c>
      <c r="H604" s="99">
        <v>14779</v>
      </c>
      <c r="I604" s="99">
        <v>16379</v>
      </c>
      <c r="J604" s="99">
        <v>27111</v>
      </c>
      <c r="K604" s="99">
        <v>19658</v>
      </c>
      <c r="L604" s="99">
        <v>15173</v>
      </c>
      <c r="M604" s="99">
        <v>16014</v>
      </c>
      <c r="N604" s="99">
        <v>14949</v>
      </c>
      <c r="O604" s="99">
        <v>26122</v>
      </c>
      <c r="P604" s="100">
        <v>244446</v>
      </c>
    </row>
    <row r="605" spans="1:16">
      <c r="A605" s="706"/>
      <c r="B605" s="741"/>
      <c r="C605" s="114" t="s">
        <v>128</v>
      </c>
      <c r="D605" s="115">
        <v>92732</v>
      </c>
      <c r="E605" s="115">
        <v>34833</v>
      </c>
      <c r="F605" s="115">
        <v>41742</v>
      </c>
      <c r="G605" s="115">
        <v>40414</v>
      </c>
      <c r="H605" s="115">
        <v>33682</v>
      </c>
      <c r="I605" s="115">
        <v>41306</v>
      </c>
      <c r="J605" s="115">
        <v>57911</v>
      </c>
      <c r="K605" s="115">
        <v>44426</v>
      </c>
      <c r="L605" s="115">
        <v>33456</v>
      </c>
      <c r="M605" s="115">
        <v>34915</v>
      </c>
      <c r="N605" s="115">
        <v>34545</v>
      </c>
      <c r="O605" s="115">
        <v>52533</v>
      </c>
      <c r="P605" s="116">
        <v>542495</v>
      </c>
    </row>
    <row r="606" spans="1:16">
      <c r="A606" s="703" t="s">
        <v>212</v>
      </c>
      <c r="B606" s="740" t="s">
        <v>167</v>
      </c>
      <c r="C606" s="113" t="s">
        <v>106</v>
      </c>
      <c r="D606" s="99">
        <v>3348</v>
      </c>
      <c r="E606" s="99">
        <v>1221</v>
      </c>
      <c r="F606" s="99">
        <v>1795</v>
      </c>
      <c r="G606" s="99">
        <v>1483</v>
      </c>
      <c r="H606" s="99">
        <v>1387</v>
      </c>
      <c r="I606" s="99">
        <v>1879</v>
      </c>
      <c r="J606" s="99">
        <v>1621</v>
      </c>
      <c r="K606" s="99">
        <v>2217</v>
      </c>
      <c r="L606" s="99">
        <v>1331</v>
      </c>
      <c r="M606" s="99">
        <v>1368</v>
      </c>
      <c r="N606" s="99">
        <v>1347</v>
      </c>
      <c r="O606" s="99">
        <v>1537</v>
      </c>
      <c r="P606" s="100">
        <v>20534</v>
      </c>
    </row>
    <row r="607" spans="1:16">
      <c r="A607" s="703"/>
      <c r="B607" s="740"/>
      <c r="C607" s="113" t="s">
        <v>107</v>
      </c>
      <c r="D607" s="99">
        <v>2764</v>
      </c>
      <c r="E607" s="99">
        <v>1006</v>
      </c>
      <c r="F607" s="99">
        <v>1241</v>
      </c>
      <c r="G607" s="99">
        <v>1496</v>
      </c>
      <c r="H607" s="99">
        <v>1191</v>
      </c>
      <c r="I607" s="99">
        <v>1211</v>
      </c>
      <c r="J607" s="99">
        <v>1442</v>
      </c>
      <c r="K607" s="99">
        <v>1334</v>
      </c>
      <c r="L607" s="99">
        <v>1478</v>
      </c>
      <c r="M607" s="99">
        <v>1129</v>
      </c>
      <c r="N607" s="99">
        <v>1100</v>
      </c>
      <c r="O607" s="99">
        <v>1648</v>
      </c>
      <c r="P607" s="100">
        <v>17040</v>
      </c>
    </row>
    <row r="608" spans="1:16">
      <c r="A608" s="703"/>
      <c r="B608" s="740"/>
      <c r="C608" s="113" t="s">
        <v>128</v>
      </c>
      <c r="D608" s="99">
        <v>6112</v>
      </c>
      <c r="E608" s="99">
        <v>2227</v>
      </c>
      <c r="F608" s="99">
        <v>3036</v>
      </c>
      <c r="G608" s="99">
        <v>2979</v>
      </c>
      <c r="H608" s="99">
        <v>2578</v>
      </c>
      <c r="I608" s="99">
        <v>3090</v>
      </c>
      <c r="J608" s="99">
        <v>3063</v>
      </c>
      <c r="K608" s="99">
        <v>3551</v>
      </c>
      <c r="L608" s="99">
        <v>2809</v>
      </c>
      <c r="M608" s="99">
        <v>2497</v>
      </c>
      <c r="N608" s="99">
        <v>2447</v>
      </c>
      <c r="O608" s="99">
        <v>3185</v>
      </c>
      <c r="P608" s="100">
        <v>37574</v>
      </c>
    </row>
    <row r="609" spans="1:16">
      <c r="A609" s="705" t="s">
        <v>213</v>
      </c>
      <c r="B609" s="739" t="s">
        <v>167</v>
      </c>
      <c r="C609" s="88" t="s">
        <v>107</v>
      </c>
      <c r="D609" s="89">
        <v>0</v>
      </c>
      <c r="E609" s="89">
        <v>0</v>
      </c>
      <c r="F609" s="89">
        <v>0</v>
      </c>
      <c r="G609" s="89">
        <v>0</v>
      </c>
      <c r="H609" s="89">
        <v>0</v>
      </c>
      <c r="I609" s="89">
        <v>0</v>
      </c>
      <c r="J609" s="89">
        <v>0</v>
      </c>
      <c r="K609" s="89">
        <v>0</v>
      </c>
      <c r="L609" s="89">
        <v>0</v>
      </c>
      <c r="M609" s="89">
        <v>0</v>
      </c>
      <c r="N609" s="89">
        <v>0</v>
      </c>
      <c r="O609" s="89">
        <v>0</v>
      </c>
      <c r="P609" s="109">
        <v>0</v>
      </c>
    </row>
    <row r="610" spans="1:16">
      <c r="A610" s="706"/>
      <c r="B610" s="741"/>
      <c r="C610" s="114" t="s">
        <v>128</v>
      </c>
      <c r="D610" s="115">
        <v>0</v>
      </c>
      <c r="E610" s="115">
        <v>0</v>
      </c>
      <c r="F610" s="115">
        <v>0</v>
      </c>
      <c r="G610" s="115">
        <v>0</v>
      </c>
      <c r="H610" s="115">
        <v>0</v>
      </c>
      <c r="I610" s="115">
        <v>0</v>
      </c>
      <c r="J610" s="115">
        <v>0</v>
      </c>
      <c r="K610" s="115">
        <v>0</v>
      </c>
      <c r="L610" s="115">
        <v>0</v>
      </c>
      <c r="M610" s="115">
        <v>0</v>
      </c>
      <c r="N610" s="115">
        <v>0</v>
      </c>
      <c r="O610" s="115">
        <v>0</v>
      </c>
      <c r="P610" s="116">
        <v>0</v>
      </c>
    </row>
    <row r="611" spans="1:16">
      <c r="A611" s="703" t="s">
        <v>214</v>
      </c>
      <c r="B611" s="740" t="s">
        <v>167</v>
      </c>
      <c r="C611" s="113" t="s">
        <v>106</v>
      </c>
      <c r="D611" s="99">
        <v>5714</v>
      </c>
      <c r="E611" s="99">
        <v>3551</v>
      </c>
      <c r="F611" s="99">
        <v>4705</v>
      </c>
      <c r="G611" s="99">
        <v>3967</v>
      </c>
      <c r="H611" s="99">
        <v>4310</v>
      </c>
      <c r="I611" s="99">
        <v>5903</v>
      </c>
      <c r="J611" s="99">
        <v>3432</v>
      </c>
      <c r="K611" s="99">
        <v>4834</v>
      </c>
      <c r="L611" s="99">
        <v>1284</v>
      </c>
      <c r="M611" s="99">
        <v>166</v>
      </c>
      <c r="N611" s="99">
        <v>169</v>
      </c>
      <c r="O611" s="99">
        <v>228</v>
      </c>
      <c r="P611" s="100">
        <v>38263</v>
      </c>
    </row>
    <row r="612" spans="1:16">
      <c r="A612" s="703"/>
      <c r="B612" s="740"/>
      <c r="C612" s="113" t="s">
        <v>107</v>
      </c>
      <c r="D612" s="99">
        <v>6099</v>
      </c>
      <c r="E612" s="99">
        <v>3690</v>
      </c>
      <c r="F612" s="99">
        <v>4506</v>
      </c>
      <c r="G612" s="99">
        <v>4213</v>
      </c>
      <c r="H612" s="99">
        <v>4235</v>
      </c>
      <c r="I612" s="99">
        <v>4856</v>
      </c>
      <c r="J612" s="99">
        <v>4130</v>
      </c>
      <c r="K612" s="99">
        <v>5224</v>
      </c>
      <c r="L612" s="99">
        <v>1424</v>
      </c>
      <c r="M612" s="99">
        <v>234</v>
      </c>
      <c r="N612" s="99">
        <v>229</v>
      </c>
      <c r="O612" s="99">
        <v>286</v>
      </c>
      <c r="P612" s="100">
        <v>39126</v>
      </c>
    </row>
    <row r="613" spans="1:16">
      <c r="A613" s="703"/>
      <c r="B613" s="740"/>
      <c r="C613" s="113" t="s">
        <v>128</v>
      </c>
      <c r="D613" s="99">
        <v>11813</v>
      </c>
      <c r="E613" s="99">
        <v>7241</v>
      </c>
      <c r="F613" s="99">
        <v>9211</v>
      </c>
      <c r="G613" s="99">
        <v>8180</v>
      </c>
      <c r="H613" s="99">
        <v>8545</v>
      </c>
      <c r="I613" s="99">
        <v>10759</v>
      </c>
      <c r="J613" s="99">
        <v>7562</v>
      </c>
      <c r="K613" s="99">
        <v>10058</v>
      </c>
      <c r="L613" s="99">
        <v>2708</v>
      </c>
      <c r="M613" s="99">
        <v>400</v>
      </c>
      <c r="N613" s="99">
        <v>398</v>
      </c>
      <c r="O613" s="99">
        <v>514</v>
      </c>
      <c r="P613" s="100">
        <v>77389</v>
      </c>
    </row>
    <row r="614" spans="1:16">
      <c r="A614" s="705" t="s">
        <v>215</v>
      </c>
      <c r="B614" s="739" t="s">
        <v>167</v>
      </c>
      <c r="C614" s="88" t="s">
        <v>107</v>
      </c>
      <c r="D614" s="89">
        <v>0</v>
      </c>
      <c r="E614" s="89">
        <v>0</v>
      </c>
      <c r="F614" s="89">
        <v>0</v>
      </c>
      <c r="G614" s="89">
        <v>0</v>
      </c>
      <c r="H614" s="89">
        <v>0</v>
      </c>
      <c r="I614" s="89">
        <v>0</v>
      </c>
      <c r="J614" s="89">
        <v>0</v>
      </c>
      <c r="K614" s="89">
        <v>0</v>
      </c>
      <c r="L614" s="89">
        <v>0</v>
      </c>
      <c r="M614" s="89">
        <v>0</v>
      </c>
      <c r="N614" s="89">
        <v>0</v>
      </c>
      <c r="O614" s="89">
        <v>0</v>
      </c>
      <c r="P614" s="109">
        <v>0</v>
      </c>
    </row>
    <row r="615" spans="1:16">
      <c r="A615" s="706"/>
      <c r="B615" s="741"/>
      <c r="C615" s="114" t="s">
        <v>128</v>
      </c>
      <c r="D615" s="115">
        <v>0</v>
      </c>
      <c r="E615" s="115">
        <v>0</v>
      </c>
      <c r="F615" s="115">
        <v>0</v>
      </c>
      <c r="G615" s="115">
        <v>0</v>
      </c>
      <c r="H615" s="115">
        <v>0</v>
      </c>
      <c r="I615" s="115">
        <v>0</v>
      </c>
      <c r="J615" s="115">
        <v>0</v>
      </c>
      <c r="K615" s="115">
        <v>0</v>
      </c>
      <c r="L615" s="115">
        <v>0</v>
      </c>
      <c r="M615" s="115">
        <v>0</v>
      </c>
      <c r="N615" s="115">
        <v>0</v>
      </c>
      <c r="O615" s="115">
        <v>0</v>
      </c>
      <c r="P615" s="116">
        <v>0</v>
      </c>
    </row>
    <row r="616" spans="1:16">
      <c r="A616" s="703" t="s">
        <v>216</v>
      </c>
      <c r="B616" s="740" t="s">
        <v>167</v>
      </c>
      <c r="C616" s="113" t="s">
        <v>107</v>
      </c>
      <c r="D616" s="99">
        <v>0</v>
      </c>
      <c r="E616" s="99">
        <v>0</v>
      </c>
      <c r="F616" s="99">
        <v>0</v>
      </c>
      <c r="G616" s="99">
        <v>0</v>
      </c>
      <c r="H616" s="99">
        <v>0</v>
      </c>
      <c r="I616" s="99">
        <v>0</v>
      </c>
      <c r="J616" s="99">
        <v>0</v>
      </c>
      <c r="K616" s="99">
        <v>0</v>
      </c>
      <c r="L616" s="99">
        <v>0</v>
      </c>
      <c r="M616" s="99">
        <v>0</v>
      </c>
      <c r="N616" s="99">
        <v>0</v>
      </c>
      <c r="O616" s="99">
        <v>0</v>
      </c>
      <c r="P616" s="100">
        <v>0</v>
      </c>
    </row>
    <row r="617" spans="1:16">
      <c r="A617" s="703"/>
      <c r="B617" s="740"/>
      <c r="C617" s="113" t="s">
        <v>128</v>
      </c>
      <c r="D617" s="99">
        <v>0</v>
      </c>
      <c r="E617" s="99">
        <v>0</v>
      </c>
      <c r="F617" s="99">
        <v>0</v>
      </c>
      <c r="G617" s="99">
        <v>0</v>
      </c>
      <c r="H617" s="99">
        <v>0</v>
      </c>
      <c r="I617" s="99">
        <v>0</v>
      </c>
      <c r="J617" s="99">
        <v>0</v>
      </c>
      <c r="K617" s="99">
        <v>0</v>
      </c>
      <c r="L617" s="99">
        <v>0</v>
      </c>
      <c r="M617" s="99">
        <v>0</v>
      </c>
      <c r="N617" s="99">
        <v>0</v>
      </c>
      <c r="O617" s="99">
        <v>0</v>
      </c>
      <c r="P617" s="100">
        <v>0</v>
      </c>
    </row>
    <row r="618" spans="1:16">
      <c r="A618" s="705" t="s">
        <v>217</v>
      </c>
      <c r="B618" s="739" t="s">
        <v>167</v>
      </c>
      <c r="C618" s="88" t="s">
        <v>106</v>
      </c>
      <c r="D618" s="89">
        <v>32340</v>
      </c>
      <c r="E618" s="89">
        <v>18700</v>
      </c>
      <c r="F618" s="89">
        <v>22135</v>
      </c>
      <c r="G618" s="89">
        <v>23164</v>
      </c>
      <c r="H618" s="89">
        <v>22279</v>
      </c>
      <c r="I618" s="89">
        <v>27095</v>
      </c>
      <c r="J618" s="89">
        <v>27421</v>
      </c>
      <c r="K618" s="89">
        <v>21752</v>
      </c>
      <c r="L618" s="89">
        <v>6044</v>
      </c>
      <c r="M618" s="89">
        <v>2106</v>
      </c>
      <c r="N618" s="89">
        <v>1284</v>
      </c>
      <c r="O618" s="89">
        <v>694</v>
      </c>
      <c r="P618" s="109">
        <v>205014</v>
      </c>
    </row>
    <row r="619" spans="1:16">
      <c r="A619" s="703"/>
      <c r="B619" s="740"/>
      <c r="C619" s="113" t="s">
        <v>107</v>
      </c>
      <c r="D619" s="99">
        <v>26414</v>
      </c>
      <c r="E619" s="99">
        <v>19473</v>
      </c>
      <c r="F619" s="99">
        <v>22189</v>
      </c>
      <c r="G619" s="99">
        <v>23266</v>
      </c>
      <c r="H619" s="99">
        <v>22261</v>
      </c>
      <c r="I619" s="99">
        <v>23580</v>
      </c>
      <c r="J619" s="99">
        <v>31893</v>
      </c>
      <c r="K619" s="99">
        <v>27350</v>
      </c>
      <c r="L619" s="99">
        <v>5359</v>
      </c>
      <c r="M619" s="99">
        <v>1180</v>
      </c>
      <c r="N619" s="99">
        <v>839</v>
      </c>
      <c r="O619" s="99">
        <v>722</v>
      </c>
      <c r="P619" s="100">
        <v>204526</v>
      </c>
    </row>
    <row r="620" spans="1:16">
      <c r="A620" s="706"/>
      <c r="B620" s="741"/>
      <c r="C620" s="114" t="s">
        <v>128</v>
      </c>
      <c r="D620" s="115">
        <v>58754</v>
      </c>
      <c r="E620" s="115">
        <v>38173</v>
      </c>
      <c r="F620" s="115">
        <v>44324</v>
      </c>
      <c r="G620" s="115">
        <v>46430</v>
      </c>
      <c r="H620" s="115">
        <v>44540</v>
      </c>
      <c r="I620" s="115">
        <v>50675</v>
      </c>
      <c r="J620" s="115">
        <v>59314</v>
      </c>
      <c r="K620" s="115">
        <v>49102</v>
      </c>
      <c r="L620" s="115">
        <v>11403</v>
      </c>
      <c r="M620" s="115">
        <v>3286</v>
      </c>
      <c r="N620" s="115">
        <v>2123</v>
      </c>
      <c r="O620" s="115">
        <v>1416</v>
      </c>
      <c r="P620" s="116">
        <v>409540</v>
      </c>
    </row>
    <row r="621" spans="1:16">
      <c r="A621" s="703" t="s">
        <v>218</v>
      </c>
      <c r="B621" s="740" t="s">
        <v>167</v>
      </c>
      <c r="C621" s="113" t="s">
        <v>106</v>
      </c>
      <c r="D621" s="99">
        <v>0</v>
      </c>
      <c r="E621" s="99">
        <v>0</v>
      </c>
      <c r="F621" s="99">
        <v>253</v>
      </c>
      <c r="G621" s="99">
        <v>0</v>
      </c>
      <c r="H621" s="99">
        <v>0</v>
      </c>
      <c r="I621" s="99">
        <v>0</v>
      </c>
      <c r="J621" s="99">
        <v>0</v>
      </c>
      <c r="K621" s="99">
        <v>0</v>
      </c>
      <c r="L621" s="99">
        <v>0</v>
      </c>
      <c r="M621" s="99">
        <v>0</v>
      </c>
      <c r="N621" s="99">
        <v>0</v>
      </c>
      <c r="O621" s="99">
        <v>0</v>
      </c>
      <c r="P621" s="100">
        <v>253</v>
      </c>
    </row>
    <row r="622" spans="1:16">
      <c r="A622" s="703"/>
      <c r="B622" s="740"/>
      <c r="C622" s="113" t="s">
        <v>107</v>
      </c>
      <c r="D622" s="99">
        <v>0</v>
      </c>
      <c r="E622" s="99">
        <v>0</v>
      </c>
      <c r="F622" s="99">
        <v>257</v>
      </c>
      <c r="G622" s="99">
        <v>1</v>
      </c>
      <c r="H622" s="99">
        <v>0</v>
      </c>
      <c r="I622" s="99">
        <v>0</v>
      </c>
      <c r="J622" s="99">
        <v>0</v>
      </c>
      <c r="K622" s="99">
        <v>2</v>
      </c>
      <c r="L622" s="99">
        <v>0</v>
      </c>
      <c r="M622" s="99">
        <v>0</v>
      </c>
      <c r="N622" s="99">
        <v>0</v>
      </c>
      <c r="O622" s="99">
        <v>0</v>
      </c>
      <c r="P622" s="100">
        <v>260</v>
      </c>
    </row>
    <row r="623" spans="1:16">
      <c r="A623" s="703"/>
      <c r="B623" s="740"/>
      <c r="C623" s="113" t="s">
        <v>128</v>
      </c>
      <c r="D623" s="99">
        <v>0</v>
      </c>
      <c r="E623" s="99">
        <v>0</v>
      </c>
      <c r="F623" s="99">
        <v>510</v>
      </c>
      <c r="G623" s="99">
        <v>1</v>
      </c>
      <c r="H623" s="99">
        <v>0</v>
      </c>
      <c r="I623" s="99">
        <v>0</v>
      </c>
      <c r="J623" s="99">
        <v>0</v>
      </c>
      <c r="K623" s="99">
        <v>2</v>
      </c>
      <c r="L623" s="99">
        <v>0</v>
      </c>
      <c r="M623" s="99">
        <v>0</v>
      </c>
      <c r="N623" s="99">
        <v>0</v>
      </c>
      <c r="O623" s="99">
        <v>0</v>
      </c>
      <c r="P623" s="100">
        <v>513</v>
      </c>
    </row>
    <row r="624" spans="1:16">
      <c r="A624" s="705" t="s">
        <v>219</v>
      </c>
      <c r="B624" s="739" t="s">
        <v>167</v>
      </c>
      <c r="C624" s="88" t="s">
        <v>107</v>
      </c>
      <c r="D624" s="89">
        <v>0</v>
      </c>
      <c r="E624" s="89">
        <v>1</v>
      </c>
      <c r="F624" s="89">
        <v>0</v>
      </c>
      <c r="G624" s="89">
        <v>0</v>
      </c>
      <c r="H624" s="89">
        <v>0</v>
      </c>
      <c r="I624" s="89">
        <v>0</v>
      </c>
      <c r="J624" s="89">
        <v>0</v>
      </c>
      <c r="K624" s="89">
        <v>0</v>
      </c>
      <c r="L624" s="89">
        <v>0</v>
      </c>
      <c r="M624" s="89">
        <v>0</v>
      </c>
      <c r="N624" s="89">
        <v>0</v>
      </c>
      <c r="O624" s="89">
        <v>0</v>
      </c>
      <c r="P624" s="109">
        <v>1</v>
      </c>
    </row>
    <row r="625" spans="1:16">
      <c r="A625" s="706"/>
      <c r="B625" s="741"/>
      <c r="C625" s="114" t="s">
        <v>128</v>
      </c>
      <c r="D625" s="115">
        <v>0</v>
      </c>
      <c r="E625" s="115">
        <v>1</v>
      </c>
      <c r="F625" s="115">
        <v>0</v>
      </c>
      <c r="G625" s="115">
        <v>0</v>
      </c>
      <c r="H625" s="115">
        <v>0</v>
      </c>
      <c r="I625" s="115">
        <v>0</v>
      </c>
      <c r="J625" s="115">
        <v>0</v>
      </c>
      <c r="K625" s="115">
        <v>0</v>
      </c>
      <c r="L625" s="115">
        <v>0</v>
      </c>
      <c r="M625" s="115">
        <v>0</v>
      </c>
      <c r="N625" s="115">
        <v>0</v>
      </c>
      <c r="O625" s="115">
        <v>0</v>
      </c>
      <c r="P625" s="116">
        <v>1</v>
      </c>
    </row>
    <row r="626" spans="1:16">
      <c r="A626" s="703" t="s">
        <v>220</v>
      </c>
      <c r="B626" s="740" t="s">
        <v>167</v>
      </c>
      <c r="C626" s="113" t="s">
        <v>106</v>
      </c>
      <c r="D626" s="99">
        <v>0</v>
      </c>
      <c r="E626" s="99">
        <v>0</v>
      </c>
      <c r="F626" s="99">
        <v>0</v>
      </c>
      <c r="G626" s="99">
        <v>0</v>
      </c>
      <c r="H626" s="99">
        <v>0</v>
      </c>
      <c r="I626" s="99">
        <v>0</v>
      </c>
      <c r="J626" s="99">
        <v>0</v>
      </c>
      <c r="K626" s="99">
        <v>0</v>
      </c>
      <c r="L626" s="99">
        <v>0</v>
      </c>
      <c r="M626" s="99">
        <v>0</v>
      </c>
      <c r="N626" s="99">
        <v>0</v>
      </c>
      <c r="O626" s="99">
        <v>0</v>
      </c>
      <c r="P626" s="100">
        <v>0</v>
      </c>
    </row>
    <row r="627" spans="1:16">
      <c r="A627" s="703"/>
      <c r="B627" s="740"/>
      <c r="C627" s="113" t="s">
        <v>107</v>
      </c>
      <c r="D627" s="99">
        <v>0</v>
      </c>
      <c r="E627" s="99">
        <v>0</v>
      </c>
      <c r="F627" s="99">
        <v>0</v>
      </c>
      <c r="G627" s="99">
        <v>0</v>
      </c>
      <c r="H627" s="99">
        <v>0</v>
      </c>
      <c r="I627" s="99">
        <v>0</v>
      </c>
      <c r="J627" s="99">
        <v>0</v>
      </c>
      <c r="K627" s="99">
        <v>0</v>
      </c>
      <c r="L627" s="99">
        <v>0</v>
      </c>
      <c r="M627" s="99">
        <v>0</v>
      </c>
      <c r="N627" s="99">
        <v>0</v>
      </c>
      <c r="O627" s="99">
        <v>0</v>
      </c>
      <c r="P627" s="100">
        <v>0</v>
      </c>
    </row>
    <row r="628" spans="1:16">
      <c r="A628" s="703"/>
      <c r="B628" s="740"/>
      <c r="C628" s="113" t="s">
        <v>128</v>
      </c>
      <c r="D628" s="99">
        <v>0</v>
      </c>
      <c r="E628" s="99">
        <v>0</v>
      </c>
      <c r="F628" s="99">
        <v>0</v>
      </c>
      <c r="G628" s="99">
        <v>0</v>
      </c>
      <c r="H628" s="99">
        <v>0</v>
      </c>
      <c r="I628" s="99">
        <v>0</v>
      </c>
      <c r="J628" s="99">
        <v>0</v>
      </c>
      <c r="K628" s="99">
        <v>0</v>
      </c>
      <c r="L628" s="99">
        <v>0</v>
      </c>
      <c r="M628" s="99">
        <v>0</v>
      </c>
      <c r="N628" s="99">
        <v>0</v>
      </c>
      <c r="O628" s="99">
        <v>0</v>
      </c>
      <c r="P628" s="100">
        <v>0</v>
      </c>
    </row>
    <row r="629" spans="1:16">
      <c r="A629" s="705" t="s">
        <v>221</v>
      </c>
      <c r="B629" s="739" t="s">
        <v>167</v>
      </c>
      <c r="C629" s="88" t="s">
        <v>106</v>
      </c>
      <c r="D629" s="89">
        <v>17</v>
      </c>
      <c r="E629" s="89">
        <v>2</v>
      </c>
      <c r="F629" s="89">
        <v>17</v>
      </c>
      <c r="G629" s="89">
        <v>12</v>
      </c>
      <c r="H629" s="89">
        <v>15</v>
      </c>
      <c r="I629" s="89">
        <v>0</v>
      </c>
      <c r="J629" s="89">
        <v>5</v>
      </c>
      <c r="K629" s="89">
        <v>17</v>
      </c>
      <c r="L629" s="89">
        <v>29</v>
      </c>
      <c r="M629" s="89">
        <v>11</v>
      </c>
      <c r="N629" s="89">
        <v>14</v>
      </c>
      <c r="O629" s="89">
        <v>20</v>
      </c>
      <c r="P629" s="109">
        <v>159</v>
      </c>
    </row>
    <row r="630" spans="1:16">
      <c r="A630" s="703"/>
      <c r="B630" s="740"/>
      <c r="C630" s="113" t="s">
        <v>107</v>
      </c>
      <c r="D630" s="99">
        <v>1118</v>
      </c>
      <c r="E630" s="99">
        <v>730</v>
      </c>
      <c r="F630" s="99">
        <v>743</v>
      </c>
      <c r="G630" s="99">
        <v>610</v>
      </c>
      <c r="H630" s="99">
        <v>710</v>
      </c>
      <c r="I630" s="99">
        <v>752</v>
      </c>
      <c r="J630" s="99">
        <v>1024</v>
      </c>
      <c r="K630" s="99">
        <v>1014</v>
      </c>
      <c r="L630" s="99">
        <v>192</v>
      </c>
      <c r="M630" s="99">
        <v>202</v>
      </c>
      <c r="N630" s="99">
        <v>294</v>
      </c>
      <c r="O630" s="99">
        <v>501</v>
      </c>
      <c r="P630" s="100">
        <v>7890</v>
      </c>
    </row>
    <row r="631" spans="1:16">
      <c r="A631" s="706"/>
      <c r="B631" s="741"/>
      <c r="C631" s="114" t="s">
        <v>128</v>
      </c>
      <c r="D631" s="115">
        <v>1135</v>
      </c>
      <c r="E631" s="115">
        <v>732</v>
      </c>
      <c r="F631" s="115">
        <v>760</v>
      </c>
      <c r="G631" s="115">
        <v>622</v>
      </c>
      <c r="H631" s="115">
        <v>725</v>
      </c>
      <c r="I631" s="115">
        <v>752</v>
      </c>
      <c r="J631" s="115">
        <v>1029</v>
      </c>
      <c r="K631" s="115">
        <v>1031</v>
      </c>
      <c r="L631" s="115">
        <v>221</v>
      </c>
      <c r="M631" s="115">
        <v>213</v>
      </c>
      <c r="N631" s="115">
        <v>308</v>
      </c>
      <c r="O631" s="115">
        <v>521</v>
      </c>
      <c r="P631" s="116">
        <v>8049</v>
      </c>
    </row>
    <row r="632" spans="1:16">
      <c r="A632" s="703" t="s">
        <v>239</v>
      </c>
      <c r="B632" s="740" t="s">
        <v>166</v>
      </c>
      <c r="C632" s="113" t="s">
        <v>106</v>
      </c>
      <c r="D632" s="99">
        <v>496322</v>
      </c>
      <c r="E632" s="99">
        <v>367015</v>
      </c>
      <c r="F632" s="99">
        <v>435367</v>
      </c>
      <c r="G632" s="99">
        <v>381027</v>
      </c>
      <c r="H632" s="99">
        <v>410045</v>
      </c>
      <c r="I632" s="99">
        <v>496697</v>
      </c>
      <c r="J632" s="99">
        <v>472822</v>
      </c>
      <c r="K632" s="99">
        <v>500727</v>
      </c>
      <c r="L632" s="99">
        <v>432805</v>
      </c>
      <c r="M632" s="99">
        <v>434667</v>
      </c>
      <c r="N632" s="99">
        <v>438702</v>
      </c>
      <c r="O632" s="99">
        <v>492784</v>
      </c>
      <c r="P632" s="100">
        <v>5358980</v>
      </c>
    </row>
    <row r="633" spans="1:16">
      <c r="A633" s="703"/>
      <c r="B633" s="740"/>
      <c r="C633" s="113" t="s">
        <v>107</v>
      </c>
      <c r="D633" s="99">
        <v>482485</v>
      </c>
      <c r="E633" s="99">
        <v>344582</v>
      </c>
      <c r="F633" s="99">
        <v>372979</v>
      </c>
      <c r="G633" s="99">
        <v>380935</v>
      </c>
      <c r="H633" s="99">
        <v>397684</v>
      </c>
      <c r="I633" s="99">
        <v>452663</v>
      </c>
      <c r="J633" s="99">
        <v>538317</v>
      </c>
      <c r="K633" s="99">
        <v>472905</v>
      </c>
      <c r="L633" s="99">
        <v>398492</v>
      </c>
      <c r="M633" s="99">
        <v>446582</v>
      </c>
      <c r="N633" s="99">
        <v>451358</v>
      </c>
      <c r="O633" s="99">
        <v>573830</v>
      </c>
      <c r="P633" s="100">
        <v>5312812</v>
      </c>
    </row>
    <row r="634" spans="1:16">
      <c r="A634" s="703"/>
      <c r="B634" s="740"/>
      <c r="C634" s="113" t="s">
        <v>128</v>
      </c>
      <c r="D634" s="99">
        <v>978807</v>
      </c>
      <c r="E634" s="99">
        <v>711597</v>
      </c>
      <c r="F634" s="99">
        <v>808346</v>
      </c>
      <c r="G634" s="99">
        <v>761962</v>
      </c>
      <c r="H634" s="99">
        <v>807729</v>
      </c>
      <c r="I634" s="99">
        <v>949360</v>
      </c>
      <c r="J634" s="99">
        <v>1011139</v>
      </c>
      <c r="K634" s="99">
        <v>973632</v>
      </c>
      <c r="L634" s="99">
        <v>831297</v>
      </c>
      <c r="M634" s="99">
        <v>881249</v>
      </c>
      <c r="N634" s="99">
        <v>890060</v>
      </c>
      <c r="O634" s="99">
        <v>1066614</v>
      </c>
      <c r="P634" s="100">
        <v>10671792</v>
      </c>
    </row>
    <row r="635" spans="1:16">
      <c r="A635" s="703"/>
      <c r="B635" s="740" t="s">
        <v>169</v>
      </c>
      <c r="C635" s="113" t="s">
        <v>106</v>
      </c>
      <c r="D635" s="99">
        <v>1712</v>
      </c>
      <c r="E635" s="99">
        <v>1217</v>
      </c>
      <c r="F635" s="99">
        <v>851</v>
      </c>
      <c r="G635" s="99">
        <v>934</v>
      </c>
      <c r="H635" s="99">
        <v>1262</v>
      </c>
      <c r="I635" s="99">
        <v>1296</v>
      </c>
      <c r="J635" s="99">
        <v>1692</v>
      </c>
      <c r="K635" s="99">
        <v>1602</v>
      </c>
      <c r="L635" s="99">
        <v>798</v>
      </c>
      <c r="M635" s="99">
        <v>219</v>
      </c>
      <c r="N635" s="99">
        <v>238</v>
      </c>
      <c r="O635" s="99">
        <v>221</v>
      </c>
      <c r="P635" s="100">
        <v>12042</v>
      </c>
    </row>
    <row r="636" spans="1:16">
      <c r="A636" s="703"/>
      <c r="B636" s="740"/>
      <c r="C636" s="113" t="s">
        <v>107</v>
      </c>
      <c r="D636" s="99">
        <v>1843</v>
      </c>
      <c r="E636" s="99">
        <v>1283</v>
      </c>
      <c r="F636" s="99">
        <v>790</v>
      </c>
      <c r="G636" s="99">
        <v>963</v>
      </c>
      <c r="H636" s="99">
        <v>1282</v>
      </c>
      <c r="I636" s="99">
        <v>1208</v>
      </c>
      <c r="J636" s="99">
        <v>1761</v>
      </c>
      <c r="K636" s="99">
        <v>1676</v>
      </c>
      <c r="L636" s="99">
        <v>1105</v>
      </c>
      <c r="M636" s="99">
        <v>266</v>
      </c>
      <c r="N636" s="99">
        <v>340</v>
      </c>
      <c r="O636" s="99">
        <v>278</v>
      </c>
      <c r="P636" s="100">
        <v>12795</v>
      </c>
    </row>
    <row r="637" spans="1:16">
      <c r="A637" s="703"/>
      <c r="B637" s="740"/>
      <c r="C637" s="113" t="s">
        <v>128</v>
      </c>
      <c r="D637" s="99">
        <v>3555</v>
      </c>
      <c r="E637" s="99">
        <v>2500</v>
      </c>
      <c r="F637" s="99">
        <v>1641</v>
      </c>
      <c r="G637" s="99">
        <v>1897</v>
      </c>
      <c r="H637" s="99">
        <v>2544</v>
      </c>
      <c r="I637" s="99">
        <v>2504</v>
      </c>
      <c r="J637" s="99">
        <v>3453</v>
      </c>
      <c r="K637" s="99">
        <v>3278</v>
      </c>
      <c r="L637" s="99">
        <v>1903</v>
      </c>
      <c r="M637" s="99">
        <v>485</v>
      </c>
      <c r="N637" s="99">
        <v>578</v>
      </c>
      <c r="O637" s="99">
        <v>499</v>
      </c>
      <c r="P637" s="100">
        <v>24837</v>
      </c>
    </row>
    <row r="638" spans="1:16">
      <c r="A638" s="703"/>
      <c r="B638" s="740" t="s">
        <v>168</v>
      </c>
      <c r="C638" s="113" t="s">
        <v>106</v>
      </c>
      <c r="D638" s="99">
        <v>11681</v>
      </c>
      <c r="E638" s="99">
        <v>8527</v>
      </c>
      <c r="F638" s="99">
        <v>7828</v>
      </c>
      <c r="G638" s="99">
        <v>5787</v>
      </c>
      <c r="H638" s="99">
        <v>5530</v>
      </c>
      <c r="I638" s="99">
        <v>1985</v>
      </c>
      <c r="J638" s="99">
        <v>1885</v>
      </c>
      <c r="K638" s="99">
        <v>1951</v>
      </c>
      <c r="L638" s="99">
        <v>5922</v>
      </c>
      <c r="M638" s="99">
        <v>7359</v>
      </c>
      <c r="N638" s="99">
        <v>7255</v>
      </c>
      <c r="O638" s="99">
        <v>5582</v>
      </c>
      <c r="P638" s="100">
        <v>71292</v>
      </c>
    </row>
    <row r="639" spans="1:16">
      <c r="A639" s="703"/>
      <c r="B639" s="740"/>
      <c r="C639" s="113" t="s">
        <v>107</v>
      </c>
      <c r="D639" s="99">
        <v>9974</v>
      </c>
      <c r="E639" s="99">
        <v>8154</v>
      </c>
      <c r="F639" s="99">
        <v>7102</v>
      </c>
      <c r="G639" s="99">
        <v>5946</v>
      </c>
      <c r="H639" s="99">
        <v>5006</v>
      </c>
      <c r="I639" s="99">
        <v>2419</v>
      </c>
      <c r="J639" s="99">
        <v>1902</v>
      </c>
      <c r="K639" s="99">
        <v>1821</v>
      </c>
      <c r="L639" s="99">
        <v>4731</v>
      </c>
      <c r="M639" s="99">
        <v>7516</v>
      </c>
      <c r="N639" s="99">
        <v>6483</v>
      </c>
      <c r="O639" s="99">
        <v>6328</v>
      </c>
      <c r="P639" s="100">
        <v>67382</v>
      </c>
    </row>
    <row r="640" spans="1:16">
      <c r="A640" s="703"/>
      <c r="B640" s="740"/>
      <c r="C640" s="113" t="s">
        <v>128</v>
      </c>
      <c r="D640" s="99">
        <v>21655</v>
      </c>
      <c r="E640" s="99">
        <v>16681</v>
      </c>
      <c r="F640" s="99">
        <v>14930</v>
      </c>
      <c r="G640" s="99">
        <v>11733</v>
      </c>
      <c r="H640" s="99">
        <v>10536</v>
      </c>
      <c r="I640" s="99">
        <v>4404</v>
      </c>
      <c r="J640" s="99">
        <v>3787</v>
      </c>
      <c r="K640" s="99">
        <v>3772</v>
      </c>
      <c r="L640" s="99">
        <v>10653</v>
      </c>
      <c r="M640" s="99">
        <v>14875</v>
      </c>
      <c r="N640" s="99">
        <v>13738</v>
      </c>
      <c r="O640" s="99">
        <v>11910</v>
      </c>
      <c r="P640" s="100">
        <v>138674</v>
      </c>
    </row>
    <row r="641" spans="1:16">
      <c r="A641" s="703"/>
      <c r="B641" s="740" t="s">
        <v>167</v>
      </c>
      <c r="C641" s="113" t="s">
        <v>106</v>
      </c>
      <c r="D641" s="99">
        <v>128657</v>
      </c>
      <c r="E641" s="99">
        <v>60771</v>
      </c>
      <c r="F641" s="99">
        <v>75526</v>
      </c>
      <c r="G641" s="99">
        <v>68019</v>
      </c>
      <c r="H641" s="99">
        <v>64841</v>
      </c>
      <c r="I641" s="99">
        <v>90343</v>
      </c>
      <c r="J641" s="99">
        <v>88401</v>
      </c>
      <c r="K641" s="99">
        <v>69355</v>
      </c>
      <c r="L641" s="99">
        <v>32470</v>
      </c>
      <c r="M641" s="99">
        <v>27732</v>
      </c>
      <c r="N641" s="99">
        <v>28051</v>
      </c>
      <c r="O641" s="99">
        <v>35854</v>
      </c>
      <c r="P641" s="100">
        <v>770020</v>
      </c>
    </row>
    <row r="642" spans="1:16">
      <c r="A642" s="703"/>
      <c r="B642" s="740"/>
      <c r="C642" s="113" t="s">
        <v>107</v>
      </c>
      <c r="D642" s="99">
        <v>111784</v>
      </c>
      <c r="E642" s="99">
        <v>59974</v>
      </c>
      <c r="F642" s="99">
        <v>66033</v>
      </c>
      <c r="G642" s="99">
        <v>70777</v>
      </c>
      <c r="H642" s="99">
        <v>62545</v>
      </c>
      <c r="I642" s="99">
        <v>71067</v>
      </c>
      <c r="J642" s="99">
        <v>96645</v>
      </c>
      <c r="K642" s="99">
        <v>75584</v>
      </c>
      <c r="L642" s="99">
        <v>28557</v>
      </c>
      <c r="M642" s="99">
        <v>24253</v>
      </c>
      <c r="N642" s="99">
        <v>24590</v>
      </c>
      <c r="O642" s="99">
        <v>37364</v>
      </c>
      <c r="P642" s="100">
        <v>729173</v>
      </c>
    </row>
    <row r="643" spans="1:16">
      <c r="A643" s="704"/>
      <c r="B643" s="748"/>
      <c r="C643" s="106" t="s">
        <v>128</v>
      </c>
      <c r="D643" s="102">
        <v>240441</v>
      </c>
      <c r="E643" s="102">
        <v>120745</v>
      </c>
      <c r="F643" s="102">
        <v>141559</v>
      </c>
      <c r="G643" s="102">
        <v>138796</v>
      </c>
      <c r="H643" s="102">
        <v>127386</v>
      </c>
      <c r="I643" s="102">
        <v>161410</v>
      </c>
      <c r="J643" s="102">
        <v>185046</v>
      </c>
      <c r="K643" s="102">
        <v>144939</v>
      </c>
      <c r="L643" s="102">
        <v>61027</v>
      </c>
      <c r="M643" s="102">
        <v>51985</v>
      </c>
      <c r="N643" s="102">
        <v>52641</v>
      </c>
      <c r="O643" s="102">
        <v>73218</v>
      </c>
      <c r="P643" s="103">
        <v>1499193</v>
      </c>
    </row>
    <row r="645" spans="1:16">
      <c r="A645" s="750">
        <v>2016</v>
      </c>
      <c r="B645" s="751"/>
      <c r="C645" s="751"/>
      <c r="D645" s="751"/>
      <c r="E645" s="751"/>
      <c r="F645" s="751"/>
      <c r="G645" s="751"/>
      <c r="H645" s="751"/>
      <c r="I645" s="751"/>
      <c r="J645" s="751"/>
      <c r="K645" s="751"/>
      <c r="L645" s="751"/>
      <c r="M645" s="751"/>
      <c r="N645" s="751"/>
      <c r="O645" s="751"/>
      <c r="P645" s="751"/>
    </row>
    <row r="646" spans="1:16">
      <c r="A646" s="742" t="s">
        <v>170</v>
      </c>
      <c r="B646" s="744" t="s">
        <v>165</v>
      </c>
      <c r="C646" s="744" t="s">
        <v>237</v>
      </c>
      <c r="D646" s="696" t="s">
        <v>238</v>
      </c>
      <c r="E646" s="696"/>
      <c r="F646" s="696"/>
      <c r="G646" s="696"/>
      <c r="H646" s="696"/>
      <c r="I646" s="696"/>
      <c r="J646" s="696"/>
      <c r="K646" s="696"/>
      <c r="L646" s="696"/>
      <c r="M646" s="696"/>
      <c r="N646" s="696"/>
      <c r="O646" s="696"/>
      <c r="P646" s="697"/>
    </row>
    <row r="647" spans="1:16">
      <c r="A647" s="743"/>
      <c r="B647" s="745"/>
      <c r="C647" s="745"/>
      <c r="D647" s="161" t="s">
        <v>152</v>
      </c>
      <c r="E647" s="161" t="s">
        <v>153</v>
      </c>
      <c r="F647" s="161" t="s">
        <v>154</v>
      </c>
      <c r="G647" s="161" t="s">
        <v>155</v>
      </c>
      <c r="H647" s="161" t="s">
        <v>156</v>
      </c>
      <c r="I647" s="161" t="s">
        <v>157</v>
      </c>
      <c r="J647" s="161" t="s">
        <v>158</v>
      </c>
      <c r="K647" s="161" t="s">
        <v>159</v>
      </c>
      <c r="L647" s="161" t="s">
        <v>160</v>
      </c>
      <c r="M647" s="161" t="s">
        <v>161</v>
      </c>
      <c r="N647" s="161" t="s">
        <v>162</v>
      </c>
      <c r="O647" s="161" t="s">
        <v>163</v>
      </c>
      <c r="P647" s="162" t="s">
        <v>108</v>
      </c>
    </row>
    <row r="648" spans="1:16">
      <c r="A648" s="707" t="s">
        <v>172</v>
      </c>
      <c r="B648" s="746" t="s">
        <v>166</v>
      </c>
      <c r="C648" s="112" t="s">
        <v>106</v>
      </c>
      <c r="D648" s="96">
        <v>39733</v>
      </c>
      <c r="E648" s="96">
        <v>28484</v>
      </c>
      <c r="F648" s="96">
        <v>31965</v>
      </c>
      <c r="G648" s="96">
        <v>28669</v>
      </c>
      <c r="H648" s="96">
        <v>32244</v>
      </c>
      <c r="I648" s="96">
        <v>35769</v>
      </c>
      <c r="J648" s="96">
        <v>38958</v>
      </c>
      <c r="K648" s="96">
        <v>39067</v>
      </c>
      <c r="L648" s="96">
        <v>33476</v>
      </c>
      <c r="M648" s="96">
        <v>31557</v>
      </c>
      <c r="N648" s="96">
        <v>31917</v>
      </c>
      <c r="O648" s="96">
        <v>39580</v>
      </c>
      <c r="P648" s="97">
        <v>411419</v>
      </c>
    </row>
    <row r="649" spans="1:16">
      <c r="A649" s="703"/>
      <c r="B649" s="740"/>
      <c r="C649" s="113" t="s">
        <v>107</v>
      </c>
      <c r="D649" s="99">
        <v>33241</v>
      </c>
      <c r="E649" s="99">
        <v>23204</v>
      </c>
      <c r="F649" s="99">
        <v>26948</v>
      </c>
      <c r="G649" s="99">
        <v>24409</v>
      </c>
      <c r="H649" s="99">
        <v>27054</v>
      </c>
      <c r="I649" s="99">
        <v>33465</v>
      </c>
      <c r="J649" s="99">
        <v>39035</v>
      </c>
      <c r="K649" s="99">
        <v>36552</v>
      </c>
      <c r="L649" s="99">
        <v>30076</v>
      </c>
      <c r="M649" s="99">
        <v>31308</v>
      </c>
      <c r="N649" s="99">
        <v>31727</v>
      </c>
      <c r="O649" s="99">
        <v>45419</v>
      </c>
      <c r="P649" s="100">
        <v>382438</v>
      </c>
    </row>
    <row r="650" spans="1:16">
      <c r="A650" s="703"/>
      <c r="B650" s="740"/>
      <c r="C650" s="113" t="s">
        <v>128</v>
      </c>
      <c r="D650" s="99">
        <v>72974</v>
      </c>
      <c r="E650" s="99">
        <v>51688</v>
      </c>
      <c r="F650" s="99">
        <v>58913</v>
      </c>
      <c r="G650" s="99">
        <v>53078</v>
      </c>
      <c r="H650" s="99">
        <v>59298</v>
      </c>
      <c r="I650" s="99">
        <v>69234</v>
      </c>
      <c r="J650" s="99">
        <v>77993</v>
      </c>
      <c r="K650" s="99">
        <v>75619</v>
      </c>
      <c r="L650" s="99">
        <v>63552</v>
      </c>
      <c r="M650" s="99">
        <v>62865</v>
      </c>
      <c r="N650" s="99">
        <v>63644</v>
      </c>
      <c r="O650" s="99">
        <v>84999</v>
      </c>
      <c r="P650" s="100">
        <v>793857</v>
      </c>
    </row>
    <row r="651" spans="1:16">
      <c r="A651" s="705" t="s">
        <v>173</v>
      </c>
      <c r="B651" s="739" t="s">
        <v>166</v>
      </c>
      <c r="C651" s="88" t="s">
        <v>106</v>
      </c>
      <c r="D651" s="89">
        <v>0</v>
      </c>
      <c r="E651" s="89">
        <v>0</v>
      </c>
      <c r="F651" s="89">
        <v>0</v>
      </c>
      <c r="G651" s="89">
        <v>20</v>
      </c>
      <c r="H651" s="89">
        <v>19</v>
      </c>
      <c r="I651" s="89">
        <v>0</v>
      </c>
      <c r="J651" s="89">
        <v>0</v>
      </c>
      <c r="K651" s="89">
        <v>0</v>
      </c>
      <c r="L651" s="89">
        <v>0</v>
      </c>
      <c r="M651" s="89">
        <v>0</v>
      </c>
      <c r="N651" s="89">
        <v>0</v>
      </c>
      <c r="O651" s="89">
        <v>0</v>
      </c>
      <c r="P651" s="109">
        <v>39</v>
      </c>
    </row>
    <row r="652" spans="1:16">
      <c r="A652" s="703"/>
      <c r="B652" s="740"/>
      <c r="C652" s="113" t="s">
        <v>107</v>
      </c>
      <c r="D652" s="99">
        <v>0</v>
      </c>
      <c r="E652" s="99">
        <v>0</v>
      </c>
      <c r="F652" s="99">
        <v>0</v>
      </c>
      <c r="G652" s="99">
        <v>21</v>
      </c>
      <c r="H652" s="99">
        <v>0</v>
      </c>
      <c r="I652" s="99">
        <v>0</v>
      </c>
      <c r="J652" s="99">
        <v>0</v>
      </c>
      <c r="K652" s="99">
        <v>0</v>
      </c>
      <c r="L652" s="99">
        <v>0</v>
      </c>
      <c r="M652" s="99">
        <v>0</v>
      </c>
      <c r="N652" s="99">
        <v>0</v>
      </c>
      <c r="O652" s="99">
        <v>0</v>
      </c>
      <c r="P652" s="100">
        <v>21</v>
      </c>
    </row>
    <row r="653" spans="1:16">
      <c r="A653" s="706"/>
      <c r="B653" s="741"/>
      <c r="C653" s="114" t="s">
        <v>128</v>
      </c>
      <c r="D653" s="115">
        <v>0</v>
      </c>
      <c r="E653" s="115">
        <v>0</v>
      </c>
      <c r="F653" s="115">
        <v>0</v>
      </c>
      <c r="G653" s="115">
        <v>41</v>
      </c>
      <c r="H653" s="115">
        <v>19</v>
      </c>
      <c r="I653" s="115">
        <v>0</v>
      </c>
      <c r="J653" s="115">
        <v>0</v>
      </c>
      <c r="K653" s="115">
        <v>0</v>
      </c>
      <c r="L653" s="115">
        <v>0</v>
      </c>
      <c r="M653" s="115">
        <v>0</v>
      </c>
      <c r="N653" s="115">
        <v>0</v>
      </c>
      <c r="O653" s="115">
        <v>0</v>
      </c>
      <c r="P653" s="116">
        <v>60</v>
      </c>
    </row>
    <row r="654" spans="1:16">
      <c r="A654" s="703" t="s">
        <v>174</v>
      </c>
      <c r="B654" s="740" t="s">
        <v>166</v>
      </c>
      <c r="C654" s="113" t="s">
        <v>106</v>
      </c>
      <c r="D654" s="99">
        <v>1149</v>
      </c>
      <c r="E654" s="99">
        <v>1354</v>
      </c>
      <c r="F654" s="99">
        <v>968</v>
      </c>
      <c r="G654" s="99">
        <v>1001</v>
      </c>
      <c r="H654" s="99">
        <v>1028</v>
      </c>
      <c r="I654" s="99">
        <v>1309</v>
      </c>
      <c r="J654" s="99">
        <v>1271</v>
      </c>
      <c r="K654" s="99">
        <v>1234</v>
      </c>
      <c r="L654" s="99">
        <v>1271</v>
      </c>
      <c r="M654" s="99">
        <v>1134</v>
      </c>
      <c r="N654" s="99">
        <v>1605</v>
      </c>
      <c r="O654" s="99">
        <v>1281</v>
      </c>
      <c r="P654" s="100">
        <v>14605</v>
      </c>
    </row>
    <row r="655" spans="1:16">
      <c r="A655" s="703"/>
      <c r="B655" s="740"/>
      <c r="C655" s="113" t="s">
        <v>107</v>
      </c>
      <c r="D655" s="99">
        <v>992</v>
      </c>
      <c r="E655" s="99">
        <v>1035</v>
      </c>
      <c r="F655" s="99">
        <v>882</v>
      </c>
      <c r="G655" s="99">
        <v>882</v>
      </c>
      <c r="H655" s="99">
        <v>942</v>
      </c>
      <c r="I655" s="99">
        <v>1104</v>
      </c>
      <c r="J655" s="99">
        <v>1366</v>
      </c>
      <c r="K655" s="99">
        <v>973</v>
      </c>
      <c r="L655" s="99">
        <v>1071</v>
      </c>
      <c r="M655" s="99">
        <v>934</v>
      </c>
      <c r="N655" s="99">
        <v>1330</v>
      </c>
      <c r="O655" s="99">
        <v>1322</v>
      </c>
      <c r="P655" s="100">
        <v>12833</v>
      </c>
    </row>
    <row r="656" spans="1:16">
      <c r="A656" s="703"/>
      <c r="B656" s="740"/>
      <c r="C656" s="113" t="s">
        <v>128</v>
      </c>
      <c r="D656" s="99">
        <v>2141</v>
      </c>
      <c r="E656" s="99">
        <v>2389</v>
      </c>
      <c r="F656" s="99">
        <v>1850</v>
      </c>
      <c r="G656" s="99">
        <v>1883</v>
      </c>
      <c r="H656" s="99">
        <v>1970</v>
      </c>
      <c r="I656" s="99">
        <v>2413</v>
      </c>
      <c r="J656" s="99">
        <v>2637</v>
      </c>
      <c r="K656" s="99">
        <v>2207</v>
      </c>
      <c r="L656" s="99">
        <v>2342</v>
      </c>
      <c r="M656" s="99">
        <v>2068</v>
      </c>
      <c r="N656" s="99">
        <v>2935</v>
      </c>
      <c r="O656" s="99">
        <v>2603</v>
      </c>
      <c r="P656" s="100">
        <v>27438</v>
      </c>
    </row>
    <row r="657" spans="1:16">
      <c r="A657" s="705" t="s">
        <v>175</v>
      </c>
      <c r="B657" s="739" t="s">
        <v>166</v>
      </c>
      <c r="C657" s="88" t="s">
        <v>106</v>
      </c>
      <c r="D657" s="89">
        <v>0</v>
      </c>
      <c r="E657" s="89">
        <v>3</v>
      </c>
      <c r="F657" s="89">
        <v>0</v>
      </c>
      <c r="G657" s="89">
        <v>0</v>
      </c>
      <c r="H657" s="89">
        <v>0</v>
      </c>
      <c r="I657" s="89">
        <v>0</v>
      </c>
      <c r="J657" s="89">
        <v>0</v>
      </c>
      <c r="K657" s="89">
        <v>0</v>
      </c>
      <c r="L657" s="89">
        <v>0</v>
      </c>
      <c r="M657" s="89">
        <v>0</v>
      </c>
      <c r="N657" s="89">
        <v>0</v>
      </c>
      <c r="O657" s="89">
        <v>0</v>
      </c>
      <c r="P657" s="109">
        <v>3</v>
      </c>
    </row>
    <row r="658" spans="1:16">
      <c r="A658" s="703"/>
      <c r="B658" s="740"/>
      <c r="C658" s="113" t="s">
        <v>107</v>
      </c>
      <c r="D658" s="99">
        <v>0</v>
      </c>
      <c r="E658" s="99">
        <v>6</v>
      </c>
      <c r="F658" s="99">
        <v>0</v>
      </c>
      <c r="G658" s="99">
        <v>0</v>
      </c>
      <c r="H658" s="99">
        <v>0</v>
      </c>
      <c r="I658" s="99">
        <v>0</v>
      </c>
      <c r="J658" s="99">
        <v>0</v>
      </c>
      <c r="K658" s="99">
        <v>0</v>
      </c>
      <c r="L658" s="99">
        <v>0</v>
      </c>
      <c r="M658" s="99">
        <v>0</v>
      </c>
      <c r="N658" s="99">
        <v>0</v>
      </c>
      <c r="O658" s="99">
        <v>0</v>
      </c>
      <c r="P658" s="100">
        <v>6</v>
      </c>
    </row>
    <row r="659" spans="1:16">
      <c r="A659" s="706"/>
      <c r="B659" s="741"/>
      <c r="C659" s="114" t="s">
        <v>128</v>
      </c>
      <c r="D659" s="115">
        <v>0</v>
      </c>
      <c r="E659" s="115">
        <v>9</v>
      </c>
      <c r="F659" s="115">
        <v>0</v>
      </c>
      <c r="G659" s="115">
        <v>0</v>
      </c>
      <c r="H659" s="115">
        <v>0</v>
      </c>
      <c r="I659" s="115">
        <v>0</v>
      </c>
      <c r="J659" s="115">
        <v>0</v>
      </c>
      <c r="K659" s="115">
        <v>0</v>
      </c>
      <c r="L659" s="115">
        <v>0</v>
      </c>
      <c r="M659" s="115">
        <v>0</v>
      </c>
      <c r="N659" s="115">
        <v>0</v>
      </c>
      <c r="O659" s="115">
        <v>0</v>
      </c>
      <c r="P659" s="116">
        <v>9</v>
      </c>
    </row>
    <row r="660" spans="1:16">
      <c r="A660" s="703" t="s">
        <v>176</v>
      </c>
      <c r="B660" s="740" t="s">
        <v>166</v>
      </c>
      <c r="C660" s="113" t="s">
        <v>106</v>
      </c>
      <c r="D660" s="99">
        <v>0</v>
      </c>
      <c r="E660" s="99">
        <v>0</v>
      </c>
      <c r="F660" s="99">
        <v>0</v>
      </c>
      <c r="G660" s="99">
        <v>0</v>
      </c>
      <c r="H660" s="99">
        <v>0</v>
      </c>
      <c r="I660" s="99">
        <v>0</v>
      </c>
      <c r="J660" s="99">
        <v>0</v>
      </c>
      <c r="K660" s="99">
        <v>0</v>
      </c>
      <c r="L660" s="99">
        <v>0</v>
      </c>
      <c r="M660" s="99">
        <v>0</v>
      </c>
      <c r="N660" s="99">
        <v>0</v>
      </c>
      <c r="O660" s="99">
        <v>0</v>
      </c>
      <c r="P660" s="100">
        <v>0</v>
      </c>
    </row>
    <row r="661" spans="1:16">
      <c r="A661" s="703"/>
      <c r="B661" s="740"/>
      <c r="C661" s="113" t="s">
        <v>107</v>
      </c>
      <c r="D661" s="99">
        <v>0</v>
      </c>
      <c r="E661" s="99">
        <v>0</v>
      </c>
      <c r="F661" s="99">
        <v>0</v>
      </c>
      <c r="G661" s="99">
        <v>0</v>
      </c>
      <c r="H661" s="99">
        <v>0</v>
      </c>
      <c r="I661" s="99">
        <v>0</v>
      </c>
      <c r="J661" s="99">
        <v>0</v>
      </c>
      <c r="K661" s="99">
        <v>0</v>
      </c>
      <c r="L661" s="99">
        <v>0</v>
      </c>
      <c r="M661" s="99">
        <v>0</v>
      </c>
      <c r="N661" s="99">
        <v>0</v>
      </c>
      <c r="O661" s="99">
        <v>0</v>
      </c>
      <c r="P661" s="100">
        <v>0</v>
      </c>
    </row>
    <row r="662" spans="1:16">
      <c r="A662" s="703"/>
      <c r="B662" s="740"/>
      <c r="C662" s="113" t="s">
        <v>128</v>
      </c>
      <c r="D662" s="99">
        <v>0</v>
      </c>
      <c r="E662" s="99">
        <v>0</v>
      </c>
      <c r="F662" s="99">
        <v>0</v>
      </c>
      <c r="G662" s="99">
        <v>0</v>
      </c>
      <c r="H662" s="99">
        <v>0</v>
      </c>
      <c r="I662" s="99">
        <v>0</v>
      </c>
      <c r="J662" s="99">
        <v>0</v>
      </c>
      <c r="K662" s="99">
        <v>0</v>
      </c>
      <c r="L662" s="99">
        <v>0</v>
      </c>
      <c r="M662" s="99">
        <v>0</v>
      </c>
      <c r="N662" s="99">
        <v>0</v>
      </c>
      <c r="O662" s="99">
        <v>0</v>
      </c>
      <c r="P662" s="100">
        <v>0</v>
      </c>
    </row>
    <row r="663" spans="1:16">
      <c r="A663" s="705" t="s">
        <v>177</v>
      </c>
      <c r="B663" s="739" t="s">
        <v>166</v>
      </c>
      <c r="C663" s="88" t="s">
        <v>106</v>
      </c>
      <c r="D663" s="89">
        <v>0</v>
      </c>
      <c r="E663" s="89">
        <v>0</v>
      </c>
      <c r="F663" s="89">
        <v>0</v>
      </c>
      <c r="G663" s="89">
        <v>0</v>
      </c>
      <c r="H663" s="89">
        <v>0</v>
      </c>
      <c r="I663" s="89">
        <v>0</v>
      </c>
      <c r="J663" s="89">
        <v>0</v>
      </c>
      <c r="K663" s="89">
        <v>0</v>
      </c>
      <c r="L663" s="89">
        <v>0</v>
      </c>
      <c r="M663" s="89">
        <v>0</v>
      </c>
      <c r="N663" s="89">
        <v>0</v>
      </c>
      <c r="O663" s="89">
        <v>0</v>
      </c>
      <c r="P663" s="109">
        <v>0</v>
      </c>
    </row>
    <row r="664" spans="1:16">
      <c r="A664" s="703"/>
      <c r="B664" s="740"/>
      <c r="C664" s="113" t="s">
        <v>107</v>
      </c>
      <c r="D664" s="99">
        <v>0</v>
      </c>
      <c r="E664" s="99">
        <v>0</v>
      </c>
      <c r="F664" s="99">
        <v>0</v>
      </c>
      <c r="G664" s="99">
        <v>0</v>
      </c>
      <c r="H664" s="99">
        <v>0</v>
      </c>
      <c r="I664" s="99">
        <v>0</v>
      </c>
      <c r="J664" s="99">
        <v>0</v>
      </c>
      <c r="K664" s="99">
        <v>0</v>
      </c>
      <c r="L664" s="99">
        <v>0</v>
      </c>
      <c r="M664" s="99">
        <v>0</v>
      </c>
      <c r="N664" s="99">
        <v>0</v>
      </c>
      <c r="O664" s="99">
        <v>0</v>
      </c>
      <c r="P664" s="100">
        <v>0</v>
      </c>
    </row>
    <row r="665" spans="1:16">
      <c r="A665" s="706"/>
      <c r="B665" s="741"/>
      <c r="C665" s="114" t="s">
        <v>128</v>
      </c>
      <c r="D665" s="115">
        <v>0</v>
      </c>
      <c r="E665" s="115">
        <v>0</v>
      </c>
      <c r="F665" s="115">
        <v>0</v>
      </c>
      <c r="G665" s="115">
        <v>0</v>
      </c>
      <c r="H665" s="115">
        <v>0</v>
      </c>
      <c r="I665" s="115">
        <v>0</v>
      </c>
      <c r="J665" s="115">
        <v>0</v>
      </c>
      <c r="K665" s="115">
        <v>0</v>
      </c>
      <c r="L665" s="115">
        <v>0</v>
      </c>
      <c r="M665" s="115">
        <v>0</v>
      </c>
      <c r="N665" s="115">
        <v>0</v>
      </c>
      <c r="O665" s="115">
        <v>0</v>
      </c>
      <c r="P665" s="116">
        <v>0</v>
      </c>
    </row>
    <row r="666" spans="1:16">
      <c r="A666" s="703" t="s">
        <v>178</v>
      </c>
      <c r="B666" s="740" t="s">
        <v>166</v>
      </c>
      <c r="C666" s="113" t="s">
        <v>106</v>
      </c>
      <c r="D666" s="99">
        <v>2425</v>
      </c>
      <c r="E666" s="99">
        <v>904</v>
      </c>
      <c r="F666" s="99">
        <v>1302</v>
      </c>
      <c r="G666" s="99">
        <v>566</v>
      </c>
      <c r="H666" s="99">
        <v>704</v>
      </c>
      <c r="I666" s="99">
        <v>1220</v>
      </c>
      <c r="J666" s="99">
        <v>913</v>
      </c>
      <c r="K666" s="99">
        <v>636</v>
      </c>
      <c r="L666" s="99">
        <v>546</v>
      </c>
      <c r="M666" s="99">
        <v>240</v>
      </c>
      <c r="N666" s="99">
        <v>9</v>
      </c>
      <c r="O666" s="99">
        <v>0</v>
      </c>
      <c r="P666" s="100">
        <v>9465</v>
      </c>
    </row>
    <row r="667" spans="1:16">
      <c r="A667" s="703"/>
      <c r="B667" s="740"/>
      <c r="C667" s="113" t="s">
        <v>107</v>
      </c>
      <c r="D667" s="99">
        <v>2530</v>
      </c>
      <c r="E667" s="99">
        <v>909</v>
      </c>
      <c r="F667" s="99">
        <v>1186</v>
      </c>
      <c r="G667" s="99">
        <v>506</v>
      </c>
      <c r="H667" s="99">
        <v>676</v>
      </c>
      <c r="I667" s="99">
        <v>970</v>
      </c>
      <c r="J667" s="99">
        <v>1109</v>
      </c>
      <c r="K667" s="99">
        <v>536</v>
      </c>
      <c r="L667" s="99">
        <v>483</v>
      </c>
      <c r="M667" s="99">
        <v>271</v>
      </c>
      <c r="N667" s="99">
        <v>9</v>
      </c>
      <c r="O667" s="99">
        <v>2</v>
      </c>
      <c r="P667" s="100">
        <v>9187</v>
      </c>
    </row>
    <row r="668" spans="1:16">
      <c r="A668" s="703"/>
      <c r="B668" s="740"/>
      <c r="C668" s="113" t="s">
        <v>128</v>
      </c>
      <c r="D668" s="99">
        <v>4955</v>
      </c>
      <c r="E668" s="99">
        <v>1813</v>
      </c>
      <c r="F668" s="99">
        <v>2488</v>
      </c>
      <c r="G668" s="99">
        <v>1072</v>
      </c>
      <c r="H668" s="99">
        <v>1380</v>
      </c>
      <c r="I668" s="99">
        <v>2190</v>
      </c>
      <c r="J668" s="99">
        <v>2022</v>
      </c>
      <c r="K668" s="99">
        <v>1172</v>
      </c>
      <c r="L668" s="99">
        <v>1029</v>
      </c>
      <c r="M668" s="99">
        <v>511</v>
      </c>
      <c r="N668" s="99">
        <v>18</v>
      </c>
      <c r="O668" s="99">
        <v>2</v>
      </c>
      <c r="P668" s="100">
        <v>18652</v>
      </c>
    </row>
    <row r="669" spans="1:16">
      <c r="A669" s="705" t="s">
        <v>179</v>
      </c>
      <c r="B669" s="739" t="s">
        <v>166</v>
      </c>
      <c r="C669" s="88" t="s">
        <v>106</v>
      </c>
      <c r="D669" s="89">
        <v>380588</v>
      </c>
      <c r="E669" s="89">
        <v>296237</v>
      </c>
      <c r="F669" s="89">
        <v>342028</v>
      </c>
      <c r="G669" s="89">
        <v>292646</v>
      </c>
      <c r="H669" s="89">
        <v>318599</v>
      </c>
      <c r="I669" s="89">
        <v>364004</v>
      </c>
      <c r="J669" s="89">
        <v>355442</v>
      </c>
      <c r="K669" s="89">
        <v>370404</v>
      </c>
      <c r="L669" s="89">
        <v>340448</v>
      </c>
      <c r="M669" s="89">
        <v>353233</v>
      </c>
      <c r="N669" s="89">
        <v>344474</v>
      </c>
      <c r="O669" s="89">
        <v>381555</v>
      </c>
      <c r="P669" s="109">
        <v>4139658</v>
      </c>
    </row>
    <row r="670" spans="1:16">
      <c r="A670" s="703"/>
      <c r="B670" s="740"/>
      <c r="C670" s="113" t="s">
        <v>107</v>
      </c>
      <c r="D670" s="99">
        <v>362673</v>
      </c>
      <c r="E670" s="99">
        <v>271884</v>
      </c>
      <c r="F670" s="99">
        <v>311163</v>
      </c>
      <c r="G670" s="99">
        <v>272625</v>
      </c>
      <c r="H670" s="99">
        <v>294438</v>
      </c>
      <c r="I670" s="99">
        <v>335804</v>
      </c>
      <c r="J670" s="99">
        <v>395163</v>
      </c>
      <c r="K670" s="99">
        <v>347252</v>
      </c>
      <c r="L670" s="99">
        <v>312461</v>
      </c>
      <c r="M670" s="99">
        <v>357326</v>
      </c>
      <c r="N670" s="99">
        <v>343923</v>
      </c>
      <c r="O670" s="99">
        <v>413760</v>
      </c>
      <c r="P670" s="100">
        <v>4018472</v>
      </c>
    </row>
    <row r="671" spans="1:16">
      <c r="A671" s="706"/>
      <c r="B671" s="741"/>
      <c r="C671" s="114" t="s">
        <v>128</v>
      </c>
      <c r="D671" s="115">
        <v>743261</v>
      </c>
      <c r="E671" s="115">
        <v>568121</v>
      </c>
      <c r="F671" s="115">
        <v>653191</v>
      </c>
      <c r="G671" s="115">
        <v>565271</v>
      </c>
      <c r="H671" s="115">
        <v>613037</v>
      </c>
      <c r="I671" s="115">
        <v>699808</v>
      </c>
      <c r="J671" s="115">
        <v>750605</v>
      </c>
      <c r="K671" s="115">
        <v>717656</v>
      </c>
      <c r="L671" s="115">
        <v>652909</v>
      </c>
      <c r="M671" s="115">
        <v>710559</v>
      </c>
      <c r="N671" s="115">
        <v>688397</v>
      </c>
      <c r="O671" s="115">
        <v>795315</v>
      </c>
      <c r="P671" s="116">
        <v>8158130</v>
      </c>
    </row>
    <row r="672" spans="1:16">
      <c r="A672" s="703" t="s">
        <v>180</v>
      </c>
      <c r="B672" s="740" t="s">
        <v>166</v>
      </c>
      <c r="C672" s="113" t="s">
        <v>106</v>
      </c>
      <c r="D672" s="99">
        <v>2698</v>
      </c>
      <c r="E672" s="99">
        <v>2058</v>
      </c>
      <c r="F672" s="99">
        <v>2252</v>
      </c>
      <c r="G672" s="99">
        <v>1899</v>
      </c>
      <c r="H672" s="99">
        <v>2413</v>
      </c>
      <c r="I672" s="99">
        <v>2590</v>
      </c>
      <c r="J672" s="99">
        <v>2548</v>
      </c>
      <c r="K672" s="99">
        <v>2759</v>
      </c>
      <c r="L672" s="99">
        <v>2303</v>
      </c>
      <c r="M672" s="99">
        <v>2147</v>
      </c>
      <c r="N672" s="99">
        <v>2017</v>
      </c>
      <c r="O672" s="99">
        <v>1865</v>
      </c>
      <c r="P672" s="100">
        <v>27549</v>
      </c>
    </row>
    <row r="673" spans="1:16">
      <c r="A673" s="703"/>
      <c r="B673" s="740"/>
      <c r="C673" s="113" t="s">
        <v>107</v>
      </c>
      <c r="D673" s="99">
        <v>2401</v>
      </c>
      <c r="E673" s="99">
        <v>1854</v>
      </c>
      <c r="F673" s="99">
        <v>2253</v>
      </c>
      <c r="G673" s="99">
        <v>1923</v>
      </c>
      <c r="H673" s="99">
        <v>2629</v>
      </c>
      <c r="I673" s="99">
        <v>2943</v>
      </c>
      <c r="J673" s="99">
        <v>3058</v>
      </c>
      <c r="K673" s="99">
        <v>2622</v>
      </c>
      <c r="L673" s="99">
        <v>2276</v>
      </c>
      <c r="M673" s="99">
        <v>2528</v>
      </c>
      <c r="N673" s="99">
        <v>2150</v>
      </c>
      <c r="O673" s="99">
        <v>2457</v>
      </c>
      <c r="P673" s="100">
        <v>29094</v>
      </c>
    </row>
    <row r="674" spans="1:16">
      <c r="A674" s="703"/>
      <c r="B674" s="740"/>
      <c r="C674" s="113" t="s">
        <v>128</v>
      </c>
      <c r="D674" s="99">
        <v>5099</v>
      </c>
      <c r="E674" s="99">
        <v>3912</v>
      </c>
      <c r="F674" s="99">
        <v>4505</v>
      </c>
      <c r="G674" s="99">
        <v>3822</v>
      </c>
      <c r="H674" s="99">
        <v>5042</v>
      </c>
      <c r="I674" s="99">
        <v>5533</v>
      </c>
      <c r="J674" s="99">
        <v>5606</v>
      </c>
      <c r="K674" s="99">
        <v>5381</v>
      </c>
      <c r="L674" s="99">
        <v>4579</v>
      </c>
      <c r="M674" s="99">
        <v>4675</v>
      </c>
      <c r="N674" s="99">
        <v>4167</v>
      </c>
      <c r="O674" s="99">
        <v>4322</v>
      </c>
      <c r="P674" s="100">
        <v>56643</v>
      </c>
    </row>
    <row r="675" spans="1:16">
      <c r="A675" s="705" t="s">
        <v>181</v>
      </c>
      <c r="B675" s="739" t="s">
        <v>166</v>
      </c>
      <c r="C675" s="88" t="s">
        <v>106</v>
      </c>
      <c r="D675" s="89">
        <v>13205</v>
      </c>
      <c r="E675" s="89">
        <v>11080</v>
      </c>
      <c r="F675" s="89">
        <v>11178</v>
      </c>
      <c r="G675" s="89">
        <v>8480</v>
      </c>
      <c r="H675" s="89">
        <v>10090</v>
      </c>
      <c r="I675" s="89">
        <v>13062</v>
      </c>
      <c r="J675" s="89">
        <v>13710</v>
      </c>
      <c r="K675" s="89">
        <v>13699</v>
      </c>
      <c r="L675" s="89">
        <v>9823</v>
      </c>
      <c r="M675" s="89">
        <v>10342</v>
      </c>
      <c r="N675" s="89">
        <v>11036</v>
      </c>
      <c r="O675" s="89">
        <v>12790</v>
      </c>
      <c r="P675" s="109">
        <v>138495</v>
      </c>
    </row>
    <row r="676" spans="1:16">
      <c r="A676" s="703"/>
      <c r="B676" s="740"/>
      <c r="C676" s="113" t="s">
        <v>107</v>
      </c>
      <c r="D676" s="99">
        <v>12831</v>
      </c>
      <c r="E676" s="99">
        <v>9671</v>
      </c>
      <c r="F676" s="99">
        <v>10400</v>
      </c>
      <c r="G676" s="99">
        <v>8332</v>
      </c>
      <c r="H676" s="99">
        <v>9640</v>
      </c>
      <c r="I676" s="99">
        <v>12053</v>
      </c>
      <c r="J676" s="99">
        <v>15185</v>
      </c>
      <c r="K676" s="99">
        <v>12070</v>
      </c>
      <c r="L676" s="99">
        <v>8817</v>
      </c>
      <c r="M676" s="99">
        <v>10546</v>
      </c>
      <c r="N676" s="99">
        <v>11339</v>
      </c>
      <c r="O676" s="99">
        <v>14895</v>
      </c>
      <c r="P676" s="100">
        <v>135779</v>
      </c>
    </row>
    <row r="677" spans="1:16">
      <c r="A677" s="706"/>
      <c r="B677" s="741"/>
      <c r="C677" s="114" t="s">
        <v>128</v>
      </c>
      <c r="D677" s="115">
        <v>26036</v>
      </c>
      <c r="E677" s="115">
        <v>20751</v>
      </c>
      <c r="F677" s="115">
        <v>21578</v>
      </c>
      <c r="G677" s="115">
        <v>16812</v>
      </c>
      <c r="H677" s="115">
        <v>19730</v>
      </c>
      <c r="I677" s="115">
        <v>25115</v>
      </c>
      <c r="J677" s="115">
        <v>28895</v>
      </c>
      <c r="K677" s="115">
        <v>25769</v>
      </c>
      <c r="L677" s="115">
        <v>18640</v>
      </c>
      <c r="M677" s="115">
        <v>20888</v>
      </c>
      <c r="N677" s="115">
        <v>22375</v>
      </c>
      <c r="O677" s="115">
        <v>27685</v>
      </c>
      <c r="P677" s="116">
        <v>274274</v>
      </c>
    </row>
    <row r="678" spans="1:16">
      <c r="A678" s="703" t="s">
        <v>182</v>
      </c>
      <c r="B678" s="740" t="s">
        <v>166</v>
      </c>
      <c r="C678" s="113" t="s">
        <v>106</v>
      </c>
      <c r="D678" s="99">
        <v>5359</v>
      </c>
      <c r="E678" s="99">
        <v>4766</v>
      </c>
      <c r="F678" s="99">
        <v>4764</v>
      </c>
      <c r="G678" s="99">
        <v>3262</v>
      </c>
      <c r="H678" s="99">
        <v>3171</v>
      </c>
      <c r="I678" s="99">
        <v>3319</v>
      </c>
      <c r="J678" s="99">
        <v>3659</v>
      </c>
      <c r="K678" s="99">
        <v>3546</v>
      </c>
      <c r="L678" s="99">
        <v>2399</v>
      </c>
      <c r="M678" s="99">
        <v>3459</v>
      </c>
      <c r="N678" s="99">
        <v>3451</v>
      </c>
      <c r="O678" s="99">
        <v>3231</v>
      </c>
      <c r="P678" s="100">
        <v>44386</v>
      </c>
    </row>
    <row r="679" spans="1:16">
      <c r="A679" s="703"/>
      <c r="B679" s="740"/>
      <c r="C679" s="113" t="s">
        <v>107</v>
      </c>
      <c r="D679" s="99">
        <v>4976</v>
      </c>
      <c r="E679" s="99">
        <v>4656</v>
      </c>
      <c r="F679" s="99">
        <v>4352</v>
      </c>
      <c r="G679" s="99">
        <v>2736</v>
      </c>
      <c r="H679" s="99">
        <v>2494</v>
      </c>
      <c r="I679" s="99">
        <v>2842</v>
      </c>
      <c r="J679" s="99">
        <v>3882</v>
      </c>
      <c r="K679" s="99">
        <v>3035</v>
      </c>
      <c r="L679" s="99">
        <v>2246</v>
      </c>
      <c r="M679" s="99">
        <v>3334</v>
      </c>
      <c r="N679" s="99">
        <v>3308</v>
      </c>
      <c r="O679" s="99">
        <v>3735</v>
      </c>
      <c r="P679" s="100">
        <v>41596</v>
      </c>
    </row>
    <row r="680" spans="1:16">
      <c r="A680" s="703"/>
      <c r="B680" s="740"/>
      <c r="C680" s="113" t="s">
        <v>128</v>
      </c>
      <c r="D680" s="99">
        <v>10335</v>
      </c>
      <c r="E680" s="99">
        <v>9422</v>
      </c>
      <c r="F680" s="99">
        <v>9116</v>
      </c>
      <c r="G680" s="99">
        <v>5998</v>
      </c>
      <c r="H680" s="99">
        <v>5665</v>
      </c>
      <c r="I680" s="99">
        <v>6161</v>
      </c>
      <c r="J680" s="99">
        <v>7541</v>
      </c>
      <c r="K680" s="99">
        <v>6581</v>
      </c>
      <c r="L680" s="99">
        <v>4645</v>
      </c>
      <c r="M680" s="99">
        <v>6793</v>
      </c>
      <c r="N680" s="99">
        <v>6759</v>
      </c>
      <c r="O680" s="99">
        <v>6966</v>
      </c>
      <c r="P680" s="100">
        <v>85982</v>
      </c>
    </row>
    <row r="681" spans="1:16">
      <c r="A681" s="705" t="s">
        <v>183</v>
      </c>
      <c r="B681" s="739" t="s">
        <v>166</v>
      </c>
      <c r="C681" s="88" t="s">
        <v>106</v>
      </c>
      <c r="D681" s="89">
        <v>72724</v>
      </c>
      <c r="E681" s="89">
        <v>49377</v>
      </c>
      <c r="F681" s="89">
        <v>56402</v>
      </c>
      <c r="G681" s="89">
        <v>48991</v>
      </c>
      <c r="H681" s="89">
        <v>56770</v>
      </c>
      <c r="I681" s="89">
        <v>69221</v>
      </c>
      <c r="J681" s="89">
        <v>64357</v>
      </c>
      <c r="K681" s="89">
        <v>69365</v>
      </c>
      <c r="L681" s="89">
        <v>54263</v>
      </c>
      <c r="M681" s="89">
        <v>53999</v>
      </c>
      <c r="N681" s="89">
        <v>54183</v>
      </c>
      <c r="O681" s="89">
        <v>63172</v>
      </c>
      <c r="P681" s="109">
        <v>712824</v>
      </c>
    </row>
    <row r="682" spans="1:16">
      <c r="A682" s="703"/>
      <c r="B682" s="740"/>
      <c r="C682" s="113" t="s">
        <v>107</v>
      </c>
      <c r="D682" s="99">
        <v>64916</v>
      </c>
      <c r="E682" s="99">
        <v>45927</v>
      </c>
      <c r="F682" s="99">
        <v>53765</v>
      </c>
      <c r="G682" s="99">
        <v>47046</v>
      </c>
      <c r="H682" s="99">
        <v>52829</v>
      </c>
      <c r="I682" s="99">
        <v>65449</v>
      </c>
      <c r="J682" s="99">
        <v>77746</v>
      </c>
      <c r="K682" s="99">
        <v>60992</v>
      </c>
      <c r="L682" s="99">
        <v>50682</v>
      </c>
      <c r="M682" s="99">
        <v>55619</v>
      </c>
      <c r="N682" s="99">
        <v>54315</v>
      </c>
      <c r="O682" s="99">
        <v>73148</v>
      </c>
      <c r="P682" s="100">
        <v>702434</v>
      </c>
    </row>
    <row r="683" spans="1:16">
      <c r="A683" s="706"/>
      <c r="B683" s="741"/>
      <c r="C683" s="114" t="s">
        <v>128</v>
      </c>
      <c r="D683" s="115">
        <v>137640</v>
      </c>
      <c r="E683" s="115">
        <v>95304</v>
      </c>
      <c r="F683" s="115">
        <v>110167</v>
      </c>
      <c r="G683" s="115">
        <v>96037</v>
      </c>
      <c r="H683" s="115">
        <v>109599</v>
      </c>
      <c r="I683" s="115">
        <v>134670</v>
      </c>
      <c r="J683" s="115">
        <v>142103</v>
      </c>
      <c r="K683" s="115">
        <v>130357</v>
      </c>
      <c r="L683" s="115">
        <v>104945</v>
      </c>
      <c r="M683" s="115">
        <v>109618</v>
      </c>
      <c r="N683" s="115">
        <v>108498</v>
      </c>
      <c r="O683" s="115">
        <v>136320</v>
      </c>
      <c r="P683" s="116">
        <v>1415258</v>
      </c>
    </row>
    <row r="684" spans="1:16">
      <c r="A684" s="703" t="s">
        <v>184</v>
      </c>
      <c r="B684" s="740" t="s">
        <v>166</v>
      </c>
      <c r="C684" s="113" t="s">
        <v>106</v>
      </c>
      <c r="D684" s="99">
        <v>5722</v>
      </c>
      <c r="E684" s="99">
        <v>3973</v>
      </c>
      <c r="F684" s="99">
        <v>4246</v>
      </c>
      <c r="G684" s="99">
        <v>3839</v>
      </c>
      <c r="H684" s="99">
        <v>4481</v>
      </c>
      <c r="I684" s="99">
        <v>4707</v>
      </c>
      <c r="J684" s="99">
        <v>4686</v>
      </c>
      <c r="K684" s="99">
        <v>5176</v>
      </c>
      <c r="L684" s="99">
        <v>3814</v>
      </c>
      <c r="M684" s="99">
        <v>3604</v>
      </c>
      <c r="N684" s="99">
        <v>3586</v>
      </c>
      <c r="O684" s="99">
        <v>3950</v>
      </c>
      <c r="P684" s="100">
        <v>51784</v>
      </c>
    </row>
    <row r="685" spans="1:16">
      <c r="A685" s="703"/>
      <c r="B685" s="740"/>
      <c r="C685" s="113" t="s">
        <v>107</v>
      </c>
      <c r="D685" s="99">
        <v>4563</v>
      </c>
      <c r="E685" s="99">
        <v>2924</v>
      </c>
      <c r="F685" s="99">
        <v>3360</v>
      </c>
      <c r="G685" s="99">
        <v>3226</v>
      </c>
      <c r="H685" s="99">
        <v>3786</v>
      </c>
      <c r="I685" s="99">
        <v>4295</v>
      </c>
      <c r="J685" s="99">
        <v>5279</v>
      </c>
      <c r="K685" s="99">
        <v>4191</v>
      </c>
      <c r="L685" s="99">
        <v>3153</v>
      </c>
      <c r="M685" s="99">
        <v>3789</v>
      </c>
      <c r="N685" s="99">
        <v>3629</v>
      </c>
      <c r="O685" s="99">
        <v>5258</v>
      </c>
      <c r="P685" s="100">
        <v>47453</v>
      </c>
    </row>
    <row r="686" spans="1:16">
      <c r="A686" s="703"/>
      <c r="B686" s="740"/>
      <c r="C686" s="113" t="s">
        <v>128</v>
      </c>
      <c r="D686" s="99">
        <v>10285</v>
      </c>
      <c r="E686" s="99">
        <v>6897</v>
      </c>
      <c r="F686" s="99">
        <v>7606</v>
      </c>
      <c r="G686" s="99">
        <v>7065</v>
      </c>
      <c r="H686" s="99">
        <v>8267</v>
      </c>
      <c r="I686" s="99">
        <v>9002</v>
      </c>
      <c r="J686" s="99">
        <v>9965</v>
      </c>
      <c r="K686" s="99">
        <v>9367</v>
      </c>
      <c r="L686" s="99">
        <v>6967</v>
      </c>
      <c r="M686" s="99">
        <v>7393</v>
      </c>
      <c r="N686" s="99">
        <v>7215</v>
      </c>
      <c r="O686" s="99">
        <v>9208</v>
      </c>
      <c r="P686" s="100">
        <v>99237</v>
      </c>
    </row>
    <row r="687" spans="1:16">
      <c r="A687" s="705" t="s">
        <v>185</v>
      </c>
      <c r="B687" s="739" t="s">
        <v>166</v>
      </c>
      <c r="C687" s="88" t="s">
        <v>106</v>
      </c>
      <c r="D687" s="89">
        <v>2678</v>
      </c>
      <c r="E687" s="89">
        <v>1095</v>
      </c>
      <c r="F687" s="89">
        <v>1266</v>
      </c>
      <c r="G687" s="89">
        <v>1083</v>
      </c>
      <c r="H687" s="89">
        <v>1528</v>
      </c>
      <c r="I687" s="89">
        <v>1785</v>
      </c>
      <c r="J687" s="89">
        <v>1639</v>
      </c>
      <c r="K687" s="89">
        <v>1681</v>
      </c>
      <c r="L687" s="89">
        <v>1468</v>
      </c>
      <c r="M687" s="89">
        <v>1523</v>
      </c>
      <c r="N687" s="89">
        <v>1368</v>
      </c>
      <c r="O687" s="89">
        <v>1456</v>
      </c>
      <c r="P687" s="109">
        <v>18570</v>
      </c>
    </row>
    <row r="688" spans="1:16">
      <c r="A688" s="703"/>
      <c r="B688" s="740"/>
      <c r="C688" s="113" t="s">
        <v>107</v>
      </c>
      <c r="D688" s="99">
        <v>2522</v>
      </c>
      <c r="E688" s="99">
        <v>919</v>
      </c>
      <c r="F688" s="99">
        <v>1203</v>
      </c>
      <c r="G688" s="99">
        <v>994</v>
      </c>
      <c r="H688" s="99">
        <v>1373</v>
      </c>
      <c r="I688" s="99">
        <v>1573</v>
      </c>
      <c r="J688" s="99">
        <v>1664</v>
      </c>
      <c r="K688" s="99">
        <v>1433</v>
      </c>
      <c r="L688" s="99">
        <v>1399</v>
      </c>
      <c r="M688" s="99">
        <v>1566</v>
      </c>
      <c r="N688" s="99">
        <v>1428</v>
      </c>
      <c r="O688" s="99">
        <v>1795</v>
      </c>
      <c r="P688" s="100">
        <v>17869</v>
      </c>
    </row>
    <row r="689" spans="1:16">
      <c r="A689" s="706"/>
      <c r="B689" s="741"/>
      <c r="C689" s="114" t="s">
        <v>128</v>
      </c>
      <c r="D689" s="115">
        <v>5200</v>
      </c>
      <c r="E689" s="115">
        <v>2014</v>
      </c>
      <c r="F689" s="115">
        <v>2469</v>
      </c>
      <c r="G689" s="115">
        <v>2077</v>
      </c>
      <c r="H689" s="115">
        <v>2901</v>
      </c>
      <c r="I689" s="115">
        <v>3358</v>
      </c>
      <c r="J689" s="115">
        <v>3303</v>
      </c>
      <c r="K689" s="115">
        <v>3114</v>
      </c>
      <c r="L689" s="115">
        <v>2867</v>
      </c>
      <c r="M689" s="115">
        <v>3089</v>
      </c>
      <c r="N689" s="115">
        <v>2796</v>
      </c>
      <c r="O689" s="115">
        <v>3251</v>
      </c>
      <c r="P689" s="116">
        <v>36439</v>
      </c>
    </row>
    <row r="690" spans="1:16">
      <c r="A690" s="703" t="s">
        <v>186</v>
      </c>
      <c r="B690" s="740" t="s">
        <v>166</v>
      </c>
      <c r="C690" s="113" t="s">
        <v>106</v>
      </c>
      <c r="D690" s="99">
        <v>0</v>
      </c>
      <c r="E690" s="99">
        <v>0</v>
      </c>
      <c r="F690" s="99">
        <v>0</v>
      </c>
      <c r="G690" s="99">
        <v>0</v>
      </c>
      <c r="H690" s="99">
        <v>0</v>
      </c>
      <c r="I690" s="99">
        <v>0</v>
      </c>
      <c r="J690" s="99">
        <v>0</v>
      </c>
      <c r="K690" s="99">
        <v>0</v>
      </c>
      <c r="L690" s="99">
        <v>0</v>
      </c>
      <c r="M690" s="99">
        <v>0</v>
      </c>
      <c r="N690" s="99">
        <v>0</v>
      </c>
      <c r="O690" s="99">
        <v>0</v>
      </c>
      <c r="P690" s="100">
        <v>0</v>
      </c>
    </row>
    <row r="691" spans="1:16">
      <c r="A691" s="703"/>
      <c r="B691" s="740"/>
      <c r="C691" s="113" t="s">
        <v>128</v>
      </c>
      <c r="D691" s="99">
        <v>0</v>
      </c>
      <c r="E691" s="99">
        <v>0</v>
      </c>
      <c r="F691" s="99">
        <v>0</v>
      </c>
      <c r="G691" s="99">
        <v>0</v>
      </c>
      <c r="H691" s="99">
        <v>0</v>
      </c>
      <c r="I691" s="99">
        <v>0</v>
      </c>
      <c r="J691" s="99">
        <v>0</v>
      </c>
      <c r="K691" s="99">
        <v>0</v>
      </c>
      <c r="L691" s="99">
        <v>0</v>
      </c>
      <c r="M691" s="99">
        <v>0</v>
      </c>
      <c r="N691" s="99">
        <v>0</v>
      </c>
      <c r="O691" s="99">
        <v>0</v>
      </c>
      <c r="P691" s="100">
        <v>0</v>
      </c>
    </row>
    <row r="692" spans="1:16">
      <c r="A692" s="705" t="s">
        <v>187</v>
      </c>
      <c r="B692" s="739" t="s">
        <v>166</v>
      </c>
      <c r="C692" s="88" t="s">
        <v>106</v>
      </c>
      <c r="D692" s="89">
        <v>28861</v>
      </c>
      <c r="E692" s="89">
        <v>22924</v>
      </c>
      <c r="F692" s="89">
        <v>25698</v>
      </c>
      <c r="G692" s="89">
        <v>21460</v>
      </c>
      <c r="H692" s="89">
        <v>20281</v>
      </c>
      <c r="I692" s="89">
        <v>23813</v>
      </c>
      <c r="J692" s="89">
        <v>26120</v>
      </c>
      <c r="K692" s="89">
        <v>28458</v>
      </c>
      <c r="L692" s="89">
        <v>21770</v>
      </c>
      <c r="M692" s="89">
        <v>21739</v>
      </c>
      <c r="N692" s="89">
        <v>21598</v>
      </c>
      <c r="O692" s="89">
        <v>23621</v>
      </c>
      <c r="P692" s="109">
        <v>286343</v>
      </c>
    </row>
    <row r="693" spans="1:16">
      <c r="A693" s="703"/>
      <c r="B693" s="740"/>
      <c r="C693" s="113" t="s">
        <v>107</v>
      </c>
      <c r="D693" s="99">
        <v>25976</v>
      </c>
      <c r="E693" s="99">
        <v>22524</v>
      </c>
      <c r="F693" s="99">
        <v>24622</v>
      </c>
      <c r="G693" s="99">
        <v>20778</v>
      </c>
      <c r="H693" s="99">
        <v>19422</v>
      </c>
      <c r="I693" s="99">
        <v>23457</v>
      </c>
      <c r="J693" s="99">
        <v>29708</v>
      </c>
      <c r="K693" s="99">
        <v>25459</v>
      </c>
      <c r="L693" s="99">
        <v>20812</v>
      </c>
      <c r="M693" s="99">
        <v>21834</v>
      </c>
      <c r="N693" s="99">
        <v>21589</v>
      </c>
      <c r="O693" s="99">
        <v>27453</v>
      </c>
      <c r="P693" s="100">
        <v>283634</v>
      </c>
    </row>
    <row r="694" spans="1:16">
      <c r="A694" s="706"/>
      <c r="B694" s="741"/>
      <c r="C694" s="114" t="s">
        <v>128</v>
      </c>
      <c r="D694" s="115">
        <v>54837</v>
      </c>
      <c r="E694" s="115">
        <v>45448</v>
      </c>
      <c r="F694" s="115">
        <v>50320</v>
      </c>
      <c r="G694" s="115">
        <v>42238</v>
      </c>
      <c r="H694" s="115">
        <v>39703</v>
      </c>
      <c r="I694" s="115">
        <v>47270</v>
      </c>
      <c r="J694" s="115">
        <v>55828</v>
      </c>
      <c r="K694" s="115">
        <v>53917</v>
      </c>
      <c r="L694" s="115">
        <v>42582</v>
      </c>
      <c r="M694" s="115">
        <v>43573</v>
      </c>
      <c r="N694" s="115">
        <v>43187</v>
      </c>
      <c r="O694" s="115">
        <v>51074</v>
      </c>
      <c r="P694" s="116">
        <v>569977</v>
      </c>
    </row>
    <row r="695" spans="1:16">
      <c r="A695" s="703" t="s">
        <v>188</v>
      </c>
      <c r="B695" s="740" t="s">
        <v>166</v>
      </c>
      <c r="C695" s="113" t="s">
        <v>106</v>
      </c>
      <c r="D695" s="99">
        <v>52</v>
      </c>
      <c r="E695" s="99">
        <v>17</v>
      </c>
      <c r="F695" s="99">
        <v>27</v>
      </c>
      <c r="G695" s="99">
        <v>15</v>
      </c>
      <c r="H695" s="99">
        <v>47</v>
      </c>
      <c r="I695" s="99">
        <v>22</v>
      </c>
      <c r="J695" s="99">
        <v>29</v>
      </c>
      <c r="K695" s="99">
        <v>0</v>
      </c>
      <c r="L695" s="99">
        <v>59</v>
      </c>
      <c r="M695" s="99">
        <v>41</v>
      </c>
      <c r="N695" s="99">
        <v>31</v>
      </c>
      <c r="O695" s="99">
        <v>25</v>
      </c>
      <c r="P695" s="100">
        <v>365</v>
      </c>
    </row>
    <row r="696" spans="1:16">
      <c r="A696" s="703"/>
      <c r="B696" s="740"/>
      <c r="C696" s="113" t="s">
        <v>107</v>
      </c>
      <c r="D696" s="99">
        <v>41</v>
      </c>
      <c r="E696" s="99">
        <v>6</v>
      </c>
      <c r="F696" s="99">
        <v>37</v>
      </c>
      <c r="G696" s="99">
        <v>15</v>
      </c>
      <c r="H696" s="99">
        <v>54</v>
      </c>
      <c r="I696" s="99">
        <v>12</v>
      </c>
      <c r="J696" s="99">
        <v>27</v>
      </c>
      <c r="K696" s="99">
        <v>11</v>
      </c>
      <c r="L696" s="99">
        <v>53</v>
      </c>
      <c r="M696" s="99">
        <v>14</v>
      </c>
      <c r="N696" s="99">
        <v>55</v>
      </c>
      <c r="O696" s="99">
        <v>32</v>
      </c>
      <c r="P696" s="100">
        <v>357</v>
      </c>
    </row>
    <row r="697" spans="1:16">
      <c r="A697" s="703"/>
      <c r="B697" s="740"/>
      <c r="C697" s="113" t="s">
        <v>128</v>
      </c>
      <c r="D697" s="99">
        <v>93</v>
      </c>
      <c r="E697" s="99">
        <v>23</v>
      </c>
      <c r="F697" s="99">
        <v>64</v>
      </c>
      <c r="G697" s="99">
        <v>30</v>
      </c>
      <c r="H697" s="99">
        <v>101</v>
      </c>
      <c r="I697" s="99">
        <v>34</v>
      </c>
      <c r="J697" s="99">
        <v>56</v>
      </c>
      <c r="K697" s="99">
        <v>11</v>
      </c>
      <c r="L697" s="99">
        <v>112</v>
      </c>
      <c r="M697" s="99">
        <v>55</v>
      </c>
      <c r="N697" s="99">
        <v>86</v>
      </c>
      <c r="O697" s="99">
        <v>57</v>
      </c>
      <c r="P697" s="100">
        <v>722</v>
      </c>
    </row>
    <row r="698" spans="1:16">
      <c r="A698" s="705" t="s">
        <v>189</v>
      </c>
      <c r="B698" s="739" t="s">
        <v>168</v>
      </c>
      <c r="C698" s="88" t="s">
        <v>106</v>
      </c>
      <c r="D698" s="89">
        <v>7350</v>
      </c>
      <c r="E698" s="89">
        <v>5150</v>
      </c>
      <c r="F698" s="89">
        <v>4803</v>
      </c>
      <c r="G698" s="89">
        <v>5184</v>
      </c>
      <c r="H698" s="89">
        <v>4442</v>
      </c>
      <c r="I698" s="89">
        <v>780</v>
      </c>
      <c r="J698" s="89">
        <v>660</v>
      </c>
      <c r="K698" s="89">
        <v>645</v>
      </c>
      <c r="L698" s="89">
        <v>601</v>
      </c>
      <c r="M698" s="89">
        <v>7539</v>
      </c>
      <c r="N698" s="89">
        <v>5953</v>
      </c>
      <c r="O698" s="89">
        <v>5888</v>
      </c>
      <c r="P698" s="109">
        <v>48995</v>
      </c>
    </row>
    <row r="699" spans="1:16">
      <c r="A699" s="703"/>
      <c r="B699" s="740"/>
      <c r="C699" s="113" t="s">
        <v>107</v>
      </c>
      <c r="D699" s="99">
        <v>6774</v>
      </c>
      <c r="E699" s="99">
        <v>5493</v>
      </c>
      <c r="F699" s="99">
        <v>5142</v>
      </c>
      <c r="G699" s="99">
        <v>4827</v>
      </c>
      <c r="H699" s="99">
        <v>4835</v>
      </c>
      <c r="I699" s="99">
        <v>673</v>
      </c>
      <c r="J699" s="99">
        <v>686</v>
      </c>
      <c r="K699" s="99">
        <v>665</v>
      </c>
      <c r="L699" s="99">
        <v>768</v>
      </c>
      <c r="M699" s="99">
        <v>6316</v>
      </c>
      <c r="N699" s="99">
        <v>5794</v>
      </c>
      <c r="O699" s="99">
        <v>6046</v>
      </c>
      <c r="P699" s="100">
        <v>48019</v>
      </c>
    </row>
    <row r="700" spans="1:16">
      <c r="A700" s="706"/>
      <c r="B700" s="741"/>
      <c r="C700" s="114" t="s">
        <v>128</v>
      </c>
      <c r="D700" s="115">
        <v>14124</v>
      </c>
      <c r="E700" s="115">
        <v>10643</v>
      </c>
      <c r="F700" s="115">
        <v>9945</v>
      </c>
      <c r="G700" s="115">
        <v>10011</v>
      </c>
      <c r="H700" s="115">
        <v>9277</v>
      </c>
      <c r="I700" s="115">
        <v>1453</v>
      </c>
      <c r="J700" s="115">
        <v>1346</v>
      </c>
      <c r="K700" s="115">
        <v>1310</v>
      </c>
      <c r="L700" s="115">
        <v>1369</v>
      </c>
      <c r="M700" s="115">
        <v>13855</v>
      </c>
      <c r="N700" s="115">
        <v>11747</v>
      </c>
      <c r="O700" s="115">
        <v>11934</v>
      </c>
      <c r="P700" s="116">
        <v>97014</v>
      </c>
    </row>
    <row r="701" spans="1:16">
      <c r="A701" s="703" t="s">
        <v>190</v>
      </c>
      <c r="B701" s="740" t="s">
        <v>166</v>
      </c>
      <c r="C701" s="113" t="s">
        <v>106</v>
      </c>
      <c r="D701" s="99">
        <v>0</v>
      </c>
      <c r="E701" s="99">
        <v>0</v>
      </c>
      <c r="F701" s="99">
        <v>0</v>
      </c>
      <c r="G701" s="99">
        <v>0</v>
      </c>
      <c r="H701" s="99">
        <v>0</v>
      </c>
      <c r="I701" s="99">
        <v>0</v>
      </c>
      <c r="J701" s="99">
        <v>18</v>
      </c>
      <c r="K701" s="99">
        <v>0</v>
      </c>
      <c r="L701" s="99">
        <v>0</v>
      </c>
      <c r="M701" s="99">
        <v>0</v>
      </c>
      <c r="N701" s="99">
        <v>0</v>
      </c>
      <c r="O701" s="99">
        <v>0</v>
      </c>
      <c r="P701" s="100">
        <v>18</v>
      </c>
    </row>
    <row r="702" spans="1:16">
      <c r="A702" s="703"/>
      <c r="B702" s="740"/>
      <c r="C702" s="113" t="s">
        <v>107</v>
      </c>
      <c r="D702" s="99">
        <v>0</v>
      </c>
      <c r="E702" s="99">
        <v>0</v>
      </c>
      <c r="F702" s="99">
        <v>0</v>
      </c>
      <c r="G702" s="99">
        <v>0</v>
      </c>
      <c r="H702" s="99">
        <v>0</v>
      </c>
      <c r="I702" s="99">
        <v>0</v>
      </c>
      <c r="J702" s="99">
        <v>19</v>
      </c>
      <c r="K702" s="99">
        <v>0</v>
      </c>
      <c r="L702" s="99">
        <v>0</v>
      </c>
      <c r="M702" s="99">
        <v>0</v>
      </c>
      <c r="N702" s="99">
        <v>0</v>
      </c>
      <c r="O702" s="99">
        <v>0</v>
      </c>
      <c r="P702" s="100">
        <v>19</v>
      </c>
    </row>
    <row r="703" spans="1:16">
      <c r="A703" s="703"/>
      <c r="B703" s="740"/>
      <c r="C703" s="113" t="s">
        <v>128</v>
      </c>
      <c r="D703" s="99">
        <v>0</v>
      </c>
      <c r="E703" s="99">
        <v>0</v>
      </c>
      <c r="F703" s="99">
        <v>0</v>
      </c>
      <c r="G703" s="99">
        <v>0</v>
      </c>
      <c r="H703" s="99">
        <v>0</v>
      </c>
      <c r="I703" s="99">
        <v>0</v>
      </c>
      <c r="J703" s="99">
        <v>37</v>
      </c>
      <c r="K703" s="99">
        <v>0</v>
      </c>
      <c r="L703" s="99">
        <v>0</v>
      </c>
      <c r="M703" s="99">
        <v>0</v>
      </c>
      <c r="N703" s="99">
        <v>0</v>
      </c>
      <c r="O703" s="99">
        <v>0</v>
      </c>
      <c r="P703" s="100">
        <v>37</v>
      </c>
    </row>
    <row r="704" spans="1:16">
      <c r="A704" s="705" t="s">
        <v>191</v>
      </c>
      <c r="B704" s="739" t="s">
        <v>168</v>
      </c>
      <c r="C704" s="88" t="s">
        <v>106</v>
      </c>
      <c r="D704" s="89">
        <v>12</v>
      </c>
      <c r="E704" s="89">
        <v>6</v>
      </c>
      <c r="F704" s="89">
        <v>15</v>
      </c>
      <c r="G704" s="89">
        <v>12</v>
      </c>
      <c r="H704" s="89">
        <v>4</v>
      </c>
      <c r="I704" s="89">
        <v>2</v>
      </c>
      <c r="J704" s="89">
        <v>3</v>
      </c>
      <c r="K704" s="89">
        <v>0</v>
      </c>
      <c r="L704" s="89">
        <v>9</v>
      </c>
      <c r="M704" s="89">
        <v>3</v>
      </c>
      <c r="N704" s="89">
        <v>7</v>
      </c>
      <c r="O704" s="89">
        <v>2</v>
      </c>
      <c r="P704" s="109">
        <v>75</v>
      </c>
    </row>
    <row r="705" spans="1:16">
      <c r="A705" s="703"/>
      <c r="B705" s="740"/>
      <c r="C705" s="113" t="s">
        <v>107</v>
      </c>
      <c r="D705" s="99">
        <v>10</v>
      </c>
      <c r="E705" s="99">
        <v>5</v>
      </c>
      <c r="F705" s="99">
        <v>8</v>
      </c>
      <c r="G705" s="99">
        <v>5</v>
      </c>
      <c r="H705" s="99">
        <v>8</v>
      </c>
      <c r="I705" s="99">
        <v>3</v>
      </c>
      <c r="J705" s="99">
        <v>0</v>
      </c>
      <c r="K705" s="99">
        <v>1</v>
      </c>
      <c r="L705" s="99">
        <v>5</v>
      </c>
      <c r="M705" s="99">
        <v>14</v>
      </c>
      <c r="N705" s="99">
        <v>12</v>
      </c>
      <c r="O705" s="99">
        <v>11</v>
      </c>
      <c r="P705" s="100">
        <v>82</v>
      </c>
    </row>
    <row r="706" spans="1:16">
      <c r="A706" s="706"/>
      <c r="B706" s="741"/>
      <c r="C706" s="114" t="s">
        <v>128</v>
      </c>
      <c r="D706" s="115">
        <v>22</v>
      </c>
      <c r="E706" s="115">
        <v>11</v>
      </c>
      <c r="F706" s="115">
        <v>23</v>
      </c>
      <c r="G706" s="115">
        <v>17</v>
      </c>
      <c r="H706" s="115">
        <v>12</v>
      </c>
      <c r="I706" s="115">
        <v>5</v>
      </c>
      <c r="J706" s="115">
        <v>3</v>
      </c>
      <c r="K706" s="115">
        <v>1</v>
      </c>
      <c r="L706" s="115">
        <v>14</v>
      </c>
      <c r="M706" s="115">
        <v>17</v>
      </c>
      <c r="N706" s="115">
        <v>19</v>
      </c>
      <c r="O706" s="115">
        <v>13</v>
      </c>
      <c r="P706" s="116">
        <v>157</v>
      </c>
    </row>
    <row r="707" spans="1:16">
      <c r="A707" s="703" t="s">
        <v>192</v>
      </c>
      <c r="B707" s="740" t="s">
        <v>168</v>
      </c>
      <c r="C707" s="113" t="s">
        <v>106</v>
      </c>
      <c r="D707" s="99">
        <v>30</v>
      </c>
      <c r="E707" s="99">
        <v>12</v>
      </c>
      <c r="F707" s="99">
        <v>9</v>
      </c>
      <c r="G707" s="99">
        <v>2</v>
      </c>
      <c r="H707" s="99">
        <v>6</v>
      </c>
      <c r="I707" s="99">
        <v>8</v>
      </c>
      <c r="J707" s="99">
        <v>16</v>
      </c>
      <c r="K707" s="99">
        <v>35</v>
      </c>
      <c r="L707" s="99">
        <v>3</v>
      </c>
      <c r="M707" s="99">
        <v>9</v>
      </c>
      <c r="N707" s="99">
        <v>46</v>
      </c>
      <c r="O707" s="99">
        <v>33</v>
      </c>
      <c r="P707" s="100">
        <v>209</v>
      </c>
    </row>
    <row r="708" spans="1:16">
      <c r="A708" s="703"/>
      <c r="B708" s="740"/>
      <c r="C708" s="113" t="s">
        <v>107</v>
      </c>
      <c r="D708" s="99">
        <v>17</v>
      </c>
      <c r="E708" s="99">
        <v>9</v>
      </c>
      <c r="F708" s="99">
        <v>6</v>
      </c>
      <c r="G708" s="99">
        <v>6</v>
      </c>
      <c r="H708" s="99">
        <v>10</v>
      </c>
      <c r="I708" s="99">
        <v>26</v>
      </c>
      <c r="J708" s="99">
        <v>21</v>
      </c>
      <c r="K708" s="99">
        <v>38</v>
      </c>
      <c r="L708" s="99">
        <v>7</v>
      </c>
      <c r="M708" s="99">
        <v>12</v>
      </c>
      <c r="N708" s="99">
        <v>30</v>
      </c>
      <c r="O708" s="99">
        <v>51</v>
      </c>
      <c r="P708" s="100">
        <v>233</v>
      </c>
    </row>
    <row r="709" spans="1:16">
      <c r="A709" s="703"/>
      <c r="B709" s="740"/>
      <c r="C709" s="113" t="s">
        <v>128</v>
      </c>
      <c r="D709" s="99">
        <v>47</v>
      </c>
      <c r="E709" s="99">
        <v>21</v>
      </c>
      <c r="F709" s="99">
        <v>15</v>
      </c>
      <c r="G709" s="99">
        <v>8</v>
      </c>
      <c r="H709" s="99">
        <v>16</v>
      </c>
      <c r="I709" s="99">
        <v>34</v>
      </c>
      <c r="J709" s="99">
        <v>37</v>
      </c>
      <c r="K709" s="99">
        <v>73</v>
      </c>
      <c r="L709" s="99">
        <v>10</v>
      </c>
      <c r="M709" s="99">
        <v>21</v>
      </c>
      <c r="N709" s="99">
        <v>76</v>
      </c>
      <c r="O709" s="99">
        <v>84</v>
      </c>
      <c r="P709" s="100">
        <v>442</v>
      </c>
    </row>
    <row r="710" spans="1:16">
      <c r="A710" s="705" t="s">
        <v>193</v>
      </c>
      <c r="B710" s="739" t="s">
        <v>166</v>
      </c>
      <c r="C710" s="88" t="s">
        <v>107</v>
      </c>
      <c r="D710" s="89">
        <v>13</v>
      </c>
      <c r="E710" s="89">
        <v>17</v>
      </c>
      <c r="F710" s="89">
        <v>9</v>
      </c>
      <c r="G710" s="89">
        <v>14</v>
      </c>
      <c r="H710" s="89">
        <v>13</v>
      </c>
      <c r="I710" s="89">
        <v>16</v>
      </c>
      <c r="J710" s="89">
        <v>14</v>
      </c>
      <c r="K710" s="89">
        <v>0</v>
      </c>
      <c r="L710" s="89">
        <v>0</v>
      </c>
      <c r="M710" s="89">
        <v>0</v>
      </c>
      <c r="N710" s="89">
        <v>1</v>
      </c>
      <c r="O710" s="89">
        <v>0</v>
      </c>
      <c r="P710" s="109">
        <v>97</v>
      </c>
    </row>
    <row r="711" spans="1:16">
      <c r="A711" s="706"/>
      <c r="B711" s="741"/>
      <c r="C711" s="114" t="s">
        <v>128</v>
      </c>
      <c r="D711" s="115">
        <v>13</v>
      </c>
      <c r="E711" s="115">
        <v>17</v>
      </c>
      <c r="F711" s="115">
        <v>9</v>
      </c>
      <c r="G711" s="115">
        <v>14</v>
      </c>
      <c r="H711" s="115">
        <v>13</v>
      </c>
      <c r="I711" s="115">
        <v>16</v>
      </c>
      <c r="J711" s="115">
        <v>14</v>
      </c>
      <c r="K711" s="115">
        <v>0</v>
      </c>
      <c r="L711" s="115">
        <v>0</v>
      </c>
      <c r="M711" s="115">
        <v>0</v>
      </c>
      <c r="N711" s="115">
        <v>1</v>
      </c>
      <c r="O711" s="115">
        <v>0</v>
      </c>
      <c r="P711" s="116">
        <v>97</v>
      </c>
    </row>
    <row r="712" spans="1:16">
      <c r="A712" s="703" t="s">
        <v>194</v>
      </c>
      <c r="B712" s="740" t="s">
        <v>169</v>
      </c>
      <c r="C712" s="113" t="s">
        <v>106</v>
      </c>
      <c r="D712" s="99">
        <v>97</v>
      </c>
      <c r="E712" s="99">
        <v>121</v>
      </c>
      <c r="F712" s="99">
        <v>168</v>
      </c>
      <c r="G712" s="99">
        <v>64</v>
      </c>
      <c r="H712" s="99">
        <v>100</v>
      </c>
      <c r="I712" s="99">
        <v>69</v>
      </c>
      <c r="J712" s="99">
        <v>66</v>
      </c>
      <c r="K712" s="99">
        <v>3046</v>
      </c>
      <c r="L712" s="99">
        <v>4326</v>
      </c>
      <c r="M712" s="99">
        <v>3344</v>
      </c>
      <c r="N712" s="99">
        <v>2047</v>
      </c>
      <c r="O712" s="99">
        <v>1245</v>
      </c>
      <c r="P712" s="100">
        <v>14693</v>
      </c>
    </row>
    <row r="713" spans="1:16">
      <c r="A713" s="703"/>
      <c r="B713" s="740"/>
      <c r="C713" s="113" t="s">
        <v>107</v>
      </c>
      <c r="D713" s="99">
        <v>121</v>
      </c>
      <c r="E713" s="99">
        <v>175</v>
      </c>
      <c r="F713" s="99">
        <v>215</v>
      </c>
      <c r="G713" s="99">
        <v>95</v>
      </c>
      <c r="H713" s="99">
        <v>110</v>
      </c>
      <c r="I713" s="99">
        <v>82</v>
      </c>
      <c r="J713" s="99">
        <v>79</v>
      </c>
      <c r="K713" s="99">
        <v>3098</v>
      </c>
      <c r="L713" s="99">
        <v>4311</v>
      </c>
      <c r="M713" s="99">
        <v>3309</v>
      </c>
      <c r="N713" s="99">
        <v>1966</v>
      </c>
      <c r="O713" s="99">
        <v>1182</v>
      </c>
      <c r="P713" s="100">
        <v>14743</v>
      </c>
    </row>
    <row r="714" spans="1:16">
      <c r="A714" s="703"/>
      <c r="B714" s="740"/>
      <c r="C714" s="113" t="s">
        <v>128</v>
      </c>
      <c r="D714" s="99">
        <v>218</v>
      </c>
      <c r="E714" s="99">
        <v>296</v>
      </c>
      <c r="F714" s="99">
        <v>383</v>
      </c>
      <c r="G714" s="99">
        <v>159</v>
      </c>
      <c r="H714" s="99">
        <v>210</v>
      </c>
      <c r="I714" s="99">
        <v>151</v>
      </c>
      <c r="J714" s="99">
        <v>145</v>
      </c>
      <c r="K714" s="99">
        <v>6144</v>
      </c>
      <c r="L714" s="99">
        <v>8637</v>
      </c>
      <c r="M714" s="99">
        <v>6653</v>
      </c>
      <c r="N714" s="99">
        <v>4013</v>
      </c>
      <c r="O714" s="99">
        <v>2427</v>
      </c>
      <c r="P714" s="100">
        <v>29436</v>
      </c>
    </row>
    <row r="715" spans="1:16">
      <c r="A715" s="705" t="s">
        <v>195</v>
      </c>
      <c r="B715" s="739" t="s">
        <v>169</v>
      </c>
      <c r="C715" s="88" t="s">
        <v>106</v>
      </c>
      <c r="D715" s="89">
        <v>76</v>
      </c>
      <c r="E715" s="89">
        <v>72</v>
      </c>
      <c r="F715" s="89">
        <v>101</v>
      </c>
      <c r="G715" s="89">
        <v>44</v>
      </c>
      <c r="H715" s="89">
        <v>78</v>
      </c>
      <c r="I715" s="89">
        <v>58</v>
      </c>
      <c r="J715" s="89">
        <v>24</v>
      </c>
      <c r="K715" s="89">
        <v>44</v>
      </c>
      <c r="L715" s="89">
        <v>43</v>
      </c>
      <c r="M715" s="89">
        <v>40</v>
      </c>
      <c r="N715" s="89">
        <v>92</v>
      </c>
      <c r="O715" s="89">
        <v>99</v>
      </c>
      <c r="P715" s="109">
        <v>771</v>
      </c>
    </row>
    <row r="716" spans="1:16">
      <c r="A716" s="703"/>
      <c r="B716" s="740"/>
      <c r="C716" s="113" t="s">
        <v>107</v>
      </c>
      <c r="D716" s="99">
        <v>106</v>
      </c>
      <c r="E716" s="99">
        <v>116</v>
      </c>
      <c r="F716" s="99">
        <v>133</v>
      </c>
      <c r="G716" s="99">
        <v>64</v>
      </c>
      <c r="H716" s="99">
        <v>76</v>
      </c>
      <c r="I716" s="99">
        <v>68</v>
      </c>
      <c r="J716" s="99">
        <v>37</v>
      </c>
      <c r="K716" s="99">
        <v>45</v>
      </c>
      <c r="L716" s="99">
        <v>58</v>
      </c>
      <c r="M716" s="99">
        <v>53</v>
      </c>
      <c r="N716" s="99">
        <v>105</v>
      </c>
      <c r="O716" s="99">
        <v>112</v>
      </c>
      <c r="P716" s="100">
        <v>973</v>
      </c>
    </row>
    <row r="717" spans="1:16">
      <c r="A717" s="706"/>
      <c r="B717" s="741"/>
      <c r="C717" s="114" t="s">
        <v>128</v>
      </c>
      <c r="D717" s="115">
        <v>182</v>
      </c>
      <c r="E717" s="115">
        <v>188</v>
      </c>
      <c r="F717" s="115">
        <v>234</v>
      </c>
      <c r="G717" s="115">
        <v>108</v>
      </c>
      <c r="H717" s="115">
        <v>154</v>
      </c>
      <c r="I717" s="115">
        <v>126</v>
      </c>
      <c r="J717" s="115">
        <v>61</v>
      </c>
      <c r="K717" s="115">
        <v>89</v>
      </c>
      <c r="L717" s="115">
        <v>101</v>
      </c>
      <c r="M717" s="115">
        <v>93</v>
      </c>
      <c r="N717" s="115">
        <v>197</v>
      </c>
      <c r="O717" s="115">
        <v>211</v>
      </c>
      <c r="P717" s="116">
        <v>1744</v>
      </c>
    </row>
    <row r="718" spans="1:16">
      <c r="A718" s="703" t="s">
        <v>196</v>
      </c>
      <c r="B718" s="740" t="s">
        <v>169</v>
      </c>
      <c r="C718" s="113" t="s">
        <v>106</v>
      </c>
      <c r="D718" s="99">
        <v>0</v>
      </c>
      <c r="E718" s="99">
        <v>12</v>
      </c>
      <c r="F718" s="99">
        <v>14</v>
      </c>
      <c r="G718" s="99">
        <v>10</v>
      </c>
      <c r="H718" s="99">
        <v>20</v>
      </c>
      <c r="I718" s="99">
        <v>14</v>
      </c>
      <c r="J718" s="99">
        <v>25</v>
      </c>
      <c r="K718" s="99">
        <v>15</v>
      </c>
      <c r="L718" s="99">
        <v>28</v>
      </c>
      <c r="M718" s="99">
        <v>22</v>
      </c>
      <c r="N718" s="99">
        <v>23</v>
      </c>
      <c r="O718" s="99">
        <v>19</v>
      </c>
      <c r="P718" s="100">
        <v>202</v>
      </c>
    </row>
    <row r="719" spans="1:16">
      <c r="A719" s="703"/>
      <c r="B719" s="740"/>
      <c r="C719" s="113" t="s">
        <v>107</v>
      </c>
      <c r="D719" s="99">
        <v>0</v>
      </c>
      <c r="E719" s="99">
        <v>6</v>
      </c>
      <c r="F719" s="99">
        <v>9</v>
      </c>
      <c r="G719" s="99">
        <v>14</v>
      </c>
      <c r="H719" s="99">
        <v>15</v>
      </c>
      <c r="I719" s="99">
        <v>17</v>
      </c>
      <c r="J719" s="99">
        <v>21</v>
      </c>
      <c r="K719" s="99">
        <v>13</v>
      </c>
      <c r="L719" s="99">
        <v>25</v>
      </c>
      <c r="M719" s="99">
        <v>22</v>
      </c>
      <c r="N719" s="99">
        <v>8</v>
      </c>
      <c r="O719" s="99">
        <v>10</v>
      </c>
      <c r="P719" s="100">
        <v>160</v>
      </c>
    </row>
    <row r="720" spans="1:16">
      <c r="A720" s="703"/>
      <c r="B720" s="740"/>
      <c r="C720" s="113" t="s">
        <v>128</v>
      </c>
      <c r="D720" s="99">
        <v>0</v>
      </c>
      <c r="E720" s="99">
        <v>18</v>
      </c>
      <c r="F720" s="99">
        <v>23</v>
      </c>
      <c r="G720" s="99">
        <v>24</v>
      </c>
      <c r="H720" s="99">
        <v>35</v>
      </c>
      <c r="I720" s="99">
        <v>31</v>
      </c>
      <c r="J720" s="99">
        <v>46</v>
      </c>
      <c r="K720" s="99">
        <v>28</v>
      </c>
      <c r="L720" s="99">
        <v>53</v>
      </c>
      <c r="M720" s="99">
        <v>44</v>
      </c>
      <c r="N720" s="99">
        <v>31</v>
      </c>
      <c r="O720" s="99">
        <v>29</v>
      </c>
      <c r="P720" s="100">
        <v>362</v>
      </c>
    </row>
    <row r="721" spans="1:16">
      <c r="A721" s="705" t="s">
        <v>197</v>
      </c>
      <c r="B721" s="739" t="s">
        <v>169</v>
      </c>
      <c r="C721" s="88" t="s">
        <v>106</v>
      </c>
      <c r="D721" s="89">
        <v>16</v>
      </c>
      <c r="E721" s="89">
        <v>21</v>
      </c>
      <c r="F721" s="89">
        <v>14</v>
      </c>
      <c r="G721" s="89">
        <v>9</v>
      </c>
      <c r="H721" s="89">
        <v>1</v>
      </c>
      <c r="I721" s="89">
        <v>6</v>
      </c>
      <c r="J721" s="89">
        <v>9</v>
      </c>
      <c r="K721" s="89">
        <v>0</v>
      </c>
      <c r="L721" s="89">
        <v>1</v>
      </c>
      <c r="M721" s="89">
        <v>0</v>
      </c>
      <c r="N721" s="89">
        <v>0</v>
      </c>
      <c r="O721" s="89">
        <v>0</v>
      </c>
      <c r="P721" s="109">
        <v>77</v>
      </c>
    </row>
    <row r="722" spans="1:16">
      <c r="A722" s="703"/>
      <c r="B722" s="740"/>
      <c r="C722" s="113" t="s">
        <v>107</v>
      </c>
      <c r="D722" s="99">
        <v>21</v>
      </c>
      <c r="E722" s="99">
        <v>23</v>
      </c>
      <c r="F722" s="99">
        <v>13</v>
      </c>
      <c r="G722" s="99">
        <v>8</v>
      </c>
      <c r="H722" s="99">
        <v>0</v>
      </c>
      <c r="I722" s="99">
        <v>9</v>
      </c>
      <c r="J722" s="99">
        <v>4</v>
      </c>
      <c r="K722" s="99">
        <v>0</v>
      </c>
      <c r="L722" s="99">
        <v>0</v>
      </c>
      <c r="M722" s="99">
        <v>0</v>
      </c>
      <c r="N722" s="99">
        <v>0</v>
      </c>
      <c r="O722" s="99">
        <v>0</v>
      </c>
      <c r="P722" s="100">
        <v>78</v>
      </c>
    </row>
    <row r="723" spans="1:16">
      <c r="A723" s="706"/>
      <c r="B723" s="741"/>
      <c r="C723" s="114" t="s">
        <v>128</v>
      </c>
      <c r="D723" s="115">
        <v>37</v>
      </c>
      <c r="E723" s="115">
        <v>44</v>
      </c>
      <c r="F723" s="115">
        <v>27</v>
      </c>
      <c r="G723" s="115">
        <v>17</v>
      </c>
      <c r="H723" s="115">
        <v>1</v>
      </c>
      <c r="I723" s="115">
        <v>15</v>
      </c>
      <c r="J723" s="115">
        <v>13</v>
      </c>
      <c r="K723" s="115">
        <v>0</v>
      </c>
      <c r="L723" s="115">
        <v>1</v>
      </c>
      <c r="M723" s="115">
        <v>0</v>
      </c>
      <c r="N723" s="115">
        <v>0</v>
      </c>
      <c r="O723" s="115">
        <v>0</v>
      </c>
      <c r="P723" s="116">
        <v>155</v>
      </c>
    </row>
    <row r="724" spans="1:16">
      <c r="A724" s="703" t="s">
        <v>198</v>
      </c>
      <c r="B724" s="740" t="s">
        <v>168</v>
      </c>
      <c r="C724" s="113" t="s">
        <v>106</v>
      </c>
      <c r="D724" s="99">
        <v>34</v>
      </c>
      <c r="E724" s="99">
        <v>72</v>
      </c>
      <c r="F724" s="99">
        <v>39</v>
      </c>
      <c r="G724" s="99">
        <v>82</v>
      </c>
      <c r="H724" s="99">
        <v>37</v>
      </c>
      <c r="I724" s="99">
        <v>21</v>
      </c>
      <c r="J724" s="99">
        <v>50</v>
      </c>
      <c r="K724" s="99">
        <v>107</v>
      </c>
      <c r="L724" s="99">
        <v>116</v>
      </c>
      <c r="M724" s="99">
        <v>38</v>
      </c>
      <c r="N724" s="99">
        <v>29</v>
      </c>
      <c r="O724" s="99">
        <v>184</v>
      </c>
      <c r="P724" s="100">
        <v>809</v>
      </c>
    </row>
    <row r="725" spans="1:16">
      <c r="A725" s="703"/>
      <c r="B725" s="740"/>
      <c r="C725" s="113" t="s">
        <v>107</v>
      </c>
      <c r="D725" s="99">
        <v>52</v>
      </c>
      <c r="E725" s="99">
        <v>41</v>
      </c>
      <c r="F725" s="99">
        <v>44</v>
      </c>
      <c r="G725" s="99">
        <v>59</v>
      </c>
      <c r="H725" s="99">
        <v>32</v>
      </c>
      <c r="I725" s="99">
        <v>30</v>
      </c>
      <c r="J725" s="99">
        <v>43</v>
      </c>
      <c r="K725" s="99">
        <v>94</v>
      </c>
      <c r="L725" s="99">
        <v>24</v>
      </c>
      <c r="M725" s="99">
        <v>88</v>
      </c>
      <c r="N725" s="99">
        <v>83</v>
      </c>
      <c r="O725" s="99">
        <v>61</v>
      </c>
      <c r="P725" s="100">
        <v>651</v>
      </c>
    </row>
    <row r="726" spans="1:16">
      <c r="A726" s="703"/>
      <c r="B726" s="740"/>
      <c r="C726" s="113" t="s">
        <v>128</v>
      </c>
      <c r="D726" s="99">
        <v>86</v>
      </c>
      <c r="E726" s="99">
        <v>113</v>
      </c>
      <c r="F726" s="99">
        <v>83</v>
      </c>
      <c r="G726" s="99">
        <v>141</v>
      </c>
      <c r="H726" s="99">
        <v>69</v>
      </c>
      <c r="I726" s="99">
        <v>51</v>
      </c>
      <c r="J726" s="99">
        <v>93</v>
      </c>
      <c r="K726" s="99">
        <v>201</v>
      </c>
      <c r="L726" s="99">
        <v>140</v>
      </c>
      <c r="M726" s="99">
        <v>126</v>
      </c>
      <c r="N726" s="99">
        <v>112</v>
      </c>
      <c r="O726" s="99">
        <v>245</v>
      </c>
      <c r="P726" s="100">
        <v>1460</v>
      </c>
    </row>
    <row r="727" spans="1:16">
      <c r="A727" s="705" t="s">
        <v>199</v>
      </c>
      <c r="B727" s="739" t="s">
        <v>168</v>
      </c>
      <c r="C727" s="88" t="s">
        <v>106</v>
      </c>
      <c r="D727" s="89">
        <v>114</v>
      </c>
      <c r="E727" s="89">
        <v>20</v>
      </c>
      <c r="F727" s="89">
        <v>11</v>
      </c>
      <c r="G727" s="89">
        <v>20</v>
      </c>
      <c r="H727" s="89">
        <v>15</v>
      </c>
      <c r="I727" s="89">
        <v>28</v>
      </c>
      <c r="J727" s="89">
        <v>40</v>
      </c>
      <c r="K727" s="89">
        <v>25</v>
      </c>
      <c r="L727" s="89">
        <v>25</v>
      </c>
      <c r="M727" s="89">
        <v>15</v>
      </c>
      <c r="N727" s="89">
        <v>38</v>
      </c>
      <c r="O727" s="89">
        <v>24</v>
      </c>
      <c r="P727" s="109">
        <v>375</v>
      </c>
    </row>
    <row r="728" spans="1:16">
      <c r="A728" s="703"/>
      <c r="B728" s="740"/>
      <c r="C728" s="113" t="s">
        <v>107</v>
      </c>
      <c r="D728" s="99">
        <v>32</v>
      </c>
      <c r="E728" s="99">
        <v>14</v>
      </c>
      <c r="F728" s="99">
        <v>16</v>
      </c>
      <c r="G728" s="99">
        <v>5</v>
      </c>
      <c r="H728" s="99">
        <v>30</v>
      </c>
      <c r="I728" s="99">
        <v>35</v>
      </c>
      <c r="J728" s="99">
        <v>36</v>
      </c>
      <c r="K728" s="99">
        <v>27</v>
      </c>
      <c r="L728" s="99">
        <v>31</v>
      </c>
      <c r="M728" s="99">
        <v>29</v>
      </c>
      <c r="N728" s="99">
        <v>28</v>
      </c>
      <c r="O728" s="99">
        <v>27</v>
      </c>
      <c r="P728" s="100">
        <v>310</v>
      </c>
    </row>
    <row r="729" spans="1:16">
      <c r="A729" s="706"/>
      <c r="B729" s="741"/>
      <c r="C729" s="114" t="s">
        <v>128</v>
      </c>
      <c r="D729" s="115">
        <v>146</v>
      </c>
      <c r="E729" s="115">
        <v>34</v>
      </c>
      <c r="F729" s="115">
        <v>27</v>
      </c>
      <c r="G729" s="115">
        <v>25</v>
      </c>
      <c r="H729" s="115">
        <v>45</v>
      </c>
      <c r="I729" s="115">
        <v>63</v>
      </c>
      <c r="J729" s="115">
        <v>76</v>
      </c>
      <c r="K729" s="115">
        <v>52</v>
      </c>
      <c r="L729" s="115">
        <v>56</v>
      </c>
      <c r="M729" s="115">
        <v>44</v>
      </c>
      <c r="N729" s="115">
        <v>66</v>
      </c>
      <c r="O729" s="115">
        <v>51</v>
      </c>
      <c r="P729" s="116">
        <v>685</v>
      </c>
    </row>
    <row r="730" spans="1:16">
      <c r="A730" s="703" t="s">
        <v>200</v>
      </c>
      <c r="B730" s="740" t="s">
        <v>168</v>
      </c>
      <c r="C730" s="113" t="s">
        <v>106</v>
      </c>
      <c r="D730" s="99">
        <v>479</v>
      </c>
      <c r="E730" s="99">
        <v>388</v>
      </c>
      <c r="F730" s="99">
        <v>439</v>
      </c>
      <c r="G730" s="99">
        <v>370</v>
      </c>
      <c r="H730" s="99">
        <v>365</v>
      </c>
      <c r="I730" s="99">
        <v>297</v>
      </c>
      <c r="J730" s="99">
        <v>338</v>
      </c>
      <c r="K730" s="99">
        <v>449</v>
      </c>
      <c r="L730" s="99">
        <v>223</v>
      </c>
      <c r="M730" s="99">
        <v>191</v>
      </c>
      <c r="N730" s="99">
        <v>251</v>
      </c>
      <c r="O730" s="99">
        <v>301</v>
      </c>
      <c r="P730" s="100">
        <v>4091</v>
      </c>
    </row>
    <row r="731" spans="1:16">
      <c r="A731" s="703"/>
      <c r="B731" s="740"/>
      <c r="C731" s="113" t="s">
        <v>107</v>
      </c>
      <c r="D731" s="99">
        <v>469</v>
      </c>
      <c r="E731" s="99">
        <v>353</v>
      </c>
      <c r="F731" s="99">
        <v>372</v>
      </c>
      <c r="G731" s="99">
        <v>338</v>
      </c>
      <c r="H731" s="99">
        <v>312</v>
      </c>
      <c r="I731" s="99">
        <v>350</v>
      </c>
      <c r="J731" s="99">
        <v>345</v>
      </c>
      <c r="K731" s="99">
        <v>338</v>
      </c>
      <c r="L731" s="99">
        <v>234</v>
      </c>
      <c r="M731" s="99">
        <v>131</v>
      </c>
      <c r="N731" s="99">
        <v>266</v>
      </c>
      <c r="O731" s="99">
        <v>367</v>
      </c>
      <c r="P731" s="100">
        <v>3875</v>
      </c>
    </row>
    <row r="732" spans="1:16">
      <c r="A732" s="703"/>
      <c r="B732" s="740"/>
      <c r="C732" s="113" t="s">
        <v>128</v>
      </c>
      <c r="D732" s="99">
        <v>948</v>
      </c>
      <c r="E732" s="99">
        <v>741</v>
      </c>
      <c r="F732" s="99">
        <v>811</v>
      </c>
      <c r="G732" s="99">
        <v>708</v>
      </c>
      <c r="H732" s="99">
        <v>677</v>
      </c>
      <c r="I732" s="99">
        <v>647</v>
      </c>
      <c r="J732" s="99">
        <v>683</v>
      </c>
      <c r="K732" s="99">
        <v>787</v>
      </c>
      <c r="L732" s="99">
        <v>457</v>
      </c>
      <c r="M732" s="99">
        <v>322</v>
      </c>
      <c r="N732" s="99">
        <v>517</v>
      </c>
      <c r="O732" s="99">
        <v>668</v>
      </c>
      <c r="P732" s="100">
        <v>7966</v>
      </c>
    </row>
    <row r="733" spans="1:16">
      <c r="A733" s="705" t="s">
        <v>201</v>
      </c>
      <c r="B733" s="739" t="s">
        <v>168</v>
      </c>
      <c r="C733" s="88" t="s">
        <v>106</v>
      </c>
      <c r="D733" s="89">
        <v>19</v>
      </c>
      <c r="E733" s="89">
        <v>32</v>
      </c>
      <c r="F733" s="89">
        <v>21</v>
      </c>
      <c r="G733" s="89">
        <v>24</v>
      </c>
      <c r="H733" s="89">
        <v>19</v>
      </c>
      <c r="I733" s="89">
        <v>25</v>
      </c>
      <c r="J733" s="89">
        <v>17</v>
      </c>
      <c r="K733" s="89">
        <v>27</v>
      </c>
      <c r="L733" s="89">
        <v>21</v>
      </c>
      <c r="M733" s="89">
        <v>16</v>
      </c>
      <c r="N733" s="89">
        <v>27</v>
      </c>
      <c r="O733" s="89">
        <v>25</v>
      </c>
      <c r="P733" s="109">
        <v>273</v>
      </c>
    </row>
    <row r="734" spans="1:16">
      <c r="A734" s="703"/>
      <c r="B734" s="740"/>
      <c r="C734" s="113" t="s">
        <v>107</v>
      </c>
      <c r="D734" s="99">
        <v>18</v>
      </c>
      <c r="E734" s="99">
        <v>30</v>
      </c>
      <c r="F734" s="99">
        <v>25</v>
      </c>
      <c r="G734" s="99">
        <v>24</v>
      </c>
      <c r="H734" s="99">
        <v>25</v>
      </c>
      <c r="I734" s="99">
        <v>32</v>
      </c>
      <c r="J734" s="99">
        <v>25</v>
      </c>
      <c r="K734" s="99">
        <v>36</v>
      </c>
      <c r="L734" s="99">
        <v>12</v>
      </c>
      <c r="M734" s="99">
        <v>18</v>
      </c>
      <c r="N734" s="99">
        <v>20</v>
      </c>
      <c r="O734" s="99">
        <v>29</v>
      </c>
      <c r="P734" s="100">
        <v>294</v>
      </c>
    </row>
    <row r="735" spans="1:16">
      <c r="A735" s="706"/>
      <c r="B735" s="741"/>
      <c r="C735" s="114" t="s">
        <v>128</v>
      </c>
      <c r="D735" s="115">
        <v>37</v>
      </c>
      <c r="E735" s="115">
        <v>62</v>
      </c>
      <c r="F735" s="115">
        <v>46</v>
      </c>
      <c r="G735" s="115">
        <v>48</v>
      </c>
      <c r="H735" s="115">
        <v>44</v>
      </c>
      <c r="I735" s="115">
        <v>57</v>
      </c>
      <c r="J735" s="115">
        <v>42</v>
      </c>
      <c r="K735" s="115">
        <v>63</v>
      </c>
      <c r="L735" s="115">
        <v>33</v>
      </c>
      <c r="M735" s="115">
        <v>34</v>
      </c>
      <c r="N735" s="115">
        <v>47</v>
      </c>
      <c r="O735" s="115">
        <v>54</v>
      </c>
      <c r="P735" s="116">
        <v>567</v>
      </c>
    </row>
    <row r="736" spans="1:16">
      <c r="A736" s="703" t="s">
        <v>202</v>
      </c>
      <c r="B736" s="740" t="s">
        <v>168</v>
      </c>
      <c r="C736" s="113" t="s">
        <v>107</v>
      </c>
      <c r="D736" s="99">
        <v>0</v>
      </c>
      <c r="E736" s="99">
        <v>0</v>
      </c>
      <c r="F736" s="99">
        <v>0</v>
      </c>
      <c r="G736" s="99">
        <v>0</v>
      </c>
      <c r="H736" s="99">
        <v>0</v>
      </c>
      <c r="I736" s="99">
        <v>0</v>
      </c>
      <c r="J736" s="99">
        <v>0</v>
      </c>
      <c r="K736" s="99">
        <v>0</v>
      </c>
      <c r="L736" s="99">
        <v>0</v>
      </c>
      <c r="M736" s="99">
        <v>0</v>
      </c>
      <c r="N736" s="99">
        <v>0</v>
      </c>
      <c r="O736" s="99">
        <v>0</v>
      </c>
      <c r="P736" s="100">
        <v>0</v>
      </c>
    </row>
    <row r="737" spans="1:16">
      <c r="A737" s="703"/>
      <c r="B737" s="740"/>
      <c r="C737" s="113" t="s">
        <v>128</v>
      </c>
      <c r="D737" s="99">
        <v>0</v>
      </c>
      <c r="E737" s="99">
        <v>0</v>
      </c>
      <c r="F737" s="99">
        <v>0</v>
      </c>
      <c r="G737" s="99">
        <v>0</v>
      </c>
      <c r="H737" s="99">
        <v>0</v>
      </c>
      <c r="I737" s="99">
        <v>0</v>
      </c>
      <c r="J737" s="99">
        <v>0</v>
      </c>
      <c r="K737" s="99">
        <v>0</v>
      </c>
      <c r="L737" s="99">
        <v>0</v>
      </c>
      <c r="M737" s="99">
        <v>0</v>
      </c>
      <c r="N737" s="99">
        <v>0</v>
      </c>
      <c r="O737" s="99">
        <v>0</v>
      </c>
      <c r="P737" s="100">
        <v>0</v>
      </c>
    </row>
    <row r="738" spans="1:16">
      <c r="A738" s="705" t="s">
        <v>203</v>
      </c>
      <c r="B738" s="739" t="s">
        <v>168</v>
      </c>
      <c r="C738" s="88" t="s">
        <v>106</v>
      </c>
      <c r="D738" s="89">
        <v>136</v>
      </c>
      <c r="E738" s="89">
        <v>128</v>
      </c>
      <c r="F738" s="89">
        <v>116</v>
      </c>
      <c r="G738" s="89">
        <v>53</v>
      </c>
      <c r="H738" s="89">
        <v>90</v>
      </c>
      <c r="I738" s="89">
        <v>64</v>
      </c>
      <c r="J738" s="89">
        <v>122</v>
      </c>
      <c r="K738" s="89">
        <v>129</v>
      </c>
      <c r="L738" s="89">
        <v>87</v>
      </c>
      <c r="M738" s="89">
        <v>88</v>
      </c>
      <c r="N738" s="89">
        <v>67</v>
      </c>
      <c r="O738" s="89">
        <v>93</v>
      </c>
      <c r="P738" s="109">
        <v>1173</v>
      </c>
    </row>
    <row r="739" spans="1:16">
      <c r="A739" s="703"/>
      <c r="B739" s="740"/>
      <c r="C739" s="113" t="s">
        <v>107</v>
      </c>
      <c r="D739" s="99">
        <v>126</v>
      </c>
      <c r="E739" s="99">
        <v>125</v>
      </c>
      <c r="F739" s="99">
        <v>130</v>
      </c>
      <c r="G739" s="99">
        <v>91</v>
      </c>
      <c r="H739" s="99">
        <v>89</v>
      </c>
      <c r="I739" s="99">
        <v>110</v>
      </c>
      <c r="J739" s="99">
        <v>95</v>
      </c>
      <c r="K739" s="99">
        <v>123</v>
      </c>
      <c r="L739" s="99">
        <v>114</v>
      </c>
      <c r="M739" s="99">
        <v>92</v>
      </c>
      <c r="N739" s="99">
        <v>65</v>
      </c>
      <c r="O739" s="99">
        <v>107</v>
      </c>
      <c r="P739" s="100">
        <v>1267</v>
      </c>
    </row>
    <row r="740" spans="1:16">
      <c r="A740" s="706"/>
      <c r="B740" s="741"/>
      <c r="C740" s="114" t="s">
        <v>128</v>
      </c>
      <c r="D740" s="115">
        <v>262</v>
      </c>
      <c r="E740" s="115">
        <v>253</v>
      </c>
      <c r="F740" s="115">
        <v>246</v>
      </c>
      <c r="G740" s="115">
        <v>144</v>
      </c>
      <c r="H740" s="115">
        <v>179</v>
      </c>
      <c r="I740" s="115">
        <v>174</v>
      </c>
      <c r="J740" s="115">
        <v>217</v>
      </c>
      <c r="K740" s="115">
        <v>252</v>
      </c>
      <c r="L740" s="115">
        <v>201</v>
      </c>
      <c r="M740" s="115">
        <v>180</v>
      </c>
      <c r="N740" s="115">
        <v>132</v>
      </c>
      <c r="O740" s="115">
        <v>200</v>
      </c>
      <c r="P740" s="116">
        <v>2440</v>
      </c>
    </row>
    <row r="741" spans="1:16">
      <c r="A741" s="703" t="s">
        <v>204</v>
      </c>
      <c r="B741" s="740" t="s">
        <v>168</v>
      </c>
      <c r="C741" s="113" t="s">
        <v>106</v>
      </c>
      <c r="D741" s="99">
        <v>187</v>
      </c>
      <c r="E741" s="99">
        <v>72</v>
      </c>
      <c r="F741" s="99">
        <v>66</v>
      </c>
      <c r="G741" s="99">
        <v>22</v>
      </c>
      <c r="H741" s="99">
        <v>46</v>
      </c>
      <c r="I741" s="99">
        <v>57</v>
      </c>
      <c r="J741" s="99">
        <v>50</v>
      </c>
      <c r="K741" s="99">
        <v>19</v>
      </c>
      <c r="L741" s="99">
        <v>29</v>
      </c>
      <c r="M741" s="99">
        <v>42</v>
      </c>
      <c r="N741" s="99">
        <v>50</v>
      </c>
      <c r="O741" s="99">
        <v>62</v>
      </c>
      <c r="P741" s="100">
        <v>702</v>
      </c>
    </row>
    <row r="742" spans="1:16">
      <c r="A742" s="703"/>
      <c r="B742" s="740"/>
      <c r="C742" s="113" t="s">
        <v>107</v>
      </c>
      <c r="D742" s="99">
        <v>232</v>
      </c>
      <c r="E742" s="99">
        <v>77</v>
      </c>
      <c r="F742" s="99">
        <v>42</v>
      </c>
      <c r="G742" s="99">
        <v>30</v>
      </c>
      <c r="H742" s="99">
        <v>60</v>
      </c>
      <c r="I742" s="99">
        <v>80</v>
      </c>
      <c r="J742" s="99">
        <v>33</v>
      </c>
      <c r="K742" s="99">
        <v>40</v>
      </c>
      <c r="L742" s="99">
        <v>56</v>
      </c>
      <c r="M742" s="99">
        <v>69</v>
      </c>
      <c r="N742" s="99">
        <v>89</v>
      </c>
      <c r="O742" s="99">
        <v>80</v>
      </c>
      <c r="P742" s="100">
        <v>888</v>
      </c>
    </row>
    <row r="743" spans="1:16">
      <c r="A743" s="703"/>
      <c r="B743" s="740"/>
      <c r="C743" s="113" t="s">
        <v>128</v>
      </c>
      <c r="D743" s="99">
        <v>419</v>
      </c>
      <c r="E743" s="99">
        <v>149</v>
      </c>
      <c r="F743" s="99">
        <v>108</v>
      </c>
      <c r="G743" s="99">
        <v>52</v>
      </c>
      <c r="H743" s="99">
        <v>106</v>
      </c>
      <c r="I743" s="99">
        <v>137</v>
      </c>
      <c r="J743" s="99">
        <v>83</v>
      </c>
      <c r="K743" s="99">
        <v>59</v>
      </c>
      <c r="L743" s="99">
        <v>85</v>
      </c>
      <c r="M743" s="99">
        <v>111</v>
      </c>
      <c r="N743" s="99">
        <v>139</v>
      </c>
      <c r="O743" s="99">
        <v>142</v>
      </c>
      <c r="P743" s="100">
        <v>1590</v>
      </c>
    </row>
    <row r="744" spans="1:16">
      <c r="A744" s="705" t="s">
        <v>205</v>
      </c>
      <c r="B744" s="739" t="s">
        <v>168</v>
      </c>
      <c r="C744" s="88" t="s">
        <v>106</v>
      </c>
      <c r="D744" s="89">
        <v>475</v>
      </c>
      <c r="E744" s="89">
        <v>308</v>
      </c>
      <c r="F744" s="89">
        <v>415</v>
      </c>
      <c r="G744" s="89">
        <v>336</v>
      </c>
      <c r="H744" s="89">
        <v>309</v>
      </c>
      <c r="I744" s="89">
        <v>458</v>
      </c>
      <c r="J744" s="89">
        <v>462</v>
      </c>
      <c r="K744" s="89">
        <v>508</v>
      </c>
      <c r="L744" s="89">
        <v>527</v>
      </c>
      <c r="M744" s="89">
        <v>507</v>
      </c>
      <c r="N744" s="89">
        <v>475</v>
      </c>
      <c r="O744" s="89">
        <v>532</v>
      </c>
      <c r="P744" s="109">
        <v>5312</v>
      </c>
    </row>
    <row r="745" spans="1:16">
      <c r="A745" s="703"/>
      <c r="B745" s="740"/>
      <c r="C745" s="113" t="s">
        <v>107</v>
      </c>
      <c r="D745" s="99">
        <v>346</v>
      </c>
      <c r="E745" s="99">
        <v>183</v>
      </c>
      <c r="F745" s="99">
        <v>276</v>
      </c>
      <c r="G745" s="99">
        <v>213</v>
      </c>
      <c r="H745" s="99">
        <v>183</v>
      </c>
      <c r="I745" s="99">
        <v>310</v>
      </c>
      <c r="J745" s="99">
        <v>427</v>
      </c>
      <c r="K745" s="99">
        <v>332</v>
      </c>
      <c r="L745" s="99">
        <v>349</v>
      </c>
      <c r="M745" s="99">
        <v>369</v>
      </c>
      <c r="N745" s="99">
        <v>265</v>
      </c>
      <c r="O745" s="99">
        <v>310</v>
      </c>
      <c r="P745" s="100">
        <v>3563</v>
      </c>
    </row>
    <row r="746" spans="1:16">
      <c r="A746" s="706"/>
      <c r="B746" s="741"/>
      <c r="C746" s="114" t="s">
        <v>128</v>
      </c>
      <c r="D746" s="115">
        <v>821</v>
      </c>
      <c r="E746" s="115">
        <v>491</v>
      </c>
      <c r="F746" s="115">
        <v>691</v>
      </c>
      <c r="G746" s="115">
        <v>549</v>
      </c>
      <c r="H746" s="115">
        <v>492</v>
      </c>
      <c r="I746" s="115">
        <v>768</v>
      </c>
      <c r="J746" s="115">
        <v>889</v>
      </c>
      <c r="K746" s="115">
        <v>840</v>
      </c>
      <c r="L746" s="115">
        <v>876</v>
      </c>
      <c r="M746" s="115">
        <v>876</v>
      </c>
      <c r="N746" s="115">
        <v>740</v>
      </c>
      <c r="O746" s="115">
        <v>842</v>
      </c>
      <c r="P746" s="116">
        <v>8875</v>
      </c>
    </row>
    <row r="747" spans="1:16">
      <c r="A747" s="703" t="s">
        <v>206</v>
      </c>
      <c r="B747" s="740" t="s">
        <v>168</v>
      </c>
      <c r="C747" s="113" t="s">
        <v>106</v>
      </c>
      <c r="D747" s="99">
        <v>20</v>
      </c>
      <c r="E747" s="99">
        <v>54</v>
      </c>
      <c r="F747" s="99">
        <v>16</v>
      </c>
      <c r="G747" s="99">
        <v>54</v>
      </c>
      <c r="H747" s="99">
        <v>28</v>
      </c>
      <c r="I747" s="99">
        <v>20</v>
      </c>
      <c r="J747" s="99">
        <v>74</v>
      </c>
      <c r="K747" s="99">
        <v>45</v>
      </c>
      <c r="L747" s="99">
        <v>74</v>
      </c>
      <c r="M747" s="99">
        <v>63</v>
      </c>
      <c r="N747" s="99">
        <v>63</v>
      </c>
      <c r="O747" s="99">
        <v>47</v>
      </c>
      <c r="P747" s="100">
        <v>558</v>
      </c>
    </row>
    <row r="748" spans="1:16">
      <c r="A748" s="703"/>
      <c r="B748" s="740"/>
      <c r="C748" s="113" t="s">
        <v>107</v>
      </c>
      <c r="D748" s="99">
        <v>22</v>
      </c>
      <c r="E748" s="99">
        <v>10</v>
      </c>
      <c r="F748" s="99">
        <v>49</v>
      </c>
      <c r="G748" s="99">
        <v>25</v>
      </c>
      <c r="H748" s="99">
        <v>30</v>
      </c>
      <c r="I748" s="99">
        <v>51</v>
      </c>
      <c r="J748" s="99">
        <v>44</v>
      </c>
      <c r="K748" s="99">
        <v>59</v>
      </c>
      <c r="L748" s="99">
        <v>65</v>
      </c>
      <c r="M748" s="99">
        <v>99</v>
      </c>
      <c r="N748" s="99">
        <v>70</v>
      </c>
      <c r="O748" s="99">
        <v>78</v>
      </c>
      <c r="P748" s="100">
        <v>602</v>
      </c>
    </row>
    <row r="749" spans="1:16">
      <c r="A749" s="703"/>
      <c r="B749" s="740"/>
      <c r="C749" s="113" t="s">
        <v>128</v>
      </c>
      <c r="D749" s="99">
        <v>42</v>
      </c>
      <c r="E749" s="99">
        <v>64</v>
      </c>
      <c r="F749" s="99">
        <v>65</v>
      </c>
      <c r="G749" s="99">
        <v>79</v>
      </c>
      <c r="H749" s="99">
        <v>58</v>
      </c>
      <c r="I749" s="99">
        <v>71</v>
      </c>
      <c r="J749" s="99">
        <v>118</v>
      </c>
      <c r="K749" s="99">
        <v>104</v>
      </c>
      <c r="L749" s="99">
        <v>139</v>
      </c>
      <c r="M749" s="99">
        <v>162</v>
      </c>
      <c r="N749" s="99">
        <v>133</v>
      </c>
      <c r="O749" s="99">
        <v>125</v>
      </c>
      <c r="P749" s="100">
        <v>1160</v>
      </c>
    </row>
    <row r="750" spans="1:16">
      <c r="A750" s="705" t="s">
        <v>207</v>
      </c>
      <c r="B750" s="739" t="s">
        <v>168</v>
      </c>
      <c r="C750" s="88" t="s">
        <v>106</v>
      </c>
      <c r="D750" s="89">
        <v>89</v>
      </c>
      <c r="E750" s="89">
        <v>35</v>
      </c>
      <c r="F750" s="89">
        <v>76</v>
      </c>
      <c r="G750" s="89">
        <v>40</v>
      </c>
      <c r="H750" s="89">
        <v>34</v>
      </c>
      <c r="I750" s="89">
        <v>26</v>
      </c>
      <c r="J750" s="89">
        <v>10</v>
      </c>
      <c r="K750" s="89">
        <v>13</v>
      </c>
      <c r="L750" s="89">
        <v>17</v>
      </c>
      <c r="M750" s="89">
        <v>3</v>
      </c>
      <c r="N750" s="89">
        <v>13</v>
      </c>
      <c r="O750" s="89">
        <v>22</v>
      </c>
      <c r="P750" s="109">
        <v>378</v>
      </c>
    </row>
    <row r="751" spans="1:16">
      <c r="A751" s="703"/>
      <c r="B751" s="740"/>
      <c r="C751" s="113" t="s">
        <v>107</v>
      </c>
      <c r="D751" s="99">
        <v>81</v>
      </c>
      <c r="E751" s="99">
        <v>19</v>
      </c>
      <c r="F751" s="99">
        <v>39</v>
      </c>
      <c r="G751" s="99">
        <v>40</v>
      </c>
      <c r="H751" s="99">
        <v>37</v>
      </c>
      <c r="I751" s="99">
        <v>31</v>
      </c>
      <c r="J751" s="99">
        <v>5</v>
      </c>
      <c r="K751" s="99">
        <v>9</v>
      </c>
      <c r="L751" s="99">
        <v>13</v>
      </c>
      <c r="M751" s="99">
        <v>16</v>
      </c>
      <c r="N751" s="99">
        <v>13</v>
      </c>
      <c r="O751" s="99">
        <v>19</v>
      </c>
      <c r="P751" s="100">
        <v>322</v>
      </c>
    </row>
    <row r="752" spans="1:16">
      <c r="A752" s="706"/>
      <c r="B752" s="741"/>
      <c r="C752" s="114" t="s">
        <v>128</v>
      </c>
      <c r="D752" s="115">
        <v>170</v>
      </c>
      <c r="E752" s="115">
        <v>54</v>
      </c>
      <c r="F752" s="115">
        <v>115</v>
      </c>
      <c r="G752" s="115">
        <v>80</v>
      </c>
      <c r="H752" s="115">
        <v>71</v>
      </c>
      <c r="I752" s="115">
        <v>57</v>
      </c>
      <c r="J752" s="115">
        <v>15</v>
      </c>
      <c r="K752" s="115">
        <v>22</v>
      </c>
      <c r="L752" s="115">
        <v>30</v>
      </c>
      <c r="M752" s="115">
        <v>19</v>
      </c>
      <c r="N752" s="115">
        <v>26</v>
      </c>
      <c r="O752" s="115">
        <v>41</v>
      </c>
      <c r="P752" s="116">
        <v>700</v>
      </c>
    </row>
    <row r="753" spans="1:16">
      <c r="A753" s="703" t="s">
        <v>208</v>
      </c>
      <c r="B753" s="740" t="s">
        <v>168</v>
      </c>
      <c r="C753" s="113" t="s">
        <v>106</v>
      </c>
      <c r="D753" s="99">
        <v>0</v>
      </c>
      <c r="E753" s="99">
        <v>0</v>
      </c>
      <c r="F753" s="99">
        <v>0</v>
      </c>
      <c r="G753" s="99">
        <v>0</v>
      </c>
      <c r="H753" s="99">
        <v>0</v>
      </c>
      <c r="I753" s="99">
        <v>0</v>
      </c>
      <c r="J753" s="99">
        <v>0</v>
      </c>
      <c r="K753" s="99">
        <v>0</v>
      </c>
      <c r="L753" s="99">
        <v>0</v>
      </c>
      <c r="M753" s="99">
        <v>0</v>
      </c>
      <c r="N753" s="99">
        <v>0</v>
      </c>
      <c r="O753" s="99">
        <v>0</v>
      </c>
      <c r="P753" s="100">
        <v>0</v>
      </c>
    </row>
    <row r="754" spans="1:16">
      <c r="A754" s="703"/>
      <c r="B754" s="740"/>
      <c r="C754" s="113" t="s">
        <v>107</v>
      </c>
      <c r="D754" s="99">
        <v>0</v>
      </c>
      <c r="E754" s="99">
        <v>0</v>
      </c>
      <c r="F754" s="99">
        <v>0</v>
      </c>
      <c r="G754" s="99">
        <v>0</v>
      </c>
      <c r="H754" s="99">
        <v>0</v>
      </c>
      <c r="I754" s="99">
        <v>0</v>
      </c>
      <c r="J754" s="99">
        <v>0</v>
      </c>
      <c r="K754" s="99">
        <v>0</v>
      </c>
      <c r="L754" s="99">
        <v>0</v>
      </c>
      <c r="M754" s="99">
        <v>0</v>
      </c>
      <c r="N754" s="99">
        <v>0</v>
      </c>
      <c r="O754" s="99">
        <v>0</v>
      </c>
      <c r="P754" s="100">
        <v>0</v>
      </c>
    </row>
    <row r="755" spans="1:16">
      <c r="A755" s="703"/>
      <c r="B755" s="740"/>
      <c r="C755" s="113" t="s">
        <v>128</v>
      </c>
      <c r="D755" s="99">
        <v>0</v>
      </c>
      <c r="E755" s="99">
        <v>0</v>
      </c>
      <c r="F755" s="99">
        <v>0</v>
      </c>
      <c r="G755" s="99">
        <v>0</v>
      </c>
      <c r="H755" s="99">
        <v>0</v>
      </c>
      <c r="I755" s="99">
        <v>0</v>
      </c>
      <c r="J755" s="99">
        <v>0</v>
      </c>
      <c r="K755" s="99">
        <v>0</v>
      </c>
      <c r="L755" s="99">
        <v>0</v>
      </c>
      <c r="M755" s="99">
        <v>0</v>
      </c>
      <c r="N755" s="99">
        <v>0</v>
      </c>
      <c r="O755" s="99">
        <v>0</v>
      </c>
      <c r="P755" s="100">
        <v>0</v>
      </c>
    </row>
    <row r="756" spans="1:16">
      <c r="A756" s="705" t="s">
        <v>209</v>
      </c>
      <c r="B756" s="739" t="s">
        <v>167</v>
      </c>
      <c r="C756" s="88" t="s">
        <v>106</v>
      </c>
      <c r="D756" s="89">
        <v>50</v>
      </c>
      <c r="E756" s="89">
        <v>32</v>
      </c>
      <c r="F756" s="89">
        <v>32</v>
      </c>
      <c r="G756" s="89">
        <v>40</v>
      </c>
      <c r="H756" s="89">
        <v>23</v>
      </c>
      <c r="I756" s="89">
        <v>52</v>
      </c>
      <c r="J756" s="89">
        <v>55</v>
      </c>
      <c r="K756" s="89">
        <v>90</v>
      </c>
      <c r="L756" s="89">
        <v>32</v>
      </c>
      <c r="M756" s="89">
        <v>43</v>
      </c>
      <c r="N756" s="89">
        <v>35</v>
      </c>
      <c r="O756" s="89">
        <v>69</v>
      </c>
      <c r="P756" s="109">
        <v>553</v>
      </c>
    </row>
    <row r="757" spans="1:16">
      <c r="A757" s="703"/>
      <c r="B757" s="740"/>
      <c r="C757" s="113" t="s">
        <v>107</v>
      </c>
      <c r="D757" s="99">
        <v>42</v>
      </c>
      <c r="E757" s="99">
        <v>30</v>
      </c>
      <c r="F757" s="99">
        <v>23</v>
      </c>
      <c r="G757" s="99">
        <v>21</v>
      </c>
      <c r="H757" s="99">
        <v>24</v>
      </c>
      <c r="I757" s="99">
        <v>26</v>
      </c>
      <c r="J757" s="99">
        <v>40</v>
      </c>
      <c r="K757" s="99">
        <v>85</v>
      </c>
      <c r="L757" s="99">
        <v>42</v>
      </c>
      <c r="M757" s="99">
        <v>53</v>
      </c>
      <c r="N757" s="99">
        <v>25</v>
      </c>
      <c r="O757" s="99">
        <v>31</v>
      </c>
      <c r="P757" s="100">
        <v>442</v>
      </c>
    </row>
    <row r="758" spans="1:16">
      <c r="A758" s="706"/>
      <c r="B758" s="741"/>
      <c r="C758" s="114" t="s">
        <v>128</v>
      </c>
      <c r="D758" s="115">
        <v>92</v>
      </c>
      <c r="E758" s="115">
        <v>62</v>
      </c>
      <c r="F758" s="115">
        <v>55</v>
      </c>
      <c r="G758" s="115">
        <v>61</v>
      </c>
      <c r="H758" s="115">
        <v>47</v>
      </c>
      <c r="I758" s="115">
        <v>78</v>
      </c>
      <c r="J758" s="115">
        <v>95</v>
      </c>
      <c r="K758" s="115">
        <v>175</v>
      </c>
      <c r="L758" s="115">
        <v>74</v>
      </c>
      <c r="M758" s="115">
        <v>96</v>
      </c>
      <c r="N758" s="115">
        <v>60</v>
      </c>
      <c r="O758" s="115">
        <v>100</v>
      </c>
      <c r="P758" s="116">
        <v>995</v>
      </c>
    </row>
    <row r="759" spans="1:16">
      <c r="A759" s="703" t="s">
        <v>210</v>
      </c>
      <c r="B759" s="740" t="s">
        <v>167</v>
      </c>
      <c r="C759" s="113" t="s">
        <v>106</v>
      </c>
      <c r="D759" s="99">
        <v>8164</v>
      </c>
      <c r="E759" s="99">
        <v>5227</v>
      </c>
      <c r="F759" s="99">
        <v>5141</v>
      </c>
      <c r="G759" s="99">
        <v>4015</v>
      </c>
      <c r="H759" s="99">
        <v>3319</v>
      </c>
      <c r="I759" s="99">
        <v>3206</v>
      </c>
      <c r="J759" s="99">
        <v>3391</v>
      </c>
      <c r="K759" s="99">
        <v>7623</v>
      </c>
      <c r="L759" s="99">
        <v>10999</v>
      </c>
      <c r="M759" s="99">
        <v>11632</v>
      </c>
      <c r="N759" s="99">
        <v>11964</v>
      </c>
      <c r="O759" s="99">
        <v>15962</v>
      </c>
      <c r="P759" s="100">
        <v>90643</v>
      </c>
    </row>
    <row r="760" spans="1:16">
      <c r="A760" s="703"/>
      <c r="B760" s="740"/>
      <c r="C760" s="113" t="s">
        <v>107</v>
      </c>
      <c r="D760" s="99">
        <v>7637</v>
      </c>
      <c r="E760" s="99">
        <v>5176</v>
      </c>
      <c r="F760" s="99">
        <v>4586</v>
      </c>
      <c r="G760" s="99">
        <v>3880</v>
      </c>
      <c r="H760" s="99">
        <v>4337</v>
      </c>
      <c r="I760" s="99">
        <v>4172</v>
      </c>
      <c r="J760" s="99">
        <v>6490</v>
      </c>
      <c r="K760" s="99">
        <v>15925</v>
      </c>
      <c r="L760" s="99">
        <v>17229</v>
      </c>
      <c r="M760" s="99">
        <v>19850</v>
      </c>
      <c r="N760" s="99">
        <v>19938</v>
      </c>
      <c r="O760" s="99">
        <v>23476</v>
      </c>
      <c r="P760" s="100">
        <v>132696</v>
      </c>
    </row>
    <row r="761" spans="1:16">
      <c r="A761" s="703"/>
      <c r="B761" s="740"/>
      <c r="C761" s="113" t="s">
        <v>128</v>
      </c>
      <c r="D761" s="99">
        <v>15801</v>
      </c>
      <c r="E761" s="99">
        <v>10403</v>
      </c>
      <c r="F761" s="99">
        <v>9727</v>
      </c>
      <c r="G761" s="99">
        <v>7895</v>
      </c>
      <c r="H761" s="99">
        <v>7656</v>
      </c>
      <c r="I761" s="99">
        <v>7378</v>
      </c>
      <c r="J761" s="99">
        <v>9881</v>
      </c>
      <c r="K761" s="99">
        <v>23548</v>
      </c>
      <c r="L761" s="99">
        <v>28228</v>
      </c>
      <c r="M761" s="99">
        <v>31482</v>
      </c>
      <c r="N761" s="99">
        <v>31902</v>
      </c>
      <c r="O761" s="99">
        <v>39438</v>
      </c>
      <c r="P761" s="100">
        <v>223339</v>
      </c>
    </row>
    <row r="762" spans="1:16">
      <c r="A762" s="705" t="s">
        <v>211</v>
      </c>
      <c r="B762" s="739" t="s">
        <v>167</v>
      </c>
      <c r="C762" s="88" t="s">
        <v>106</v>
      </c>
      <c r="D762" s="89">
        <v>40688</v>
      </c>
      <c r="E762" s="89">
        <v>22921</v>
      </c>
      <c r="F762" s="89">
        <v>27233</v>
      </c>
      <c r="G762" s="89">
        <v>19524</v>
      </c>
      <c r="H762" s="89">
        <v>16707</v>
      </c>
      <c r="I762" s="89">
        <v>18679</v>
      </c>
      <c r="J762" s="89">
        <v>27608</v>
      </c>
      <c r="K762" s="89">
        <v>27529</v>
      </c>
      <c r="L762" s="89">
        <v>21877</v>
      </c>
      <c r="M762" s="89">
        <v>24978</v>
      </c>
      <c r="N762" s="89">
        <v>25565</v>
      </c>
      <c r="O762" s="89">
        <v>30638</v>
      </c>
      <c r="P762" s="109">
        <v>303947</v>
      </c>
    </row>
    <row r="763" spans="1:16">
      <c r="A763" s="703"/>
      <c r="B763" s="740"/>
      <c r="C763" s="113" t="s">
        <v>107</v>
      </c>
      <c r="D763" s="99">
        <v>30947</v>
      </c>
      <c r="E763" s="99">
        <v>16969</v>
      </c>
      <c r="F763" s="99">
        <v>22365</v>
      </c>
      <c r="G763" s="99">
        <v>16333</v>
      </c>
      <c r="H763" s="99">
        <v>14448</v>
      </c>
      <c r="I763" s="99">
        <v>14199</v>
      </c>
      <c r="J763" s="99">
        <v>23826</v>
      </c>
      <c r="K763" s="99">
        <v>21221</v>
      </c>
      <c r="L763" s="99">
        <v>14293</v>
      </c>
      <c r="M763" s="99">
        <v>17674</v>
      </c>
      <c r="N763" s="99">
        <v>17739</v>
      </c>
      <c r="O763" s="99">
        <v>25465</v>
      </c>
      <c r="P763" s="100">
        <v>235479</v>
      </c>
    </row>
    <row r="764" spans="1:16">
      <c r="A764" s="706"/>
      <c r="B764" s="741"/>
      <c r="C764" s="114" t="s">
        <v>128</v>
      </c>
      <c r="D764" s="115">
        <v>71635</v>
      </c>
      <c r="E764" s="115">
        <v>39890</v>
      </c>
      <c r="F764" s="115">
        <v>49598</v>
      </c>
      <c r="G764" s="115">
        <v>35857</v>
      </c>
      <c r="H764" s="115">
        <v>31155</v>
      </c>
      <c r="I764" s="115">
        <v>32878</v>
      </c>
      <c r="J764" s="115">
        <v>51434</v>
      </c>
      <c r="K764" s="115">
        <v>48750</v>
      </c>
      <c r="L764" s="115">
        <v>36170</v>
      </c>
      <c r="M764" s="115">
        <v>42652</v>
      </c>
      <c r="N764" s="115">
        <v>43304</v>
      </c>
      <c r="O764" s="115">
        <v>56103</v>
      </c>
      <c r="P764" s="116">
        <v>539426</v>
      </c>
    </row>
    <row r="765" spans="1:16">
      <c r="A765" s="703" t="s">
        <v>212</v>
      </c>
      <c r="B765" s="740" t="s">
        <v>167</v>
      </c>
      <c r="C765" s="113" t="s">
        <v>106</v>
      </c>
      <c r="D765" s="99">
        <v>2342</v>
      </c>
      <c r="E765" s="99">
        <v>1294</v>
      </c>
      <c r="F765" s="99">
        <v>1511</v>
      </c>
      <c r="G765" s="99">
        <v>1119</v>
      </c>
      <c r="H765" s="99">
        <v>1357</v>
      </c>
      <c r="I765" s="99">
        <v>1444</v>
      </c>
      <c r="J765" s="99">
        <v>1643</v>
      </c>
      <c r="K765" s="99">
        <v>1472</v>
      </c>
      <c r="L765" s="99">
        <v>1350</v>
      </c>
      <c r="M765" s="99">
        <v>1417</v>
      </c>
      <c r="N765" s="99">
        <v>1527</v>
      </c>
      <c r="O765" s="99">
        <v>2097</v>
      </c>
      <c r="P765" s="100">
        <v>18573</v>
      </c>
    </row>
    <row r="766" spans="1:16">
      <c r="A766" s="703"/>
      <c r="B766" s="740"/>
      <c r="C766" s="113" t="s">
        <v>107</v>
      </c>
      <c r="D766" s="99">
        <v>1610</v>
      </c>
      <c r="E766" s="99">
        <v>1016</v>
      </c>
      <c r="F766" s="99">
        <v>1298</v>
      </c>
      <c r="G766" s="99">
        <v>1017</v>
      </c>
      <c r="H766" s="99">
        <v>1163</v>
      </c>
      <c r="I766" s="99">
        <v>1158</v>
      </c>
      <c r="J766" s="99">
        <v>1485</v>
      </c>
      <c r="K766" s="99">
        <v>1247</v>
      </c>
      <c r="L766" s="99">
        <v>1069</v>
      </c>
      <c r="M766" s="99">
        <v>1254</v>
      </c>
      <c r="N766" s="99">
        <v>1400</v>
      </c>
      <c r="O766" s="99">
        <v>1697</v>
      </c>
      <c r="P766" s="100">
        <v>15414</v>
      </c>
    </row>
    <row r="767" spans="1:16">
      <c r="A767" s="703"/>
      <c r="B767" s="740"/>
      <c r="C767" s="113" t="s">
        <v>128</v>
      </c>
      <c r="D767" s="99">
        <v>3952</v>
      </c>
      <c r="E767" s="99">
        <v>2310</v>
      </c>
      <c r="F767" s="99">
        <v>2809</v>
      </c>
      <c r="G767" s="99">
        <v>2136</v>
      </c>
      <c r="H767" s="99">
        <v>2520</v>
      </c>
      <c r="I767" s="99">
        <v>2602</v>
      </c>
      <c r="J767" s="99">
        <v>3128</v>
      </c>
      <c r="K767" s="99">
        <v>2719</v>
      </c>
      <c r="L767" s="99">
        <v>2419</v>
      </c>
      <c r="M767" s="99">
        <v>2671</v>
      </c>
      <c r="N767" s="99">
        <v>2927</v>
      </c>
      <c r="O767" s="99">
        <v>3794</v>
      </c>
      <c r="P767" s="100">
        <v>33987</v>
      </c>
    </row>
    <row r="768" spans="1:16">
      <c r="A768" s="705" t="s">
        <v>213</v>
      </c>
      <c r="B768" s="739" t="s">
        <v>167</v>
      </c>
      <c r="C768" s="88" t="s">
        <v>107</v>
      </c>
      <c r="D768" s="89">
        <v>0</v>
      </c>
      <c r="E768" s="89">
        <v>0</v>
      </c>
      <c r="F768" s="89">
        <v>0</v>
      </c>
      <c r="G768" s="89">
        <v>0</v>
      </c>
      <c r="H768" s="89">
        <v>0</v>
      </c>
      <c r="I768" s="89">
        <v>0</v>
      </c>
      <c r="J768" s="89">
        <v>0</v>
      </c>
      <c r="K768" s="89">
        <v>0</v>
      </c>
      <c r="L768" s="89">
        <v>0</v>
      </c>
      <c r="M768" s="89">
        <v>0</v>
      </c>
      <c r="N768" s="89">
        <v>0</v>
      </c>
      <c r="O768" s="89">
        <v>0</v>
      </c>
      <c r="P768" s="109">
        <v>0</v>
      </c>
    </row>
    <row r="769" spans="1:16">
      <c r="A769" s="706"/>
      <c r="B769" s="741"/>
      <c r="C769" s="114" t="s">
        <v>128</v>
      </c>
      <c r="D769" s="115">
        <v>0</v>
      </c>
      <c r="E769" s="115">
        <v>0</v>
      </c>
      <c r="F769" s="115">
        <v>0</v>
      </c>
      <c r="G769" s="115">
        <v>0</v>
      </c>
      <c r="H769" s="115">
        <v>0</v>
      </c>
      <c r="I769" s="115">
        <v>0</v>
      </c>
      <c r="J769" s="115">
        <v>0</v>
      </c>
      <c r="K769" s="115">
        <v>0</v>
      </c>
      <c r="L769" s="115">
        <v>0</v>
      </c>
      <c r="M769" s="115">
        <v>0</v>
      </c>
      <c r="N769" s="115">
        <v>0</v>
      </c>
      <c r="O769" s="115">
        <v>0</v>
      </c>
      <c r="P769" s="116">
        <v>0</v>
      </c>
    </row>
    <row r="770" spans="1:16">
      <c r="A770" s="703" t="s">
        <v>214</v>
      </c>
      <c r="B770" s="740" t="s">
        <v>167</v>
      </c>
      <c r="C770" s="113" t="s">
        <v>106</v>
      </c>
      <c r="D770" s="99">
        <v>155</v>
      </c>
      <c r="E770" s="99">
        <v>191</v>
      </c>
      <c r="F770" s="99">
        <v>181</v>
      </c>
      <c r="G770" s="99">
        <v>210</v>
      </c>
      <c r="H770" s="99">
        <v>145</v>
      </c>
      <c r="I770" s="99">
        <v>110</v>
      </c>
      <c r="J770" s="99">
        <v>158</v>
      </c>
      <c r="K770" s="99">
        <v>11704</v>
      </c>
      <c r="L770" s="99">
        <v>11924</v>
      </c>
      <c r="M770" s="99">
        <v>1709</v>
      </c>
      <c r="N770" s="99">
        <v>1897</v>
      </c>
      <c r="O770" s="99">
        <v>1818</v>
      </c>
      <c r="P770" s="100">
        <v>30202</v>
      </c>
    </row>
    <row r="771" spans="1:16">
      <c r="A771" s="703"/>
      <c r="B771" s="740"/>
      <c r="C771" s="113" t="s">
        <v>107</v>
      </c>
      <c r="D771" s="99">
        <v>183</v>
      </c>
      <c r="E771" s="99">
        <v>167</v>
      </c>
      <c r="F771" s="99">
        <v>204</v>
      </c>
      <c r="G771" s="99">
        <v>172</v>
      </c>
      <c r="H771" s="99">
        <v>175</v>
      </c>
      <c r="I771" s="99">
        <v>181</v>
      </c>
      <c r="J771" s="99">
        <v>120</v>
      </c>
      <c r="K771" s="99">
        <v>11958</v>
      </c>
      <c r="L771" s="99">
        <v>12477</v>
      </c>
      <c r="M771" s="99">
        <v>1517</v>
      </c>
      <c r="N771" s="99">
        <v>1663</v>
      </c>
      <c r="O771" s="99">
        <v>1519</v>
      </c>
      <c r="P771" s="100">
        <v>30336</v>
      </c>
    </row>
    <row r="772" spans="1:16">
      <c r="A772" s="703"/>
      <c r="B772" s="740"/>
      <c r="C772" s="113" t="s">
        <v>128</v>
      </c>
      <c r="D772" s="99">
        <v>338</v>
      </c>
      <c r="E772" s="99">
        <v>358</v>
      </c>
      <c r="F772" s="99">
        <v>385</v>
      </c>
      <c r="G772" s="99">
        <v>382</v>
      </c>
      <c r="H772" s="99">
        <v>320</v>
      </c>
      <c r="I772" s="99">
        <v>291</v>
      </c>
      <c r="J772" s="99">
        <v>278</v>
      </c>
      <c r="K772" s="99">
        <v>23662</v>
      </c>
      <c r="L772" s="99">
        <v>24401</v>
      </c>
      <c r="M772" s="99">
        <v>3226</v>
      </c>
      <c r="N772" s="99">
        <v>3560</v>
      </c>
      <c r="O772" s="99">
        <v>3337</v>
      </c>
      <c r="P772" s="100">
        <v>60538</v>
      </c>
    </row>
    <row r="773" spans="1:16">
      <c r="A773" s="705" t="s">
        <v>215</v>
      </c>
      <c r="B773" s="739" t="s">
        <v>167</v>
      </c>
      <c r="C773" s="88" t="s">
        <v>107</v>
      </c>
      <c r="D773" s="89">
        <v>0</v>
      </c>
      <c r="E773" s="89">
        <v>0</v>
      </c>
      <c r="F773" s="89">
        <v>0</v>
      </c>
      <c r="G773" s="89">
        <v>0</v>
      </c>
      <c r="H773" s="89">
        <v>0</v>
      </c>
      <c r="I773" s="89">
        <v>0</v>
      </c>
      <c r="J773" s="89">
        <v>0</v>
      </c>
      <c r="K773" s="89">
        <v>0</v>
      </c>
      <c r="L773" s="89">
        <v>0</v>
      </c>
      <c r="M773" s="89">
        <v>0</v>
      </c>
      <c r="N773" s="89">
        <v>0</v>
      </c>
      <c r="O773" s="89">
        <v>0</v>
      </c>
      <c r="P773" s="109">
        <v>0</v>
      </c>
    </row>
    <row r="774" spans="1:16">
      <c r="A774" s="706"/>
      <c r="B774" s="741"/>
      <c r="C774" s="114" t="s">
        <v>128</v>
      </c>
      <c r="D774" s="115">
        <v>0</v>
      </c>
      <c r="E774" s="115">
        <v>0</v>
      </c>
      <c r="F774" s="115">
        <v>0</v>
      </c>
      <c r="G774" s="115">
        <v>0</v>
      </c>
      <c r="H774" s="115">
        <v>0</v>
      </c>
      <c r="I774" s="115">
        <v>0</v>
      </c>
      <c r="J774" s="115">
        <v>0</v>
      </c>
      <c r="K774" s="115">
        <v>0</v>
      </c>
      <c r="L774" s="115">
        <v>0</v>
      </c>
      <c r="M774" s="115">
        <v>0</v>
      </c>
      <c r="N774" s="115">
        <v>0</v>
      </c>
      <c r="O774" s="115">
        <v>0</v>
      </c>
      <c r="P774" s="116">
        <v>0</v>
      </c>
    </row>
    <row r="775" spans="1:16">
      <c r="A775" s="703" t="s">
        <v>216</v>
      </c>
      <c r="B775" s="740" t="s">
        <v>167</v>
      </c>
      <c r="C775" s="113" t="s">
        <v>107</v>
      </c>
      <c r="D775" s="99">
        <v>0</v>
      </c>
      <c r="E775" s="99">
        <v>0</v>
      </c>
      <c r="F775" s="99">
        <v>0</v>
      </c>
      <c r="G775" s="99">
        <v>0</v>
      </c>
      <c r="H775" s="99">
        <v>0</v>
      </c>
      <c r="I775" s="99">
        <v>0</v>
      </c>
      <c r="J775" s="99">
        <v>0</v>
      </c>
      <c r="K775" s="99">
        <v>0</v>
      </c>
      <c r="L775" s="99">
        <v>0</v>
      </c>
      <c r="M775" s="99">
        <v>0</v>
      </c>
      <c r="N775" s="99">
        <v>0</v>
      </c>
      <c r="O775" s="99">
        <v>0</v>
      </c>
      <c r="P775" s="100">
        <v>0</v>
      </c>
    </row>
    <row r="776" spans="1:16">
      <c r="A776" s="703"/>
      <c r="B776" s="740"/>
      <c r="C776" s="113" t="s">
        <v>128</v>
      </c>
      <c r="D776" s="99">
        <v>0</v>
      </c>
      <c r="E776" s="99">
        <v>0</v>
      </c>
      <c r="F776" s="99">
        <v>0</v>
      </c>
      <c r="G776" s="99">
        <v>0</v>
      </c>
      <c r="H776" s="99">
        <v>0</v>
      </c>
      <c r="I776" s="99">
        <v>0</v>
      </c>
      <c r="J776" s="99">
        <v>0</v>
      </c>
      <c r="K776" s="99">
        <v>0</v>
      </c>
      <c r="L776" s="99">
        <v>0</v>
      </c>
      <c r="M776" s="99">
        <v>0</v>
      </c>
      <c r="N776" s="99">
        <v>0</v>
      </c>
      <c r="O776" s="99">
        <v>0</v>
      </c>
      <c r="P776" s="100">
        <v>0</v>
      </c>
    </row>
    <row r="777" spans="1:16">
      <c r="A777" s="705" t="s">
        <v>217</v>
      </c>
      <c r="B777" s="739" t="s">
        <v>167</v>
      </c>
      <c r="C777" s="88" t="s">
        <v>106</v>
      </c>
      <c r="D777" s="89">
        <v>783</v>
      </c>
      <c r="E777" s="89">
        <v>647</v>
      </c>
      <c r="F777" s="89">
        <v>800</v>
      </c>
      <c r="G777" s="89">
        <v>741</v>
      </c>
      <c r="H777" s="89">
        <v>809</v>
      </c>
      <c r="I777" s="89">
        <v>811</v>
      </c>
      <c r="J777" s="89">
        <v>1219</v>
      </c>
      <c r="K777" s="89">
        <v>5319</v>
      </c>
      <c r="L777" s="89">
        <v>10188</v>
      </c>
      <c r="M777" s="89">
        <v>10116</v>
      </c>
      <c r="N777" s="89">
        <v>10195</v>
      </c>
      <c r="O777" s="89">
        <v>9725</v>
      </c>
      <c r="P777" s="109">
        <v>51353</v>
      </c>
    </row>
    <row r="778" spans="1:16">
      <c r="A778" s="703"/>
      <c r="B778" s="740"/>
      <c r="C778" s="113" t="s">
        <v>107</v>
      </c>
      <c r="D778" s="99">
        <v>841</v>
      </c>
      <c r="E778" s="99">
        <v>1044</v>
      </c>
      <c r="F778" s="99">
        <v>1303</v>
      </c>
      <c r="G778" s="99">
        <v>1263</v>
      </c>
      <c r="H778" s="99">
        <v>1401</v>
      </c>
      <c r="I778" s="99">
        <v>1841</v>
      </c>
      <c r="J778" s="99">
        <v>5459</v>
      </c>
      <c r="K778" s="99">
        <v>20480</v>
      </c>
      <c r="L778" s="99">
        <v>14399</v>
      </c>
      <c r="M778" s="99">
        <v>14522</v>
      </c>
      <c r="N778" s="99">
        <v>14735</v>
      </c>
      <c r="O778" s="99">
        <v>15003</v>
      </c>
      <c r="P778" s="100">
        <v>92291</v>
      </c>
    </row>
    <row r="779" spans="1:16">
      <c r="A779" s="706"/>
      <c r="B779" s="741"/>
      <c r="C779" s="114" t="s">
        <v>128</v>
      </c>
      <c r="D779" s="115">
        <v>1624</v>
      </c>
      <c r="E779" s="115">
        <v>1691</v>
      </c>
      <c r="F779" s="115">
        <v>2103</v>
      </c>
      <c r="G779" s="115">
        <v>2004</v>
      </c>
      <c r="H779" s="115">
        <v>2210</v>
      </c>
      <c r="I779" s="115">
        <v>2652</v>
      </c>
      <c r="J779" s="115">
        <v>6678</v>
      </c>
      <c r="K779" s="115">
        <v>25799</v>
      </c>
      <c r="L779" s="115">
        <v>24587</v>
      </c>
      <c r="M779" s="115">
        <v>24638</v>
      </c>
      <c r="N779" s="115">
        <v>24930</v>
      </c>
      <c r="O779" s="115">
        <v>24728</v>
      </c>
      <c r="P779" s="116">
        <v>143644</v>
      </c>
    </row>
    <row r="780" spans="1:16">
      <c r="A780" s="703" t="s">
        <v>218</v>
      </c>
      <c r="B780" s="740" t="s">
        <v>167</v>
      </c>
      <c r="C780" s="113" t="s">
        <v>106</v>
      </c>
      <c r="D780" s="99">
        <v>0</v>
      </c>
      <c r="E780" s="99">
        <v>0</v>
      </c>
      <c r="F780" s="99">
        <v>0</v>
      </c>
      <c r="G780" s="99">
        <v>0</v>
      </c>
      <c r="H780" s="99">
        <v>0</v>
      </c>
      <c r="I780" s="99">
        <v>0</v>
      </c>
      <c r="J780" s="99">
        <v>0</v>
      </c>
      <c r="K780" s="99">
        <v>0</v>
      </c>
      <c r="L780" s="99">
        <v>0</v>
      </c>
      <c r="M780" s="99">
        <v>0</v>
      </c>
      <c r="N780" s="99">
        <v>0</v>
      </c>
      <c r="O780" s="99">
        <v>0</v>
      </c>
      <c r="P780" s="100">
        <v>0</v>
      </c>
    </row>
    <row r="781" spans="1:16">
      <c r="A781" s="703"/>
      <c r="B781" s="740"/>
      <c r="C781" s="113" t="s">
        <v>107</v>
      </c>
      <c r="D781" s="99">
        <v>0</v>
      </c>
      <c r="E781" s="99">
        <v>0</v>
      </c>
      <c r="F781" s="99">
        <v>0</v>
      </c>
      <c r="G781" s="99">
        <v>0</v>
      </c>
      <c r="H781" s="99">
        <v>0</v>
      </c>
      <c r="I781" s="99">
        <v>0</v>
      </c>
      <c r="J781" s="99">
        <v>0</v>
      </c>
      <c r="K781" s="99">
        <v>0</v>
      </c>
      <c r="L781" s="99">
        <v>0</v>
      </c>
      <c r="M781" s="99">
        <v>0</v>
      </c>
      <c r="N781" s="99">
        <v>0</v>
      </c>
      <c r="O781" s="99">
        <v>0</v>
      </c>
      <c r="P781" s="100">
        <v>0</v>
      </c>
    </row>
    <row r="782" spans="1:16">
      <c r="A782" s="703"/>
      <c r="B782" s="740"/>
      <c r="C782" s="113" t="s">
        <v>128</v>
      </c>
      <c r="D782" s="99">
        <v>0</v>
      </c>
      <c r="E782" s="99">
        <v>0</v>
      </c>
      <c r="F782" s="99">
        <v>0</v>
      </c>
      <c r="G782" s="99">
        <v>0</v>
      </c>
      <c r="H782" s="99">
        <v>0</v>
      </c>
      <c r="I782" s="99">
        <v>0</v>
      </c>
      <c r="J782" s="99">
        <v>0</v>
      </c>
      <c r="K782" s="99">
        <v>0</v>
      </c>
      <c r="L782" s="99">
        <v>0</v>
      </c>
      <c r="M782" s="99">
        <v>0</v>
      </c>
      <c r="N782" s="99">
        <v>0</v>
      </c>
      <c r="O782" s="99">
        <v>0</v>
      </c>
      <c r="P782" s="100">
        <v>0</v>
      </c>
    </row>
    <row r="783" spans="1:16">
      <c r="A783" s="705" t="s">
        <v>219</v>
      </c>
      <c r="B783" s="739" t="s">
        <v>167</v>
      </c>
      <c r="C783" s="88" t="s">
        <v>107</v>
      </c>
      <c r="D783" s="89">
        <v>0</v>
      </c>
      <c r="E783" s="89">
        <v>0</v>
      </c>
      <c r="F783" s="89">
        <v>0</v>
      </c>
      <c r="G783" s="89">
        <v>0</v>
      </c>
      <c r="H783" s="89">
        <v>0</v>
      </c>
      <c r="I783" s="89">
        <v>0</v>
      </c>
      <c r="J783" s="89">
        <v>0</v>
      </c>
      <c r="K783" s="89">
        <v>0</v>
      </c>
      <c r="L783" s="89">
        <v>0</v>
      </c>
      <c r="M783" s="89">
        <v>0</v>
      </c>
      <c r="N783" s="89">
        <v>0</v>
      </c>
      <c r="O783" s="89">
        <v>0</v>
      </c>
      <c r="P783" s="109">
        <v>0</v>
      </c>
    </row>
    <row r="784" spans="1:16">
      <c r="A784" s="706"/>
      <c r="B784" s="741"/>
      <c r="C784" s="114" t="s">
        <v>128</v>
      </c>
      <c r="D784" s="115">
        <v>0</v>
      </c>
      <c r="E784" s="115">
        <v>0</v>
      </c>
      <c r="F784" s="115">
        <v>0</v>
      </c>
      <c r="G784" s="115">
        <v>0</v>
      </c>
      <c r="H784" s="115">
        <v>0</v>
      </c>
      <c r="I784" s="115">
        <v>0</v>
      </c>
      <c r="J784" s="115">
        <v>0</v>
      </c>
      <c r="K784" s="115">
        <v>0</v>
      </c>
      <c r="L784" s="115">
        <v>0</v>
      </c>
      <c r="M784" s="115">
        <v>0</v>
      </c>
      <c r="N784" s="115">
        <v>0</v>
      </c>
      <c r="O784" s="115">
        <v>0</v>
      </c>
      <c r="P784" s="116">
        <v>0</v>
      </c>
    </row>
    <row r="785" spans="1:16">
      <c r="A785" s="703" t="s">
        <v>220</v>
      </c>
      <c r="B785" s="740" t="s">
        <v>167</v>
      </c>
      <c r="C785" s="113" t="s">
        <v>106</v>
      </c>
      <c r="D785" s="99">
        <v>0</v>
      </c>
      <c r="E785" s="99">
        <v>0</v>
      </c>
      <c r="F785" s="99">
        <v>0</v>
      </c>
      <c r="G785" s="99">
        <v>0</v>
      </c>
      <c r="H785" s="99">
        <v>0</v>
      </c>
      <c r="I785" s="99">
        <v>0</v>
      </c>
      <c r="J785" s="99">
        <v>0</v>
      </c>
      <c r="K785" s="99">
        <v>165</v>
      </c>
      <c r="L785" s="99">
        <v>146</v>
      </c>
      <c r="M785" s="99">
        <v>145</v>
      </c>
      <c r="N785" s="99">
        <v>139</v>
      </c>
      <c r="O785" s="99">
        <v>599</v>
      </c>
      <c r="P785" s="100">
        <v>1194</v>
      </c>
    </row>
    <row r="786" spans="1:16">
      <c r="A786" s="703"/>
      <c r="B786" s="740"/>
      <c r="C786" s="113" t="s">
        <v>107</v>
      </c>
      <c r="D786" s="99">
        <v>0</v>
      </c>
      <c r="E786" s="99">
        <v>0</v>
      </c>
      <c r="F786" s="99">
        <v>0</v>
      </c>
      <c r="G786" s="99">
        <v>0</v>
      </c>
      <c r="H786" s="99">
        <v>0</v>
      </c>
      <c r="I786" s="99">
        <v>0</v>
      </c>
      <c r="J786" s="99">
        <v>41</v>
      </c>
      <c r="K786" s="99">
        <v>911</v>
      </c>
      <c r="L786" s="99">
        <v>282</v>
      </c>
      <c r="M786" s="99">
        <v>177</v>
      </c>
      <c r="N786" s="99">
        <v>186</v>
      </c>
      <c r="O786" s="99">
        <v>631</v>
      </c>
      <c r="P786" s="100">
        <v>2228</v>
      </c>
    </row>
    <row r="787" spans="1:16">
      <c r="A787" s="703"/>
      <c r="B787" s="740"/>
      <c r="C787" s="113" t="s">
        <v>128</v>
      </c>
      <c r="D787" s="99">
        <v>0</v>
      </c>
      <c r="E787" s="99">
        <v>0</v>
      </c>
      <c r="F787" s="99">
        <v>0</v>
      </c>
      <c r="G787" s="99">
        <v>0</v>
      </c>
      <c r="H787" s="99">
        <v>0</v>
      </c>
      <c r="I787" s="99">
        <v>0</v>
      </c>
      <c r="J787" s="99">
        <v>41</v>
      </c>
      <c r="K787" s="99">
        <v>1076</v>
      </c>
      <c r="L787" s="99">
        <v>428</v>
      </c>
      <c r="M787" s="99">
        <v>322</v>
      </c>
      <c r="N787" s="99">
        <v>325</v>
      </c>
      <c r="O787" s="99">
        <v>1230</v>
      </c>
      <c r="P787" s="100">
        <v>3422</v>
      </c>
    </row>
    <row r="788" spans="1:16">
      <c r="A788" s="705" t="s">
        <v>221</v>
      </c>
      <c r="B788" s="739" t="s">
        <v>167</v>
      </c>
      <c r="C788" s="88" t="s">
        <v>106</v>
      </c>
      <c r="D788" s="89">
        <v>8</v>
      </c>
      <c r="E788" s="89">
        <v>4</v>
      </c>
      <c r="F788" s="89">
        <v>16</v>
      </c>
      <c r="G788" s="89">
        <v>7</v>
      </c>
      <c r="H788" s="89">
        <v>7</v>
      </c>
      <c r="I788" s="89">
        <v>17</v>
      </c>
      <c r="J788" s="89">
        <v>14</v>
      </c>
      <c r="K788" s="89">
        <v>0</v>
      </c>
      <c r="L788" s="89">
        <v>0</v>
      </c>
      <c r="M788" s="89">
        <v>0</v>
      </c>
      <c r="N788" s="89">
        <v>0</v>
      </c>
      <c r="O788" s="89">
        <v>0</v>
      </c>
      <c r="P788" s="109">
        <v>73</v>
      </c>
    </row>
    <row r="789" spans="1:16">
      <c r="A789" s="703"/>
      <c r="B789" s="740"/>
      <c r="C789" s="113" t="s">
        <v>107</v>
      </c>
      <c r="D789" s="99">
        <v>459</v>
      </c>
      <c r="E789" s="99">
        <v>359</v>
      </c>
      <c r="F789" s="99">
        <v>287</v>
      </c>
      <c r="G789" s="99">
        <v>229</v>
      </c>
      <c r="H789" s="99">
        <v>334</v>
      </c>
      <c r="I789" s="99">
        <v>357</v>
      </c>
      <c r="J789" s="99">
        <v>568</v>
      </c>
      <c r="K789" s="99">
        <v>0</v>
      </c>
      <c r="L789" s="99">
        <v>0</v>
      </c>
      <c r="M789" s="99">
        <v>0</v>
      </c>
      <c r="N789" s="99">
        <v>0</v>
      </c>
      <c r="O789" s="99">
        <v>0</v>
      </c>
      <c r="P789" s="100">
        <v>2593</v>
      </c>
    </row>
    <row r="790" spans="1:16">
      <c r="A790" s="706"/>
      <c r="B790" s="741"/>
      <c r="C790" s="114" t="s">
        <v>128</v>
      </c>
      <c r="D790" s="115">
        <v>467</v>
      </c>
      <c r="E790" s="115">
        <v>363</v>
      </c>
      <c r="F790" s="115">
        <v>303</v>
      </c>
      <c r="G790" s="115">
        <v>236</v>
      </c>
      <c r="H790" s="115">
        <v>341</v>
      </c>
      <c r="I790" s="115">
        <v>374</v>
      </c>
      <c r="J790" s="115">
        <v>582</v>
      </c>
      <c r="K790" s="115">
        <v>0</v>
      </c>
      <c r="L790" s="115">
        <v>0</v>
      </c>
      <c r="M790" s="115">
        <v>0</v>
      </c>
      <c r="N790" s="115">
        <v>0</v>
      </c>
      <c r="O790" s="115">
        <v>0</v>
      </c>
      <c r="P790" s="116">
        <v>2666</v>
      </c>
    </row>
    <row r="791" spans="1:16">
      <c r="A791" s="703" t="s">
        <v>239</v>
      </c>
      <c r="B791" s="740" t="s">
        <v>166</v>
      </c>
      <c r="C791" s="113" t="s">
        <v>106</v>
      </c>
      <c r="D791" s="99">
        <v>555194</v>
      </c>
      <c r="E791" s="99">
        <v>422272</v>
      </c>
      <c r="F791" s="99">
        <v>482096</v>
      </c>
      <c r="G791" s="99">
        <v>411931</v>
      </c>
      <c r="H791" s="99">
        <v>451375</v>
      </c>
      <c r="I791" s="99">
        <v>520821</v>
      </c>
      <c r="J791" s="99">
        <v>513350</v>
      </c>
      <c r="K791" s="99">
        <v>536025</v>
      </c>
      <c r="L791" s="99">
        <v>471640</v>
      </c>
      <c r="M791" s="99">
        <v>483018</v>
      </c>
      <c r="N791" s="99">
        <v>475275</v>
      </c>
      <c r="O791" s="99">
        <v>532526</v>
      </c>
      <c r="P791" s="100">
        <v>5855523</v>
      </c>
    </row>
    <row r="792" spans="1:16">
      <c r="A792" s="703"/>
      <c r="B792" s="740"/>
      <c r="C792" s="113" t="s">
        <v>107</v>
      </c>
      <c r="D792" s="99">
        <v>517675</v>
      </c>
      <c r="E792" s="99">
        <v>385536</v>
      </c>
      <c r="F792" s="99">
        <v>440180</v>
      </c>
      <c r="G792" s="99">
        <v>383507</v>
      </c>
      <c r="H792" s="99">
        <v>415350</v>
      </c>
      <c r="I792" s="99">
        <v>483983</v>
      </c>
      <c r="J792" s="99">
        <v>573255</v>
      </c>
      <c r="K792" s="99">
        <v>495126</v>
      </c>
      <c r="L792" s="99">
        <v>433529</v>
      </c>
      <c r="M792" s="99">
        <v>489069</v>
      </c>
      <c r="N792" s="99">
        <v>474803</v>
      </c>
      <c r="O792" s="99">
        <v>589276</v>
      </c>
      <c r="P792" s="100">
        <v>5681289</v>
      </c>
    </row>
    <row r="793" spans="1:16">
      <c r="A793" s="703"/>
      <c r="B793" s="740"/>
      <c r="C793" s="113" t="s">
        <v>128</v>
      </c>
      <c r="D793" s="99">
        <v>1072869</v>
      </c>
      <c r="E793" s="99">
        <v>807808</v>
      </c>
      <c r="F793" s="99">
        <v>922276</v>
      </c>
      <c r="G793" s="99">
        <v>795438</v>
      </c>
      <c r="H793" s="99">
        <v>866725</v>
      </c>
      <c r="I793" s="99">
        <v>1004804</v>
      </c>
      <c r="J793" s="99">
        <v>1086605</v>
      </c>
      <c r="K793" s="99">
        <v>1031151</v>
      </c>
      <c r="L793" s="99">
        <v>905169</v>
      </c>
      <c r="M793" s="99">
        <v>972087</v>
      </c>
      <c r="N793" s="99">
        <v>950078</v>
      </c>
      <c r="O793" s="99">
        <v>1121802</v>
      </c>
      <c r="P793" s="100">
        <v>11536812</v>
      </c>
    </row>
    <row r="794" spans="1:16">
      <c r="A794" s="703"/>
      <c r="B794" s="740" t="s">
        <v>169</v>
      </c>
      <c r="C794" s="113" t="s">
        <v>106</v>
      </c>
      <c r="D794" s="99">
        <v>189</v>
      </c>
      <c r="E794" s="99">
        <v>226</v>
      </c>
      <c r="F794" s="99">
        <v>297</v>
      </c>
      <c r="G794" s="99">
        <v>127</v>
      </c>
      <c r="H794" s="99">
        <v>199</v>
      </c>
      <c r="I794" s="99">
        <v>147</v>
      </c>
      <c r="J794" s="99">
        <v>124</v>
      </c>
      <c r="K794" s="99">
        <v>3105</v>
      </c>
      <c r="L794" s="99">
        <v>4398</v>
      </c>
      <c r="M794" s="99">
        <v>3406</v>
      </c>
      <c r="N794" s="99">
        <v>2162</v>
      </c>
      <c r="O794" s="99">
        <v>1363</v>
      </c>
      <c r="P794" s="100">
        <v>15743</v>
      </c>
    </row>
    <row r="795" spans="1:16">
      <c r="A795" s="703"/>
      <c r="B795" s="740"/>
      <c r="C795" s="113" t="s">
        <v>107</v>
      </c>
      <c r="D795" s="99">
        <v>248</v>
      </c>
      <c r="E795" s="99">
        <v>320</v>
      </c>
      <c r="F795" s="99">
        <v>370</v>
      </c>
      <c r="G795" s="99">
        <v>181</v>
      </c>
      <c r="H795" s="99">
        <v>201</v>
      </c>
      <c r="I795" s="99">
        <v>176</v>
      </c>
      <c r="J795" s="99">
        <v>141</v>
      </c>
      <c r="K795" s="99">
        <v>3156</v>
      </c>
      <c r="L795" s="99">
        <v>4394</v>
      </c>
      <c r="M795" s="99">
        <v>3384</v>
      </c>
      <c r="N795" s="99">
        <v>2079</v>
      </c>
      <c r="O795" s="99">
        <v>1304</v>
      </c>
      <c r="P795" s="100">
        <v>15954</v>
      </c>
    </row>
    <row r="796" spans="1:16">
      <c r="A796" s="703"/>
      <c r="B796" s="740"/>
      <c r="C796" s="113" t="s">
        <v>128</v>
      </c>
      <c r="D796" s="99">
        <v>437</v>
      </c>
      <c r="E796" s="99">
        <v>546</v>
      </c>
      <c r="F796" s="99">
        <v>667</v>
      </c>
      <c r="G796" s="99">
        <v>308</v>
      </c>
      <c r="H796" s="99">
        <v>400</v>
      </c>
      <c r="I796" s="99">
        <v>323</v>
      </c>
      <c r="J796" s="99">
        <v>265</v>
      </c>
      <c r="K796" s="99">
        <v>6261</v>
      </c>
      <c r="L796" s="99">
        <v>8792</v>
      </c>
      <c r="M796" s="99">
        <v>6790</v>
      </c>
      <c r="N796" s="99">
        <v>4241</v>
      </c>
      <c r="O796" s="99">
        <v>2667</v>
      </c>
      <c r="P796" s="100">
        <v>31697</v>
      </c>
    </row>
    <row r="797" spans="1:16">
      <c r="A797" s="703"/>
      <c r="B797" s="740" t="s">
        <v>168</v>
      </c>
      <c r="C797" s="113" t="s">
        <v>106</v>
      </c>
      <c r="D797" s="99">
        <v>8945</v>
      </c>
      <c r="E797" s="99">
        <v>6277</v>
      </c>
      <c r="F797" s="99">
        <v>6026</v>
      </c>
      <c r="G797" s="99">
        <v>6199</v>
      </c>
      <c r="H797" s="99">
        <v>5395</v>
      </c>
      <c r="I797" s="99">
        <v>1786</v>
      </c>
      <c r="J797" s="99">
        <v>1842</v>
      </c>
      <c r="K797" s="99">
        <v>2002</v>
      </c>
      <c r="L797" s="99">
        <v>1732</v>
      </c>
      <c r="M797" s="99">
        <v>8514</v>
      </c>
      <c r="N797" s="99">
        <v>7019</v>
      </c>
      <c r="O797" s="99">
        <v>7213</v>
      </c>
      <c r="P797" s="100">
        <v>62950</v>
      </c>
    </row>
    <row r="798" spans="1:16">
      <c r="A798" s="703"/>
      <c r="B798" s="740"/>
      <c r="C798" s="113" t="s">
        <v>107</v>
      </c>
      <c r="D798" s="99">
        <v>8179</v>
      </c>
      <c r="E798" s="99">
        <v>6359</v>
      </c>
      <c r="F798" s="99">
        <v>6149</v>
      </c>
      <c r="G798" s="99">
        <v>5663</v>
      </c>
      <c r="H798" s="99">
        <v>5651</v>
      </c>
      <c r="I798" s="99">
        <v>1731</v>
      </c>
      <c r="J798" s="99">
        <v>1760</v>
      </c>
      <c r="K798" s="99">
        <v>1762</v>
      </c>
      <c r="L798" s="99">
        <v>1678</v>
      </c>
      <c r="M798" s="99">
        <v>7253</v>
      </c>
      <c r="N798" s="99">
        <v>6735</v>
      </c>
      <c r="O798" s="99">
        <v>7186</v>
      </c>
      <c r="P798" s="100">
        <v>60106</v>
      </c>
    </row>
    <row r="799" spans="1:16">
      <c r="A799" s="703"/>
      <c r="B799" s="740"/>
      <c r="C799" s="113" t="s">
        <v>128</v>
      </c>
      <c r="D799" s="99">
        <v>17124</v>
      </c>
      <c r="E799" s="99">
        <v>12636</v>
      </c>
      <c r="F799" s="99">
        <v>12175</v>
      </c>
      <c r="G799" s="99">
        <v>11862</v>
      </c>
      <c r="H799" s="99">
        <v>11046</v>
      </c>
      <c r="I799" s="99">
        <v>3517</v>
      </c>
      <c r="J799" s="99">
        <v>3602</v>
      </c>
      <c r="K799" s="99">
        <v>3764</v>
      </c>
      <c r="L799" s="99">
        <v>3410</v>
      </c>
      <c r="M799" s="99">
        <v>15767</v>
      </c>
      <c r="N799" s="99">
        <v>13754</v>
      </c>
      <c r="O799" s="99">
        <v>14399</v>
      </c>
      <c r="P799" s="100">
        <v>123056</v>
      </c>
    </row>
    <row r="800" spans="1:16">
      <c r="A800" s="703"/>
      <c r="B800" s="740" t="s">
        <v>167</v>
      </c>
      <c r="C800" s="113" t="s">
        <v>106</v>
      </c>
      <c r="D800" s="99">
        <v>52190</v>
      </c>
      <c r="E800" s="99">
        <v>30316</v>
      </c>
      <c r="F800" s="99">
        <v>34914</v>
      </c>
      <c r="G800" s="99">
        <v>25656</v>
      </c>
      <c r="H800" s="99">
        <v>22367</v>
      </c>
      <c r="I800" s="99">
        <v>24319</v>
      </c>
      <c r="J800" s="99">
        <v>34088</v>
      </c>
      <c r="K800" s="99">
        <v>53902</v>
      </c>
      <c r="L800" s="99">
        <v>56516</v>
      </c>
      <c r="M800" s="99">
        <v>50040</v>
      </c>
      <c r="N800" s="99">
        <v>51322</v>
      </c>
      <c r="O800" s="99">
        <v>60908</v>
      </c>
      <c r="P800" s="100">
        <v>496538</v>
      </c>
    </row>
    <row r="801" spans="1:17">
      <c r="A801" s="703"/>
      <c r="B801" s="740"/>
      <c r="C801" s="113" t="s">
        <v>107</v>
      </c>
      <c r="D801" s="99">
        <v>41719</v>
      </c>
      <c r="E801" s="99">
        <v>24761</v>
      </c>
      <c r="F801" s="99">
        <v>30066</v>
      </c>
      <c r="G801" s="99">
        <v>22915</v>
      </c>
      <c r="H801" s="99">
        <v>21882</v>
      </c>
      <c r="I801" s="99">
        <v>21934</v>
      </c>
      <c r="J801" s="99">
        <v>38029</v>
      </c>
      <c r="K801" s="99">
        <v>71827</v>
      </c>
      <c r="L801" s="99">
        <v>59791</v>
      </c>
      <c r="M801" s="99">
        <v>55047</v>
      </c>
      <c r="N801" s="99">
        <v>55686</v>
      </c>
      <c r="O801" s="99">
        <v>67822</v>
      </c>
      <c r="P801" s="100">
        <v>511479</v>
      </c>
    </row>
    <row r="802" spans="1:17">
      <c r="A802" s="704"/>
      <c r="B802" s="748"/>
      <c r="C802" s="106" t="s">
        <v>128</v>
      </c>
      <c r="D802" s="102">
        <v>93909</v>
      </c>
      <c r="E802" s="102">
        <v>55077</v>
      </c>
      <c r="F802" s="102">
        <v>64980</v>
      </c>
      <c r="G802" s="102">
        <v>48571</v>
      </c>
      <c r="H802" s="102">
        <v>44249</v>
      </c>
      <c r="I802" s="102">
        <v>46253</v>
      </c>
      <c r="J802" s="102">
        <v>72117</v>
      </c>
      <c r="K802" s="102">
        <v>125729</v>
      </c>
      <c r="L802" s="102">
        <v>116307</v>
      </c>
      <c r="M802" s="102">
        <v>105087</v>
      </c>
      <c r="N802" s="102">
        <v>107008</v>
      </c>
      <c r="O802" s="102">
        <v>128730</v>
      </c>
      <c r="P802" s="103">
        <v>1008017</v>
      </c>
    </row>
    <row r="804" spans="1:17">
      <c r="A804" s="751">
        <v>2017</v>
      </c>
      <c r="B804" s="751"/>
      <c r="C804" s="751"/>
      <c r="D804" s="751"/>
      <c r="E804" s="751"/>
      <c r="F804" s="751"/>
      <c r="G804" s="751"/>
      <c r="H804" s="751"/>
      <c r="I804" s="751"/>
      <c r="J804" s="751"/>
      <c r="K804" s="751"/>
      <c r="L804" s="751"/>
      <c r="M804" s="751"/>
      <c r="N804" s="751"/>
      <c r="O804" s="751"/>
      <c r="P804" s="751"/>
    </row>
    <row r="805" spans="1:17">
      <c r="A805" s="742" t="s">
        <v>170</v>
      </c>
      <c r="B805" s="744" t="s">
        <v>165</v>
      </c>
      <c r="C805" s="744" t="s">
        <v>237</v>
      </c>
      <c r="D805" s="696" t="s">
        <v>238</v>
      </c>
      <c r="E805" s="696"/>
      <c r="F805" s="696"/>
      <c r="G805" s="696"/>
      <c r="H805" s="696"/>
      <c r="I805" s="696"/>
      <c r="J805" s="696"/>
      <c r="K805" s="696"/>
      <c r="L805" s="696"/>
      <c r="M805" s="696"/>
      <c r="N805" s="696"/>
      <c r="O805" s="696"/>
      <c r="P805" s="697"/>
    </row>
    <row r="806" spans="1:17">
      <c r="A806" s="749"/>
      <c r="B806" s="747"/>
      <c r="C806" s="747"/>
      <c r="D806" s="159" t="s">
        <v>152</v>
      </c>
      <c r="E806" s="159" t="s">
        <v>153</v>
      </c>
      <c r="F806" s="159" t="s">
        <v>154</v>
      </c>
      <c r="G806" s="159" t="s">
        <v>155</v>
      </c>
      <c r="H806" s="159" t="s">
        <v>156</v>
      </c>
      <c r="I806" s="159" t="s">
        <v>157</v>
      </c>
      <c r="J806" s="159" t="s">
        <v>158</v>
      </c>
      <c r="K806" s="159" t="s">
        <v>159</v>
      </c>
      <c r="L806" s="159" t="s">
        <v>160</v>
      </c>
      <c r="M806" s="159" t="s">
        <v>161</v>
      </c>
      <c r="N806" s="159" t="s">
        <v>162</v>
      </c>
      <c r="O806" s="159" t="s">
        <v>163</v>
      </c>
      <c r="P806" s="160" t="s">
        <v>108</v>
      </c>
    </row>
    <row r="807" spans="1:17">
      <c r="A807" s="737" t="s">
        <v>172</v>
      </c>
      <c r="B807" s="733" t="s">
        <v>166</v>
      </c>
      <c r="C807" s="113" t="s">
        <v>106</v>
      </c>
      <c r="D807" s="372">
        <v>42329</v>
      </c>
      <c r="E807" s="372">
        <v>30412</v>
      </c>
      <c r="F807" s="372">
        <v>34517</v>
      </c>
      <c r="G807" s="372">
        <v>31548</v>
      </c>
      <c r="H807" s="372">
        <v>31058</v>
      </c>
      <c r="I807" s="372">
        <v>35057</v>
      </c>
      <c r="J807" s="372">
        <v>35269</v>
      </c>
      <c r="K807" s="372">
        <v>35891</v>
      </c>
      <c r="L807" s="372">
        <v>29166</v>
      </c>
      <c r="M807" s="372">
        <v>31895</v>
      </c>
      <c r="N807" s="372">
        <v>31592</v>
      </c>
      <c r="O807" s="372">
        <v>37028</v>
      </c>
      <c r="P807" s="373">
        <v>405762</v>
      </c>
    </row>
    <row r="808" spans="1:17">
      <c r="A808" s="737"/>
      <c r="B808" s="733"/>
      <c r="C808" s="113" t="s">
        <v>107</v>
      </c>
      <c r="D808" s="372">
        <v>36944</v>
      </c>
      <c r="E808" s="372">
        <v>27682</v>
      </c>
      <c r="F808" s="372">
        <v>27632</v>
      </c>
      <c r="G808" s="372">
        <v>29535</v>
      </c>
      <c r="H808" s="372">
        <v>28237</v>
      </c>
      <c r="I808" s="372">
        <v>32871</v>
      </c>
      <c r="J808" s="372">
        <v>36715</v>
      </c>
      <c r="K808" s="372">
        <v>35521</v>
      </c>
      <c r="L808" s="372">
        <v>26962</v>
      </c>
      <c r="M808" s="372">
        <v>31656</v>
      </c>
      <c r="N808" s="372">
        <v>33068</v>
      </c>
      <c r="O808" s="372">
        <v>42413</v>
      </c>
      <c r="P808" s="373">
        <v>389236</v>
      </c>
    </row>
    <row r="809" spans="1:17">
      <c r="A809" s="737"/>
      <c r="B809" s="733"/>
      <c r="C809" s="113" t="s">
        <v>128</v>
      </c>
      <c r="D809" s="372">
        <v>79273</v>
      </c>
      <c r="E809" s="372">
        <v>58094</v>
      </c>
      <c r="F809" s="372">
        <v>62149</v>
      </c>
      <c r="G809" s="372">
        <v>61083</v>
      </c>
      <c r="H809" s="372">
        <v>59295</v>
      </c>
      <c r="I809" s="372">
        <v>67928</v>
      </c>
      <c r="J809" s="372">
        <v>71984</v>
      </c>
      <c r="K809" s="372">
        <v>71412</v>
      </c>
      <c r="L809" s="372">
        <v>56128</v>
      </c>
      <c r="M809" s="372">
        <v>63551</v>
      </c>
      <c r="N809" s="372">
        <v>64660</v>
      </c>
      <c r="O809" s="372">
        <v>79441</v>
      </c>
      <c r="P809" s="373">
        <v>794998</v>
      </c>
      <c r="Q809" s="283"/>
    </row>
    <row r="810" spans="1:17">
      <c r="A810" s="736" t="s">
        <v>173</v>
      </c>
      <c r="B810" s="735" t="s">
        <v>166</v>
      </c>
      <c r="C810" s="88" t="s">
        <v>106</v>
      </c>
      <c r="D810" s="374">
        <v>0</v>
      </c>
      <c r="E810" s="374">
        <v>0</v>
      </c>
      <c r="F810" s="374">
        <v>0</v>
      </c>
      <c r="G810" s="374">
        <v>38</v>
      </c>
      <c r="H810" s="374">
        <v>33</v>
      </c>
      <c r="I810" s="374">
        <v>0</v>
      </c>
      <c r="J810" s="374">
        <v>0</v>
      </c>
      <c r="K810" s="374">
        <v>0</v>
      </c>
      <c r="L810" s="374">
        <v>0</v>
      </c>
      <c r="M810" s="374">
        <v>0</v>
      </c>
      <c r="N810" s="374">
        <v>0</v>
      </c>
      <c r="O810" s="374">
        <v>0</v>
      </c>
      <c r="P810" s="375">
        <v>71</v>
      </c>
    </row>
    <row r="811" spans="1:17">
      <c r="A811" s="737"/>
      <c r="B811" s="733"/>
      <c r="C811" s="113" t="s">
        <v>107</v>
      </c>
      <c r="D811" s="372">
        <v>0</v>
      </c>
      <c r="E811" s="372">
        <v>0</v>
      </c>
      <c r="F811" s="372">
        <v>0</v>
      </c>
      <c r="G811" s="372">
        <v>63</v>
      </c>
      <c r="H811" s="372">
        <v>5</v>
      </c>
      <c r="I811" s="372">
        <v>0</v>
      </c>
      <c r="J811" s="372">
        <v>0</v>
      </c>
      <c r="K811" s="372">
        <v>0</v>
      </c>
      <c r="L811" s="372">
        <v>0</v>
      </c>
      <c r="M811" s="372">
        <v>0</v>
      </c>
      <c r="N811" s="372">
        <v>0</v>
      </c>
      <c r="O811" s="372">
        <v>0</v>
      </c>
      <c r="P811" s="373">
        <v>68</v>
      </c>
      <c r="Q811" s="283"/>
    </row>
    <row r="812" spans="1:17">
      <c r="A812" s="738"/>
      <c r="B812" s="734"/>
      <c r="C812" s="114" t="s">
        <v>128</v>
      </c>
      <c r="D812" s="376">
        <v>0</v>
      </c>
      <c r="E812" s="376">
        <v>0</v>
      </c>
      <c r="F812" s="376">
        <v>0</v>
      </c>
      <c r="G812" s="376">
        <v>101</v>
      </c>
      <c r="H812" s="376">
        <v>38</v>
      </c>
      <c r="I812" s="376">
        <v>0</v>
      </c>
      <c r="J812" s="376">
        <v>0</v>
      </c>
      <c r="K812" s="376">
        <v>0</v>
      </c>
      <c r="L812" s="376">
        <v>0</v>
      </c>
      <c r="M812" s="376">
        <v>0</v>
      </c>
      <c r="N812" s="376">
        <v>0</v>
      </c>
      <c r="O812" s="376">
        <v>0</v>
      </c>
      <c r="P812" s="377">
        <v>139</v>
      </c>
      <c r="Q812" s="283"/>
    </row>
    <row r="813" spans="1:17">
      <c r="A813" s="737" t="s">
        <v>174</v>
      </c>
      <c r="B813" s="733" t="s">
        <v>166</v>
      </c>
      <c r="C813" s="113" t="s">
        <v>106</v>
      </c>
      <c r="D813" s="372">
        <v>1783</v>
      </c>
      <c r="E813" s="372">
        <v>1688</v>
      </c>
      <c r="F813" s="372">
        <v>1429</v>
      </c>
      <c r="G813" s="372">
        <v>918</v>
      </c>
      <c r="H813" s="372">
        <v>1039</v>
      </c>
      <c r="I813" s="372">
        <v>1017</v>
      </c>
      <c r="J813" s="372">
        <v>1290</v>
      </c>
      <c r="K813" s="372">
        <v>1343</v>
      </c>
      <c r="L813" s="372">
        <v>1349</v>
      </c>
      <c r="M813" s="372">
        <v>1168</v>
      </c>
      <c r="N813" s="372">
        <v>797</v>
      </c>
      <c r="O813" s="372">
        <v>793</v>
      </c>
      <c r="P813" s="373">
        <v>14614</v>
      </c>
    </row>
    <row r="814" spans="1:17">
      <c r="A814" s="737"/>
      <c r="B814" s="733"/>
      <c r="C814" s="113" t="s">
        <v>107</v>
      </c>
      <c r="D814" s="372">
        <v>1541</v>
      </c>
      <c r="E814" s="372">
        <v>1428</v>
      </c>
      <c r="F814" s="372">
        <v>1130</v>
      </c>
      <c r="G814" s="372">
        <v>806</v>
      </c>
      <c r="H814" s="372">
        <v>889</v>
      </c>
      <c r="I814" s="372">
        <v>700</v>
      </c>
      <c r="J814" s="372">
        <v>1178</v>
      </c>
      <c r="K814" s="372">
        <v>1179</v>
      </c>
      <c r="L814" s="372">
        <v>1095</v>
      </c>
      <c r="M814" s="372">
        <v>1077</v>
      </c>
      <c r="N814" s="372">
        <v>711</v>
      </c>
      <c r="O814" s="372">
        <v>867</v>
      </c>
      <c r="P814" s="373">
        <v>12601</v>
      </c>
      <c r="Q814" s="283"/>
    </row>
    <row r="815" spans="1:17">
      <c r="A815" s="737"/>
      <c r="B815" s="733"/>
      <c r="C815" s="113" t="s">
        <v>128</v>
      </c>
      <c r="D815" s="378">
        <v>3324</v>
      </c>
      <c r="E815" s="378">
        <v>3116</v>
      </c>
      <c r="F815" s="378">
        <v>2559</v>
      </c>
      <c r="G815" s="378">
        <v>1724</v>
      </c>
      <c r="H815" s="378">
        <v>1928</v>
      </c>
      <c r="I815" s="378">
        <v>1717</v>
      </c>
      <c r="J815" s="378">
        <v>2468</v>
      </c>
      <c r="K815" s="378">
        <v>2522</v>
      </c>
      <c r="L815" s="378">
        <v>2444</v>
      </c>
      <c r="M815" s="378">
        <v>2245</v>
      </c>
      <c r="N815" s="378">
        <v>1508</v>
      </c>
      <c r="O815" s="378">
        <v>1660</v>
      </c>
      <c r="P815" s="373">
        <v>27215</v>
      </c>
      <c r="Q815" s="283"/>
    </row>
    <row r="816" spans="1:17">
      <c r="A816" s="736" t="s">
        <v>175</v>
      </c>
      <c r="B816" s="735" t="s">
        <v>166</v>
      </c>
      <c r="C816" s="88" t="s">
        <v>106</v>
      </c>
      <c r="D816" s="379">
        <v>0</v>
      </c>
      <c r="E816" s="379">
        <v>0</v>
      </c>
      <c r="F816" s="379">
        <v>0</v>
      </c>
      <c r="G816" s="379">
        <v>14</v>
      </c>
      <c r="H816" s="379">
        <v>83</v>
      </c>
      <c r="I816" s="379">
        <v>0</v>
      </c>
      <c r="J816" s="379">
        <v>0</v>
      </c>
      <c r="K816" s="379">
        <v>0</v>
      </c>
      <c r="L816" s="379">
        <v>17</v>
      </c>
      <c r="M816" s="379">
        <v>20</v>
      </c>
      <c r="N816" s="379">
        <v>22</v>
      </c>
      <c r="O816" s="379">
        <v>12</v>
      </c>
      <c r="P816" s="375">
        <v>168</v>
      </c>
    </row>
    <row r="817" spans="1:17">
      <c r="A817" s="737"/>
      <c r="B817" s="733"/>
      <c r="C817" s="113" t="s">
        <v>107</v>
      </c>
      <c r="D817" s="372">
        <v>0</v>
      </c>
      <c r="E817" s="372">
        <v>0</v>
      </c>
      <c r="F817" s="372">
        <v>114</v>
      </c>
      <c r="G817" s="372">
        <v>93</v>
      </c>
      <c r="H817" s="372">
        <v>0</v>
      </c>
      <c r="I817" s="372">
        <v>0</v>
      </c>
      <c r="J817" s="372">
        <v>0</v>
      </c>
      <c r="K817" s="372">
        <v>0</v>
      </c>
      <c r="L817" s="372">
        <v>29</v>
      </c>
      <c r="M817" s="372">
        <v>8</v>
      </c>
      <c r="N817" s="372">
        <v>27</v>
      </c>
      <c r="O817" s="372">
        <v>29</v>
      </c>
      <c r="P817" s="373">
        <v>300</v>
      </c>
      <c r="Q817" s="283"/>
    </row>
    <row r="818" spans="1:17">
      <c r="A818" s="738"/>
      <c r="B818" s="734"/>
      <c r="C818" s="114" t="s">
        <v>128</v>
      </c>
      <c r="D818" s="376">
        <v>0</v>
      </c>
      <c r="E818" s="376">
        <v>0</v>
      </c>
      <c r="F818" s="376">
        <v>114</v>
      </c>
      <c r="G818" s="376">
        <v>107</v>
      </c>
      <c r="H818" s="376">
        <v>83</v>
      </c>
      <c r="I818" s="376">
        <v>0</v>
      </c>
      <c r="J818" s="376">
        <v>0</v>
      </c>
      <c r="K818" s="376">
        <v>0</v>
      </c>
      <c r="L818" s="376">
        <v>46</v>
      </c>
      <c r="M818" s="376">
        <v>28</v>
      </c>
      <c r="N818" s="376">
        <v>49</v>
      </c>
      <c r="O818" s="376">
        <v>41</v>
      </c>
      <c r="P818" s="377">
        <v>468</v>
      </c>
      <c r="Q818" s="283"/>
    </row>
    <row r="819" spans="1:17">
      <c r="A819" s="737" t="s">
        <v>222</v>
      </c>
      <c r="B819" s="733" t="s">
        <v>166</v>
      </c>
      <c r="C819" s="113" t="s">
        <v>106</v>
      </c>
      <c r="D819" s="372">
        <v>0</v>
      </c>
      <c r="E819" s="372">
        <v>0</v>
      </c>
      <c r="F819" s="372">
        <v>0</v>
      </c>
      <c r="G819" s="372">
        <v>0</v>
      </c>
      <c r="H819" s="372">
        <v>0</v>
      </c>
      <c r="I819" s="372">
        <v>0</v>
      </c>
      <c r="J819" s="372">
        <v>8</v>
      </c>
      <c r="K819" s="372">
        <v>0</v>
      </c>
      <c r="L819" s="372">
        <v>0</v>
      </c>
      <c r="M819" s="372">
        <v>0</v>
      </c>
      <c r="N819" s="372">
        <v>0</v>
      </c>
      <c r="O819" s="372">
        <v>0</v>
      </c>
      <c r="P819" s="373">
        <v>8</v>
      </c>
    </row>
    <row r="820" spans="1:17">
      <c r="A820" s="737"/>
      <c r="B820" s="733"/>
      <c r="C820" s="113" t="s">
        <v>107</v>
      </c>
      <c r="D820" s="372">
        <v>0</v>
      </c>
      <c r="E820" s="372">
        <v>0</v>
      </c>
      <c r="F820" s="372">
        <v>0</v>
      </c>
      <c r="G820" s="372">
        <v>0</v>
      </c>
      <c r="H820" s="372">
        <v>0</v>
      </c>
      <c r="I820" s="372">
        <v>0</v>
      </c>
      <c r="J820" s="372">
        <v>9</v>
      </c>
      <c r="K820" s="372">
        <v>0</v>
      </c>
      <c r="L820" s="372">
        <v>0</v>
      </c>
      <c r="M820" s="372">
        <v>0</v>
      </c>
      <c r="N820" s="372">
        <v>0</v>
      </c>
      <c r="O820" s="372">
        <v>0</v>
      </c>
      <c r="P820" s="373">
        <v>9</v>
      </c>
      <c r="Q820" s="283"/>
    </row>
    <row r="821" spans="1:17">
      <c r="A821" s="737"/>
      <c r="B821" s="733"/>
      <c r="C821" s="113" t="s">
        <v>128</v>
      </c>
      <c r="D821" s="378">
        <v>0</v>
      </c>
      <c r="E821" s="378">
        <v>0</v>
      </c>
      <c r="F821" s="378">
        <v>0</v>
      </c>
      <c r="G821" s="378">
        <v>0</v>
      </c>
      <c r="H821" s="378">
        <v>0</v>
      </c>
      <c r="I821" s="378">
        <v>0</v>
      </c>
      <c r="J821" s="378">
        <v>17</v>
      </c>
      <c r="K821" s="378">
        <v>0</v>
      </c>
      <c r="L821" s="378">
        <v>0</v>
      </c>
      <c r="M821" s="378">
        <v>0</v>
      </c>
      <c r="N821" s="378">
        <v>0</v>
      </c>
      <c r="O821" s="378">
        <v>0</v>
      </c>
      <c r="P821" s="373">
        <v>17</v>
      </c>
      <c r="Q821" s="283"/>
    </row>
    <row r="822" spans="1:17">
      <c r="A822" s="736" t="s">
        <v>178</v>
      </c>
      <c r="B822" s="735" t="s">
        <v>166</v>
      </c>
      <c r="C822" s="88" t="s">
        <v>106</v>
      </c>
      <c r="D822" s="379">
        <v>4</v>
      </c>
      <c r="E822" s="379">
        <v>12</v>
      </c>
      <c r="F822" s="379">
        <v>5</v>
      </c>
      <c r="G822" s="379">
        <v>10</v>
      </c>
      <c r="H822" s="379">
        <v>5</v>
      </c>
      <c r="I822" s="379">
        <v>0</v>
      </c>
      <c r="J822" s="379">
        <v>6</v>
      </c>
      <c r="K822" s="379">
        <v>36</v>
      </c>
      <c r="L822" s="379">
        <v>4</v>
      </c>
      <c r="M822" s="379">
        <v>83</v>
      </c>
      <c r="N822" s="379">
        <v>26</v>
      </c>
      <c r="O822" s="379">
        <v>15</v>
      </c>
      <c r="P822" s="375">
        <v>206</v>
      </c>
    </row>
    <row r="823" spans="1:17">
      <c r="A823" s="737"/>
      <c r="B823" s="733"/>
      <c r="C823" s="113" t="s">
        <v>107</v>
      </c>
      <c r="D823" s="372">
        <v>2</v>
      </c>
      <c r="E823" s="372">
        <v>11</v>
      </c>
      <c r="F823" s="372">
        <v>5</v>
      </c>
      <c r="G823" s="372">
        <v>10</v>
      </c>
      <c r="H823" s="372">
        <v>5</v>
      </c>
      <c r="I823" s="372">
        <v>0</v>
      </c>
      <c r="J823" s="372">
        <v>11</v>
      </c>
      <c r="K823" s="372">
        <v>32</v>
      </c>
      <c r="L823" s="372">
        <v>13</v>
      </c>
      <c r="M823" s="372">
        <v>77</v>
      </c>
      <c r="N823" s="372">
        <v>29</v>
      </c>
      <c r="O823" s="372">
        <v>18</v>
      </c>
      <c r="P823" s="373">
        <v>213</v>
      </c>
      <c r="Q823" s="283"/>
    </row>
    <row r="824" spans="1:17">
      <c r="A824" s="738"/>
      <c r="B824" s="734"/>
      <c r="C824" s="114" t="s">
        <v>128</v>
      </c>
      <c r="D824" s="376">
        <v>6</v>
      </c>
      <c r="E824" s="376">
        <v>23</v>
      </c>
      <c r="F824" s="376">
        <v>10</v>
      </c>
      <c r="G824" s="376">
        <v>20</v>
      </c>
      <c r="H824" s="376">
        <v>10</v>
      </c>
      <c r="I824" s="376">
        <v>0</v>
      </c>
      <c r="J824" s="376">
        <v>17</v>
      </c>
      <c r="K824" s="376">
        <v>68</v>
      </c>
      <c r="L824" s="376">
        <v>17</v>
      </c>
      <c r="M824" s="376">
        <v>160</v>
      </c>
      <c r="N824" s="376">
        <v>55</v>
      </c>
      <c r="O824" s="376">
        <v>33</v>
      </c>
      <c r="P824" s="377">
        <v>419</v>
      </c>
      <c r="Q824" s="283"/>
    </row>
    <row r="825" spans="1:17">
      <c r="A825" s="736" t="s">
        <v>179</v>
      </c>
      <c r="B825" s="735" t="s">
        <v>166</v>
      </c>
      <c r="C825" s="113" t="s">
        <v>106</v>
      </c>
      <c r="D825" s="372">
        <v>396653</v>
      </c>
      <c r="E825" s="372">
        <v>300186</v>
      </c>
      <c r="F825" s="372">
        <v>351633</v>
      </c>
      <c r="G825" s="372">
        <v>358760</v>
      </c>
      <c r="H825" s="372">
        <v>351321</v>
      </c>
      <c r="I825" s="372">
        <v>401408</v>
      </c>
      <c r="J825" s="372">
        <v>377495</v>
      </c>
      <c r="K825" s="372">
        <v>398559</v>
      </c>
      <c r="L825" s="372">
        <v>355615</v>
      </c>
      <c r="M825" s="372">
        <v>362891</v>
      </c>
      <c r="N825" s="372">
        <v>362714</v>
      </c>
      <c r="O825" s="372">
        <v>400210</v>
      </c>
      <c r="P825" s="373">
        <v>4417445</v>
      </c>
    </row>
    <row r="826" spans="1:17">
      <c r="A826" s="737"/>
      <c r="B826" s="733"/>
      <c r="C826" s="113" t="s">
        <v>107</v>
      </c>
      <c r="D826" s="378">
        <v>391367</v>
      </c>
      <c r="E826" s="378">
        <v>289996</v>
      </c>
      <c r="F826" s="378">
        <v>309630</v>
      </c>
      <c r="G826" s="378">
        <v>337943</v>
      </c>
      <c r="H826" s="378">
        <v>326968</v>
      </c>
      <c r="I826" s="378">
        <v>362228</v>
      </c>
      <c r="J826" s="378">
        <v>429387</v>
      </c>
      <c r="K826" s="378">
        <v>370840</v>
      </c>
      <c r="L826" s="378">
        <v>319647</v>
      </c>
      <c r="M826" s="378">
        <v>356745</v>
      </c>
      <c r="N826" s="378">
        <v>359621</v>
      </c>
      <c r="O826" s="378">
        <v>429104</v>
      </c>
      <c r="P826" s="373">
        <v>4283476</v>
      </c>
      <c r="Q826" s="283"/>
    </row>
    <row r="827" spans="1:17">
      <c r="A827" s="738"/>
      <c r="B827" s="734"/>
      <c r="C827" s="113" t="s">
        <v>128</v>
      </c>
      <c r="D827" s="372">
        <v>788020</v>
      </c>
      <c r="E827" s="372">
        <v>590182</v>
      </c>
      <c r="F827" s="372">
        <v>661263</v>
      </c>
      <c r="G827" s="372">
        <v>696703</v>
      </c>
      <c r="H827" s="372">
        <v>678289</v>
      </c>
      <c r="I827" s="372">
        <v>763636</v>
      </c>
      <c r="J827" s="372">
        <v>806882</v>
      </c>
      <c r="K827" s="372">
        <v>769399</v>
      </c>
      <c r="L827" s="372">
        <v>675262</v>
      </c>
      <c r="M827" s="372">
        <v>719636</v>
      </c>
      <c r="N827" s="372">
        <v>722335</v>
      </c>
      <c r="O827" s="372">
        <v>829314</v>
      </c>
      <c r="P827" s="380">
        <v>8700921</v>
      </c>
    </row>
    <row r="828" spans="1:17">
      <c r="A828" s="736" t="s">
        <v>180</v>
      </c>
      <c r="B828" s="735" t="s">
        <v>166</v>
      </c>
      <c r="C828" s="88" t="s">
        <v>106</v>
      </c>
      <c r="D828" s="379">
        <v>2619</v>
      </c>
      <c r="E828" s="379">
        <v>1725</v>
      </c>
      <c r="F828" s="379">
        <v>1861</v>
      </c>
      <c r="G828" s="379">
        <v>1686</v>
      </c>
      <c r="H828" s="379">
        <v>2120</v>
      </c>
      <c r="I828" s="379">
        <v>2978</v>
      </c>
      <c r="J828" s="379">
        <v>2783</v>
      </c>
      <c r="K828" s="379">
        <v>3017</v>
      </c>
      <c r="L828" s="379">
        <v>2265</v>
      </c>
      <c r="M828" s="379">
        <v>2663</v>
      </c>
      <c r="N828" s="379">
        <v>2136</v>
      </c>
      <c r="O828" s="379">
        <v>1883</v>
      </c>
      <c r="P828" s="375">
        <v>27736</v>
      </c>
      <c r="Q828" s="283"/>
    </row>
    <row r="829" spans="1:17">
      <c r="A829" s="737"/>
      <c r="B829" s="733"/>
      <c r="C829" s="113" t="s">
        <v>107</v>
      </c>
      <c r="D829" s="378">
        <v>2096</v>
      </c>
      <c r="E829" s="378">
        <v>1618</v>
      </c>
      <c r="F829" s="378">
        <v>1528</v>
      </c>
      <c r="G829" s="378">
        <v>1655</v>
      </c>
      <c r="H829" s="378">
        <v>2088</v>
      </c>
      <c r="I829" s="378">
        <v>3004</v>
      </c>
      <c r="J829" s="378">
        <v>3130</v>
      </c>
      <c r="K829" s="378">
        <v>2859</v>
      </c>
      <c r="L829" s="378">
        <v>2020</v>
      </c>
      <c r="M829" s="378">
        <v>2865</v>
      </c>
      <c r="N829" s="378">
        <v>2017</v>
      </c>
      <c r="O829" s="378">
        <v>2685</v>
      </c>
      <c r="P829" s="373">
        <v>27565</v>
      </c>
      <c r="Q829" s="283"/>
    </row>
    <row r="830" spans="1:17">
      <c r="A830" s="738"/>
      <c r="B830" s="734"/>
      <c r="C830" s="114" t="s">
        <v>128</v>
      </c>
      <c r="D830" s="381">
        <v>4715</v>
      </c>
      <c r="E830" s="381">
        <v>3343</v>
      </c>
      <c r="F830" s="381">
        <v>3389</v>
      </c>
      <c r="G830" s="381">
        <v>3341</v>
      </c>
      <c r="H830" s="381">
        <v>4208</v>
      </c>
      <c r="I830" s="381">
        <v>5982</v>
      </c>
      <c r="J830" s="381">
        <v>5913</v>
      </c>
      <c r="K830" s="381">
        <v>5876</v>
      </c>
      <c r="L830" s="381">
        <v>4285</v>
      </c>
      <c r="M830" s="381">
        <v>5528</v>
      </c>
      <c r="N830" s="381">
        <v>4153</v>
      </c>
      <c r="O830" s="381">
        <v>4568</v>
      </c>
      <c r="P830" s="377">
        <v>55301</v>
      </c>
    </row>
    <row r="831" spans="1:17">
      <c r="A831" s="737" t="s">
        <v>224</v>
      </c>
      <c r="B831" s="733" t="s">
        <v>166</v>
      </c>
      <c r="C831" s="113" t="s">
        <v>106</v>
      </c>
      <c r="D831" s="372">
        <v>0</v>
      </c>
      <c r="E831" s="372">
        <v>0</v>
      </c>
      <c r="F831" s="372">
        <v>0</v>
      </c>
      <c r="G831" s="372">
        <v>0</v>
      </c>
      <c r="H831" s="372">
        <v>24</v>
      </c>
      <c r="I831" s="372">
        <v>4</v>
      </c>
      <c r="J831" s="372">
        <v>2</v>
      </c>
      <c r="K831" s="372">
        <v>0</v>
      </c>
      <c r="L831" s="372">
        <v>7</v>
      </c>
      <c r="M831" s="372">
        <v>13</v>
      </c>
      <c r="N831" s="372">
        <v>7</v>
      </c>
      <c r="O831" s="372">
        <v>12</v>
      </c>
      <c r="P831" s="373">
        <v>69</v>
      </c>
      <c r="Q831" s="283"/>
    </row>
    <row r="832" spans="1:17">
      <c r="A832" s="737"/>
      <c r="B832" s="733"/>
      <c r="C832" s="113" t="s">
        <v>107</v>
      </c>
      <c r="D832" s="378">
        <v>0</v>
      </c>
      <c r="E832" s="378">
        <v>0</v>
      </c>
      <c r="F832" s="378">
        <v>0</v>
      </c>
      <c r="G832" s="378">
        <v>0</v>
      </c>
      <c r="H832" s="378">
        <v>11</v>
      </c>
      <c r="I832" s="378">
        <v>8</v>
      </c>
      <c r="J832" s="378">
        <v>4</v>
      </c>
      <c r="K832" s="378">
        <v>0</v>
      </c>
      <c r="L832" s="378">
        <v>13</v>
      </c>
      <c r="M832" s="378">
        <v>0</v>
      </c>
      <c r="N832" s="378">
        <v>11</v>
      </c>
      <c r="O832" s="378">
        <v>9</v>
      </c>
      <c r="P832" s="373">
        <v>56</v>
      </c>
      <c r="Q832" s="283"/>
    </row>
    <row r="833" spans="1:17">
      <c r="A833" s="737"/>
      <c r="B833" s="733"/>
      <c r="C833" s="113" t="s">
        <v>128</v>
      </c>
      <c r="D833" s="372">
        <v>0</v>
      </c>
      <c r="E833" s="372">
        <v>0</v>
      </c>
      <c r="F833" s="372">
        <v>0</v>
      </c>
      <c r="G833" s="372">
        <v>0</v>
      </c>
      <c r="H833" s="372">
        <v>35</v>
      </c>
      <c r="I833" s="372">
        <v>12</v>
      </c>
      <c r="J833" s="372">
        <v>6</v>
      </c>
      <c r="K833" s="372">
        <v>0</v>
      </c>
      <c r="L833" s="372">
        <v>20</v>
      </c>
      <c r="M833" s="372">
        <v>13</v>
      </c>
      <c r="N833" s="372">
        <v>18</v>
      </c>
      <c r="O833" s="372">
        <v>21</v>
      </c>
      <c r="P833" s="373">
        <v>125</v>
      </c>
    </row>
    <row r="834" spans="1:17">
      <c r="A834" s="736" t="s">
        <v>181</v>
      </c>
      <c r="B834" s="735" t="s">
        <v>166</v>
      </c>
      <c r="C834" s="88" t="s">
        <v>106</v>
      </c>
      <c r="D834" s="379">
        <v>12987</v>
      </c>
      <c r="E834" s="379">
        <v>8504</v>
      </c>
      <c r="F834" s="379">
        <v>10929</v>
      </c>
      <c r="G834" s="379">
        <v>11439</v>
      </c>
      <c r="H834" s="379">
        <v>10240</v>
      </c>
      <c r="I834" s="379">
        <v>13262</v>
      </c>
      <c r="J834" s="379">
        <v>13908</v>
      </c>
      <c r="K834" s="379">
        <v>13873</v>
      </c>
      <c r="L834" s="379">
        <v>10108</v>
      </c>
      <c r="M834" s="379">
        <v>11314</v>
      </c>
      <c r="N834" s="379">
        <v>11426</v>
      </c>
      <c r="O834" s="379">
        <v>12329</v>
      </c>
      <c r="P834" s="375">
        <v>140319</v>
      </c>
      <c r="Q834" s="283"/>
    </row>
    <row r="835" spans="1:17">
      <c r="A835" s="737"/>
      <c r="B835" s="733"/>
      <c r="C835" s="113" t="s">
        <v>107</v>
      </c>
      <c r="D835" s="378">
        <v>12149</v>
      </c>
      <c r="E835" s="378">
        <v>9440</v>
      </c>
      <c r="F835" s="378">
        <v>9296</v>
      </c>
      <c r="G835" s="378">
        <v>10694</v>
      </c>
      <c r="H835" s="378">
        <v>9664</v>
      </c>
      <c r="I835" s="378">
        <v>12416</v>
      </c>
      <c r="J835" s="378">
        <v>15168</v>
      </c>
      <c r="K835" s="378">
        <v>12358</v>
      </c>
      <c r="L835" s="378">
        <v>9182</v>
      </c>
      <c r="M835" s="378">
        <v>11511</v>
      </c>
      <c r="N835" s="378">
        <v>11555</v>
      </c>
      <c r="O835" s="378">
        <v>13933</v>
      </c>
      <c r="P835" s="373">
        <v>137366</v>
      </c>
      <c r="Q835" s="283"/>
    </row>
    <row r="836" spans="1:17">
      <c r="A836" s="738"/>
      <c r="B836" s="734"/>
      <c r="C836" s="114" t="s">
        <v>128</v>
      </c>
      <c r="D836" s="381">
        <v>25136</v>
      </c>
      <c r="E836" s="381">
        <v>17944</v>
      </c>
      <c r="F836" s="381">
        <v>20225</v>
      </c>
      <c r="G836" s="381">
        <v>22133</v>
      </c>
      <c r="H836" s="381">
        <v>19904</v>
      </c>
      <c r="I836" s="381">
        <v>25678</v>
      </c>
      <c r="J836" s="381">
        <v>29076</v>
      </c>
      <c r="K836" s="381">
        <v>26231</v>
      </c>
      <c r="L836" s="381">
        <v>19290</v>
      </c>
      <c r="M836" s="381">
        <v>22825</v>
      </c>
      <c r="N836" s="381">
        <v>22981</v>
      </c>
      <c r="O836" s="381">
        <v>26262</v>
      </c>
      <c r="P836" s="377">
        <v>277685</v>
      </c>
    </row>
    <row r="837" spans="1:17">
      <c r="A837" s="737" t="s">
        <v>182</v>
      </c>
      <c r="B837" s="733" t="s">
        <v>166</v>
      </c>
      <c r="C837" s="356" t="s">
        <v>240</v>
      </c>
      <c r="D837" s="372">
        <v>5608</v>
      </c>
      <c r="E837" s="372">
        <v>5520</v>
      </c>
      <c r="F837" s="372">
        <v>4780</v>
      </c>
      <c r="G837" s="372">
        <v>3860</v>
      </c>
      <c r="H837" s="372">
        <v>3361</v>
      </c>
      <c r="I837" s="372">
        <v>2770</v>
      </c>
      <c r="J837" s="372">
        <v>2711</v>
      </c>
      <c r="K837" s="372">
        <v>3475</v>
      </c>
      <c r="L837" s="372">
        <v>2457</v>
      </c>
      <c r="M837" s="372">
        <v>3401</v>
      </c>
      <c r="N837" s="372">
        <v>3519</v>
      </c>
      <c r="O837" s="372">
        <v>3458</v>
      </c>
      <c r="P837" s="373">
        <v>44920</v>
      </c>
      <c r="Q837" s="283"/>
    </row>
    <row r="838" spans="1:17">
      <c r="A838" s="737"/>
      <c r="B838" s="733"/>
      <c r="C838" s="356" t="s">
        <v>241</v>
      </c>
      <c r="D838" s="378">
        <v>5164</v>
      </c>
      <c r="E838" s="378">
        <v>5453</v>
      </c>
      <c r="F838" s="378">
        <v>4408</v>
      </c>
      <c r="G838" s="378">
        <v>3130</v>
      </c>
      <c r="H838" s="378">
        <v>2893</v>
      </c>
      <c r="I838" s="378">
        <v>2662</v>
      </c>
      <c r="J838" s="378">
        <v>2836</v>
      </c>
      <c r="K838" s="378">
        <v>2991</v>
      </c>
      <c r="L838" s="378">
        <v>2211</v>
      </c>
      <c r="M838" s="378">
        <v>3098</v>
      </c>
      <c r="N838" s="378">
        <v>3253</v>
      </c>
      <c r="O838" s="378">
        <v>3699</v>
      </c>
      <c r="P838" s="373">
        <v>41798</v>
      </c>
      <c r="Q838" s="283"/>
    </row>
    <row r="839" spans="1:17">
      <c r="A839" s="737"/>
      <c r="B839" s="733"/>
      <c r="C839" s="356" t="s">
        <v>128</v>
      </c>
      <c r="D839" s="372">
        <v>10772</v>
      </c>
      <c r="E839" s="372">
        <v>10973</v>
      </c>
      <c r="F839" s="372">
        <v>9188</v>
      </c>
      <c r="G839" s="372">
        <v>6990</v>
      </c>
      <c r="H839" s="372">
        <v>6254</v>
      </c>
      <c r="I839" s="372">
        <v>5432</v>
      </c>
      <c r="J839" s="372">
        <v>5547</v>
      </c>
      <c r="K839" s="372">
        <v>6466</v>
      </c>
      <c r="L839" s="372">
        <v>4668</v>
      </c>
      <c r="M839" s="372">
        <v>6499</v>
      </c>
      <c r="N839" s="372">
        <v>6772</v>
      </c>
      <c r="O839" s="372">
        <v>7157</v>
      </c>
      <c r="P839" s="373">
        <v>86718</v>
      </c>
    </row>
    <row r="840" spans="1:17">
      <c r="A840" s="736" t="s">
        <v>183</v>
      </c>
      <c r="B840" s="735" t="s">
        <v>166</v>
      </c>
      <c r="C840" s="355" t="s">
        <v>240</v>
      </c>
      <c r="D840" s="379">
        <v>68741</v>
      </c>
      <c r="E840" s="379">
        <v>46654</v>
      </c>
      <c r="F840" s="379">
        <v>56245</v>
      </c>
      <c r="G840" s="379">
        <v>61613</v>
      </c>
      <c r="H840" s="379">
        <v>59248</v>
      </c>
      <c r="I840" s="379">
        <v>68401</v>
      </c>
      <c r="J840" s="379">
        <v>63181</v>
      </c>
      <c r="K840" s="379">
        <v>70576</v>
      </c>
      <c r="L840" s="379">
        <v>60186</v>
      </c>
      <c r="M840" s="379">
        <v>59856</v>
      </c>
      <c r="N840" s="379">
        <v>62199</v>
      </c>
      <c r="O840" s="379">
        <v>70441</v>
      </c>
      <c r="P840" s="375">
        <v>747341</v>
      </c>
      <c r="Q840" s="283"/>
    </row>
    <row r="841" spans="1:17">
      <c r="A841" s="737"/>
      <c r="B841" s="733"/>
      <c r="C841" s="356" t="s">
        <v>241</v>
      </c>
      <c r="D841" s="378">
        <v>64222</v>
      </c>
      <c r="E841" s="378">
        <v>46895</v>
      </c>
      <c r="F841" s="378">
        <v>48770</v>
      </c>
      <c r="G841" s="378">
        <v>57914</v>
      </c>
      <c r="H841" s="378">
        <v>55375</v>
      </c>
      <c r="I841" s="378">
        <v>64276</v>
      </c>
      <c r="J841" s="378">
        <v>72627</v>
      </c>
      <c r="K841" s="378">
        <v>66077</v>
      </c>
      <c r="L841" s="378">
        <v>54624</v>
      </c>
      <c r="M841" s="378">
        <v>61585</v>
      </c>
      <c r="N841" s="378">
        <v>63314</v>
      </c>
      <c r="O841" s="378">
        <v>80152</v>
      </c>
      <c r="P841" s="373">
        <v>735831</v>
      </c>
      <c r="Q841" s="283"/>
    </row>
    <row r="842" spans="1:17">
      <c r="A842" s="738"/>
      <c r="B842" s="734"/>
      <c r="C842" s="357" t="s">
        <v>128</v>
      </c>
      <c r="D842" s="381">
        <v>132963</v>
      </c>
      <c r="E842" s="381">
        <v>93549</v>
      </c>
      <c r="F842" s="381">
        <v>105015</v>
      </c>
      <c r="G842" s="381">
        <v>119527</v>
      </c>
      <c r="H842" s="381">
        <v>114623</v>
      </c>
      <c r="I842" s="381">
        <v>132677</v>
      </c>
      <c r="J842" s="381">
        <v>135808</v>
      </c>
      <c r="K842" s="381">
        <v>136653</v>
      </c>
      <c r="L842" s="381">
        <v>114810</v>
      </c>
      <c r="M842" s="381">
        <v>121441</v>
      </c>
      <c r="N842" s="381">
        <v>125513</v>
      </c>
      <c r="O842" s="381">
        <v>150593</v>
      </c>
      <c r="P842" s="377">
        <v>1483172</v>
      </c>
    </row>
    <row r="843" spans="1:17">
      <c r="A843" s="737" t="s">
        <v>184</v>
      </c>
      <c r="B843" s="733" t="s">
        <v>166</v>
      </c>
      <c r="C843" s="356" t="s">
        <v>240</v>
      </c>
      <c r="D843" s="372">
        <v>5115</v>
      </c>
      <c r="E843" s="372">
        <v>2969</v>
      </c>
      <c r="F843" s="372">
        <v>3850</v>
      </c>
      <c r="G843" s="372">
        <v>4060</v>
      </c>
      <c r="H843" s="372">
        <v>3705</v>
      </c>
      <c r="I843" s="372">
        <v>4646</v>
      </c>
      <c r="J843" s="372">
        <v>4322</v>
      </c>
      <c r="K843" s="372">
        <v>4968</v>
      </c>
      <c r="L843" s="372">
        <v>4014</v>
      </c>
      <c r="M843" s="372">
        <v>3805</v>
      </c>
      <c r="N843" s="372">
        <v>3543</v>
      </c>
      <c r="O843" s="372">
        <v>4057</v>
      </c>
      <c r="P843" s="373">
        <v>49054</v>
      </c>
      <c r="Q843" s="283"/>
    </row>
    <row r="844" spans="1:17">
      <c r="A844" s="737"/>
      <c r="B844" s="733"/>
      <c r="C844" s="356" t="s">
        <v>241</v>
      </c>
      <c r="D844" s="378">
        <v>4366</v>
      </c>
      <c r="E844" s="378">
        <v>2633</v>
      </c>
      <c r="F844" s="378">
        <v>2887</v>
      </c>
      <c r="G844" s="378">
        <v>3548</v>
      </c>
      <c r="H844" s="378">
        <v>3236</v>
      </c>
      <c r="I844" s="378">
        <v>4349</v>
      </c>
      <c r="J844" s="378">
        <v>5042</v>
      </c>
      <c r="K844" s="378">
        <v>4593</v>
      </c>
      <c r="L844" s="378">
        <v>3710</v>
      </c>
      <c r="M844" s="378">
        <v>3937</v>
      </c>
      <c r="N844" s="378">
        <v>3601</v>
      </c>
      <c r="O844" s="378">
        <v>5201</v>
      </c>
      <c r="P844" s="373">
        <v>47103</v>
      </c>
      <c r="Q844" s="283"/>
    </row>
    <row r="845" spans="1:17">
      <c r="A845" s="737"/>
      <c r="B845" s="733"/>
      <c r="C845" s="356" t="s">
        <v>128</v>
      </c>
      <c r="D845" s="372">
        <v>9481</v>
      </c>
      <c r="E845" s="372">
        <v>5602</v>
      </c>
      <c r="F845" s="372">
        <v>6737</v>
      </c>
      <c r="G845" s="372">
        <v>7608</v>
      </c>
      <c r="H845" s="372">
        <v>6941</v>
      </c>
      <c r="I845" s="372">
        <v>8995</v>
      </c>
      <c r="J845" s="372">
        <v>9364</v>
      </c>
      <c r="K845" s="372">
        <v>9561</v>
      </c>
      <c r="L845" s="372">
        <v>7724</v>
      </c>
      <c r="M845" s="372">
        <v>7742</v>
      </c>
      <c r="N845" s="372">
        <v>7144</v>
      </c>
      <c r="O845" s="372">
        <v>9258</v>
      </c>
      <c r="P845" s="373">
        <v>96157</v>
      </c>
    </row>
    <row r="846" spans="1:17">
      <c r="A846" s="736" t="s">
        <v>185</v>
      </c>
      <c r="B846" s="735" t="s">
        <v>166</v>
      </c>
      <c r="C846" s="355" t="s">
        <v>240</v>
      </c>
      <c r="D846" s="379">
        <v>1743</v>
      </c>
      <c r="E846" s="379">
        <v>954</v>
      </c>
      <c r="F846" s="379">
        <v>1347</v>
      </c>
      <c r="G846" s="379">
        <v>1442</v>
      </c>
      <c r="H846" s="379">
        <v>1570</v>
      </c>
      <c r="I846" s="379">
        <v>1712</v>
      </c>
      <c r="J846" s="379">
        <v>1608</v>
      </c>
      <c r="K846" s="379">
        <v>1705</v>
      </c>
      <c r="L846" s="379">
        <v>1705</v>
      </c>
      <c r="M846" s="379">
        <v>1704</v>
      </c>
      <c r="N846" s="379">
        <v>1589</v>
      </c>
      <c r="O846" s="379">
        <v>1640</v>
      </c>
      <c r="P846" s="375">
        <v>18719</v>
      </c>
      <c r="Q846" s="283"/>
    </row>
    <row r="847" spans="1:17">
      <c r="A847" s="737"/>
      <c r="B847" s="733"/>
      <c r="C847" s="356" t="s">
        <v>241</v>
      </c>
      <c r="D847" s="378">
        <v>1690</v>
      </c>
      <c r="E847" s="378">
        <v>956</v>
      </c>
      <c r="F847" s="378">
        <v>1109</v>
      </c>
      <c r="G847" s="378">
        <v>1389</v>
      </c>
      <c r="H847" s="378">
        <v>1387</v>
      </c>
      <c r="I847" s="378">
        <v>1619</v>
      </c>
      <c r="J847" s="378">
        <v>1779</v>
      </c>
      <c r="K847" s="378">
        <v>1673</v>
      </c>
      <c r="L847" s="378">
        <v>1532</v>
      </c>
      <c r="M847" s="378">
        <v>1728</v>
      </c>
      <c r="N847" s="378">
        <v>1582</v>
      </c>
      <c r="O847" s="378">
        <v>1868</v>
      </c>
      <c r="P847" s="373">
        <v>18312</v>
      </c>
      <c r="Q847" s="283"/>
    </row>
    <row r="848" spans="1:17">
      <c r="A848" s="738"/>
      <c r="B848" s="734"/>
      <c r="C848" s="357" t="s">
        <v>128</v>
      </c>
      <c r="D848" s="381">
        <v>3433</v>
      </c>
      <c r="E848" s="381">
        <v>1910</v>
      </c>
      <c r="F848" s="381">
        <v>2456</v>
      </c>
      <c r="G848" s="381">
        <v>2831</v>
      </c>
      <c r="H848" s="381">
        <v>2957</v>
      </c>
      <c r="I848" s="381">
        <v>3331</v>
      </c>
      <c r="J848" s="381">
        <v>3387</v>
      </c>
      <c r="K848" s="381">
        <v>3378</v>
      </c>
      <c r="L848" s="381">
        <v>3237</v>
      </c>
      <c r="M848" s="381">
        <v>3432</v>
      </c>
      <c r="N848" s="381">
        <v>3171</v>
      </c>
      <c r="O848" s="381">
        <v>3508</v>
      </c>
      <c r="P848" s="377">
        <v>37031</v>
      </c>
    </row>
    <row r="849" spans="1:17">
      <c r="A849" s="737" t="s">
        <v>187</v>
      </c>
      <c r="B849" s="733" t="s">
        <v>166</v>
      </c>
      <c r="C849" s="356" t="s">
        <v>240</v>
      </c>
      <c r="D849" s="372">
        <v>33091</v>
      </c>
      <c r="E849" s="372">
        <v>25788</v>
      </c>
      <c r="F849" s="372">
        <v>30852</v>
      </c>
      <c r="G849" s="372">
        <v>27722</v>
      </c>
      <c r="H849" s="372">
        <v>24888</v>
      </c>
      <c r="I849" s="372">
        <v>28007</v>
      </c>
      <c r="J849" s="372">
        <v>29290</v>
      </c>
      <c r="K849" s="372">
        <v>31768</v>
      </c>
      <c r="L849" s="372">
        <v>27899</v>
      </c>
      <c r="M849" s="372">
        <v>26529</v>
      </c>
      <c r="N849" s="372">
        <v>26213</v>
      </c>
      <c r="O849" s="372">
        <v>33757</v>
      </c>
      <c r="P849" s="373">
        <v>345804</v>
      </c>
      <c r="Q849" s="283"/>
    </row>
    <row r="850" spans="1:17">
      <c r="A850" s="737"/>
      <c r="B850" s="733"/>
      <c r="C850" s="356" t="s">
        <v>241</v>
      </c>
      <c r="D850" s="378">
        <v>30334</v>
      </c>
      <c r="E850" s="378">
        <v>26587</v>
      </c>
      <c r="F850" s="378">
        <v>27675</v>
      </c>
      <c r="G850" s="378">
        <v>26800</v>
      </c>
      <c r="H850" s="378">
        <v>23592</v>
      </c>
      <c r="I850" s="378">
        <v>26503</v>
      </c>
      <c r="J850" s="378">
        <v>30539</v>
      </c>
      <c r="K850" s="378">
        <v>28456</v>
      </c>
      <c r="L850" s="378">
        <v>25450</v>
      </c>
      <c r="M850" s="378">
        <v>25960</v>
      </c>
      <c r="N850" s="378">
        <v>25531</v>
      </c>
      <c r="O850" s="378">
        <v>39714</v>
      </c>
      <c r="P850" s="373">
        <v>337141</v>
      </c>
      <c r="Q850" s="283"/>
    </row>
    <row r="851" spans="1:17">
      <c r="A851" s="737"/>
      <c r="B851" s="733"/>
      <c r="C851" s="356" t="s">
        <v>128</v>
      </c>
      <c r="D851" s="372">
        <v>63425</v>
      </c>
      <c r="E851" s="372">
        <v>52375</v>
      </c>
      <c r="F851" s="372">
        <v>58527</v>
      </c>
      <c r="G851" s="372">
        <v>54522</v>
      </c>
      <c r="H851" s="372">
        <v>48480</v>
      </c>
      <c r="I851" s="372">
        <v>54510</v>
      </c>
      <c r="J851" s="372">
        <v>59829</v>
      </c>
      <c r="K851" s="372">
        <v>60224</v>
      </c>
      <c r="L851" s="372">
        <v>53349</v>
      </c>
      <c r="M851" s="372">
        <v>52489</v>
      </c>
      <c r="N851" s="372">
        <v>51744</v>
      </c>
      <c r="O851" s="372">
        <v>73471</v>
      </c>
      <c r="P851" s="373">
        <v>682945</v>
      </c>
    </row>
    <row r="852" spans="1:17">
      <c r="A852" s="736" t="s">
        <v>223</v>
      </c>
      <c r="B852" s="735" t="s">
        <v>166</v>
      </c>
      <c r="C852" s="355" t="s">
        <v>240</v>
      </c>
      <c r="D852" s="379">
        <v>32</v>
      </c>
      <c r="E852" s="379">
        <v>25</v>
      </c>
      <c r="F852" s="379">
        <v>30</v>
      </c>
      <c r="G852" s="379">
        <v>36</v>
      </c>
      <c r="H852" s="379">
        <v>12</v>
      </c>
      <c r="I852" s="379">
        <v>6</v>
      </c>
      <c r="J852" s="379">
        <v>38</v>
      </c>
      <c r="K852" s="379">
        <v>9</v>
      </c>
      <c r="L852" s="379">
        <v>26</v>
      </c>
      <c r="M852" s="379">
        <v>32</v>
      </c>
      <c r="N852" s="379">
        <v>75</v>
      </c>
      <c r="O852" s="379">
        <v>15</v>
      </c>
      <c r="P852" s="375">
        <v>336</v>
      </c>
      <c r="Q852" s="283"/>
    </row>
    <row r="853" spans="1:17">
      <c r="A853" s="737"/>
      <c r="B853" s="733"/>
      <c r="C853" s="356" t="s">
        <v>241</v>
      </c>
      <c r="D853" s="378">
        <v>41</v>
      </c>
      <c r="E853" s="378">
        <v>33</v>
      </c>
      <c r="F853" s="378">
        <v>31</v>
      </c>
      <c r="G853" s="378">
        <v>35</v>
      </c>
      <c r="H853" s="378">
        <v>29</v>
      </c>
      <c r="I853" s="378">
        <v>11</v>
      </c>
      <c r="J853" s="378">
        <v>31</v>
      </c>
      <c r="K853" s="378">
        <v>8</v>
      </c>
      <c r="L853" s="378">
        <v>5</v>
      </c>
      <c r="M853" s="378">
        <v>16</v>
      </c>
      <c r="N853" s="378">
        <v>45</v>
      </c>
      <c r="O853" s="378">
        <v>14</v>
      </c>
      <c r="P853" s="373">
        <v>299</v>
      </c>
      <c r="Q853" s="283"/>
    </row>
    <row r="854" spans="1:17">
      <c r="A854" s="738"/>
      <c r="B854" s="734"/>
      <c r="C854" s="357" t="s">
        <v>128</v>
      </c>
      <c r="D854" s="381">
        <v>73</v>
      </c>
      <c r="E854" s="381">
        <v>58</v>
      </c>
      <c r="F854" s="381">
        <v>61</v>
      </c>
      <c r="G854" s="381">
        <v>71</v>
      </c>
      <c r="H854" s="381">
        <v>41</v>
      </c>
      <c r="I854" s="381">
        <v>17</v>
      </c>
      <c r="J854" s="381">
        <v>69</v>
      </c>
      <c r="K854" s="381">
        <v>17</v>
      </c>
      <c r="L854" s="381">
        <v>31</v>
      </c>
      <c r="M854" s="381">
        <v>48</v>
      </c>
      <c r="N854" s="381">
        <v>120</v>
      </c>
      <c r="O854" s="381">
        <v>29</v>
      </c>
      <c r="P854" s="377">
        <v>635</v>
      </c>
    </row>
    <row r="855" spans="1:17">
      <c r="A855" s="737" t="s">
        <v>225</v>
      </c>
      <c r="B855" s="733" t="s">
        <v>166</v>
      </c>
      <c r="C855" s="356" t="s">
        <v>240</v>
      </c>
      <c r="D855" s="372">
        <v>0</v>
      </c>
      <c r="E855" s="372">
        <v>0</v>
      </c>
      <c r="F855" s="372">
        <v>0</v>
      </c>
      <c r="G855" s="372">
        <v>0</v>
      </c>
      <c r="H855" s="372">
        <v>0</v>
      </c>
      <c r="I855" s="372">
        <v>0</v>
      </c>
      <c r="J855" s="372">
        <v>1</v>
      </c>
      <c r="K855" s="372">
        <v>0</v>
      </c>
      <c r="L855" s="372">
        <v>0</v>
      </c>
      <c r="M855" s="372">
        <v>0</v>
      </c>
      <c r="N855" s="372">
        <v>10</v>
      </c>
      <c r="O855" s="372">
        <v>0</v>
      </c>
      <c r="P855" s="373">
        <v>11</v>
      </c>
      <c r="Q855" s="283"/>
    </row>
    <row r="856" spans="1:17">
      <c r="A856" s="737"/>
      <c r="B856" s="733"/>
      <c r="C856" s="356" t="s">
        <v>241</v>
      </c>
      <c r="D856" s="378">
        <v>0</v>
      </c>
      <c r="E856" s="378">
        <v>0</v>
      </c>
      <c r="F856" s="378">
        <v>0</v>
      </c>
      <c r="G856" s="378">
        <v>0</v>
      </c>
      <c r="H856" s="378">
        <v>0</v>
      </c>
      <c r="I856" s="378">
        <v>0</v>
      </c>
      <c r="J856" s="378">
        <v>1</v>
      </c>
      <c r="K856" s="378">
        <v>0</v>
      </c>
      <c r="L856" s="378">
        <v>0</v>
      </c>
      <c r="M856" s="378">
        <v>0</v>
      </c>
      <c r="N856" s="378">
        <v>10</v>
      </c>
      <c r="O856" s="378">
        <v>0</v>
      </c>
      <c r="P856" s="373">
        <v>11</v>
      </c>
      <c r="Q856" s="283"/>
    </row>
    <row r="857" spans="1:17">
      <c r="A857" s="737"/>
      <c r="B857" s="733"/>
      <c r="C857" s="356" t="s">
        <v>128</v>
      </c>
      <c r="D857" s="372">
        <v>0</v>
      </c>
      <c r="E857" s="372">
        <v>0</v>
      </c>
      <c r="F857" s="372">
        <v>0</v>
      </c>
      <c r="G857" s="372">
        <v>0</v>
      </c>
      <c r="H857" s="372">
        <v>0</v>
      </c>
      <c r="I857" s="372">
        <v>0</v>
      </c>
      <c r="J857" s="372">
        <v>2</v>
      </c>
      <c r="K857" s="372">
        <v>0</v>
      </c>
      <c r="L857" s="372">
        <v>0</v>
      </c>
      <c r="M857" s="372">
        <v>0</v>
      </c>
      <c r="N857" s="372">
        <v>20</v>
      </c>
      <c r="O857" s="372">
        <v>0</v>
      </c>
      <c r="P857" s="373">
        <v>22</v>
      </c>
    </row>
    <row r="858" spans="1:17">
      <c r="A858" s="736" t="s">
        <v>189</v>
      </c>
      <c r="B858" s="735" t="s">
        <v>168</v>
      </c>
      <c r="C858" s="355" t="s">
        <v>240</v>
      </c>
      <c r="D858" s="379">
        <v>7940</v>
      </c>
      <c r="E858" s="379">
        <v>5693</v>
      </c>
      <c r="F858" s="379">
        <v>6449</v>
      </c>
      <c r="G858" s="379">
        <v>8207</v>
      </c>
      <c r="H858" s="379">
        <v>6784</v>
      </c>
      <c r="I858" s="379">
        <v>4911</v>
      </c>
      <c r="J858" s="379">
        <v>6049</v>
      </c>
      <c r="K858" s="379">
        <v>4584</v>
      </c>
      <c r="L858" s="379">
        <v>5247</v>
      </c>
      <c r="M858" s="379">
        <v>8254</v>
      </c>
      <c r="N858" s="379">
        <v>6459</v>
      </c>
      <c r="O858" s="379">
        <v>7334</v>
      </c>
      <c r="P858" s="375">
        <v>77911</v>
      </c>
      <c r="Q858" s="283"/>
    </row>
    <row r="859" spans="1:17">
      <c r="A859" s="737"/>
      <c r="B859" s="733"/>
      <c r="C859" s="356" t="s">
        <v>241</v>
      </c>
      <c r="D859" s="378">
        <v>7781</v>
      </c>
      <c r="E859" s="378">
        <v>5974</v>
      </c>
      <c r="F859" s="378">
        <v>5926</v>
      </c>
      <c r="G859" s="378">
        <v>7885</v>
      </c>
      <c r="H859" s="378">
        <v>6546</v>
      </c>
      <c r="I859" s="378">
        <v>4834</v>
      </c>
      <c r="J859" s="378">
        <v>6061</v>
      </c>
      <c r="K859" s="378">
        <v>4778</v>
      </c>
      <c r="L859" s="378">
        <v>5320</v>
      </c>
      <c r="M859" s="378">
        <v>7059</v>
      </c>
      <c r="N859" s="378">
        <v>6637</v>
      </c>
      <c r="O859" s="378">
        <v>7300</v>
      </c>
      <c r="P859" s="373">
        <v>76101</v>
      </c>
      <c r="Q859" s="283"/>
    </row>
    <row r="860" spans="1:17">
      <c r="A860" s="738"/>
      <c r="B860" s="734"/>
      <c r="C860" s="357" t="s">
        <v>128</v>
      </c>
      <c r="D860" s="381">
        <v>15721</v>
      </c>
      <c r="E860" s="381">
        <v>11667</v>
      </c>
      <c r="F860" s="381">
        <v>12375</v>
      </c>
      <c r="G860" s="381">
        <v>16092</v>
      </c>
      <c r="H860" s="381">
        <v>13330</v>
      </c>
      <c r="I860" s="381">
        <v>9745</v>
      </c>
      <c r="J860" s="381">
        <v>12110</v>
      </c>
      <c r="K860" s="381">
        <v>9362</v>
      </c>
      <c r="L860" s="381">
        <v>10567</v>
      </c>
      <c r="M860" s="381">
        <v>15313</v>
      </c>
      <c r="N860" s="381">
        <v>13096</v>
      </c>
      <c r="O860" s="381">
        <v>14634</v>
      </c>
      <c r="P860" s="377">
        <v>154012</v>
      </c>
    </row>
    <row r="861" spans="1:17">
      <c r="A861" s="737" t="s">
        <v>226</v>
      </c>
      <c r="B861" s="733" t="s">
        <v>167</v>
      </c>
      <c r="C861" s="356" t="s">
        <v>240</v>
      </c>
      <c r="D861" s="372">
        <v>1906</v>
      </c>
      <c r="E861" s="372">
        <v>1508</v>
      </c>
      <c r="F861" s="372">
        <v>1637</v>
      </c>
      <c r="G861" s="372">
        <v>1633</v>
      </c>
      <c r="H861" s="372">
        <v>1210</v>
      </c>
      <c r="I861" s="372">
        <v>1512</v>
      </c>
      <c r="J861" s="372">
        <v>1338</v>
      </c>
      <c r="K861" s="372">
        <v>1635</v>
      </c>
      <c r="L861" s="372">
        <v>1399</v>
      </c>
      <c r="M861" s="372">
        <v>1790</v>
      </c>
      <c r="N861" s="372">
        <v>2075</v>
      </c>
      <c r="O861" s="372">
        <v>2865</v>
      </c>
      <c r="P861" s="373">
        <v>20508</v>
      </c>
      <c r="Q861" s="283"/>
    </row>
    <row r="862" spans="1:17">
      <c r="A862" s="737"/>
      <c r="B862" s="733"/>
      <c r="C862" s="356" t="s">
        <v>241</v>
      </c>
      <c r="D862" s="378">
        <v>2124</v>
      </c>
      <c r="E862" s="378">
        <v>1488</v>
      </c>
      <c r="F862" s="378">
        <v>1601</v>
      </c>
      <c r="G862" s="378">
        <v>1622</v>
      </c>
      <c r="H862" s="378">
        <v>1352</v>
      </c>
      <c r="I862" s="378">
        <v>1451</v>
      </c>
      <c r="J862" s="378">
        <v>1583</v>
      </c>
      <c r="K862" s="378">
        <v>1647</v>
      </c>
      <c r="L862" s="378">
        <v>1561</v>
      </c>
      <c r="M862" s="378">
        <v>1832</v>
      </c>
      <c r="N862" s="378">
        <v>2162</v>
      </c>
      <c r="O862" s="378">
        <v>2643</v>
      </c>
      <c r="P862" s="373">
        <v>21066</v>
      </c>
      <c r="Q862" s="283"/>
    </row>
    <row r="863" spans="1:17">
      <c r="A863" s="737"/>
      <c r="B863" s="733"/>
      <c r="C863" s="356" t="s">
        <v>128</v>
      </c>
      <c r="D863" s="372">
        <v>4030</v>
      </c>
      <c r="E863" s="372">
        <v>2996</v>
      </c>
      <c r="F863" s="372">
        <v>3238</v>
      </c>
      <c r="G863" s="372">
        <v>3255</v>
      </c>
      <c r="H863" s="372">
        <v>2562</v>
      </c>
      <c r="I863" s="372">
        <v>2963</v>
      </c>
      <c r="J863" s="372">
        <v>2921</v>
      </c>
      <c r="K863" s="372">
        <v>3282</v>
      </c>
      <c r="L863" s="372">
        <v>2960</v>
      </c>
      <c r="M863" s="372">
        <v>3622</v>
      </c>
      <c r="N863" s="372">
        <v>4237</v>
      </c>
      <c r="O863" s="372">
        <v>5508</v>
      </c>
      <c r="P863" s="373">
        <v>41574</v>
      </c>
    </row>
    <row r="864" spans="1:17">
      <c r="A864" s="736" t="s">
        <v>227</v>
      </c>
      <c r="B864" s="735" t="s">
        <v>167</v>
      </c>
      <c r="C864" s="355" t="s">
        <v>240</v>
      </c>
      <c r="D864" s="379">
        <v>20155</v>
      </c>
      <c r="E864" s="379">
        <v>11476</v>
      </c>
      <c r="F864" s="379">
        <v>12201</v>
      </c>
      <c r="G864" s="379">
        <v>12889</v>
      </c>
      <c r="H864" s="379">
        <v>8898</v>
      </c>
      <c r="I864" s="379">
        <v>10487</v>
      </c>
      <c r="J864" s="379">
        <v>10090</v>
      </c>
      <c r="K864" s="379">
        <v>11241</v>
      </c>
      <c r="L864" s="379">
        <v>15283</v>
      </c>
      <c r="M864" s="379">
        <v>14541</v>
      </c>
      <c r="N864" s="379">
        <v>15942</v>
      </c>
      <c r="O864" s="379">
        <v>23629</v>
      </c>
      <c r="P864" s="375">
        <v>166832</v>
      </c>
      <c r="Q864" s="283"/>
    </row>
    <row r="865" spans="1:17">
      <c r="A865" s="737"/>
      <c r="B865" s="733"/>
      <c r="C865" s="356" t="s">
        <v>241</v>
      </c>
      <c r="D865" s="378">
        <v>29039</v>
      </c>
      <c r="E865" s="378">
        <v>21429</v>
      </c>
      <c r="F865" s="378">
        <v>21806</v>
      </c>
      <c r="G865" s="378">
        <v>23051</v>
      </c>
      <c r="H865" s="378">
        <v>21153</v>
      </c>
      <c r="I865" s="378">
        <v>25950</v>
      </c>
      <c r="J865" s="378">
        <v>45175</v>
      </c>
      <c r="K865" s="378">
        <v>54137</v>
      </c>
      <c r="L865" s="378">
        <v>48468</v>
      </c>
      <c r="M865" s="378">
        <v>55262</v>
      </c>
      <c r="N865" s="378">
        <v>65490</v>
      </c>
      <c r="O865" s="378">
        <v>73548</v>
      </c>
      <c r="P865" s="373">
        <v>484508</v>
      </c>
      <c r="Q865" s="283"/>
    </row>
    <row r="866" spans="1:17">
      <c r="A866" s="738"/>
      <c r="B866" s="734"/>
      <c r="C866" s="357" t="s">
        <v>128</v>
      </c>
      <c r="D866" s="381">
        <v>49194</v>
      </c>
      <c r="E866" s="381">
        <v>32905</v>
      </c>
      <c r="F866" s="381">
        <v>34007</v>
      </c>
      <c r="G866" s="381">
        <v>35940</v>
      </c>
      <c r="H866" s="381">
        <v>30051</v>
      </c>
      <c r="I866" s="381">
        <v>36437</v>
      </c>
      <c r="J866" s="381">
        <v>55265</v>
      </c>
      <c r="K866" s="381">
        <v>65378</v>
      </c>
      <c r="L866" s="381">
        <v>63751</v>
      </c>
      <c r="M866" s="381">
        <v>69803</v>
      </c>
      <c r="N866" s="381">
        <v>81432</v>
      </c>
      <c r="O866" s="381">
        <v>97177</v>
      </c>
      <c r="P866" s="377">
        <v>651340</v>
      </c>
    </row>
    <row r="867" spans="1:17">
      <c r="A867" s="737" t="s">
        <v>190</v>
      </c>
      <c r="B867" s="733" t="s">
        <v>166</v>
      </c>
      <c r="C867" s="356" t="s">
        <v>240</v>
      </c>
      <c r="D867" s="378">
        <v>0</v>
      </c>
      <c r="E867" s="378">
        <v>0</v>
      </c>
      <c r="F867" s="378">
        <v>0</v>
      </c>
      <c r="G867" s="378">
        <v>0</v>
      </c>
      <c r="H867" s="378">
        <v>0</v>
      </c>
      <c r="I867" s="378">
        <v>0</v>
      </c>
      <c r="J867" s="378">
        <v>0</v>
      </c>
      <c r="K867" s="378">
        <v>0</v>
      </c>
      <c r="L867" s="378">
        <v>0</v>
      </c>
      <c r="M867" s="378">
        <v>0</v>
      </c>
      <c r="N867" s="378">
        <v>0</v>
      </c>
      <c r="O867" s="378">
        <v>2</v>
      </c>
      <c r="P867" s="373">
        <v>2</v>
      </c>
      <c r="Q867" s="283"/>
    </row>
    <row r="868" spans="1:17">
      <c r="A868" s="737"/>
      <c r="B868" s="733"/>
      <c r="C868" s="356" t="s">
        <v>128</v>
      </c>
      <c r="D868" s="372">
        <v>0</v>
      </c>
      <c r="E868" s="372">
        <v>0</v>
      </c>
      <c r="F868" s="372">
        <v>0</v>
      </c>
      <c r="G868" s="372">
        <v>0</v>
      </c>
      <c r="H868" s="372">
        <v>0</v>
      </c>
      <c r="I868" s="372">
        <v>0</v>
      </c>
      <c r="J868" s="372">
        <v>0</v>
      </c>
      <c r="K868" s="372">
        <v>0</v>
      </c>
      <c r="L868" s="372">
        <v>0</v>
      </c>
      <c r="M868" s="372">
        <v>0</v>
      </c>
      <c r="N868" s="372">
        <v>0</v>
      </c>
      <c r="O868" s="372">
        <v>2</v>
      </c>
      <c r="P868" s="373">
        <v>2</v>
      </c>
    </row>
    <row r="869" spans="1:17">
      <c r="A869" s="736" t="s">
        <v>195</v>
      </c>
      <c r="B869" s="735" t="s">
        <v>169</v>
      </c>
      <c r="C869" s="355" t="s">
        <v>240</v>
      </c>
      <c r="D869" s="374">
        <v>116</v>
      </c>
      <c r="E869" s="374">
        <v>92</v>
      </c>
      <c r="F869" s="374">
        <v>325</v>
      </c>
      <c r="G869" s="374">
        <v>242</v>
      </c>
      <c r="H869" s="374">
        <v>37</v>
      </c>
      <c r="I869" s="374">
        <v>32</v>
      </c>
      <c r="J869" s="374">
        <v>40</v>
      </c>
      <c r="K869" s="374">
        <v>25</v>
      </c>
      <c r="L869" s="374">
        <v>29</v>
      </c>
      <c r="M869" s="374">
        <v>35</v>
      </c>
      <c r="N869" s="374">
        <v>37</v>
      </c>
      <c r="O869" s="374">
        <v>33</v>
      </c>
      <c r="P869" s="375">
        <v>1043</v>
      </c>
      <c r="Q869" s="283"/>
    </row>
    <row r="870" spans="1:17">
      <c r="A870" s="737"/>
      <c r="B870" s="733"/>
      <c r="C870" s="356" t="s">
        <v>241</v>
      </c>
      <c r="D870" s="372">
        <v>134</v>
      </c>
      <c r="E870" s="372">
        <v>128</v>
      </c>
      <c r="F870" s="372">
        <v>622</v>
      </c>
      <c r="G870" s="372">
        <v>258</v>
      </c>
      <c r="H870" s="372">
        <v>45</v>
      </c>
      <c r="I870" s="372">
        <v>28</v>
      </c>
      <c r="J870" s="372">
        <v>47</v>
      </c>
      <c r="K870" s="372">
        <v>55</v>
      </c>
      <c r="L870" s="372">
        <v>36</v>
      </c>
      <c r="M870" s="372">
        <v>47</v>
      </c>
      <c r="N870" s="372">
        <v>47</v>
      </c>
      <c r="O870" s="372">
        <v>31</v>
      </c>
      <c r="P870" s="373">
        <v>1478</v>
      </c>
    </row>
    <row r="871" spans="1:17">
      <c r="A871" s="738"/>
      <c r="B871" s="734"/>
      <c r="C871" s="357" t="s">
        <v>128</v>
      </c>
      <c r="D871" s="381">
        <v>250</v>
      </c>
      <c r="E871" s="381">
        <v>220</v>
      </c>
      <c r="F871" s="381">
        <v>947</v>
      </c>
      <c r="G871" s="381">
        <v>500</v>
      </c>
      <c r="H871" s="381">
        <v>82</v>
      </c>
      <c r="I871" s="381">
        <v>60</v>
      </c>
      <c r="J871" s="381">
        <v>87</v>
      </c>
      <c r="K871" s="381">
        <v>80</v>
      </c>
      <c r="L871" s="381">
        <v>65</v>
      </c>
      <c r="M871" s="381">
        <v>82</v>
      </c>
      <c r="N871" s="381">
        <v>84</v>
      </c>
      <c r="O871" s="381">
        <v>64</v>
      </c>
      <c r="P871" s="377">
        <v>2521</v>
      </c>
    </row>
    <row r="872" spans="1:17">
      <c r="A872" s="737" t="s">
        <v>196</v>
      </c>
      <c r="B872" s="733" t="s">
        <v>169</v>
      </c>
      <c r="C872" s="356" t="s">
        <v>240</v>
      </c>
      <c r="D872" s="378">
        <v>18</v>
      </c>
      <c r="E872" s="378">
        <v>25</v>
      </c>
      <c r="F872" s="378">
        <v>26</v>
      </c>
      <c r="G872" s="378">
        <v>37</v>
      </c>
      <c r="H872" s="378">
        <v>35</v>
      </c>
      <c r="I872" s="378">
        <v>106</v>
      </c>
      <c r="J872" s="378">
        <v>19</v>
      </c>
      <c r="K872" s="378">
        <v>45</v>
      </c>
      <c r="L872" s="378">
        <v>14</v>
      </c>
      <c r="M872" s="378">
        <v>37</v>
      </c>
      <c r="N872" s="378">
        <v>49</v>
      </c>
      <c r="O872" s="378">
        <v>21</v>
      </c>
      <c r="P872" s="373">
        <v>432</v>
      </c>
      <c r="Q872" s="283"/>
    </row>
    <row r="873" spans="1:17">
      <c r="A873" s="737"/>
      <c r="B873" s="733"/>
      <c r="C873" s="356" t="s">
        <v>241</v>
      </c>
      <c r="D873" s="372">
        <v>13</v>
      </c>
      <c r="E873" s="372">
        <v>22</v>
      </c>
      <c r="F873" s="372">
        <v>13</v>
      </c>
      <c r="G873" s="372">
        <v>20</v>
      </c>
      <c r="H873" s="372">
        <v>27</v>
      </c>
      <c r="I873" s="372">
        <v>89</v>
      </c>
      <c r="J873" s="372">
        <v>19</v>
      </c>
      <c r="K873" s="372">
        <v>21</v>
      </c>
      <c r="L873" s="372">
        <v>5</v>
      </c>
      <c r="M873" s="372">
        <v>57</v>
      </c>
      <c r="N873" s="372">
        <v>52</v>
      </c>
      <c r="O873" s="372">
        <v>16</v>
      </c>
      <c r="P873" s="373">
        <v>354</v>
      </c>
    </row>
    <row r="874" spans="1:17">
      <c r="A874" s="737"/>
      <c r="B874" s="733"/>
      <c r="C874" s="356" t="s">
        <v>128</v>
      </c>
      <c r="D874" s="372">
        <v>31</v>
      </c>
      <c r="E874" s="372">
        <v>47</v>
      </c>
      <c r="F874" s="372">
        <v>39</v>
      </c>
      <c r="G874" s="372">
        <v>57</v>
      </c>
      <c r="H874" s="372">
        <v>62</v>
      </c>
      <c r="I874" s="372">
        <v>195</v>
      </c>
      <c r="J874" s="372">
        <v>38</v>
      </c>
      <c r="K874" s="372">
        <v>66</v>
      </c>
      <c r="L874" s="372">
        <v>19</v>
      </c>
      <c r="M874" s="372">
        <v>94</v>
      </c>
      <c r="N874" s="372">
        <v>101</v>
      </c>
      <c r="O874" s="372">
        <v>37</v>
      </c>
      <c r="P874" s="373">
        <v>786</v>
      </c>
    </row>
    <row r="875" spans="1:17">
      <c r="A875" s="736" t="s">
        <v>228</v>
      </c>
      <c r="B875" s="735" t="s">
        <v>169</v>
      </c>
      <c r="C875" s="355" t="s">
        <v>240</v>
      </c>
      <c r="D875" s="374">
        <v>0</v>
      </c>
      <c r="E875" s="374">
        <v>11</v>
      </c>
      <c r="F875" s="374">
        <v>175</v>
      </c>
      <c r="G875" s="374">
        <v>446</v>
      </c>
      <c r="H875" s="374">
        <v>308</v>
      </c>
      <c r="I875" s="374">
        <v>689</v>
      </c>
      <c r="J875" s="374">
        <v>447</v>
      </c>
      <c r="K875" s="374">
        <v>26</v>
      </c>
      <c r="L875" s="374">
        <v>115</v>
      </c>
      <c r="M875" s="374">
        <v>135</v>
      </c>
      <c r="N875" s="374">
        <v>420</v>
      </c>
      <c r="O875" s="374">
        <v>664</v>
      </c>
      <c r="P875" s="375">
        <v>3436</v>
      </c>
      <c r="Q875" s="283"/>
    </row>
    <row r="876" spans="1:17">
      <c r="A876" s="737"/>
      <c r="B876" s="733"/>
      <c r="C876" s="356" t="s">
        <v>241</v>
      </c>
      <c r="D876" s="372">
        <v>0</v>
      </c>
      <c r="E876" s="372">
        <v>16</v>
      </c>
      <c r="F876" s="372">
        <v>237</v>
      </c>
      <c r="G876" s="372">
        <v>627</v>
      </c>
      <c r="H876" s="372">
        <v>488</v>
      </c>
      <c r="I876" s="372">
        <v>717</v>
      </c>
      <c r="J876" s="372">
        <v>671</v>
      </c>
      <c r="K876" s="372">
        <v>29</v>
      </c>
      <c r="L876" s="372">
        <v>79</v>
      </c>
      <c r="M876" s="372">
        <v>85</v>
      </c>
      <c r="N876" s="372">
        <v>482</v>
      </c>
      <c r="O876" s="372">
        <v>535</v>
      </c>
      <c r="P876" s="373">
        <v>3966</v>
      </c>
    </row>
    <row r="877" spans="1:17">
      <c r="A877" s="738"/>
      <c r="B877" s="734"/>
      <c r="C877" s="357" t="s">
        <v>128</v>
      </c>
      <c r="D877" s="381">
        <v>0</v>
      </c>
      <c r="E877" s="381">
        <v>27</v>
      </c>
      <c r="F877" s="381">
        <v>412</v>
      </c>
      <c r="G877" s="381">
        <v>1073</v>
      </c>
      <c r="H877" s="381">
        <v>796</v>
      </c>
      <c r="I877" s="381">
        <v>1406</v>
      </c>
      <c r="J877" s="381">
        <v>1118</v>
      </c>
      <c r="K877" s="381">
        <v>55</v>
      </c>
      <c r="L877" s="381">
        <v>194</v>
      </c>
      <c r="M877" s="381">
        <v>220</v>
      </c>
      <c r="N877" s="381">
        <v>902</v>
      </c>
      <c r="O877" s="381">
        <v>1199</v>
      </c>
      <c r="P877" s="377">
        <v>7402</v>
      </c>
    </row>
    <row r="878" spans="1:17">
      <c r="A878" s="737" t="s">
        <v>194</v>
      </c>
      <c r="B878" s="733" t="s">
        <v>169</v>
      </c>
      <c r="C878" s="356" t="s">
        <v>240</v>
      </c>
      <c r="D878" s="378">
        <v>1270</v>
      </c>
      <c r="E878" s="378">
        <v>1445</v>
      </c>
      <c r="F878" s="378">
        <v>1092</v>
      </c>
      <c r="G878" s="378">
        <v>590</v>
      </c>
      <c r="H878" s="378">
        <v>186</v>
      </c>
      <c r="I878" s="378">
        <v>189</v>
      </c>
      <c r="J878" s="378">
        <v>168</v>
      </c>
      <c r="K878" s="378">
        <v>129</v>
      </c>
      <c r="L878" s="378">
        <v>146</v>
      </c>
      <c r="M878" s="378">
        <v>145</v>
      </c>
      <c r="N878" s="378">
        <v>205</v>
      </c>
      <c r="O878" s="378">
        <v>221</v>
      </c>
      <c r="P878" s="373">
        <v>5786</v>
      </c>
      <c r="Q878" s="283"/>
    </row>
    <row r="879" spans="1:17">
      <c r="A879" s="737"/>
      <c r="B879" s="733"/>
      <c r="C879" s="356" t="s">
        <v>241</v>
      </c>
      <c r="D879" s="372">
        <v>1253</v>
      </c>
      <c r="E879" s="372">
        <v>1438</v>
      </c>
      <c r="F879" s="372">
        <v>1036</v>
      </c>
      <c r="G879" s="372">
        <v>521</v>
      </c>
      <c r="H879" s="372">
        <v>198</v>
      </c>
      <c r="I879" s="372">
        <v>172</v>
      </c>
      <c r="J879" s="372">
        <v>181</v>
      </c>
      <c r="K879" s="372">
        <v>138</v>
      </c>
      <c r="L879" s="372">
        <v>165</v>
      </c>
      <c r="M879" s="372">
        <v>126</v>
      </c>
      <c r="N879" s="372">
        <v>206</v>
      </c>
      <c r="O879" s="372">
        <v>168</v>
      </c>
      <c r="P879" s="373">
        <v>5602</v>
      </c>
    </row>
    <row r="880" spans="1:17">
      <c r="A880" s="737"/>
      <c r="B880" s="733"/>
      <c r="C880" s="356" t="s">
        <v>128</v>
      </c>
      <c r="D880" s="372">
        <v>2523</v>
      </c>
      <c r="E880" s="372">
        <v>2883</v>
      </c>
      <c r="F880" s="372">
        <v>2128</v>
      </c>
      <c r="G880" s="372">
        <v>1111</v>
      </c>
      <c r="H880" s="372">
        <v>384</v>
      </c>
      <c r="I880" s="372">
        <v>361</v>
      </c>
      <c r="J880" s="372">
        <v>349</v>
      </c>
      <c r="K880" s="372">
        <v>267</v>
      </c>
      <c r="L880" s="372">
        <v>311</v>
      </c>
      <c r="M880" s="372">
        <v>271</v>
      </c>
      <c r="N880" s="372">
        <v>411</v>
      </c>
      <c r="O880" s="372">
        <v>389</v>
      </c>
      <c r="P880" s="373">
        <v>11388</v>
      </c>
    </row>
    <row r="881" spans="1:17">
      <c r="A881" s="736" t="s">
        <v>207</v>
      </c>
      <c r="B881" s="735" t="s">
        <v>168</v>
      </c>
      <c r="C881" s="355" t="s">
        <v>240</v>
      </c>
      <c r="D881" s="374">
        <v>51</v>
      </c>
      <c r="E881" s="374">
        <v>27</v>
      </c>
      <c r="F881" s="374">
        <v>22</v>
      </c>
      <c r="G881" s="374">
        <v>44</v>
      </c>
      <c r="H881" s="374">
        <v>39</v>
      </c>
      <c r="I881" s="374">
        <v>25</v>
      </c>
      <c r="J881" s="374">
        <v>2</v>
      </c>
      <c r="K881" s="374">
        <v>32</v>
      </c>
      <c r="L881" s="374">
        <v>1</v>
      </c>
      <c r="M881" s="374">
        <v>15</v>
      </c>
      <c r="N881" s="374">
        <v>59</v>
      </c>
      <c r="O881" s="374">
        <v>6</v>
      </c>
      <c r="P881" s="375">
        <v>323</v>
      </c>
      <c r="Q881" s="283"/>
    </row>
    <row r="882" spans="1:17">
      <c r="A882" s="737"/>
      <c r="B882" s="733"/>
      <c r="C882" s="356" t="s">
        <v>241</v>
      </c>
      <c r="D882" s="372">
        <v>54</v>
      </c>
      <c r="E882" s="372">
        <v>23</v>
      </c>
      <c r="F882" s="372">
        <v>28</v>
      </c>
      <c r="G882" s="372">
        <v>26</v>
      </c>
      <c r="H882" s="372">
        <v>36</v>
      </c>
      <c r="I882" s="372">
        <v>9</v>
      </c>
      <c r="J882" s="372">
        <v>14</v>
      </c>
      <c r="K882" s="372">
        <v>24</v>
      </c>
      <c r="L882" s="372">
        <v>15</v>
      </c>
      <c r="M882" s="372">
        <v>19</v>
      </c>
      <c r="N882" s="372">
        <v>18</v>
      </c>
      <c r="O882" s="372">
        <v>8</v>
      </c>
      <c r="P882" s="373">
        <v>274</v>
      </c>
    </row>
    <row r="883" spans="1:17">
      <c r="A883" s="738"/>
      <c r="B883" s="734"/>
      <c r="C883" s="357" t="s">
        <v>128</v>
      </c>
      <c r="D883" s="381">
        <v>105</v>
      </c>
      <c r="E883" s="381">
        <v>50</v>
      </c>
      <c r="F883" s="381">
        <v>50</v>
      </c>
      <c r="G883" s="381">
        <v>70</v>
      </c>
      <c r="H883" s="381">
        <v>75</v>
      </c>
      <c r="I883" s="381">
        <v>34</v>
      </c>
      <c r="J883" s="381">
        <v>16</v>
      </c>
      <c r="K883" s="381">
        <v>56</v>
      </c>
      <c r="L883" s="381">
        <v>16</v>
      </c>
      <c r="M883" s="381">
        <v>34</v>
      </c>
      <c r="N883" s="381">
        <v>77</v>
      </c>
      <c r="O883" s="381">
        <v>14</v>
      </c>
      <c r="P883" s="377">
        <v>597</v>
      </c>
    </row>
    <row r="884" spans="1:17">
      <c r="A884" s="737" t="s">
        <v>198</v>
      </c>
      <c r="B884" s="733" t="s">
        <v>168</v>
      </c>
      <c r="C884" s="356" t="s">
        <v>240</v>
      </c>
      <c r="D884" s="378">
        <v>29</v>
      </c>
      <c r="E884" s="378">
        <v>43</v>
      </c>
      <c r="F884" s="378">
        <v>29</v>
      </c>
      <c r="G884" s="378">
        <v>43</v>
      </c>
      <c r="H884" s="378">
        <v>79</v>
      </c>
      <c r="I884" s="378">
        <v>160</v>
      </c>
      <c r="J884" s="378">
        <v>41</v>
      </c>
      <c r="K884" s="378">
        <v>83</v>
      </c>
      <c r="L884" s="378">
        <v>97</v>
      </c>
      <c r="M884" s="378">
        <v>86</v>
      </c>
      <c r="N884" s="378">
        <v>43</v>
      </c>
      <c r="O884" s="378">
        <v>112</v>
      </c>
      <c r="P884" s="373">
        <v>845</v>
      </c>
      <c r="Q884" s="283"/>
    </row>
    <row r="885" spans="1:17">
      <c r="A885" s="737"/>
      <c r="B885" s="733"/>
      <c r="C885" s="356" t="s">
        <v>241</v>
      </c>
      <c r="D885" s="372">
        <v>34</v>
      </c>
      <c r="E885" s="372">
        <v>40</v>
      </c>
      <c r="F885" s="372">
        <v>25</v>
      </c>
      <c r="G885" s="372">
        <v>113</v>
      </c>
      <c r="H885" s="372">
        <v>26</v>
      </c>
      <c r="I885" s="372">
        <v>109</v>
      </c>
      <c r="J885" s="372">
        <v>97</v>
      </c>
      <c r="K885" s="372">
        <v>150</v>
      </c>
      <c r="L885" s="372">
        <v>79</v>
      </c>
      <c r="M885" s="372">
        <v>55</v>
      </c>
      <c r="N885" s="372">
        <v>76</v>
      </c>
      <c r="O885" s="372">
        <v>78</v>
      </c>
      <c r="P885" s="373">
        <v>882</v>
      </c>
    </row>
    <row r="886" spans="1:17">
      <c r="A886" s="737"/>
      <c r="B886" s="733"/>
      <c r="C886" s="356" t="s">
        <v>128</v>
      </c>
      <c r="D886" s="372">
        <v>63</v>
      </c>
      <c r="E886" s="372">
        <v>83</v>
      </c>
      <c r="F886" s="372">
        <v>54</v>
      </c>
      <c r="G886" s="372">
        <v>156</v>
      </c>
      <c r="H886" s="372">
        <v>105</v>
      </c>
      <c r="I886" s="372">
        <v>269</v>
      </c>
      <c r="J886" s="372">
        <v>138</v>
      </c>
      <c r="K886" s="372">
        <v>233</v>
      </c>
      <c r="L886" s="372">
        <v>176</v>
      </c>
      <c r="M886" s="372">
        <v>141</v>
      </c>
      <c r="N886" s="372">
        <v>119</v>
      </c>
      <c r="O886" s="372">
        <v>190</v>
      </c>
      <c r="P886" s="373">
        <v>1727</v>
      </c>
    </row>
    <row r="887" spans="1:17">
      <c r="A887" s="736" t="s">
        <v>199</v>
      </c>
      <c r="B887" s="735" t="s">
        <v>168</v>
      </c>
      <c r="C887" s="355" t="s">
        <v>240</v>
      </c>
      <c r="D887" s="374">
        <v>12</v>
      </c>
      <c r="E887" s="374">
        <v>9</v>
      </c>
      <c r="F887" s="374">
        <v>103</v>
      </c>
      <c r="G887" s="374">
        <v>39</v>
      </c>
      <c r="H887" s="374">
        <v>64</v>
      </c>
      <c r="I887" s="374">
        <v>134</v>
      </c>
      <c r="J887" s="374">
        <v>9</v>
      </c>
      <c r="K887" s="374">
        <v>39</v>
      </c>
      <c r="L887" s="374">
        <v>33</v>
      </c>
      <c r="M887" s="374">
        <v>28</v>
      </c>
      <c r="N887" s="374">
        <v>47</v>
      </c>
      <c r="O887" s="374">
        <v>37</v>
      </c>
      <c r="P887" s="375">
        <v>554</v>
      </c>
      <c r="Q887" s="283"/>
    </row>
    <row r="888" spans="1:17">
      <c r="A888" s="737"/>
      <c r="B888" s="733"/>
      <c r="C888" s="356" t="s">
        <v>241</v>
      </c>
      <c r="D888" s="372">
        <v>66</v>
      </c>
      <c r="E888" s="372">
        <v>59</v>
      </c>
      <c r="F888" s="372">
        <v>90</v>
      </c>
      <c r="G888" s="372">
        <v>88</v>
      </c>
      <c r="H888" s="372">
        <v>35</v>
      </c>
      <c r="I888" s="372">
        <v>43</v>
      </c>
      <c r="J888" s="372">
        <v>9</v>
      </c>
      <c r="K888" s="372">
        <v>42</v>
      </c>
      <c r="L888" s="372">
        <v>66</v>
      </c>
      <c r="M888" s="372">
        <v>16</v>
      </c>
      <c r="N888" s="372">
        <v>48</v>
      </c>
      <c r="O888" s="372">
        <v>41</v>
      </c>
      <c r="P888" s="373">
        <v>603</v>
      </c>
    </row>
    <row r="889" spans="1:17">
      <c r="A889" s="738"/>
      <c r="B889" s="734"/>
      <c r="C889" s="357" t="s">
        <v>128</v>
      </c>
      <c r="D889" s="381">
        <v>78</v>
      </c>
      <c r="E889" s="381">
        <v>68</v>
      </c>
      <c r="F889" s="381">
        <v>193</v>
      </c>
      <c r="G889" s="381">
        <v>127</v>
      </c>
      <c r="H889" s="381">
        <v>99</v>
      </c>
      <c r="I889" s="381">
        <v>177</v>
      </c>
      <c r="J889" s="381">
        <v>18</v>
      </c>
      <c r="K889" s="381">
        <v>81</v>
      </c>
      <c r="L889" s="381">
        <v>99</v>
      </c>
      <c r="M889" s="381">
        <v>44</v>
      </c>
      <c r="N889" s="381">
        <v>95</v>
      </c>
      <c r="O889" s="381">
        <v>78</v>
      </c>
      <c r="P889" s="377">
        <v>1157</v>
      </c>
    </row>
    <row r="890" spans="1:17">
      <c r="A890" s="737" t="s">
        <v>200</v>
      </c>
      <c r="B890" s="733" t="s">
        <v>168</v>
      </c>
      <c r="C890" s="356" t="s">
        <v>240</v>
      </c>
      <c r="D890" s="378">
        <v>433</v>
      </c>
      <c r="E890" s="378">
        <v>323</v>
      </c>
      <c r="F890" s="378">
        <v>338</v>
      </c>
      <c r="G890" s="378">
        <v>354</v>
      </c>
      <c r="H890" s="378">
        <v>313</v>
      </c>
      <c r="I890" s="378">
        <v>362</v>
      </c>
      <c r="J890" s="378">
        <v>331</v>
      </c>
      <c r="K890" s="378">
        <v>303</v>
      </c>
      <c r="L890" s="378">
        <v>168</v>
      </c>
      <c r="M890" s="378">
        <v>210</v>
      </c>
      <c r="N890" s="378">
        <v>238</v>
      </c>
      <c r="O890" s="378">
        <v>185</v>
      </c>
      <c r="P890" s="373">
        <v>3558</v>
      </c>
      <c r="Q890" s="283"/>
    </row>
    <row r="891" spans="1:17">
      <c r="A891" s="737"/>
      <c r="B891" s="733"/>
      <c r="C891" s="356" t="s">
        <v>241</v>
      </c>
      <c r="D891" s="372">
        <v>341</v>
      </c>
      <c r="E891" s="372">
        <v>319</v>
      </c>
      <c r="F891" s="372">
        <v>363</v>
      </c>
      <c r="G891" s="372">
        <v>322</v>
      </c>
      <c r="H891" s="372">
        <v>233</v>
      </c>
      <c r="I891" s="372">
        <v>272</v>
      </c>
      <c r="J891" s="372">
        <v>329</v>
      </c>
      <c r="K891" s="372">
        <v>330</v>
      </c>
      <c r="L891" s="372">
        <v>220</v>
      </c>
      <c r="M891" s="372">
        <v>226</v>
      </c>
      <c r="N891" s="372">
        <v>231</v>
      </c>
      <c r="O891" s="372">
        <v>261</v>
      </c>
      <c r="P891" s="373">
        <v>3447</v>
      </c>
    </row>
    <row r="892" spans="1:17">
      <c r="A892" s="737"/>
      <c r="B892" s="733"/>
      <c r="C892" s="356" t="s">
        <v>128</v>
      </c>
      <c r="D892" s="372">
        <v>774</v>
      </c>
      <c r="E892" s="372">
        <v>642</v>
      </c>
      <c r="F892" s="372">
        <v>701</v>
      </c>
      <c r="G892" s="372">
        <v>676</v>
      </c>
      <c r="H892" s="372">
        <v>546</v>
      </c>
      <c r="I892" s="372">
        <v>634</v>
      </c>
      <c r="J892" s="372">
        <v>660</v>
      </c>
      <c r="K892" s="372">
        <v>633</v>
      </c>
      <c r="L892" s="372">
        <v>388</v>
      </c>
      <c r="M892" s="372">
        <v>436</v>
      </c>
      <c r="N892" s="372">
        <v>469</v>
      </c>
      <c r="O892" s="372">
        <v>446</v>
      </c>
      <c r="P892" s="373">
        <v>7005</v>
      </c>
    </row>
    <row r="893" spans="1:17">
      <c r="A893" s="736" t="s">
        <v>201</v>
      </c>
      <c r="B893" s="735" t="s">
        <v>168</v>
      </c>
      <c r="C893" s="355" t="s">
        <v>240</v>
      </c>
      <c r="D893" s="374">
        <v>11</v>
      </c>
      <c r="E893" s="374">
        <v>22</v>
      </c>
      <c r="F893" s="374">
        <v>29</v>
      </c>
      <c r="G893" s="374">
        <v>20</v>
      </c>
      <c r="H893" s="374">
        <v>22</v>
      </c>
      <c r="I893" s="374">
        <v>30</v>
      </c>
      <c r="J893" s="374">
        <v>17</v>
      </c>
      <c r="K893" s="374">
        <v>34</v>
      </c>
      <c r="L893" s="374">
        <v>31</v>
      </c>
      <c r="M893" s="374">
        <v>29</v>
      </c>
      <c r="N893" s="374">
        <v>11</v>
      </c>
      <c r="O893" s="374">
        <v>18</v>
      </c>
      <c r="P893" s="375">
        <v>274</v>
      </c>
      <c r="Q893" s="283"/>
    </row>
    <row r="894" spans="1:17">
      <c r="A894" s="737"/>
      <c r="B894" s="733"/>
      <c r="C894" s="356" t="s">
        <v>241</v>
      </c>
      <c r="D894" s="372">
        <v>17</v>
      </c>
      <c r="E894" s="372">
        <v>21</v>
      </c>
      <c r="F894" s="372">
        <v>37</v>
      </c>
      <c r="G894" s="372">
        <v>21</v>
      </c>
      <c r="H894" s="372">
        <v>26</v>
      </c>
      <c r="I894" s="372">
        <v>23</v>
      </c>
      <c r="J894" s="372">
        <v>12</v>
      </c>
      <c r="K894" s="372">
        <v>36</v>
      </c>
      <c r="L894" s="372">
        <v>38</v>
      </c>
      <c r="M894" s="372">
        <v>23</v>
      </c>
      <c r="N894" s="372">
        <v>13</v>
      </c>
      <c r="O894" s="372">
        <v>13</v>
      </c>
      <c r="P894" s="373">
        <v>280</v>
      </c>
    </row>
    <row r="895" spans="1:17">
      <c r="A895" s="738"/>
      <c r="B895" s="734"/>
      <c r="C895" s="357" t="s">
        <v>128</v>
      </c>
      <c r="D895" s="381">
        <v>28</v>
      </c>
      <c r="E895" s="381">
        <v>43</v>
      </c>
      <c r="F895" s="381">
        <v>66</v>
      </c>
      <c r="G895" s="381">
        <v>41</v>
      </c>
      <c r="H895" s="381">
        <v>48</v>
      </c>
      <c r="I895" s="381">
        <v>53</v>
      </c>
      <c r="J895" s="381">
        <v>29</v>
      </c>
      <c r="K895" s="381">
        <v>70</v>
      </c>
      <c r="L895" s="381">
        <v>69</v>
      </c>
      <c r="M895" s="381">
        <v>52</v>
      </c>
      <c r="N895" s="381">
        <v>24</v>
      </c>
      <c r="O895" s="381">
        <v>31</v>
      </c>
      <c r="P895" s="377">
        <v>554</v>
      </c>
    </row>
    <row r="896" spans="1:17">
      <c r="A896" s="737" t="s">
        <v>202</v>
      </c>
      <c r="B896" s="733" t="s">
        <v>168</v>
      </c>
      <c r="C896" s="356" t="s">
        <v>240</v>
      </c>
      <c r="D896" s="378">
        <v>0</v>
      </c>
      <c r="E896" s="378">
        <v>0</v>
      </c>
      <c r="F896" s="378">
        <v>0</v>
      </c>
      <c r="G896" s="378">
        <v>0</v>
      </c>
      <c r="H896" s="378">
        <v>0</v>
      </c>
      <c r="I896" s="378">
        <v>0</v>
      </c>
      <c r="J896" s="378">
        <v>0</v>
      </c>
      <c r="K896" s="378">
        <v>0</v>
      </c>
      <c r="L896" s="378">
        <v>0</v>
      </c>
      <c r="M896" s="378">
        <v>38</v>
      </c>
      <c r="N896" s="378">
        <v>18</v>
      </c>
      <c r="O896" s="378">
        <v>35</v>
      </c>
      <c r="P896" s="373">
        <v>91</v>
      </c>
      <c r="Q896" s="283"/>
    </row>
    <row r="897" spans="1:17">
      <c r="A897" s="737"/>
      <c r="B897" s="733"/>
      <c r="C897" s="356" t="s">
        <v>241</v>
      </c>
      <c r="D897" s="372">
        <v>0</v>
      </c>
      <c r="E897" s="372">
        <v>0</v>
      </c>
      <c r="F897" s="372">
        <v>0</v>
      </c>
      <c r="G897" s="372">
        <v>0</v>
      </c>
      <c r="H897" s="372">
        <v>0</v>
      </c>
      <c r="I897" s="372">
        <v>0</v>
      </c>
      <c r="J897" s="372">
        <v>0</v>
      </c>
      <c r="K897" s="372">
        <v>0</v>
      </c>
      <c r="L897" s="372">
        <v>0</v>
      </c>
      <c r="M897" s="372">
        <v>17</v>
      </c>
      <c r="N897" s="372">
        <v>14</v>
      </c>
      <c r="O897" s="372">
        <v>71</v>
      </c>
      <c r="P897" s="373">
        <v>102</v>
      </c>
    </row>
    <row r="898" spans="1:17">
      <c r="A898" s="737"/>
      <c r="B898" s="733"/>
      <c r="C898" s="356" t="s">
        <v>128</v>
      </c>
      <c r="D898" s="372">
        <v>0</v>
      </c>
      <c r="E898" s="372">
        <v>0</v>
      </c>
      <c r="F898" s="372">
        <v>0</v>
      </c>
      <c r="G898" s="372">
        <v>0</v>
      </c>
      <c r="H898" s="372">
        <v>0</v>
      </c>
      <c r="I898" s="372">
        <v>0</v>
      </c>
      <c r="J898" s="372">
        <v>0</v>
      </c>
      <c r="K898" s="372">
        <v>0</v>
      </c>
      <c r="L898" s="372">
        <v>0</v>
      </c>
      <c r="M898" s="372">
        <v>55</v>
      </c>
      <c r="N898" s="372">
        <v>32</v>
      </c>
      <c r="O898" s="372">
        <v>106</v>
      </c>
      <c r="P898" s="373">
        <v>193</v>
      </c>
    </row>
    <row r="899" spans="1:17">
      <c r="A899" s="736" t="s">
        <v>203</v>
      </c>
      <c r="B899" s="735" t="s">
        <v>168</v>
      </c>
      <c r="C899" s="355" t="s">
        <v>240</v>
      </c>
      <c r="D899" s="374">
        <v>64</v>
      </c>
      <c r="E899" s="374">
        <v>83</v>
      </c>
      <c r="F899" s="374">
        <v>81</v>
      </c>
      <c r="G899" s="374">
        <v>96</v>
      </c>
      <c r="H899" s="374">
        <v>79</v>
      </c>
      <c r="I899" s="374">
        <v>95</v>
      </c>
      <c r="J899" s="374">
        <v>48</v>
      </c>
      <c r="K899" s="374">
        <v>108</v>
      </c>
      <c r="L899" s="374">
        <v>70</v>
      </c>
      <c r="M899" s="374">
        <v>79</v>
      </c>
      <c r="N899" s="374">
        <v>68</v>
      </c>
      <c r="O899" s="374">
        <v>77</v>
      </c>
      <c r="P899" s="375">
        <v>948</v>
      </c>
      <c r="Q899" s="283"/>
    </row>
    <row r="900" spans="1:17">
      <c r="A900" s="737"/>
      <c r="B900" s="733"/>
      <c r="C900" s="356" t="s">
        <v>241</v>
      </c>
      <c r="D900" s="372">
        <v>74</v>
      </c>
      <c r="E900" s="372">
        <v>62</v>
      </c>
      <c r="F900" s="372">
        <v>119</v>
      </c>
      <c r="G900" s="372">
        <v>102</v>
      </c>
      <c r="H900" s="372">
        <v>118</v>
      </c>
      <c r="I900" s="372">
        <v>98</v>
      </c>
      <c r="J900" s="372">
        <v>46</v>
      </c>
      <c r="K900" s="372">
        <v>141</v>
      </c>
      <c r="L900" s="372">
        <v>85</v>
      </c>
      <c r="M900" s="372">
        <v>80</v>
      </c>
      <c r="N900" s="372">
        <v>92</v>
      </c>
      <c r="O900" s="372">
        <v>89</v>
      </c>
      <c r="P900" s="373">
        <v>1106</v>
      </c>
    </row>
    <row r="901" spans="1:17">
      <c r="A901" s="738"/>
      <c r="B901" s="734"/>
      <c r="C901" s="357" t="s">
        <v>128</v>
      </c>
      <c r="D901" s="381">
        <v>138</v>
      </c>
      <c r="E901" s="381">
        <v>145</v>
      </c>
      <c r="F901" s="381">
        <v>200</v>
      </c>
      <c r="G901" s="381">
        <v>198</v>
      </c>
      <c r="H901" s="381">
        <v>197</v>
      </c>
      <c r="I901" s="381">
        <v>193</v>
      </c>
      <c r="J901" s="381">
        <v>94</v>
      </c>
      <c r="K901" s="381">
        <v>249</v>
      </c>
      <c r="L901" s="381">
        <v>155</v>
      </c>
      <c r="M901" s="381">
        <v>159</v>
      </c>
      <c r="N901" s="381">
        <v>160</v>
      </c>
      <c r="O901" s="381">
        <v>166</v>
      </c>
      <c r="P901" s="377">
        <v>2054</v>
      </c>
    </row>
    <row r="902" spans="1:17">
      <c r="A902" s="737" t="s">
        <v>204</v>
      </c>
      <c r="B902" s="733" t="s">
        <v>168</v>
      </c>
      <c r="C902" s="356" t="s">
        <v>240</v>
      </c>
      <c r="D902" s="378">
        <v>142</v>
      </c>
      <c r="E902" s="378">
        <v>103</v>
      </c>
      <c r="F902" s="378">
        <v>52</v>
      </c>
      <c r="G902" s="378">
        <v>30</v>
      </c>
      <c r="H902" s="378">
        <v>56</v>
      </c>
      <c r="I902" s="378">
        <v>43</v>
      </c>
      <c r="J902" s="378">
        <v>59</v>
      </c>
      <c r="K902" s="378">
        <v>87</v>
      </c>
      <c r="L902" s="378">
        <v>348</v>
      </c>
      <c r="M902" s="378">
        <v>97</v>
      </c>
      <c r="N902" s="378">
        <v>59</v>
      </c>
      <c r="O902" s="378">
        <v>114</v>
      </c>
      <c r="P902" s="373">
        <v>1190</v>
      </c>
      <c r="Q902" s="283"/>
    </row>
    <row r="903" spans="1:17">
      <c r="A903" s="737"/>
      <c r="B903" s="733"/>
      <c r="C903" s="356" t="s">
        <v>241</v>
      </c>
      <c r="D903" s="372">
        <v>148</v>
      </c>
      <c r="E903" s="372">
        <v>153</v>
      </c>
      <c r="F903" s="372">
        <v>58</v>
      </c>
      <c r="G903" s="372">
        <v>66</v>
      </c>
      <c r="H903" s="372">
        <v>110</v>
      </c>
      <c r="I903" s="372">
        <v>96</v>
      </c>
      <c r="J903" s="372">
        <v>199</v>
      </c>
      <c r="K903" s="372">
        <v>100</v>
      </c>
      <c r="L903" s="372">
        <v>84</v>
      </c>
      <c r="M903" s="372">
        <v>108</v>
      </c>
      <c r="N903" s="372">
        <v>135</v>
      </c>
      <c r="O903" s="372">
        <v>463</v>
      </c>
      <c r="P903" s="373">
        <v>1720</v>
      </c>
    </row>
    <row r="904" spans="1:17">
      <c r="A904" s="737"/>
      <c r="B904" s="733"/>
      <c r="C904" s="356" t="s">
        <v>128</v>
      </c>
      <c r="D904" s="372">
        <v>290</v>
      </c>
      <c r="E904" s="372">
        <v>256</v>
      </c>
      <c r="F904" s="372">
        <v>110</v>
      </c>
      <c r="G904" s="372">
        <v>96</v>
      </c>
      <c r="H904" s="372">
        <v>166</v>
      </c>
      <c r="I904" s="372">
        <v>139</v>
      </c>
      <c r="J904" s="372">
        <v>258</v>
      </c>
      <c r="K904" s="372">
        <v>187</v>
      </c>
      <c r="L904" s="372">
        <v>432</v>
      </c>
      <c r="M904" s="372">
        <v>205</v>
      </c>
      <c r="N904" s="372">
        <v>194</v>
      </c>
      <c r="O904" s="372">
        <v>577</v>
      </c>
      <c r="P904" s="373">
        <v>2910</v>
      </c>
    </row>
    <row r="905" spans="1:17">
      <c r="A905" s="736" t="s">
        <v>205</v>
      </c>
      <c r="B905" s="735" t="s">
        <v>168</v>
      </c>
      <c r="C905" s="355" t="s">
        <v>240</v>
      </c>
      <c r="D905" s="374">
        <v>573</v>
      </c>
      <c r="E905" s="374">
        <v>461</v>
      </c>
      <c r="F905" s="374">
        <v>451</v>
      </c>
      <c r="G905" s="374">
        <v>512</v>
      </c>
      <c r="H905" s="374">
        <v>476</v>
      </c>
      <c r="I905" s="374">
        <v>463</v>
      </c>
      <c r="J905" s="374">
        <v>487</v>
      </c>
      <c r="K905" s="374">
        <v>503</v>
      </c>
      <c r="L905" s="374">
        <v>506</v>
      </c>
      <c r="M905" s="374">
        <v>567</v>
      </c>
      <c r="N905" s="374">
        <v>606</v>
      </c>
      <c r="O905" s="374">
        <v>640</v>
      </c>
      <c r="P905" s="375">
        <v>6245</v>
      </c>
      <c r="Q905" s="283"/>
    </row>
    <row r="906" spans="1:17">
      <c r="A906" s="737"/>
      <c r="B906" s="733"/>
      <c r="C906" s="356" t="s">
        <v>241</v>
      </c>
      <c r="D906" s="372">
        <v>330</v>
      </c>
      <c r="E906" s="372">
        <v>254</v>
      </c>
      <c r="F906" s="372">
        <v>344</v>
      </c>
      <c r="G906" s="372">
        <v>309</v>
      </c>
      <c r="H906" s="372">
        <v>308</v>
      </c>
      <c r="I906" s="372">
        <v>312</v>
      </c>
      <c r="J906" s="372">
        <v>369</v>
      </c>
      <c r="K906" s="372">
        <v>422</v>
      </c>
      <c r="L906" s="372">
        <v>496</v>
      </c>
      <c r="M906" s="372">
        <v>376</v>
      </c>
      <c r="N906" s="372">
        <v>347</v>
      </c>
      <c r="O906" s="372">
        <v>253</v>
      </c>
      <c r="P906" s="373">
        <v>4120</v>
      </c>
    </row>
    <row r="907" spans="1:17">
      <c r="A907" s="738"/>
      <c r="B907" s="734"/>
      <c r="C907" s="357" t="s">
        <v>128</v>
      </c>
      <c r="D907" s="381">
        <v>903</v>
      </c>
      <c r="E907" s="381">
        <v>715</v>
      </c>
      <c r="F907" s="381">
        <v>795</v>
      </c>
      <c r="G907" s="381">
        <v>821</v>
      </c>
      <c r="H907" s="381">
        <v>784</v>
      </c>
      <c r="I907" s="381">
        <v>775</v>
      </c>
      <c r="J907" s="381">
        <v>856</v>
      </c>
      <c r="K907" s="381">
        <v>925</v>
      </c>
      <c r="L907" s="381">
        <v>1002</v>
      </c>
      <c r="M907" s="381">
        <v>943</v>
      </c>
      <c r="N907" s="381">
        <v>953</v>
      </c>
      <c r="O907" s="381">
        <v>893</v>
      </c>
      <c r="P907" s="377">
        <v>10365</v>
      </c>
    </row>
    <row r="908" spans="1:17">
      <c r="A908" s="737" t="s">
        <v>206</v>
      </c>
      <c r="B908" s="733" t="s">
        <v>168</v>
      </c>
      <c r="C908" s="356" t="s">
        <v>240</v>
      </c>
      <c r="D908" s="378">
        <v>0</v>
      </c>
      <c r="E908" s="378">
        <v>20</v>
      </c>
      <c r="F908" s="378">
        <v>16</v>
      </c>
      <c r="G908" s="378">
        <v>32</v>
      </c>
      <c r="H908" s="378">
        <v>31</v>
      </c>
      <c r="I908" s="378">
        <v>8</v>
      </c>
      <c r="J908" s="378">
        <v>12</v>
      </c>
      <c r="K908" s="378">
        <v>30</v>
      </c>
      <c r="L908" s="378">
        <v>14</v>
      </c>
      <c r="M908" s="378">
        <v>50</v>
      </c>
      <c r="N908" s="378">
        <v>42</v>
      </c>
      <c r="O908" s="378">
        <v>23</v>
      </c>
      <c r="P908" s="373">
        <v>278</v>
      </c>
      <c r="Q908" s="283"/>
    </row>
    <row r="909" spans="1:17">
      <c r="A909" s="737"/>
      <c r="B909" s="733"/>
      <c r="C909" s="356" t="s">
        <v>241</v>
      </c>
      <c r="D909" s="372">
        <v>0</v>
      </c>
      <c r="E909" s="372">
        <v>13</v>
      </c>
      <c r="F909" s="372">
        <v>7</v>
      </c>
      <c r="G909" s="372">
        <v>27</v>
      </c>
      <c r="H909" s="372">
        <v>16</v>
      </c>
      <c r="I909" s="372">
        <v>32</v>
      </c>
      <c r="J909" s="372">
        <v>11</v>
      </c>
      <c r="K909" s="372">
        <v>28</v>
      </c>
      <c r="L909" s="372">
        <v>26</v>
      </c>
      <c r="M909" s="372">
        <v>45</v>
      </c>
      <c r="N909" s="372">
        <v>46</v>
      </c>
      <c r="O909" s="372">
        <v>22</v>
      </c>
      <c r="P909" s="373">
        <v>273</v>
      </c>
    </row>
    <row r="910" spans="1:17">
      <c r="A910" s="737"/>
      <c r="B910" s="733"/>
      <c r="C910" s="356" t="s">
        <v>128</v>
      </c>
      <c r="D910" s="372">
        <v>0</v>
      </c>
      <c r="E910" s="372">
        <v>33</v>
      </c>
      <c r="F910" s="372">
        <v>23</v>
      </c>
      <c r="G910" s="372">
        <v>59</v>
      </c>
      <c r="H910" s="372">
        <v>47</v>
      </c>
      <c r="I910" s="372">
        <v>40</v>
      </c>
      <c r="J910" s="372">
        <v>23</v>
      </c>
      <c r="K910" s="372">
        <v>58</v>
      </c>
      <c r="L910" s="372">
        <v>40</v>
      </c>
      <c r="M910" s="372">
        <v>95</v>
      </c>
      <c r="N910" s="372">
        <v>88</v>
      </c>
      <c r="O910" s="372">
        <v>45</v>
      </c>
      <c r="P910" s="373">
        <v>551</v>
      </c>
    </row>
    <row r="911" spans="1:17">
      <c r="A911" s="736" t="s">
        <v>230</v>
      </c>
      <c r="B911" s="735" t="s">
        <v>167</v>
      </c>
      <c r="C911" s="355" t="s">
        <v>240</v>
      </c>
      <c r="D911" s="374">
        <v>695</v>
      </c>
      <c r="E911" s="374">
        <v>447</v>
      </c>
      <c r="F911" s="374">
        <v>545</v>
      </c>
      <c r="G911" s="374">
        <v>957</v>
      </c>
      <c r="H911" s="374">
        <v>640</v>
      </c>
      <c r="I911" s="374">
        <v>767</v>
      </c>
      <c r="J911" s="374">
        <v>839</v>
      </c>
      <c r="K911" s="374">
        <v>822</v>
      </c>
      <c r="L911" s="374">
        <v>1061</v>
      </c>
      <c r="M911" s="374">
        <v>838</v>
      </c>
      <c r="N911" s="374">
        <v>1089</v>
      </c>
      <c r="O911" s="374">
        <v>2082</v>
      </c>
      <c r="P911" s="375">
        <v>10782</v>
      </c>
      <c r="Q911" s="283"/>
    </row>
    <row r="912" spans="1:17">
      <c r="A912" s="737"/>
      <c r="B912" s="733"/>
      <c r="C912" s="356" t="s">
        <v>241</v>
      </c>
      <c r="D912" s="372">
        <v>981</v>
      </c>
      <c r="E912" s="372">
        <v>654</v>
      </c>
      <c r="F912" s="372">
        <v>814</v>
      </c>
      <c r="G912" s="372">
        <v>1088</v>
      </c>
      <c r="H912" s="372">
        <v>1280</v>
      </c>
      <c r="I912" s="372">
        <v>754</v>
      </c>
      <c r="J912" s="372">
        <v>1956</v>
      </c>
      <c r="K912" s="372">
        <v>1999</v>
      </c>
      <c r="L912" s="372">
        <v>1473</v>
      </c>
      <c r="M912" s="372">
        <v>1624</v>
      </c>
      <c r="N912" s="372">
        <v>2040</v>
      </c>
      <c r="O912" s="372">
        <v>3455</v>
      </c>
      <c r="P912" s="373">
        <v>18118</v>
      </c>
    </row>
    <row r="913" spans="1:17">
      <c r="A913" s="738"/>
      <c r="B913" s="734"/>
      <c r="C913" s="357" t="s">
        <v>128</v>
      </c>
      <c r="D913" s="381">
        <v>1676</v>
      </c>
      <c r="E913" s="381">
        <v>1101</v>
      </c>
      <c r="F913" s="381">
        <v>1359</v>
      </c>
      <c r="G913" s="381">
        <v>2045</v>
      </c>
      <c r="H913" s="381">
        <v>1920</v>
      </c>
      <c r="I913" s="381">
        <v>1521</v>
      </c>
      <c r="J913" s="381">
        <v>2795</v>
      </c>
      <c r="K913" s="381">
        <v>2821</v>
      </c>
      <c r="L913" s="381">
        <v>2534</v>
      </c>
      <c r="M913" s="381">
        <v>2462</v>
      </c>
      <c r="N913" s="381">
        <v>3129</v>
      </c>
      <c r="O913" s="381">
        <v>5537</v>
      </c>
      <c r="P913" s="377">
        <v>28900</v>
      </c>
    </row>
    <row r="914" spans="1:17">
      <c r="A914" s="737" t="s">
        <v>209</v>
      </c>
      <c r="B914" s="733" t="s">
        <v>167</v>
      </c>
      <c r="C914" s="356" t="s">
        <v>240</v>
      </c>
      <c r="D914" s="378">
        <v>50</v>
      </c>
      <c r="E914" s="378">
        <v>44</v>
      </c>
      <c r="F914" s="378">
        <v>37</v>
      </c>
      <c r="G914" s="378">
        <v>49</v>
      </c>
      <c r="H914" s="378">
        <v>48</v>
      </c>
      <c r="I914" s="378">
        <v>49</v>
      </c>
      <c r="J914" s="378">
        <v>102</v>
      </c>
      <c r="K914" s="378">
        <v>54</v>
      </c>
      <c r="L914" s="378">
        <v>59</v>
      </c>
      <c r="M914" s="378">
        <v>50</v>
      </c>
      <c r="N914" s="378">
        <v>38</v>
      </c>
      <c r="O914" s="378">
        <v>132</v>
      </c>
      <c r="P914" s="373">
        <v>712</v>
      </c>
      <c r="Q914" s="283"/>
    </row>
    <row r="915" spans="1:17">
      <c r="A915" s="737"/>
      <c r="B915" s="733"/>
      <c r="C915" s="356" t="s">
        <v>241</v>
      </c>
      <c r="D915" s="372">
        <v>59</v>
      </c>
      <c r="E915" s="372">
        <v>28</v>
      </c>
      <c r="F915" s="372">
        <v>46</v>
      </c>
      <c r="G915" s="372">
        <v>36</v>
      </c>
      <c r="H915" s="372">
        <v>33</v>
      </c>
      <c r="I915" s="372">
        <v>42</v>
      </c>
      <c r="J915" s="372">
        <v>69</v>
      </c>
      <c r="K915" s="372">
        <v>56</v>
      </c>
      <c r="L915" s="372">
        <v>43</v>
      </c>
      <c r="M915" s="372">
        <v>34</v>
      </c>
      <c r="N915" s="372">
        <v>42</v>
      </c>
      <c r="O915" s="372">
        <v>90</v>
      </c>
      <c r="P915" s="373">
        <v>578</v>
      </c>
    </row>
    <row r="916" spans="1:17">
      <c r="A916" s="737"/>
      <c r="B916" s="733"/>
      <c r="C916" s="356" t="s">
        <v>128</v>
      </c>
      <c r="D916" s="372">
        <v>109</v>
      </c>
      <c r="E916" s="372">
        <v>72</v>
      </c>
      <c r="F916" s="372">
        <v>83</v>
      </c>
      <c r="G916" s="372">
        <v>85</v>
      </c>
      <c r="H916" s="372">
        <v>81</v>
      </c>
      <c r="I916" s="372">
        <v>91</v>
      </c>
      <c r="J916" s="372">
        <v>171</v>
      </c>
      <c r="K916" s="372">
        <v>110</v>
      </c>
      <c r="L916" s="372">
        <v>102</v>
      </c>
      <c r="M916" s="372">
        <v>84</v>
      </c>
      <c r="N916" s="372">
        <v>80</v>
      </c>
      <c r="O916" s="372">
        <v>222</v>
      </c>
      <c r="P916" s="373">
        <v>1290</v>
      </c>
    </row>
    <row r="917" spans="1:17">
      <c r="A917" s="736" t="s">
        <v>229</v>
      </c>
      <c r="B917" s="735" t="s">
        <v>167</v>
      </c>
      <c r="C917" s="355" t="s">
        <v>240</v>
      </c>
      <c r="D917" s="374">
        <v>14119</v>
      </c>
      <c r="E917" s="374">
        <v>10119</v>
      </c>
      <c r="F917" s="374">
        <v>12758</v>
      </c>
      <c r="G917" s="374">
        <v>13895</v>
      </c>
      <c r="H917" s="374">
        <v>13275</v>
      </c>
      <c r="I917" s="374">
        <v>11830</v>
      </c>
      <c r="J917" s="374">
        <v>11930</v>
      </c>
      <c r="K917" s="374">
        <v>12650</v>
      </c>
      <c r="L917" s="374">
        <v>14328</v>
      </c>
      <c r="M917" s="374">
        <v>13291</v>
      </c>
      <c r="N917" s="374">
        <v>13453</v>
      </c>
      <c r="O917" s="374">
        <v>14738</v>
      </c>
      <c r="P917" s="375">
        <v>156386</v>
      </c>
      <c r="Q917" s="283"/>
    </row>
    <row r="918" spans="1:17">
      <c r="A918" s="737"/>
      <c r="B918" s="733"/>
      <c r="C918" s="356" t="s">
        <v>241</v>
      </c>
      <c r="D918" s="372">
        <v>15916</v>
      </c>
      <c r="E918" s="372">
        <v>15737</v>
      </c>
      <c r="F918" s="372">
        <v>13925</v>
      </c>
      <c r="G918" s="372">
        <v>16480</v>
      </c>
      <c r="H918" s="372">
        <v>16846</v>
      </c>
      <c r="I918" s="372">
        <v>14896</v>
      </c>
      <c r="J918" s="372">
        <v>19450</v>
      </c>
      <c r="K918" s="372">
        <v>24470</v>
      </c>
      <c r="L918" s="372">
        <v>18773</v>
      </c>
      <c r="M918" s="372">
        <v>18728</v>
      </c>
      <c r="N918" s="372">
        <v>19211</v>
      </c>
      <c r="O918" s="372">
        <v>22598</v>
      </c>
      <c r="P918" s="373">
        <v>217030</v>
      </c>
    </row>
    <row r="919" spans="1:17">
      <c r="A919" s="738"/>
      <c r="B919" s="734"/>
      <c r="C919" s="357" t="s">
        <v>128</v>
      </c>
      <c r="D919" s="381">
        <v>30035</v>
      </c>
      <c r="E919" s="381">
        <v>25856</v>
      </c>
      <c r="F919" s="381">
        <v>26683</v>
      </c>
      <c r="G919" s="381">
        <v>30375</v>
      </c>
      <c r="H919" s="381">
        <v>30121</v>
      </c>
      <c r="I919" s="381">
        <v>26726</v>
      </c>
      <c r="J919" s="381">
        <v>31380</v>
      </c>
      <c r="K919" s="381">
        <v>37120</v>
      </c>
      <c r="L919" s="381">
        <v>33101</v>
      </c>
      <c r="M919" s="381">
        <v>32019</v>
      </c>
      <c r="N919" s="381">
        <v>32664</v>
      </c>
      <c r="O919" s="381">
        <v>37336</v>
      </c>
      <c r="P919" s="377">
        <v>373416</v>
      </c>
    </row>
    <row r="920" spans="1:17">
      <c r="A920" s="737" t="s">
        <v>211</v>
      </c>
      <c r="B920" s="733" t="s">
        <v>167</v>
      </c>
      <c r="C920" s="356" t="s">
        <v>240</v>
      </c>
      <c r="D920" s="378">
        <v>44043</v>
      </c>
      <c r="E920" s="378">
        <v>29633</v>
      </c>
      <c r="F920" s="378">
        <v>31636</v>
      </c>
      <c r="G920" s="378">
        <v>32764</v>
      </c>
      <c r="H920" s="378">
        <v>29064</v>
      </c>
      <c r="I920" s="378">
        <v>34019</v>
      </c>
      <c r="J920" s="378">
        <v>50649</v>
      </c>
      <c r="K920" s="378">
        <v>47224</v>
      </c>
      <c r="L920" s="378">
        <v>42310</v>
      </c>
      <c r="M920" s="378">
        <v>46738</v>
      </c>
      <c r="N920" s="378">
        <v>54538</v>
      </c>
      <c r="O920" s="378">
        <v>68565</v>
      </c>
      <c r="P920" s="373">
        <v>511183</v>
      </c>
      <c r="Q920" s="283"/>
    </row>
    <row r="921" spans="1:17">
      <c r="A921" s="737"/>
      <c r="B921" s="733"/>
      <c r="C921" s="356" t="s">
        <v>241</v>
      </c>
      <c r="D921" s="372">
        <v>30312</v>
      </c>
      <c r="E921" s="372">
        <v>16891</v>
      </c>
      <c r="F921" s="372">
        <v>19299</v>
      </c>
      <c r="G921" s="372">
        <v>22179</v>
      </c>
      <c r="H921" s="372">
        <v>17603</v>
      </c>
      <c r="I921" s="372">
        <v>17831</v>
      </c>
      <c r="J921" s="372">
        <v>25097</v>
      </c>
      <c r="K921" s="372">
        <v>22880</v>
      </c>
      <c r="L921" s="372">
        <v>18177</v>
      </c>
      <c r="M921" s="372">
        <v>19343</v>
      </c>
      <c r="N921" s="372">
        <v>19718</v>
      </c>
      <c r="O921" s="372">
        <v>31925</v>
      </c>
      <c r="P921" s="373">
        <v>261255</v>
      </c>
    </row>
    <row r="922" spans="1:17">
      <c r="A922" s="737"/>
      <c r="B922" s="733"/>
      <c r="C922" s="356" t="s">
        <v>128</v>
      </c>
      <c r="D922" s="372">
        <v>74355</v>
      </c>
      <c r="E922" s="372">
        <v>46524</v>
      </c>
      <c r="F922" s="372">
        <v>50935</v>
      </c>
      <c r="G922" s="372">
        <v>54943</v>
      </c>
      <c r="H922" s="372">
        <v>46667</v>
      </c>
      <c r="I922" s="372">
        <v>51850</v>
      </c>
      <c r="J922" s="372">
        <v>75746</v>
      </c>
      <c r="K922" s="372">
        <v>70104</v>
      </c>
      <c r="L922" s="372">
        <v>60487</v>
      </c>
      <c r="M922" s="372">
        <v>66081</v>
      </c>
      <c r="N922" s="372">
        <v>74256</v>
      </c>
      <c r="O922" s="372">
        <v>100490</v>
      </c>
      <c r="P922" s="373">
        <v>772438</v>
      </c>
    </row>
    <row r="923" spans="1:17">
      <c r="A923" s="736" t="s">
        <v>212</v>
      </c>
      <c r="B923" s="735" t="s">
        <v>167</v>
      </c>
      <c r="C923" s="355" t="s">
        <v>240</v>
      </c>
      <c r="D923" s="374">
        <v>2531</v>
      </c>
      <c r="E923" s="374">
        <v>1679</v>
      </c>
      <c r="F923" s="374">
        <v>1967</v>
      </c>
      <c r="G923" s="374">
        <v>1757</v>
      </c>
      <c r="H923" s="374">
        <v>1764</v>
      </c>
      <c r="I923" s="374">
        <v>2088</v>
      </c>
      <c r="J923" s="374">
        <v>2078</v>
      </c>
      <c r="K923" s="374">
        <v>2041</v>
      </c>
      <c r="L923" s="374">
        <v>1876</v>
      </c>
      <c r="M923" s="374">
        <v>2022</v>
      </c>
      <c r="N923" s="374">
        <v>2107</v>
      </c>
      <c r="O923" s="374">
        <v>2767</v>
      </c>
      <c r="P923" s="375">
        <v>24677</v>
      </c>
      <c r="Q923" s="283"/>
    </row>
    <row r="924" spans="1:17">
      <c r="A924" s="737"/>
      <c r="B924" s="733"/>
      <c r="C924" s="356" t="s">
        <v>241</v>
      </c>
      <c r="D924" s="372">
        <v>1892</v>
      </c>
      <c r="E924" s="372">
        <v>1356</v>
      </c>
      <c r="F924" s="372">
        <v>1622</v>
      </c>
      <c r="G924" s="372">
        <v>1453</v>
      </c>
      <c r="H924" s="372">
        <v>1589</v>
      </c>
      <c r="I924" s="372">
        <v>1585</v>
      </c>
      <c r="J924" s="372">
        <v>1832</v>
      </c>
      <c r="K924" s="372">
        <v>1674</v>
      </c>
      <c r="L924" s="372">
        <v>1529</v>
      </c>
      <c r="M924" s="372">
        <v>1704</v>
      </c>
      <c r="N924" s="372">
        <v>1541</v>
      </c>
      <c r="O924" s="372">
        <v>2105</v>
      </c>
      <c r="P924" s="373">
        <v>19882</v>
      </c>
    </row>
    <row r="925" spans="1:17">
      <c r="A925" s="738"/>
      <c r="B925" s="734"/>
      <c r="C925" s="357" t="s">
        <v>128</v>
      </c>
      <c r="D925" s="381">
        <v>4423</v>
      </c>
      <c r="E925" s="381">
        <v>3035</v>
      </c>
      <c r="F925" s="381">
        <v>3589</v>
      </c>
      <c r="G925" s="381">
        <v>3210</v>
      </c>
      <c r="H925" s="381">
        <v>3353</v>
      </c>
      <c r="I925" s="381">
        <v>3673</v>
      </c>
      <c r="J925" s="381">
        <v>3910</v>
      </c>
      <c r="K925" s="381">
        <v>3715</v>
      </c>
      <c r="L925" s="381">
        <v>3405</v>
      </c>
      <c r="M925" s="381">
        <v>3726</v>
      </c>
      <c r="N925" s="381">
        <v>3648</v>
      </c>
      <c r="O925" s="381">
        <v>4872</v>
      </c>
      <c r="P925" s="377">
        <v>44559</v>
      </c>
    </row>
    <row r="926" spans="1:17">
      <c r="A926" s="736" t="s">
        <v>191</v>
      </c>
      <c r="B926" s="735" t="s">
        <v>168</v>
      </c>
      <c r="C926" s="355" t="s">
        <v>240</v>
      </c>
      <c r="D926" s="379">
        <v>19</v>
      </c>
      <c r="E926" s="379">
        <v>14</v>
      </c>
      <c r="F926" s="379">
        <v>2</v>
      </c>
      <c r="G926" s="379">
        <v>7</v>
      </c>
      <c r="H926" s="379">
        <v>4</v>
      </c>
      <c r="I926" s="379">
        <v>11</v>
      </c>
      <c r="J926" s="379">
        <v>3</v>
      </c>
      <c r="K926" s="379">
        <v>11</v>
      </c>
      <c r="L926" s="379">
        <v>2</v>
      </c>
      <c r="M926" s="379">
        <v>11</v>
      </c>
      <c r="N926" s="379">
        <v>26</v>
      </c>
      <c r="O926" s="379">
        <v>13</v>
      </c>
      <c r="P926" s="375">
        <v>123</v>
      </c>
      <c r="Q926" s="283"/>
    </row>
    <row r="927" spans="1:17">
      <c r="A927" s="737"/>
      <c r="B927" s="733"/>
      <c r="C927" s="356" t="s">
        <v>241</v>
      </c>
      <c r="D927" s="378">
        <v>18</v>
      </c>
      <c r="E927" s="378">
        <v>12</v>
      </c>
      <c r="F927" s="378">
        <v>5</v>
      </c>
      <c r="G927" s="378">
        <v>9</v>
      </c>
      <c r="H927" s="378">
        <v>5</v>
      </c>
      <c r="I927" s="378">
        <v>5</v>
      </c>
      <c r="J927" s="378">
        <v>7</v>
      </c>
      <c r="K927" s="378">
        <v>2</v>
      </c>
      <c r="L927" s="378">
        <v>9</v>
      </c>
      <c r="M927" s="378">
        <v>5</v>
      </c>
      <c r="N927" s="378">
        <v>12</v>
      </c>
      <c r="O927" s="378">
        <v>11</v>
      </c>
      <c r="P927" s="373">
        <v>100</v>
      </c>
      <c r="Q927" s="283"/>
    </row>
    <row r="928" spans="1:17">
      <c r="A928" s="738"/>
      <c r="B928" s="734"/>
      <c r="C928" s="357" t="s">
        <v>128</v>
      </c>
      <c r="D928" s="376">
        <v>37</v>
      </c>
      <c r="E928" s="376">
        <v>26</v>
      </c>
      <c r="F928" s="376">
        <v>7</v>
      </c>
      <c r="G928" s="376">
        <v>16</v>
      </c>
      <c r="H928" s="376">
        <v>9</v>
      </c>
      <c r="I928" s="376">
        <v>16</v>
      </c>
      <c r="J928" s="376">
        <v>10</v>
      </c>
      <c r="K928" s="376">
        <v>13</v>
      </c>
      <c r="L928" s="376">
        <v>11</v>
      </c>
      <c r="M928" s="376">
        <v>16</v>
      </c>
      <c r="N928" s="376">
        <v>38</v>
      </c>
      <c r="O928" s="376">
        <v>24</v>
      </c>
      <c r="P928" s="377">
        <v>223</v>
      </c>
    </row>
    <row r="929" spans="1:17">
      <c r="A929" s="737" t="s">
        <v>192</v>
      </c>
      <c r="B929" s="733" t="s">
        <v>168</v>
      </c>
      <c r="C929" s="356" t="s">
        <v>240</v>
      </c>
      <c r="D929" s="378">
        <v>57</v>
      </c>
      <c r="E929" s="378">
        <v>23</v>
      </c>
      <c r="F929" s="378">
        <v>27</v>
      </c>
      <c r="G929" s="378">
        <v>28</v>
      </c>
      <c r="H929" s="378">
        <v>13</v>
      </c>
      <c r="I929" s="378">
        <v>35</v>
      </c>
      <c r="J929" s="378">
        <v>37</v>
      </c>
      <c r="K929" s="378">
        <v>51</v>
      </c>
      <c r="L929" s="378">
        <v>26</v>
      </c>
      <c r="M929" s="378">
        <v>26</v>
      </c>
      <c r="N929" s="378">
        <v>26</v>
      </c>
      <c r="O929" s="378">
        <v>27</v>
      </c>
      <c r="P929" s="373">
        <v>376</v>
      </c>
      <c r="Q929" s="283"/>
    </row>
    <row r="930" spans="1:17">
      <c r="A930" s="737"/>
      <c r="B930" s="733"/>
      <c r="C930" s="356" t="s">
        <v>241</v>
      </c>
      <c r="D930" s="378">
        <v>39</v>
      </c>
      <c r="E930" s="378">
        <v>19</v>
      </c>
      <c r="F930" s="378">
        <v>30</v>
      </c>
      <c r="G930" s="378">
        <v>25</v>
      </c>
      <c r="H930" s="378">
        <v>25</v>
      </c>
      <c r="I930" s="378">
        <v>21</v>
      </c>
      <c r="J930" s="378">
        <v>44</v>
      </c>
      <c r="K930" s="378">
        <v>52</v>
      </c>
      <c r="L930" s="378">
        <v>24</v>
      </c>
      <c r="M930" s="378">
        <v>21</v>
      </c>
      <c r="N930" s="378">
        <v>20</v>
      </c>
      <c r="O930" s="378">
        <v>61</v>
      </c>
      <c r="P930" s="373">
        <v>381</v>
      </c>
      <c r="Q930" s="283"/>
    </row>
    <row r="931" spans="1:17">
      <c r="A931" s="737"/>
      <c r="B931" s="733"/>
      <c r="C931" s="356" t="s">
        <v>128</v>
      </c>
      <c r="D931" s="378">
        <v>96</v>
      </c>
      <c r="E931" s="378">
        <v>42</v>
      </c>
      <c r="F931" s="378">
        <v>57</v>
      </c>
      <c r="G931" s="378">
        <v>53</v>
      </c>
      <c r="H931" s="378">
        <v>38</v>
      </c>
      <c r="I931" s="378">
        <v>56</v>
      </c>
      <c r="J931" s="378">
        <v>81</v>
      </c>
      <c r="K931" s="378">
        <v>103</v>
      </c>
      <c r="L931" s="378">
        <v>50</v>
      </c>
      <c r="M931" s="378">
        <v>47</v>
      </c>
      <c r="N931" s="378">
        <v>46</v>
      </c>
      <c r="O931" s="378">
        <v>88</v>
      </c>
      <c r="P931" s="373">
        <v>757</v>
      </c>
    </row>
    <row r="932" spans="1:17">
      <c r="A932" s="705" t="s">
        <v>239</v>
      </c>
      <c r="B932" s="735" t="s">
        <v>166</v>
      </c>
      <c r="C932" s="355" t="s">
        <v>240</v>
      </c>
      <c r="D932" s="374">
        <v>570705</v>
      </c>
      <c r="E932" s="374">
        <v>424437</v>
      </c>
      <c r="F932" s="374">
        <v>497478</v>
      </c>
      <c r="G932" s="374">
        <v>503146</v>
      </c>
      <c r="H932" s="374">
        <v>488707</v>
      </c>
      <c r="I932" s="374">
        <v>559268</v>
      </c>
      <c r="J932" s="374">
        <v>531912</v>
      </c>
      <c r="K932" s="374">
        <v>565220</v>
      </c>
      <c r="L932" s="374">
        <v>494818</v>
      </c>
      <c r="M932" s="374">
        <v>505374</v>
      </c>
      <c r="N932" s="374">
        <v>505868</v>
      </c>
      <c r="O932" s="374">
        <v>565652</v>
      </c>
      <c r="P932" s="375">
        <v>6212585</v>
      </c>
      <c r="Q932" s="283"/>
    </row>
    <row r="933" spans="1:17">
      <c r="A933" s="703"/>
      <c r="B933" s="733"/>
      <c r="C933" s="356" t="s">
        <v>241</v>
      </c>
      <c r="D933" s="378">
        <v>549916</v>
      </c>
      <c r="E933" s="378">
        <v>412732</v>
      </c>
      <c r="F933" s="378">
        <v>434215</v>
      </c>
      <c r="G933" s="378">
        <v>473615</v>
      </c>
      <c r="H933" s="378">
        <v>454379</v>
      </c>
      <c r="I933" s="378">
        <v>510647</v>
      </c>
      <c r="J933" s="378">
        <v>598457</v>
      </c>
      <c r="K933" s="378">
        <v>526587</v>
      </c>
      <c r="L933" s="378">
        <v>446493</v>
      </c>
      <c r="M933" s="378">
        <v>500263</v>
      </c>
      <c r="N933" s="378">
        <v>504375</v>
      </c>
      <c r="O933" s="378">
        <v>619706</v>
      </c>
      <c r="P933" s="373">
        <v>6031385</v>
      </c>
      <c r="Q933" s="283"/>
    </row>
    <row r="934" spans="1:17">
      <c r="A934" s="703"/>
      <c r="B934" s="733"/>
      <c r="C934" s="356" t="s">
        <v>128</v>
      </c>
      <c r="D934" s="378">
        <v>1120621</v>
      </c>
      <c r="E934" s="378">
        <v>837169</v>
      </c>
      <c r="F934" s="378">
        <v>931693</v>
      </c>
      <c r="G934" s="378">
        <v>976761</v>
      </c>
      <c r="H934" s="378">
        <v>943086</v>
      </c>
      <c r="I934" s="378">
        <v>1069915</v>
      </c>
      <c r="J934" s="378">
        <v>1130369</v>
      </c>
      <c r="K934" s="378">
        <v>1091807</v>
      </c>
      <c r="L934" s="378">
        <v>941311</v>
      </c>
      <c r="M934" s="378">
        <v>1005637</v>
      </c>
      <c r="N934" s="378">
        <v>1010243</v>
      </c>
      <c r="O934" s="378">
        <v>1185358</v>
      </c>
      <c r="P934" s="373">
        <v>12243970</v>
      </c>
    </row>
    <row r="935" spans="1:17">
      <c r="A935" s="703"/>
      <c r="B935" s="733" t="s">
        <v>169</v>
      </c>
      <c r="C935" s="356" t="s">
        <v>240</v>
      </c>
      <c r="D935" s="378">
        <v>1404</v>
      </c>
      <c r="E935" s="378">
        <v>1573</v>
      </c>
      <c r="F935" s="378">
        <v>1618</v>
      </c>
      <c r="G935" s="378">
        <v>1315</v>
      </c>
      <c r="H935" s="378">
        <v>566</v>
      </c>
      <c r="I935" s="378">
        <v>1016</v>
      </c>
      <c r="J935" s="378">
        <v>674</v>
      </c>
      <c r="K935" s="378">
        <v>225</v>
      </c>
      <c r="L935" s="378">
        <v>304</v>
      </c>
      <c r="M935" s="378">
        <v>352</v>
      </c>
      <c r="N935" s="378">
        <v>711</v>
      </c>
      <c r="O935" s="378">
        <v>939</v>
      </c>
      <c r="P935" s="373">
        <v>10697</v>
      </c>
    </row>
    <row r="936" spans="1:17">
      <c r="A936" s="703"/>
      <c r="B936" s="733"/>
      <c r="C936" s="356" t="s">
        <v>241</v>
      </c>
      <c r="D936" s="378">
        <v>1400</v>
      </c>
      <c r="E936" s="378">
        <v>1604</v>
      </c>
      <c r="F936" s="378">
        <v>1908</v>
      </c>
      <c r="G936" s="378">
        <v>1426</v>
      </c>
      <c r="H936" s="378">
        <v>758</v>
      </c>
      <c r="I936" s="378">
        <v>1006</v>
      </c>
      <c r="J936" s="378">
        <v>918</v>
      </c>
      <c r="K936" s="378">
        <v>243</v>
      </c>
      <c r="L936" s="378">
        <v>285</v>
      </c>
      <c r="M936" s="378">
        <v>315</v>
      </c>
      <c r="N936" s="378">
        <v>787</v>
      </c>
      <c r="O936" s="378">
        <v>750</v>
      </c>
      <c r="P936" s="373">
        <v>11400</v>
      </c>
      <c r="Q936" s="283"/>
    </row>
    <row r="937" spans="1:17">
      <c r="A937" s="703"/>
      <c r="B937" s="733"/>
      <c r="C937" s="356" t="s">
        <v>128</v>
      </c>
      <c r="D937" s="378">
        <v>2804</v>
      </c>
      <c r="E937" s="378">
        <v>3177</v>
      </c>
      <c r="F937" s="378">
        <v>3526</v>
      </c>
      <c r="G937" s="378">
        <v>2741</v>
      </c>
      <c r="H937" s="378">
        <v>1324</v>
      </c>
      <c r="I937" s="378">
        <v>2022</v>
      </c>
      <c r="J937" s="378">
        <v>1592</v>
      </c>
      <c r="K937" s="378">
        <v>468</v>
      </c>
      <c r="L937" s="378">
        <v>589</v>
      </c>
      <c r="M937" s="378">
        <v>667</v>
      </c>
      <c r="N937" s="378">
        <v>1498</v>
      </c>
      <c r="O937" s="378">
        <v>1689</v>
      </c>
      <c r="P937" s="373">
        <v>22097</v>
      </c>
    </row>
    <row r="938" spans="1:17">
      <c r="A938" s="703"/>
      <c r="B938" s="733" t="s">
        <v>168</v>
      </c>
      <c r="C938" s="356" t="s">
        <v>240</v>
      </c>
      <c r="D938" s="378">
        <v>9331</v>
      </c>
      <c r="E938" s="378">
        <v>6821</v>
      </c>
      <c r="F938" s="378">
        <v>7599</v>
      </c>
      <c r="G938" s="378">
        <v>9412</v>
      </c>
      <c r="H938" s="378">
        <v>7960</v>
      </c>
      <c r="I938" s="378">
        <v>6277</v>
      </c>
      <c r="J938" s="378">
        <v>7095</v>
      </c>
      <c r="K938" s="378">
        <v>5865</v>
      </c>
      <c r="L938" s="378">
        <v>6543</v>
      </c>
      <c r="M938" s="378">
        <v>9490</v>
      </c>
      <c r="N938" s="378">
        <v>7702</v>
      </c>
      <c r="O938" s="378">
        <v>8621</v>
      </c>
      <c r="P938" s="373">
        <v>92716</v>
      </c>
    </row>
    <row r="939" spans="1:17">
      <c r="A939" s="703"/>
      <c r="B939" s="733"/>
      <c r="C939" s="356" t="s">
        <v>241</v>
      </c>
      <c r="D939" s="378">
        <v>8902</v>
      </c>
      <c r="E939" s="378">
        <v>6949</v>
      </c>
      <c r="F939" s="378">
        <v>7032</v>
      </c>
      <c r="G939" s="378">
        <v>8993</v>
      </c>
      <c r="H939" s="378">
        <v>7484</v>
      </c>
      <c r="I939" s="378">
        <v>5854</v>
      </c>
      <c r="J939" s="378">
        <v>7198</v>
      </c>
      <c r="K939" s="378">
        <v>6105</v>
      </c>
      <c r="L939" s="378">
        <v>6462</v>
      </c>
      <c r="M939" s="378">
        <v>8050</v>
      </c>
      <c r="N939" s="378">
        <v>7689</v>
      </c>
      <c r="O939" s="378">
        <v>8671</v>
      </c>
      <c r="P939" s="373">
        <v>89389</v>
      </c>
      <c r="Q939" s="283"/>
    </row>
    <row r="940" spans="1:17">
      <c r="A940" s="703"/>
      <c r="B940" s="733"/>
      <c r="C940" s="356" t="s">
        <v>128</v>
      </c>
      <c r="D940" s="378">
        <v>18233</v>
      </c>
      <c r="E940" s="378">
        <v>13770</v>
      </c>
      <c r="F940" s="378">
        <v>14631</v>
      </c>
      <c r="G940" s="378">
        <v>18405</v>
      </c>
      <c r="H940" s="378">
        <v>15444</v>
      </c>
      <c r="I940" s="378">
        <v>12131</v>
      </c>
      <c r="J940" s="378">
        <v>14293</v>
      </c>
      <c r="K940" s="378">
        <v>11970</v>
      </c>
      <c r="L940" s="378">
        <v>13005</v>
      </c>
      <c r="M940" s="378">
        <v>17540</v>
      </c>
      <c r="N940" s="378">
        <v>15391</v>
      </c>
      <c r="O940" s="378">
        <v>17292</v>
      </c>
      <c r="P940" s="373">
        <v>182105</v>
      </c>
    </row>
    <row r="941" spans="1:17">
      <c r="A941" s="703"/>
      <c r="B941" s="733" t="s">
        <v>167</v>
      </c>
      <c r="C941" s="356" t="s">
        <v>240</v>
      </c>
      <c r="D941" s="378">
        <v>83499</v>
      </c>
      <c r="E941" s="378">
        <v>54906</v>
      </c>
      <c r="F941" s="378">
        <v>60781</v>
      </c>
      <c r="G941" s="378">
        <v>63944</v>
      </c>
      <c r="H941" s="378">
        <v>54899</v>
      </c>
      <c r="I941" s="378">
        <v>60752</v>
      </c>
      <c r="J941" s="378">
        <v>77026</v>
      </c>
      <c r="K941" s="378">
        <v>75667</v>
      </c>
      <c r="L941" s="378">
        <v>76316</v>
      </c>
      <c r="M941" s="378">
        <v>79270</v>
      </c>
      <c r="N941" s="378">
        <v>89242</v>
      </c>
      <c r="O941" s="378">
        <v>114778</v>
      </c>
      <c r="P941" s="373">
        <v>891080</v>
      </c>
      <c r="Q941" s="283"/>
    </row>
    <row r="942" spans="1:17">
      <c r="A942" s="703"/>
      <c r="B942" s="733"/>
      <c r="C942" s="356" t="s">
        <v>241</v>
      </c>
      <c r="D942" s="378">
        <v>80323</v>
      </c>
      <c r="E942" s="378">
        <v>57583</v>
      </c>
      <c r="F942" s="378">
        <v>59113</v>
      </c>
      <c r="G942" s="378">
        <v>65909</v>
      </c>
      <c r="H942" s="378">
        <v>59856</v>
      </c>
      <c r="I942" s="378">
        <v>62509</v>
      </c>
      <c r="J942" s="378">
        <v>95162</v>
      </c>
      <c r="K942" s="378">
        <v>106863</v>
      </c>
      <c r="L942" s="378">
        <v>90024</v>
      </c>
      <c r="M942" s="378">
        <v>98527</v>
      </c>
      <c r="N942" s="378">
        <v>110204</v>
      </c>
      <c r="O942" s="378">
        <v>136364</v>
      </c>
      <c r="P942" s="373">
        <v>1022437</v>
      </c>
    </row>
    <row r="943" spans="1:17">
      <c r="A943" s="704"/>
      <c r="B943" s="734"/>
      <c r="C943" s="357" t="s">
        <v>128</v>
      </c>
      <c r="D943" s="376">
        <v>163822</v>
      </c>
      <c r="E943" s="376">
        <v>112489</v>
      </c>
      <c r="F943" s="376">
        <v>119894</v>
      </c>
      <c r="G943" s="376">
        <v>129853</v>
      </c>
      <c r="H943" s="376">
        <v>114755</v>
      </c>
      <c r="I943" s="376">
        <v>123261</v>
      </c>
      <c r="J943" s="376">
        <v>172188</v>
      </c>
      <c r="K943" s="376">
        <v>182530</v>
      </c>
      <c r="L943" s="376">
        <v>166340</v>
      </c>
      <c r="M943" s="376">
        <v>177797</v>
      </c>
      <c r="N943" s="376">
        <v>199446</v>
      </c>
      <c r="O943" s="376">
        <v>251142</v>
      </c>
      <c r="P943" s="377">
        <v>1913517</v>
      </c>
    </row>
    <row r="944" spans="1:17">
      <c r="Q944" s="283"/>
    </row>
    <row r="945" spans="1:16384">
      <c r="A945" s="751">
        <v>2018</v>
      </c>
      <c r="B945" s="751"/>
      <c r="C945" s="751"/>
      <c r="D945" s="751"/>
      <c r="E945" s="751"/>
      <c r="F945" s="751"/>
      <c r="G945" s="751"/>
      <c r="H945" s="751"/>
      <c r="I945" s="751"/>
      <c r="J945" s="751"/>
      <c r="K945" s="751"/>
      <c r="L945" s="751"/>
      <c r="M945" s="751"/>
      <c r="N945" s="751"/>
      <c r="O945" s="751"/>
      <c r="P945" s="751"/>
      <c r="Q945" s="754"/>
      <c r="R945" s="754"/>
      <c r="S945" s="754"/>
      <c r="T945" s="754"/>
      <c r="U945" s="754"/>
      <c r="AG945" s="754"/>
      <c r="AH945" s="754"/>
      <c r="AI945" s="754"/>
      <c r="AJ945" s="754"/>
      <c r="AK945" s="754"/>
      <c r="AW945" s="754"/>
      <c r="AX945" s="754"/>
      <c r="AY945" s="754"/>
      <c r="AZ945" s="754"/>
      <c r="BA945" s="754"/>
      <c r="BM945" s="754"/>
      <c r="BN945" s="754"/>
      <c r="BO945" s="754"/>
      <c r="BP945" s="754"/>
      <c r="BQ945" s="754"/>
      <c r="CC945" s="754"/>
      <c r="CD945" s="754"/>
      <c r="CE945" s="754"/>
      <c r="CF945" s="754"/>
      <c r="CG945" s="754"/>
      <c r="CS945" s="754"/>
      <c r="CT945" s="754"/>
      <c r="CU945" s="754"/>
      <c r="CV945" s="754"/>
      <c r="CW945" s="754"/>
      <c r="DI945" s="754"/>
      <c r="DJ945" s="754"/>
      <c r="DK945" s="754"/>
      <c r="DL945" s="754"/>
      <c r="DM945" s="754"/>
      <c r="DY945" s="754"/>
      <c r="DZ945" s="754"/>
      <c r="EA945" s="754"/>
      <c r="EB945" s="754"/>
      <c r="EC945" s="754"/>
      <c r="EO945" s="754"/>
      <c r="EP945" s="754"/>
      <c r="EQ945" s="754"/>
      <c r="ER945" s="754"/>
      <c r="ES945" s="754"/>
      <c r="FE945" s="754"/>
      <c r="FF945" s="754"/>
      <c r="FG945" s="754"/>
      <c r="FH945" s="754"/>
      <c r="FI945" s="754"/>
      <c r="FU945" s="754"/>
      <c r="FV945" s="754"/>
      <c r="FW945" s="754"/>
      <c r="FX945" s="754"/>
      <c r="FY945" s="754"/>
      <c r="GK945" s="754"/>
      <c r="GL945" s="754"/>
      <c r="GM945" s="754"/>
      <c r="GN945" s="754"/>
      <c r="GO945" s="754"/>
      <c r="HA945" s="754"/>
      <c r="HB945" s="754"/>
      <c r="HC945" s="754"/>
      <c r="HD945" s="754"/>
      <c r="HE945" s="754"/>
      <c r="HQ945" s="754"/>
      <c r="HR945" s="754"/>
      <c r="HS945" s="754"/>
      <c r="HT945" s="754"/>
      <c r="HU945" s="754"/>
      <c r="IG945" s="754"/>
      <c r="IH945" s="754"/>
      <c r="II945" s="754"/>
      <c r="IJ945" s="754"/>
      <c r="IK945" s="754"/>
      <c r="IW945" s="754"/>
      <c r="IX945" s="754"/>
      <c r="IY945" s="754"/>
      <c r="IZ945" s="754"/>
      <c r="JA945" s="754"/>
      <c r="JM945" s="754"/>
      <c r="JN945" s="754"/>
      <c r="JO945" s="754"/>
      <c r="JP945" s="754"/>
      <c r="JQ945" s="754"/>
      <c r="KC945" s="754"/>
      <c r="KD945" s="754"/>
      <c r="KE945" s="754"/>
      <c r="KF945" s="754"/>
      <c r="KG945" s="754"/>
      <c r="KS945" s="754"/>
      <c r="KT945" s="754"/>
      <c r="KU945" s="754"/>
      <c r="KV945" s="754"/>
      <c r="KW945" s="754"/>
      <c r="LI945" s="754"/>
      <c r="LJ945" s="754"/>
      <c r="LK945" s="754"/>
      <c r="LL945" s="754"/>
      <c r="LM945" s="754"/>
      <c r="LY945" s="754"/>
      <c r="LZ945" s="754"/>
      <c r="MA945" s="754"/>
      <c r="MB945" s="754"/>
      <c r="MC945" s="754"/>
      <c r="MO945" s="754"/>
      <c r="MP945" s="754"/>
      <c r="MQ945" s="754"/>
      <c r="MR945" s="754"/>
      <c r="MS945" s="754"/>
      <c r="NE945" s="754"/>
      <c r="NF945" s="754"/>
      <c r="NG945" s="754"/>
      <c r="NH945" s="754"/>
      <c r="NI945" s="754"/>
      <c r="NU945" s="754"/>
      <c r="NV945" s="754"/>
      <c r="NW945" s="754"/>
      <c r="NX945" s="754"/>
      <c r="NY945" s="754"/>
      <c r="OK945" s="754"/>
      <c r="OL945" s="754"/>
      <c r="OM945" s="754"/>
      <c r="ON945" s="754"/>
      <c r="OO945" s="754"/>
      <c r="PA945" s="754"/>
      <c r="PB945" s="754"/>
      <c r="PC945" s="754"/>
      <c r="PD945" s="754"/>
      <c r="PE945" s="754"/>
      <c r="PQ945" s="754"/>
      <c r="PR945" s="754"/>
      <c r="PS945" s="754"/>
      <c r="PT945" s="754"/>
      <c r="PU945" s="754"/>
      <c r="QG945" s="754"/>
      <c r="QH945" s="754"/>
      <c r="QI945" s="754"/>
      <c r="QJ945" s="754"/>
      <c r="QK945" s="754"/>
      <c r="QW945" s="754"/>
      <c r="QX945" s="754"/>
      <c r="QY945" s="754"/>
      <c r="QZ945" s="754"/>
      <c r="RA945" s="754"/>
      <c r="RM945" s="754"/>
      <c r="RN945" s="754"/>
      <c r="RO945" s="754"/>
      <c r="RP945" s="754"/>
      <c r="RQ945" s="754"/>
      <c r="SC945" s="754"/>
      <c r="SD945" s="754"/>
      <c r="SE945" s="754"/>
      <c r="SF945" s="754"/>
      <c r="SG945" s="754"/>
      <c r="SS945" s="754"/>
      <c r="ST945" s="754"/>
      <c r="SU945" s="754"/>
      <c r="SV945" s="754"/>
      <c r="SW945" s="754"/>
      <c r="TI945" s="754"/>
      <c r="TJ945" s="754"/>
      <c r="TK945" s="754"/>
      <c r="TL945" s="754"/>
      <c r="TM945" s="754"/>
      <c r="TY945" s="754"/>
      <c r="TZ945" s="754"/>
      <c r="UA945" s="754"/>
      <c r="UB945" s="754"/>
      <c r="UC945" s="754"/>
      <c r="UO945" s="754"/>
      <c r="UP945" s="754"/>
      <c r="UQ945" s="754"/>
      <c r="UR945" s="754"/>
      <c r="US945" s="754"/>
      <c r="VE945" s="754"/>
      <c r="VF945" s="754"/>
      <c r="VG945" s="754"/>
      <c r="VH945" s="754"/>
      <c r="VI945" s="754"/>
      <c r="VU945" s="754"/>
      <c r="VV945" s="754"/>
      <c r="VW945" s="754"/>
      <c r="VX945" s="754"/>
      <c r="VY945" s="754"/>
      <c r="WK945" s="754"/>
      <c r="WL945" s="754"/>
      <c r="WM945" s="754"/>
      <c r="WN945" s="754"/>
      <c r="WO945" s="754"/>
      <c r="XA945" s="754"/>
      <c r="XB945" s="754"/>
      <c r="XC945" s="754"/>
      <c r="XD945" s="754"/>
      <c r="XE945" s="754"/>
      <c r="XQ945" s="754"/>
      <c r="XR945" s="754"/>
      <c r="XS945" s="754"/>
      <c r="XT945" s="754"/>
      <c r="XU945" s="754"/>
      <c r="YG945" s="754"/>
      <c r="YH945" s="754"/>
      <c r="YI945" s="754"/>
      <c r="YJ945" s="754"/>
      <c r="YK945" s="754"/>
      <c r="YW945" s="754"/>
      <c r="YX945" s="754"/>
      <c r="YY945" s="754"/>
      <c r="YZ945" s="754"/>
      <c r="ZA945" s="754"/>
      <c r="ZM945" s="754"/>
      <c r="ZN945" s="754"/>
      <c r="ZO945" s="754"/>
      <c r="ZP945" s="754"/>
      <c r="ZQ945" s="754"/>
      <c r="AAC945" s="754"/>
      <c r="AAD945" s="754"/>
      <c r="AAE945" s="754"/>
      <c r="AAF945" s="754"/>
      <c r="AAG945" s="754"/>
      <c r="AAS945" s="754"/>
      <c r="AAT945" s="754"/>
      <c r="AAU945" s="754"/>
      <c r="AAV945" s="754"/>
      <c r="AAW945" s="754"/>
      <c r="ABI945" s="754"/>
      <c r="ABJ945" s="754"/>
      <c r="ABK945" s="754"/>
      <c r="ABL945" s="754"/>
      <c r="ABM945" s="754"/>
      <c r="ABY945" s="754"/>
      <c r="ABZ945" s="754"/>
      <c r="ACA945" s="754"/>
      <c r="ACB945" s="754"/>
      <c r="ACC945" s="754"/>
      <c r="ACO945" s="754"/>
      <c r="ACP945" s="754"/>
      <c r="ACQ945" s="754"/>
      <c r="ACR945" s="754"/>
      <c r="ACS945" s="754"/>
      <c r="ADE945" s="754"/>
      <c r="ADF945" s="754"/>
      <c r="ADG945" s="754"/>
      <c r="ADH945" s="754"/>
      <c r="ADI945" s="754"/>
      <c r="ADU945" s="754"/>
      <c r="ADV945" s="754"/>
      <c r="ADW945" s="754"/>
      <c r="ADX945" s="754"/>
      <c r="ADY945" s="754"/>
      <c r="AEK945" s="754"/>
      <c r="AEL945" s="754"/>
      <c r="AEM945" s="754"/>
      <c r="AEN945" s="754"/>
      <c r="AEO945" s="754"/>
      <c r="AFA945" s="754"/>
      <c r="AFB945" s="754"/>
      <c r="AFC945" s="754"/>
      <c r="AFD945" s="754"/>
      <c r="AFE945" s="754"/>
      <c r="AFQ945" s="754"/>
      <c r="AFR945" s="754"/>
      <c r="AFS945" s="754"/>
      <c r="AFT945" s="754"/>
      <c r="AFU945" s="754"/>
      <c r="AGG945" s="754"/>
      <c r="AGH945" s="754"/>
      <c r="AGI945" s="754"/>
      <c r="AGJ945" s="754"/>
      <c r="AGK945" s="754"/>
      <c r="AGW945" s="754"/>
      <c r="AGX945" s="754"/>
      <c r="AGY945" s="754"/>
      <c r="AGZ945" s="754"/>
      <c r="AHA945" s="754"/>
      <c r="AHM945" s="754"/>
      <c r="AHN945" s="754"/>
      <c r="AHO945" s="754"/>
      <c r="AHP945" s="754"/>
      <c r="AHQ945" s="754"/>
      <c r="AIC945" s="754"/>
      <c r="AID945" s="754"/>
      <c r="AIE945" s="754"/>
      <c r="AIF945" s="754"/>
      <c r="AIG945" s="754"/>
      <c r="AIS945" s="754"/>
      <c r="AIT945" s="754"/>
      <c r="AIU945" s="754"/>
      <c r="AIV945" s="754"/>
      <c r="AIW945" s="754"/>
      <c r="AJI945" s="754"/>
      <c r="AJJ945" s="754"/>
      <c r="AJK945" s="754"/>
      <c r="AJL945" s="754"/>
      <c r="AJM945" s="754"/>
      <c r="AJY945" s="754"/>
      <c r="AJZ945" s="754"/>
      <c r="AKA945" s="754"/>
      <c r="AKB945" s="754"/>
      <c r="AKC945" s="754"/>
      <c r="AKO945" s="754"/>
      <c r="AKP945" s="754"/>
      <c r="AKQ945" s="754"/>
      <c r="AKR945" s="754"/>
      <c r="AKS945" s="754"/>
      <c r="ALE945" s="754"/>
      <c r="ALF945" s="754"/>
      <c r="ALG945" s="754"/>
      <c r="ALH945" s="754"/>
      <c r="ALI945" s="754"/>
      <c r="ALU945" s="754"/>
      <c r="ALV945" s="754"/>
      <c r="ALW945" s="754"/>
      <c r="ALX945" s="754"/>
      <c r="ALY945" s="754"/>
      <c r="AMK945" s="754"/>
      <c r="AML945" s="754"/>
      <c r="AMM945" s="754"/>
      <c r="AMN945" s="754"/>
      <c r="AMO945" s="754"/>
      <c r="ANA945" s="754"/>
      <c r="ANB945" s="754"/>
      <c r="ANC945" s="754"/>
      <c r="AND945" s="754"/>
      <c r="ANE945" s="754"/>
      <c r="ANQ945" s="754"/>
      <c r="ANR945" s="754"/>
      <c r="ANS945" s="754"/>
      <c r="ANT945" s="754"/>
      <c r="ANU945" s="754"/>
      <c r="AOG945" s="754"/>
      <c r="AOH945" s="754"/>
      <c r="AOI945" s="754"/>
      <c r="AOJ945" s="754"/>
      <c r="AOK945" s="754"/>
      <c r="AOW945" s="754"/>
      <c r="AOX945" s="754"/>
      <c r="AOY945" s="754"/>
      <c r="AOZ945" s="754"/>
      <c r="APA945" s="754"/>
      <c r="APM945" s="754"/>
      <c r="APN945" s="754"/>
      <c r="APO945" s="754"/>
      <c r="APP945" s="754"/>
      <c r="APQ945" s="754"/>
      <c r="AQC945" s="754"/>
      <c r="AQD945" s="754"/>
      <c r="AQE945" s="754"/>
      <c r="AQF945" s="754"/>
      <c r="AQG945" s="754"/>
      <c r="AQS945" s="754"/>
      <c r="AQT945" s="754"/>
      <c r="AQU945" s="754"/>
      <c r="AQV945" s="754"/>
      <c r="AQW945" s="754"/>
      <c r="ARI945" s="754"/>
      <c r="ARJ945" s="754"/>
      <c r="ARK945" s="754"/>
      <c r="ARL945" s="754"/>
      <c r="ARM945" s="754"/>
      <c r="ARY945" s="754"/>
      <c r="ARZ945" s="754"/>
      <c r="ASA945" s="754"/>
      <c r="ASB945" s="754"/>
      <c r="ASC945" s="754"/>
      <c r="ASO945" s="754"/>
      <c r="ASP945" s="754"/>
      <c r="ASQ945" s="754"/>
      <c r="ASR945" s="754"/>
      <c r="ASS945" s="754"/>
      <c r="ATE945" s="754"/>
      <c r="ATF945" s="754"/>
      <c r="ATG945" s="754"/>
      <c r="ATH945" s="754"/>
      <c r="ATI945" s="754"/>
      <c r="ATU945" s="754"/>
      <c r="ATV945" s="754"/>
      <c r="ATW945" s="754"/>
      <c r="ATX945" s="754"/>
      <c r="ATY945" s="754"/>
      <c r="AUK945" s="754"/>
      <c r="AUL945" s="754"/>
      <c r="AUM945" s="754"/>
      <c r="AUN945" s="754"/>
      <c r="AUO945" s="754"/>
      <c r="AVA945" s="754"/>
      <c r="AVB945" s="754"/>
      <c r="AVC945" s="754"/>
      <c r="AVD945" s="754"/>
      <c r="AVE945" s="754"/>
      <c r="AVQ945" s="754"/>
      <c r="AVR945" s="754"/>
      <c r="AVS945" s="754"/>
      <c r="AVT945" s="754"/>
      <c r="AVU945" s="754"/>
      <c r="AWG945" s="754"/>
      <c r="AWH945" s="754"/>
      <c r="AWI945" s="754"/>
      <c r="AWJ945" s="754"/>
      <c r="AWK945" s="754"/>
      <c r="AWW945" s="754"/>
      <c r="AWX945" s="754"/>
      <c r="AWY945" s="754"/>
      <c r="AWZ945" s="754"/>
      <c r="AXA945" s="754"/>
      <c r="AXM945" s="754"/>
      <c r="AXN945" s="754"/>
      <c r="AXO945" s="754"/>
      <c r="AXP945" s="754"/>
      <c r="AXQ945" s="754"/>
      <c r="AYC945" s="754"/>
      <c r="AYD945" s="754"/>
      <c r="AYE945" s="754"/>
      <c r="AYF945" s="754"/>
      <c r="AYG945" s="754"/>
      <c r="AYS945" s="754"/>
      <c r="AYT945" s="754"/>
      <c r="AYU945" s="754"/>
      <c r="AYV945" s="754"/>
      <c r="AYW945" s="754"/>
      <c r="AZI945" s="754"/>
      <c r="AZJ945" s="754"/>
      <c r="AZK945" s="754"/>
      <c r="AZL945" s="754"/>
      <c r="AZM945" s="754"/>
      <c r="AZY945" s="754"/>
      <c r="AZZ945" s="754"/>
      <c r="BAA945" s="754"/>
      <c r="BAB945" s="754"/>
      <c r="BAC945" s="754"/>
      <c r="BAO945" s="754"/>
      <c r="BAP945" s="754"/>
      <c r="BAQ945" s="754"/>
      <c r="BAR945" s="754"/>
      <c r="BAS945" s="754"/>
      <c r="BBE945" s="754"/>
      <c r="BBF945" s="754"/>
      <c r="BBG945" s="754"/>
      <c r="BBH945" s="754"/>
      <c r="BBI945" s="754"/>
      <c r="BBU945" s="754"/>
      <c r="BBV945" s="754"/>
      <c r="BBW945" s="754"/>
      <c r="BBX945" s="754"/>
      <c r="BBY945" s="754"/>
      <c r="BCK945" s="754"/>
      <c r="BCL945" s="754"/>
      <c r="BCM945" s="754"/>
      <c r="BCN945" s="754"/>
      <c r="BCO945" s="754"/>
      <c r="BDA945" s="754"/>
      <c r="BDB945" s="754"/>
      <c r="BDC945" s="754"/>
      <c r="BDD945" s="754"/>
      <c r="BDE945" s="754"/>
      <c r="BDQ945" s="754"/>
      <c r="BDR945" s="754"/>
      <c r="BDS945" s="754"/>
      <c r="BDT945" s="754"/>
      <c r="BDU945" s="754"/>
      <c r="BEG945" s="754"/>
      <c r="BEH945" s="754"/>
      <c r="BEI945" s="754"/>
      <c r="BEJ945" s="754"/>
      <c r="BEK945" s="754"/>
      <c r="BEW945" s="754"/>
      <c r="BEX945" s="754"/>
      <c r="BEY945" s="754"/>
      <c r="BEZ945" s="754"/>
      <c r="BFA945" s="754"/>
      <c r="BFM945" s="754"/>
      <c r="BFN945" s="754"/>
      <c r="BFO945" s="754"/>
      <c r="BFP945" s="754"/>
      <c r="BFQ945" s="754"/>
      <c r="BGC945" s="754"/>
      <c r="BGD945" s="754"/>
      <c r="BGE945" s="754"/>
      <c r="BGF945" s="754"/>
      <c r="BGG945" s="754"/>
      <c r="BGS945" s="754"/>
      <c r="BGT945" s="754"/>
      <c r="BGU945" s="754"/>
      <c r="BGV945" s="754"/>
      <c r="BGW945" s="754"/>
      <c r="BHI945" s="754"/>
      <c r="BHJ945" s="754"/>
      <c r="BHK945" s="754"/>
      <c r="BHL945" s="754"/>
      <c r="BHM945" s="754"/>
      <c r="BHY945" s="754"/>
      <c r="BHZ945" s="754"/>
      <c r="BIA945" s="754"/>
      <c r="BIB945" s="754"/>
      <c r="BIC945" s="754"/>
      <c r="BIO945" s="754"/>
      <c r="BIP945" s="754"/>
      <c r="BIQ945" s="754"/>
      <c r="BIR945" s="754"/>
      <c r="BIS945" s="754"/>
      <c r="BJE945" s="754"/>
      <c r="BJF945" s="754"/>
      <c r="BJG945" s="754"/>
      <c r="BJH945" s="754"/>
      <c r="BJI945" s="754"/>
      <c r="BJU945" s="754"/>
      <c r="BJV945" s="754"/>
      <c r="BJW945" s="754"/>
      <c r="BJX945" s="754"/>
      <c r="BJY945" s="754"/>
      <c r="BKK945" s="754"/>
      <c r="BKL945" s="754"/>
      <c r="BKM945" s="754"/>
      <c r="BKN945" s="754"/>
      <c r="BKO945" s="754"/>
      <c r="BLA945" s="754"/>
      <c r="BLB945" s="754"/>
      <c r="BLC945" s="754"/>
      <c r="BLD945" s="754"/>
      <c r="BLE945" s="754"/>
      <c r="BLQ945" s="754"/>
      <c r="BLR945" s="754"/>
      <c r="BLS945" s="754"/>
      <c r="BLT945" s="754"/>
      <c r="BLU945" s="754"/>
      <c r="BMG945" s="754"/>
      <c r="BMH945" s="754"/>
      <c r="BMI945" s="754"/>
      <c r="BMJ945" s="754"/>
      <c r="BMK945" s="754"/>
      <c r="BMW945" s="754"/>
      <c r="BMX945" s="754"/>
      <c r="BMY945" s="754"/>
      <c r="BMZ945" s="754"/>
      <c r="BNA945" s="754"/>
      <c r="BNM945" s="754"/>
      <c r="BNN945" s="754"/>
      <c r="BNO945" s="754"/>
      <c r="BNP945" s="754"/>
      <c r="BNQ945" s="754"/>
      <c r="BOC945" s="754"/>
      <c r="BOD945" s="754"/>
      <c r="BOE945" s="754"/>
      <c r="BOF945" s="754"/>
      <c r="BOG945" s="754"/>
      <c r="BOS945" s="754"/>
      <c r="BOT945" s="754"/>
      <c r="BOU945" s="754"/>
      <c r="BOV945" s="754"/>
      <c r="BOW945" s="754"/>
      <c r="BPI945" s="754"/>
      <c r="BPJ945" s="754"/>
      <c r="BPK945" s="754"/>
      <c r="BPL945" s="754"/>
      <c r="BPM945" s="754"/>
      <c r="BPY945" s="754"/>
      <c r="BPZ945" s="754"/>
      <c r="BQA945" s="754"/>
      <c r="BQB945" s="754"/>
      <c r="BQC945" s="754"/>
      <c r="BQO945" s="754"/>
      <c r="BQP945" s="754"/>
      <c r="BQQ945" s="754"/>
      <c r="BQR945" s="754"/>
      <c r="BQS945" s="754"/>
      <c r="BRE945" s="754"/>
      <c r="BRF945" s="754"/>
      <c r="BRG945" s="754"/>
      <c r="BRH945" s="754"/>
      <c r="BRI945" s="754"/>
      <c r="BRU945" s="754"/>
      <c r="BRV945" s="754"/>
      <c r="BRW945" s="754"/>
      <c r="BRX945" s="754"/>
      <c r="BRY945" s="754"/>
      <c r="BSK945" s="754"/>
      <c r="BSL945" s="754"/>
      <c r="BSM945" s="754"/>
      <c r="BSN945" s="754"/>
      <c r="BSO945" s="754"/>
      <c r="BTA945" s="754"/>
      <c r="BTB945" s="754"/>
      <c r="BTC945" s="754"/>
      <c r="BTD945" s="754"/>
      <c r="BTE945" s="754"/>
      <c r="BTQ945" s="754"/>
      <c r="BTR945" s="754"/>
      <c r="BTS945" s="754"/>
      <c r="BTT945" s="754"/>
      <c r="BTU945" s="754"/>
      <c r="BUG945" s="754"/>
      <c r="BUH945" s="754"/>
      <c r="BUI945" s="754"/>
      <c r="BUJ945" s="754"/>
      <c r="BUK945" s="754"/>
      <c r="BUW945" s="754"/>
      <c r="BUX945" s="754"/>
      <c r="BUY945" s="754"/>
      <c r="BUZ945" s="754"/>
      <c r="BVA945" s="754"/>
      <c r="BVM945" s="754"/>
      <c r="BVN945" s="754"/>
      <c r="BVO945" s="754"/>
      <c r="BVP945" s="754"/>
      <c r="BVQ945" s="754"/>
      <c r="BWC945" s="754"/>
      <c r="BWD945" s="754"/>
      <c r="BWE945" s="754"/>
      <c r="BWF945" s="754"/>
      <c r="BWG945" s="754"/>
      <c r="BWS945" s="754"/>
      <c r="BWT945" s="754"/>
      <c r="BWU945" s="754"/>
      <c r="BWV945" s="754"/>
      <c r="BWW945" s="754"/>
      <c r="BXI945" s="754"/>
      <c r="BXJ945" s="754"/>
      <c r="BXK945" s="754"/>
      <c r="BXL945" s="754"/>
      <c r="BXM945" s="754"/>
      <c r="BXY945" s="754"/>
      <c r="BXZ945" s="754"/>
      <c r="BYA945" s="754"/>
      <c r="BYB945" s="754"/>
      <c r="BYC945" s="754"/>
      <c r="BYO945" s="754"/>
      <c r="BYP945" s="754"/>
      <c r="BYQ945" s="754"/>
      <c r="BYR945" s="754"/>
      <c r="BYS945" s="754"/>
      <c r="BZE945" s="754"/>
      <c r="BZF945" s="754"/>
      <c r="BZG945" s="754"/>
      <c r="BZH945" s="754"/>
      <c r="BZI945" s="754"/>
      <c r="BZU945" s="754"/>
      <c r="BZV945" s="754"/>
      <c r="BZW945" s="754"/>
      <c r="BZX945" s="754"/>
      <c r="BZY945" s="754"/>
      <c r="CAK945" s="754"/>
      <c r="CAL945" s="754"/>
      <c r="CAM945" s="754"/>
      <c r="CAN945" s="754"/>
      <c r="CAO945" s="754"/>
      <c r="CBA945" s="754"/>
      <c r="CBB945" s="754"/>
      <c r="CBC945" s="754"/>
      <c r="CBD945" s="754"/>
      <c r="CBE945" s="754"/>
      <c r="CBQ945" s="754"/>
      <c r="CBR945" s="754"/>
      <c r="CBS945" s="754"/>
      <c r="CBT945" s="754"/>
      <c r="CBU945" s="754"/>
      <c r="CCG945" s="754"/>
      <c r="CCH945" s="754"/>
      <c r="CCI945" s="754"/>
      <c r="CCJ945" s="754"/>
      <c r="CCK945" s="754"/>
      <c r="CCW945" s="754"/>
      <c r="CCX945" s="754"/>
      <c r="CCY945" s="754"/>
      <c r="CCZ945" s="754"/>
      <c r="CDA945" s="754"/>
      <c r="CDM945" s="754"/>
      <c r="CDN945" s="754"/>
      <c r="CDO945" s="754"/>
      <c r="CDP945" s="754"/>
      <c r="CDQ945" s="754"/>
      <c r="CEC945" s="754"/>
      <c r="CED945" s="754"/>
      <c r="CEE945" s="754"/>
      <c r="CEF945" s="754"/>
      <c r="CEG945" s="754"/>
      <c r="CES945" s="754"/>
      <c r="CET945" s="754"/>
      <c r="CEU945" s="754"/>
      <c r="CEV945" s="754"/>
      <c r="CEW945" s="754"/>
      <c r="CFI945" s="754"/>
      <c r="CFJ945" s="754"/>
      <c r="CFK945" s="754"/>
      <c r="CFL945" s="754"/>
      <c r="CFM945" s="754"/>
      <c r="CFY945" s="754"/>
      <c r="CFZ945" s="754"/>
      <c r="CGA945" s="754"/>
      <c r="CGB945" s="754"/>
      <c r="CGC945" s="754"/>
      <c r="CGO945" s="754"/>
      <c r="CGP945" s="754"/>
      <c r="CGQ945" s="754"/>
      <c r="CGR945" s="754"/>
      <c r="CGS945" s="754"/>
      <c r="CHE945" s="754"/>
      <c r="CHF945" s="754"/>
      <c r="CHG945" s="754"/>
      <c r="CHH945" s="754"/>
      <c r="CHI945" s="754"/>
      <c r="CHU945" s="754"/>
      <c r="CHV945" s="754"/>
      <c r="CHW945" s="754"/>
      <c r="CHX945" s="754"/>
      <c r="CHY945" s="754"/>
      <c r="CIK945" s="754"/>
      <c r="CIL945" s="754"/>
      <c r="CIM945" s="754"/>
      <c r="CIN945" s="754"/>
      <c r="CIO945" s="754"/>
      <c r="CJA945" s="754"/>
      <c r="CJB945" s="754"/>
      <c r="CJC945" s="754"/>
      <c r="CJD945" s="754"/>
      <c r="CJE945" s="754"/>
      <c r="CJQ945" s="754"/>
      <c r="CJR945" s="754"/>
      <c r="CJS945" s="754"/>
      <c r="CJT945" s="754"/>
      <c r="CJU945" s="754"/>
      <c r="CKG945" s="754"/>
      <c r="CKH945" s="754"/>
      <c r="CKI945" s="754"/>
      <c r="CKJ945" s="754"/>
      <c r="CKK945" s="754"/>
      <c r="CKW945" s="754"/>
      <c r="CKX945" s="754"/>
      <c r="CKY945" s="754"/>
      <c r="CKZ945" s="754"/>
      <c r="CLA945" s="754"/>
      <c r="CLM945" s="754"/>
      <c r="CLN945" s="754"/>
      <c r="CLO945" s="754"/>
      <c r="CLP945" s="754"/>
      <c r="CLQ945" s="754"/>
      <c r="CMC945" s="754"/>
      <c r="CMD945" s="754"/>
      <c r="CME945" s="754"/>
      <c r="CMF945" s="754"/>
      <c r="CMG945" s="754"/>
      <c r="CMS945" s="754"/>
      <c r="CMT945" s="754"/>
      <c r="CMU945" s="754"/>
      <c r="CMV945" s="754"/>
      <c r="CMW945" s="754"/>
      <c r="CNI945" s="754"/>
      <c r="CNJ945" s="754"/>
      <c r="CNK945" s="754"/>
      <c r="CNL945" s="754"/>
      <c r="CNM945" s="754"/>
      <c r="CNY945" s="754"/>
      <c r="CNZ945" s="754"/>
      <c r="COA945" s="754"/>
      <c r="COB945" s="754"/>
      <c r="COC945" s="754"/>
      <c r="COO945" s="754"/>
      <c r="COP945" s="754"/>
      <c r="COQ945" s="754"/>
      <c r="COR945" s="754"/>
      <c r="COS945" s="754"/>
      <c r="CPE945" s="754"/>
      <c r="CPF945" s="754"/>
      <c r="CPG945" s="754"/>
      <c r="CPH945" s="754"/>
      <c r="CPI945" s="754"/>
      <c r="CPU945" s="754"/>
      <c r="CPV945" s="754"/>
      <c r="CPW945" s="754"/>
      <c r="CPX945" s="754"/>
      <c r="CPY945" s="754"/>
      <c r="CQK945" s="754"/>
      <c r="CQL945" s="754"/>
      <c r="CQM945" s="754"/>
      <c r="CQN945" s="754"/>
      <c r="CQO945" s="754"/>
      <c r="CRA945" s="754"/>
      <c r="CRB945" s="754"/>
      <c r="CRC945" s="754"/>
      <c r="CRD945" s="754"/>
      <c r="CRE945" s="754"/>
      <c r="CRQ945" s="754"/>
      <c r="CRR945" s="754"/>
      <c r="CRS945" s="754"/>
      <c r="CRT945" s="754"/>
      <c r="CRU945" s="754"/>
      <c r="CSG945" s="754"/>
      <c r="CSH945" s="754"/>
      <c r="CSI945" s="754"/>
      <c r="CSJ945" s="754"/>
      <c r="CSK945" s="754"/>
      <c r="CSW945" s="754"/>
      <c r="CSX945" s="754"/>
      <c r="CSY945" s="754"/>
      <c r="CSZ945" s="754"/>
      <c r="CTA945" s="754"/>
      <c r="CTM945" s="754"/>
      <c r="CTN945" s="754"/>
      <c r="CTO945" s="754"/>
      <c r="CTP945" s="754"/>
      <c r="CTQ945" s="754"/>
      <c r="CUC945" s="754"/>
      <c r="CUD945" s="754"/>
      <c r="CUE945" s="754"/>
      <c r="CUF945" s="754"/>
      <c r="CUG945" s="754"/>
      <c r="CUS945" s="754"/>
      <c r="CUT945" s="754"/>
      <c r="CUU945" s="754"/>
      <c r="CUV945" s="754"/>
      <c r="CUW945" s="754"/>
      <c r="CVI945" s="754"/>
      <c r="CVJ945" s="754"/>
      <c r="CVK945" s="754"/>
      <c r="CVL945" s="754"/>
      <c r="CVM945" s="754"/>
      <c r="CVY945" s="754"/>
      <c r="CVZ945" s="754"/>
      <c r="CWA945" s="754"/>
      <c r="CWB945" s="754"/>
      <c r="CWC945" s="754"/>
      <c r="CWO945" s="754"/>
      <c r="CWP945" s="754"/>
      <c r="CWQ945" s="754"/>
      <c r="CWR945" s="754"/>
      <c r="CWS945" s="754"/>
      <c r="CXE945" s="754"/>
      <c r="CXF945" s="754"/>
      <c r="CXG945" s="754"/>
      <c r="CXH945" s="754"/>
      <c r="CXI945" s="754"/>
      <c r="CXU945" s="754"/>
      <c r="CXV945" s="754"/>
      <c r="CXW945" s="754"/>
      <c r="CXX945" s="754"/>
      <c r="CXY945" s="754"/>
      <c r="CYK945" s="754"/>
      <c r="CYL945" s="754"/>
      <c r="CYM945" s="754"/>
      <c r="CYN945" s="754"/>
      <c r="CYO945" s="754"/>
      <c r="CZA945" s="754"/>
      <c r="CZB945" s="754"/>
      <c r="CZC945" s="754"/>
      <c r="CZD945" s="754"/>
      <c r="CZE945" s="754"/>
      <c r="CZQ945" s="754"/>
      <c r="CZR945" s="754"/>
      <c r="CZS945" s="754"/>
      <c r="CZT945" s="754"/>
      <c r="CZU945" s="754"/>
      <c r="DAG945" s="754"/>
      <c r="DAH945" s="754"/>
      <c r="DAI945" s="754"/>
      <c r="DAJ945" s="754"/>
      <c r="DAK945" s="754"/>
      <c r="DAW945" s="754"/>
      <c r="DAX945" s="754"/>
      <c r="DAY945" s="754"/>
      <c r="DAZ945" s="754"/>
      <c r="DBA945" s="754"/>
      <c r="DBM945" s="754"/>
      <c r="DBN945" s="754"/>
      <c r="DBO945" s="754"/>
      <c r="DBP945" s="754"/>
      <c r="DBQ945" s="754"/>
      <c r="DCC945" s="754"/>
      <c r="DCD945" s="754"/>
      <c r="DCE945" s="754"/>
      <c r="DCF945" s="754"/>
      <c r="DCG945" s="754"/>
      <c r="DCS945" s="754"/>
      <c r="DCT945" s="754"/>
      <c r="DCU945" s="754"/>
      <c r="DCV945" s="754"/>
      <c r="DCW945" s="754"/>
      <c r="DDI945" s="754"/>
      <c r="DDJ945" s="754"/>
      <c r="DDK945" s="754"/>
      <c r="DDL945" s="754"/>
      <c r="DDM945" s="754"/>
      <c r="DDY945" s="754"/>
      <c r="DDZ945" s="754"/>
      <c r="DEA945" s="754"/>
      <c r="DEB945" s="754"/>
      <c r="DEC945" s="754"/>
      <c r="DEO945" s="754"/>
      <c r="DEP945" s="754"/>
      <c r="DEQ945" s="754"/>
      <c r="DER945" s="754"/>
      <c r="DES945" s="754"/>
      <c r="DFE945" s="754"/>
      <c r="DFF945" s="754"/>
      <c r="DFG945" s="754"/>
      <c r="DFH945" s="754"/>
      <c r="DFI945" s="754"/>
      <c r="DFU945" s="754"/>
      <c r="DFV945" s="754"/>
      <c r="DFW945" s="754"/>
      <c r="DFX945" s="754"/>
      <c r="DFY945" s="754"/>
      <c r="DGK945" s="754"/>
      <c r="DGL945" s="754"/>
      <c r="DGM945" s="754"/>
      <c r="DGN945" s="754"/>
      <c r="DGO945" s="754"/>
      <c r="DHA945" s="754"/>
      <c r="DHB945" s="754"/>
      <c r="DHC945" s="754"/>
      <c r="DHD945" s="754"/>
      <c r="DHE945" s="754"/>
      <c r="DHQ945" s="754"/>
      <c r="DHR945" s="754"/>
      <c r="DHS945" s="754"/>
      <c r="DHT945" s="754"/>
      <c r="DHU945" s="754"/>
      <c r="DIG945" s="754"/>
      <c r="DIH945" s="754"/>
      <c r="DII945" s="754"/>
      <c r="DIJ945" s="754"/>
      <c r="DIK945" s="754"/>
      <c r="DIW945" s="754"/>
      <c r="DIX945" s="754"/>
      <c r="DIY945" s="754"/>
      <c r="DIZ945" s="754"/>
      <c r="DJA945" s="754"/>
      <c r="DJM945" s="754"/>
      <c r="DJN945" s="754"/>
      <c r="DJO945" s="754"/>
      <c r="DJP945" s="754"/>
      <c r="DJQ945" s="754"/>
      <c r="DKC945" s="754"/>
      <c r="DKD945" s="754"/>
      <c r="DKE945" s="754"/>
      <c r="DKF945" s="754"/>
      <c r="DKG945" s="754"/>
      <c r="DKS945" s="754"/>
      <c r="DKT945" s="754"/>
      <c r="DKU945" s="754"/>
      <c r="DKV945" s="754"/>
      <c r="DKW945" s="754"/>
      <c r="DLI945" s="754"/>
      <c r="DLJ945" s="754"/>
      <c r="DLK945" s="754"/>
      <c r="DLL945" s="754"/>
      <c r="DLM945" s="754"/>
      <c r="DLY945" s="754"/>
      <c r="DLZ945" s="754"/>
      <c r="DMA945" s="754"/>
      <c r="DMB945" s="754"/>
      <c r="DMC945" s="754"/>
      <c r="DMO945" s="754"/>
      <c r="DMP945" s="754"/>
      <c r="DMQ945" s="754"/>
      <c r="DMR945" s="754"/>
      <c r="DMS945" s="754"/>
      <c r="DNE945" s="754"/>
      <c r="DNF945" s="754"/>
      <c r="DNG945" s="754"/>
      <c r="DNH945" s="754"/>
      <c r="DNI945" s="754"/>
      <c r="DNU945" s="754"/>
      <c r="DNV945" s="754"/>
      <c r="DNW945" s="754"/>
      <c r="DNX945" s="754"/>
      <c r="DNY945" s="754"/>
      <c r="DOK945" s="754"/>
      <c r="DOL945" s="754"/>
      <c r="DOM945" s="754"/>
      <c r="DON945" s="754"/>
      <c r="DOO945" s="754"/>
      <c r="DPA945" s="754"/>
      <c r="DPB945" s="754"/>
      <c r="DPC945" s="754"/>
      <c r="DPD945" s="754"/>
      <c r="DPE945" s="754"/>
      <c r="DPQ945" s="754"/>
      <c r="DPR945" s="754"/>
      <c r="DPS945" s="754"/>
      <c r="DPT945" s="754"/>
      <c r="DPU945" s="754"/>
      <c r="DQG945" s="754"/>
      <c r="DQH945" s="754"/>
      <c r="DQI945" s="754"/>
      <c r="DQJ945" s="754"/>
      <c r="DQK945" s="754"/>
      <c r="DQW945" s="754"/>
      <c r="DQX945" s="754"/>
      <c r="DQY945" s="754"/>
      <c r="DQZ945" s="754"/>
      <c r="DRA945" s="754"/>
      <c r="DRM945" s="754"/>
      <c r="DRN945" s="754"/>
      <c r="DRO945" s="754"/>
      <c r="DRP945" s="754"/>
      <c r="DRQ945" s="754"/>
      <c r="DSC945" s="754"/>
      <c r="DSD945" s="754"/>
      <c r="DSE945" s="754"/>
      <c r="DSF945" s="754"/>
      <c r="DSG945" s="754"/>
      <c r="DSS945" s="754"/>
      <c r="DST945" s="754"/>
      <c r="DSU945" s="754"/>
      <c r="DSV945" s="754"/>
      <c r="DSW945" s="754"/>
      <c r="DTI945" s="754"/>
      <c r="DTJ945" s="754"/>
      <c r="DTK945" s="754"/>
      <c r="DTL945" s="754"/>
      <c r="DTM945" s="754"/>
      <c r="DTY945" s="754"/>
      <c r="DTZ945" s="754"/>
      <c r="DUA945" s="754"/>
      <c r="DUB945" s="754"/>
      <c r="DUC945" s="754"/>
      <c r="DUO945" s="754"/>
      <c r="DUP945" s="754"/>
      <c r="DUQ945" s="754"/>
      <c r="DUR945" s="754"/>
      <c r="DUS945" s="754"/>
      <c r="DVE945" s="754"/>
      <c r="DVF945" s="754"/>
      <c r="DVG945" s="754"/>
      <c r="DVH945" s="754"/>
      <c r="DVI945" s="754"/>
      <c r="DVU945" s="754"/>
      <c r="DVV945" s="754"/>
      <c r="DVW945" s="754"/>
      <c r="DVX945" s="754"/>
      <c r="DVY945" s="754"/>
      <c r="DWK945" s="754"/>
      <c r="DWL945" s="754"/>
      <c r="DWM945" s="754"/>
      <c r="DWN945" s="754"/>
      <c r="DWO945" s="754"/>
      <c r="DXA945" s="754"/>
      <c r="DXB945" s="754"/>
      <c r="DXC945" s="754"/>
      <c r="DXD945" s="754"/>
      <c r="DXE945" s="754"/>
      <c r="DXQ945" s="754"/>
      <c r="DXR945" s="754"/>
      <c r="DXS945" s="754"/>
      <c r="DXT945" s="754"/>
      <c r="DXU945" s="754"/>
      <c r="DYG945" s="754"/>
      <c r="DYH945" s="754"/>
      <c r="DYI945" s="754"/>
      <c r="DYJ945" s="754"/>
      <c r="DYK945" s="754"/>
      <c r="DYW945" s="754"/>
      <c r="DYX945" s="754"/>
      <c r="DYY945" s="754"/>
      <c r="DYZ945" s="754"/>
      <c r="DZA945" s="754"/>
      <c r="DZM945" s="754"/>
      <c r="DZN945" s="754"/>
      <c r="DZO945" s="754"/>
      <c r="DZP945" s="754"/>
      <c r="DZQ945" s="754"/>
      <c r="EAC945" s="754"/>
      <c r="EAD945" s="754"/>
      <c r="EAE945" s="754"/>
      <c r="EAF945" s="754"/>
      <c r="EAG945" s="754"/>
      <c r="EAS945" s="754"/>
      <c r="EAT945" s="754"/>
      <c r="EAU945" s="754"/>
      <c r="EAV945" s="754"/>
      <c r="EAW945" s="754"/>
      <c r="EBI945" s="754"/>
      <c r="EBJ945" s="754"/>
      <c r="EBK945" s="754"/>
      <c r="EBL945" s="754"/>
      <c r="EBM945" s="754"/>
      <c r="EBY945" s="754"/>
      <c r="EBZ945" s="754"/>
      <c r="ECA945" s="754"/>
      <c r="ECB945" s="754"/>
      <c r="ECC945" s="754"/>
      <c r="ECO945" s="754"/>
      <c r="ECP945" s="754"/>
      <c r="ECQ945" s="754"/>
      <c r="ECR945" s="754"/>
      <c r="ECS945" s="754"/>
      <c r="EDE945" s="754"/>
      <c r="EDF945" s="754"/>
      <c r="EDG945" s="754"/>
      <c r="EDH945" s="754"/>
      <c r="EDI945" s="754"/>
      <c r="EDU945" s="754"/>
      <c r="EDV945" s="754"/>
      <c r="EDW945" s="754"/>
      <c r="EDX945" s="754"/>
      <c r="EDY945" s="754"/>
      <c r="EEK945" s="754"/>
      <c r="EEL945" s="754"/>
      <c r="EEM945" s="754"/>
      <c r="EEN945" s="754"/>
      <c r="EEO945" s="754"/>
      <c r="EFA945" s="754"/>
      <c r="EFB945" s="754"/>
      <c r="EFC945" s="754"/>
      <c r="EFD945" s="754"/>
      <c r="EFE945" s="754"/>
      <c r="EFQ945" s="754"/>
      <c r="EFR945" s="754"/>
      <c r="EFS945" s="754"/>
      <c r="EFT945" s="754"/>
      <c r="EFU945" s="754"/>
      <c r="EGG945" s="754"/>
      <c r="EGH945" s="754"/>
      <c r="EGI945" s="754"/>
      <c r="EGJ945" s="754"/>
      <c r="EGK945" s="754"/>
      <c r="EGW945" s="754"/>
      <c r="EGX945" s="754"/>
      <c r="EGY945" s="754"/>
      <c r="EGZ945" s="754"/>
      <c r="EHA945" s="754"/>
      <c r="EHM945" s="754"/>
      <c r="EHN945" s="754"/>
      <c r="EHO945" s="754"/>
      <c r="EHP945" s="754"/>
      <c r="EHQ945" s="754"/>
      <c r="EIC945" s="754"/>
      <c r="EID945" s="754"/>
      <c r="EIE945" s="754"/>
      <c r="EIF945" s="754"/>
      <c r="EIG945" s="754"/>
      <c r="EIS945" s="754"/>
      <c r="EIT945" s="754"/>
      <c r="EIU945" s="754"/>
      <c r="EIV945" s="754"/>
      <c r="EIW945" s="754"/>
      <c r="EJI945" s="754"/>
      <c r="EJJ945" s="754"/>
      <c r="EJK945" s="754"/>
      <c r="EJL945" s="754"/>
      <c r="EJM945" s="754"/>
      <c r="EJY945" s="754"/>
      <c r="EJZ945" s="754"/>
      <c r="EKA945" s="754"/>
      <c r="EKB945" s="754"/>
      <c r="EKC945" s="754"/>
      <c r="EKO945" s="754"/>
      <c r="EKP945" s="754"/>
      <c r="EKQ945" s="754"/>
      <c r="EKR945" s="754"/>
      <c r="EKS945" s="754"/>
      <c r="ELE945" s="754"/>
      <c r="ELF945" s="754"/>
      <c r="ELG945" s="754"/>
      <c r="ELH945" s="754"/>
      <c r="ELI945" s="754"/>
      <c r="ELU945" s="754"/>
      <c r="ELV945" s="754"/>
      <c r="ELW945" s="754"/>
      <c r="ELX945" s="754"/>
      <c r="ELY945" s="754"/>
      <c r="EMK945" s="754"/>
      <c r="EML945" s="754"/>
      <c r="EMM945" s="754"/>
      <c r="EMN945" s="754"/>
      <c r="EMO945" s="754"/>
      <c r="ENA945" s="754"/>
      <c r="ENB945" s="754"/>
      <c r="ENC945" s="754"/>
      <c r="END945" s="754"/>
      <c r="ENE945" s="754"/>
      <c r="ENQ945" s="754"/>
      <c r="ENR945" s="754"/>
      <c r="ENS945" s="754"/>
      <c r="ENT945" s="754"/>
      <c r="ENU945" s="754"/>
      <c r="EOG945" s="754"/>
      <c r="EOH945" s="754"/>
      <c r="EOI945" s="754"/>
      <c r="EOJ945" s="754"/>
      <c r="EOK945" s="754"/>
      <c r="EOW945" s="754"/>
      <c r="EOX945" s="754"/>
      <c r="EOY945" s="754"/>
      <c r="EOZ945" s="754"/>
      <c r="EPA945" s="754"/>
      <c r="EPM945" s="754"/>
      <c r="EPN945" s="754"/>
      <c r="EPO945" s="754"/>
      <c r="EPP945" s="754"/>
      <c r="EPQ945" s="754"/>
      <c r="EQC945" s="754"/>
      <c r="EQD945" s="754"/>
      <c r="EQE945" s="754"/>
      <c r="EQF945" s="754"/>
      <c r="EQG945" s="754"/>
      <c r="EQS945" s="754"/>
      <c r="EQT945" s="754"/>
      <c r="EQU945" s="754"/>
      <c r="EQV945" s="754"/>
      <c r="EQW945" s="754"/>
      <c r="ERI945" s="754"/>
      <c r="ERJ945" s="754"/>
      <c r="ERK945" s="754"/>
      <c r="ERL945" s="754"/>
      <c r="ERM945" s="754"/>
      <c r="ERY945" s="754"/>
      <c r="ERZ945" s="754"/>
      <c r="ESA945" s="754"/>
      <c r="ESB945" s="754"/>
      <c r="ESC945" s="754"/>
      <c r="ESO945" s="754"/>
      <c r="ESP945" s="754"/>
      <c r="ESQ945" s="754"/>
      <c r="ESR945" s="754"/>
      <c r="ESS945" s="754"/>
      <c r="ETE945" s="754"/>
      <c r="ETF945" s="754"/>
      <c r="ETG945" s="754"/>
      <c r="ETH945" s="754"/>
      <c r="ETI945" s="754"/>
      <c r="ETU945" s="754"/>
      <c r="ETV945" s="754"/>
      <c r="ETW945" s="754"/>
      <c r="ETX945" s="754"/>
      <c r="ETY945" s="754"/>
      <c r="EUK945" s="754"/>
      <c r="EUL945" s="754"/>
      <c r="EUM945" s="754"/>
      <c r="EUN945" s="754"/>
      <c r="EUO945" s="754"/>
      <c r="EVA945" s="754"/>
      <c r="EVB945" s="754"/>
      <c r="EVC945" s="754"/>
      <c r="EVD945" s="754"/>
      <c r="EVE945" s="754"/>
      <c r="EVQ945" s="754"/>
      <c r="EVR945" s="754"/>
      <c r="EVS945" s="754"/>
      <c r="EVT945" s="754"/>
      <c r="EVU945" s="754"/>
      <c r="EWG945" s="754"/>
      <c r="EWH945" s="754"/>
      <c r="EWI945" s="754"/>
      <c r="EWJ945" s="754"/>
      <c r="EWK945" s="754"/>
      <c r="EWW945" s="754"/>
      <c r="EWX945" s="754"/>
      <c r="EWY945" s="754"/>
      <c r="EWZ945" s="754"/>
      <c r="EXA945" s="754"/>
      <c r="EXM945" s="754"/>
      <c r="EXN945" s="754"/>
      <c r="EXO945" s="754"/>
      <c r="EXP945" s="754"/>
      <c r="EXQ945" s="754"/>
      <c r="EYC945" s="754"/>
      <c r="EYD945" s="754"/>
      <c r="EYE945" s="754"/>
      <c r="EYF945" s="754"/>
      <c r="EYG945" s="754"/>
      <c r="EYS945" s="754"/>
      <c r="EYT945" s="754"/>
      <c r="EYU945" s="754"/>
      <c r="EYV945" s="754"/>
      <c r="EYW945" s="754"/>
      <c r="EZI945" s="754"/>
      <c r="EZJ945" s="754"/>
      <c r="EZK945" s="754"/>
      <c r="EZL945" s="754"/>
      <c r="EZM945" s="754"/>
      <c r="EZY945" s="754"/>
      <c r="EZZ945" s="754"/>
      <c r="FAA945" s="754"/>
      <c r="FAB945" s="754"/>
      <c r="FAC945" s="754"/>
      <c r="FAO945" s="754"/>
      <c r="FAP945" s="754"/>
      <c r="FAQ945" s="754"/>
      <c r="FAR945" s="754"/>
      <c r="FAS945" s="754"/>
      <c r="FBE945" s="754"/>
      <c r="FBF945" s="754"/>
      <c r="FBG945" s="754"/>
      <c r="FBH945" s="754"/>
      <c r="FBI945" s="754"/>
      <c r="FBU945" s="754"/>
      <c r="FBV945" s="754"/>
      <c r="FBW945" s="754"/>
      <c r="FBX945" s="754"/>
      <c r="FBY945" s="754"/>
      <c r="FCK945" s="754"/>
      <c r="FCL945" s="754"/>
      <c r="FCM945" s="754"/>
      <c r="FCN945" s="754"/>
      <c r="FCO945" s="754"/>
      <c r="FDA945" s="754"/>
      <c r="FDB945" s="754"/>
      <c r="FDC945" s="754"/>
      <c r="FDD945" s="754"/>
      <c r="FDE945" s="754"/>
      <c r="FDQ945" s="754"/>
      <c r="FDR945" s="754"/>
      <c r="FDS945" s="754"/>
      <c r="FDT945" s="754"/>
      <c r="FDU945" s="754"/>
      <c r="FEG945" s="754"/>
      <c r="FEH945" s="754"/>
      <c r="FEI945" s="754"/>
      <c r="FEJ945" s="754"/>
      <c r="FEK945" s="754"/>
      <c r="FEW945" s="754"/>
      <c r="FEX945" s="754"/>
      <c r="FEY945" s="754"/>
      <c r="FEZ945" s="754"/>
      <c r="FFA945" s="754"/>
      <c r="FFM945" s="754"/>
      <c r="FFN945" s="754"/>
      <c r="FFO945" s="754"/>
      <c r="FFP945" s="754"/>
      <c r="FFQ945" s="754"/>
      <c r="FGC945" s="754"/>
      <c r="FGD945" s="754"/>
      <c r="FGE945" s="754"/>
      <c r="FGF945" s="754"/>
      <c r="FGG945" s="754"/>
      <c r="FGS945" s="754"/>
      <c r="FGT945" s="754"/>
      <c r="FGU945" s="754"/>
      <c r="FGV945" s="754"/>
      <c r="FGW945" s="754"/>
      <c r="FHI945" s="754"/>
      <c r="FHJ945" s="754"/>
      <c r="FHK945" s="754"/>
      <c r="FHL945" s="754"/>
      <c r="FHM945" s="754"/>
      <c r="FHY945" s="754"/>
      <c r="FHZ945" s="754"/>
      <c r="FIA945" s="754"/>
      <c r="FIB945" s="754"/>
      <c r="FIC945" s="754"/>
      <c r="FIO945" s="754"/>
      <c r="FIP945" s="754"/>
      <c r="FIQ945" s="754"/>
      <c r="FIR945" s="754"/>
      <c r="FIS945" s="754"/>
      <c r="FJE945" s="754"/>
      <c r="FJF945" s="754"/>
      <c r="FJG945" s="754"/>
      <c r="FJH945" s="754"/>
      <c r="FJI945" s="754"/>
      <c r="FJU945" s="754"/>
      <c r="FJV945" s="754"/>
      <c r="FJW945" s="754"/>
      <c r="FJX945" s="754"/>
      <c r="FJY945" s="754"/>
      <c r="FKK945" s="754"/>
      <c r="FKL945" s="754"/>
      <c r="FKM945" s="754"/>
      <c r="FKN945" s="754"/>
      <c r="FKO945" s="754"/>
      <c r="FLA945" s="754"/>
      <c r="FLB945" s="754"/>
      <c r="FLC945" s="754"/>
      <c r="FLD945" s="754"/>
      <c r="FLE945" s="754"/>
      <c r="FLQ945" s="754"/>
      <c r="FLR945" s="754"/>
      <c r="FLS945" s="754"/>
      <c r="FLT945" s="754"/>
      <c r="FLU945" s="754"/>
      <c r="FMG945" s="754"/>
      <c r="FMH945" s="754"/>
      <c r="FMI945" s="754"/>
      <c r="FMJ945" s="754"/>
      <c r="FMK945" s="754"/>
      <c r="FMW945" s="754"/>
      <c r="FMX945" s="754"/>
      <c r="FMY945" s="754"/>
      <c r="FMZ945" s="754"/>
      <c r="FNA945" s="754"/>
      <c r="FNM945" s="754"/>
      <c r="FNN945" s="754"/>
      <c r="FNO945" s="754"/>
      <c r="FNP945" s="754"/>
      <c r="FNQ945" s="754"/>
      <c r="FOC945" s="754"/>
      <c r="FOD945" s="754"/>
      <c r="FOE945" s="754"/>
      <c r="FOF945" s="754"/>
      <c r="FOG945" s="754"/>
      <c r="FOS945" s="754"/>
      <c r="FOT945" s="754"/>
      <c r="FOU945" s="754"/>
      <c r="FOV945" s="754"/>
      <c r="FOW945" s="754"/>
      <c r="FPI945" s="754"/>
      <c r="FPJ945" s="754"/>
      <c r="FPK945" s="754"/>
      <c r="FPL945" s="754"/>
      <c r="FPM945" s="754"/>
      <c r="FPY945" s="754"/>
      <c r="FPZ945" s="754"/>
      <c r="FQA945" s="754"/>
      <c r="FQB945" s="754"/>
      <c r="FQC945" s="754"/>
      <c r="FQO945" s="754"/>
      <c r="FQP945" s="754"/>
      <c r="FQQ945" s="754"/>
      <c r="FQR945" s="754"/>
      <c r="FQS945" s="754"/>
      <c r="FRE945" s="754"/>
      <c r="FRF945" s="754"/>
      <c r="FRG945" s="754"/>
      <c r="FRH945" s="754"/>
      <c r="FRI945" s="754"/>
      <c r="FRU945" s="754"/>
      <c r="FRV945" s="754"/>
      <c r="FRW945" s="754"/>
      <c r="FRX945" s="754"/>
      <c r="FRY945" s="754"/>
      <c r="FSK945" s="754"/>
      <c r="FSL945" s="754"/>
      <c r="FSM945" s="754"/>
      <c r="FSN945" s="754"/>
      <c r="FSO945" s="754"/>
      <c r="FTA945" s="754"/>
      <c r="FTB945" s="754"/>
      <c r="FTC945" s="754"/>
      <c r="FTD945" s="754"/>
      <c r="FTE945" s="754"/>
      <c r="FTQ945" s="754"/>
      <c r="FTR945" s="754"/>
      <c r="FTS945" s="754"/>
      <c r="FTT945" s="754"/>
      <c r="FTU945" s="754"/>
      <c r="FUG945" s="754"/>
      <c r="FUH945" s="754"/>
      <c r="FUI945" s="754"/>
      <c r="FUJ945" s="754"/>
      <c r="FUK945" s="754"/>
      <c r="FUW945" s="754"/>
      <c r="FUX945" s="754"/>
      <c r="FUY945" s="754"/>
      <c r="FUZ945" s="754"/>
      <c r="FVA945" s="754"/>
      <c r="FVM945" s="754"/>
      <c r="FVN945" s="754"/>
      <c r="FVO945" s="754"/>
      <c r="FVP945" s="754"/>
      <c r="FVQ945" s="754"/>
      <c r="FWC945" s="754"/>
      <c r="FWD945" s="754"/>
      <c r="FWE945" s="754"/>
      <c r="FWF945" s="754"/>
      <c r="FWG945" s="754"/>
      <c r="FWS945" s="754"/>
      <c r="FWT945" s="754"/>
      <c r="FWU945" s="754"/>
      <c r="FWV945" s="754"/>
      <c r="FWW945" s="754"/>
      <c r="FXI945" s="754"/>
      <c r="FXJ945" s="754"/>
      <c r="FXK945" s="754"/>
      <c r="FXL945" s="754"/>
      <c r="FXM945" s="754"/>
      <c r="FXY945" s="754"/>
      <c r="FXZ945" s="754"/>
      <c r="FYA945" s="754"/>
      <c r="FYB945" s="754"/>
      <c r="FYC945" s="754"/>
      <c r="FYO945" s="754"/>
      <c r="FYP945" s="754"/>
      <c r="FYQ945" s="754"/>
      <c r="FYR945" s="754"/>
      <c r="FYS945" s="754"/>
      <c r="FZE945" s="754"/>
      <c r="FZF945" s="754"/>
      <c r="FZG945" s="754"/>
      <c r="FZH945" s="754"/>
      <c r="FZI945" s="754"/>
      <c r="FZU945" s="754"/>
      <c r="FZV945" s="754"/>
      <c r="FZW945" s="754"/>
      <c r="FZX945" s="754"/>
      <c r="FZY945" s="754"/>
      <c r="GAK945" s="754"/>
      <c r="GAL945" s="754"/>
      <c r="GAM945" s="754"/>
      <c r="GAN945" s="754"/>
      <c r="GAO945" s="754"/>
      <c r="GBA945" s="754"/>
      <c r="GBB945" s="754"/>
      <c r="GBC945" s="754"/>
      <c r="GBD945" s="754"/>
      <c r="GBE945" s="754"/>
      <c r="GBQ945" s="754"/>
      <c r="GBR945" s="754"/>
      <c r="GBS945" s="754"/>
      <c r="GBT945" s="754"/>
      <c r="GBU945" s="754"/>
      <c r="GCG945" s="754"/>
      <c r="GCH945" s="754"/>
      <c r="GCI945" s="754"/>
      <c r="GCJ945" s="754"/>
      <c r="GCK945" s="754"/>
      <c r="GCW945" s="754"/>
      <c r="GCX945" s="754"/>
      <c r="GCY945" s="754"/>
      <c r="GCZ945" s="754"/>
      <c r="GDA945" s="754"/>
      <c r="GDM945" s="754"/>
      <c r="GDN945" s="754"/>
      <c r="GDO945" s="754"/>
      <c r="GDP945" s="754"/>
      <c r="GDQ945" s="754"/>
      <c r="GEC945" s="754"/>
      <c r="GED945" s="754"/>
      <c r="GEE945" s="754"/>
      <c r="GEF945" s="754"/>
      <c r="GEG945" s="754"/>
      <c r="GES945" s="754"/>
      <c r="GET945" s="754"/>
      <c r="GEU945" s="754"/>
      <c r="GEV945" s="754"/>
      <c r="GEW945" s="754"/>
      <c r="GFI945" s="754"/>
      <c r="GFJ945" s="754"/>
      <c r="GFK945" s="754"/>
      <c r="GFL945" s="754"/>
      <c r="GFM945" s="754"/>
      <c r="GFY945" s="754"/>
      <c r="GFZ945" s="754"/>
      <c r="GGA945" s="754"/>
      <c r="GGB945" s="754"/>
      <c r="GGC945" s="754"/>
      <c r="GGO945" s="754"/>
      <c r="GGP945" s="754"/>
      <c r="GGQ945" s="754"/>
      <c r="GGR945" s="754"/>
      <c r="GGS945" s="754"/>
      <c r="GHE945" s="754"/>
      <c r="GHF945" s="754"/>
      <c r="GHG945" s="754"/>
      <c r="GHH945" s="754"/>
      <c r="GHI945" s="754"/>
      <c r="GHU945" s="754"/>
      <c r="GHV945" s="754"/>
      <c r="GHW945" s="754"/>
      <c r="GHX945" s="754"/>
      <c r="GHY945" s="754"/>
      <c r="GIK945" s="754"/>
      <c r="GIL945" s="754"/>
      <c r="GIM945" s="754"/>
      <c r="GIN945" s="754"/>
      <c r="GIO945" s="754"/>
      <c r="GJA945" s="754"/>
      <c r="GJB945" s="754"/>
      <c r="GJC945" s="754"/>
      <c r="GJD945" s="754"/>
      <c r="GJE945" s="754"/>
      <c r="GJQ945" s="754"/>
      <c r="GJR945" s="754"/>
      <c r="GJS945" s="754"/>
      <c r="GJT945" s="754"/>
      <c r="GJU945" s="754"/>
      <c r="GKG945" s="754"/>
      <c r="GKH945" s="754"/>
      <c r="GKI945" s="754"/>
      <c r="GKJ945" s="754"/>
      <c r="GKK945" s="754"/>
      <c r="GKW945" s="754"/>
      <c r="GKX945" s="754"/>
      <c r="GKY945" s="754"/>
      <c r="GKZ945" s="754"/>
      <c r="GLA945" s="754"/>
      <c r="GLM945" s="754"/>
      <c r="GLN945" s="754"/>
      <c r="GLO945" s="754"/>
      <c r="GLP945" s="754"/>
      <c r="GLQ945" s="754"/>
      <c r="GMC945" s="754"/>
      <c r="GMD945" s="754"/>
      <c r="GME945" s="754"/>
      <c r="GMF945" s="754"/>
      <c r="GMG945" s="754"/>
      <c r="GMS945" s="754"/>
      <c r="GMT945" s="754"/>
      <c r="GMU945" s="754"/>
      <c r="GMV945" s="754"/>
      <c r="GMW945" s="754"/>
      <c r="GNI945" s="754"/>
      <c r="GNJ945" s="754"/>
      <c r="GNK945" s="754"/>
      <c r="GNL945" s="754"/>
      <c r="GNM945" s="754"/>
      <c r="GNY945" s="754"/>
      <c r="GNZ945" s="754"/>
      <c r="GOA945" s="754"/>
      <c r="GOB945" s="754"/>
      <c r="GOC945" s="754"/>
      <c r="GOO945" s="754"/>
      <c r="GOP945" s="754"/>
      <c r="GOQ945" s="754"/>
      <c r="GOR945" s="754"/>
      <c r="GOS945" s="754"/>
      <c r="GPE945" s="754"/>
      <c r="GPF945" s="754"/>
      <c r="GPG945" s="754"/>
      <c r="GPH945" s="754"/>
      <c r="GPI945" s="754"/>
      <c r="GPU945" s="754"/>
      <c r="GPV945" s="754"/>
      <c r="GPW945" s="754"/>
      <c r="GPX945" s="754"/>
      <c r="GPY945" s="754"/>
      <c r="GQK945" s="754"/>
      <c r="GQL945" s="754"/>
      <c r="GQM945" s="754"/>
      <c r="GQN945" s="754"/>
      <c r="GQO945" s="754"/>
      <c r="GRA945" s="754"/>
      <c r="GRB945" s="754"/>
      <c r="GRC945" s="754"/>
      <c r="GRD945" s="754"/>
      <c r="GRE945" s="754"/>
      <c r="GRQ945" s="754"/>
      <c r="GRR945" s="754"/>
      <c r="GRS945" s="754"/>
      <c r="GRT945" s="754"/>
      <c r="GRU945" s="754"/>
      <c r="GSG945" s="754"/>
      <c r="GSH945" s="754"/>
      <c r="GSI945" s="754"/>
      <c r="GSJ945" s="754"/>
      <c r="GSK945" s="754"/>
      <c r="GSW945" s="754"/>
      <c r="GSX945" s="754"/>
      <c r="GSY945" s="754"/>
      <c r="GSZ945" s="754"/>
      <c r="GTA945" s="754"/>
      <c r="GTM945" s="754"/>
      <c r="GTN945" s="754"/>
      <c r="GTO945" s="754"/>
      <c r="GTP945" s="754"/>
      <c r="GTQ945" s="754"/>
      <c r="GUC945" s="754"/>
      <c r="GUD945" s="754"/>
      <c r="GUE945" s="754"/>
      <c r="GUF945" s="754"/>
      <c r="GUG945" s="754"/>
      <c r="GUS945" s="754"/>
      <c r="GUT945" s="754"/>
      <c r="GUU945" s="754"/>
      <c r="GUV945" s="754"/>
      <c r="GUW945" s="754"/>
      <c r="GVI945" s="754"/>
      <c r="GVJ945" s="754"/>
      <c r="GVK945" s="754"/>
      <c r="GVL945" s="754"/>
      <c r="GVM945" s="754"/>
      <c r="GVY945" s="754"/>
      <c r="GVZ945" s="754"/>
      <c r="GWA945" s="754"/>
      <c r="GWB945" s="754"/>
      <c r="GWC945" s="754"/>
      <c r="GWO945" s="754"/>
      <c r="GWP945" s="754"/>
      <c r="GWQ945" s="754"/>
      <c r="GWR945" s="754"/>
      <c r="GWS945" s="754"/>
      <c r="GXE945" s="754"/>
      <c r="GXF945" s="754"/>
      <c r="GXG945" s="754"/>
      <c r="GXH945" s="754"/>
      <c r="GXI945" s="754"/>
      <c r="GXU945" s="754"/>
      <c r="GXV945" s="754"/>
      <c r="GXW945" s="754"/>
      <c r="GXX945" s="754"/>
      <c r="GXY945" s="754"/>
      <c r="GYK945" s="754"/>
      <c r="GYL945" s="754"/>
      <c r="GYM945" s="754"/>
      <c r="GYN945" s="754"/>
      <c r="GYO945" s="754"/>
      <c r="GZA945" s="754"/>
      <c r="GZB945" s="754"/>
      <c r="GZC945" s="754"/>
      <c r="GZD945" s="754"/>
      <c r="GZE945" s="754"/>
      <c r="GZQ945" s="754"/>
      <c r="GZR945" s="754"/>
      <c r="GZS945" s="754"/>
      <c r="GZT945" s="754"/>
      <c r="GZU945" s="754"/>
      <c r="HAG945" s="754"/>
      <c r="HAH945" s="754"/>
      <c r="HAI945" s="754"/>
      <c r="HAJ945" s="754"/>
      <c r="HAK945" s="754"/>
      <c r="HAW945" s="754"/>
      <c r="HAX945" s="754"/>
      <c r="HAY945" s="754"/>
      <c r="HAZ945" s="754"/>
      <c r="HBA945" s="754"/>
      <c r="HBM945" s="754"/>
      <c r="HBN945" s="754"/>
      <c r="HBO945" s="754"/>
      <c r="HBP945" s="754"/>
      <c r="HBQ945" s="754"/>
      <c r="HCC945" s="754"/>
      <c r="HCD945" s="754"/>
      <c r="HCE945" s="754"/>
      <c r="HCF945" s="754"/>
      <c r="HCG945" s="754"/>
      <c r="HCS945" s="754"/>
      <c r="HCT945" s="754"/>
      <c r="HCU945" s="754"/>
      <c r="HCV945" s="754"/>
      <c r="HCW945" s="754"/>
      <c r="HDI945" s="754"/>
      <c r="HDJ945" s="754"/>
      <c r="HDK945" s="754"/>
      <c r="HDL945" s="754"/>
      <c r="HDM945" s="754"/>
      <c r="HDY945" s="754"/>
      <c r="HDZ945" s="754"/>
      <c r="HEA945" s="754"/>
      <c r="HEB945" s="754"/>
      <c r="HEC945" s="754"/>
      <c r="HEO945" s="754"/>
      <c r="HEP945" s="754"/>
      <c r="HEQ945" s="754"/>
      <c r="HER945" s="754"/>
      <c r="HES945" s="754"/>
      <c r="HFE945" s="754"/>
      <c r="HFF945" s="754"/>
      <c r="HFG945" s="754"/>
      <c r="HFH945" s="754"/>
      <c r="HFI945" s="754"/>
      <c r="HFU945" s="754"/>
      <c r="HFV945" s="754"/>
      <c r="HFW945" s="754"/>
      <c r="HFX945" s="754"/>
      <c r="HFY945" s="754"/>
      <c r="HGK945" s="754"/>
      <c r="HGL945" s="754"/>
      <c r="HGM945" s="754"/>
      <c r="HGN945" s="754"/>
      <c r="HGO945" s="754"/>
      <c r="HHA945" s="754"/>
      <c r="HHB945" s="754"/>
      <c r="HHC945" s="754"/>
      <c r="HHD945" s="754"/>
      <c r="HHE945" s="754"/>
      <c r="HHQ945" s="754"/>
      <c r="HHR945" s="754"/>
      <c r="HHS945" s="754"/>
      <c r="HHT945" s="754"/>
      <c r="HHU945" s="754"/>
      <c r="HIG945" s="754"/>
      <c r="HIH945" s="754"/>
      <c r="HII945" s="754"/>
      <c r="HIJ945" s="754"/>
      <c r="HIK945" s="754"/>
      <c r="HIW945" s="754"/>
      <c r="HIX945" s="754"/>
      <c r="HIY945" s="754"/>
      <c r="HIZ945" s="754"/>
      <c r="HJA945" s="754"/>
      <c r="HJM945" s="754"/>
      <c r="HJN945" s="754"/>
      <c r="HJO945" s="754"/>
      <c r="HJP945" s="754"/>
      <c r="HJQ945" s="754"/>
      <c r="HKC945" s="754"/>
      <c r="HKD945" s="754"/>
      <c r="HKE945" s="754"/>
      <c r="HKF945" s="754"/>
      <c r="HKG945" s="754"/>
      <c r="HKS945" s="754"/>
      <c r="HKT945" s="754"/>
      <c r="HKU945" s="754"/>
      <c r="HKV945" s="754"/>
      <c r="HKW945" s="754"/>
      <c r="HLI945" s="754"/>
      <c r="HLJ945" s="754"/>
      <c r="HLK945" s="754"/>
      <c r="HLL945" s="754"/>
      <c r="HLM945" s="754"/>
      <c r="HLY945" s="754"/>
      <c r="HLZ945" s="754"/>
      <c r="HMA945" s="754"/>
      <c r="HMB945" s="754"/>
      <c r="HMC945" s="754"/>
      <c r="HMO945" s="754"/>
      <c r="HMP945" s="754"/>
      <c r="HMQ945" s="754"/>
      <c r="HMR945" s="754"/>
      <c r="HMS945" s="754"/>
      <c r="HNE945" s="754"/>
      <c r="HNF945" s="754"/>
      <c r="HNG945" s="754"/>
      <c r="HNH945" s="754"/>
      <c r="HNI945" s="754"/>
      <c r="HNU945" s="754"/>
      <c r="HNV945" s="754"/>
      <c r="HNW945" s="754"/>
      <c r="HNX945" s="754"/>
      <c r="HNY945" s="754"/>
      <c r="HOK945" s="754"/>
      <c r="HOL945" s="754"/>
      <c r="HOM945" s="754"/>
      <c r="HON945" s="754"/>
      <c r="HOO945" s="754"/>
      <c r="HPA945" s="754"/>
      <c r="HPB945" s="754"/>
      <c r="HPC945" s="754"/>
      <c r="HPD945" s="754"/>
      <c r="HPE945" s="754"/>
      <c r="HPQ945" s="754"/>
      <c r="HPR945" s="754"/>
      <c r="HPS945" s="754"/>
      <c r="HPT945" s="754"/>
      <c r="HPU945" s="754"/>
      <c r="HQG945" s="754"/>
      <c r="HQH945" s="754"/>
      <c r="HQI945" s="754"/>
      <c r="HQJ945" s="754"/>
      <c r="HQK945" s="754"/>
      <c r="HQW945" s="754"/>
      <c r="HQX945" s="754"/>
      <c r="HQY945" s="754"/>
      <c r="HQZ945" s="754"/>
      <c r="HRA945" s="754"/>
      <c r="HRM945" s="754"/>
      <c r="HRN945" s="754"/>
      <c r="HRO945" s="754"/>
      <c r="HRP945" s="754"/>
      <c r="HRQ945" s="754"/>
      <c r="HSC945" s="754"/>
      <c r="HSD945" s="754"/>
      <c r="HSE945" s="754"/>
      <c r="HSF945" s="754"/>
      <c r="HSG945" s="754"/>
      <c r="HSS945" s="754"/>
      <c r="HST945" s="754"/>
      <c r="HSU945" s="754"/>
      <c r="HSV945" s="754"/>
      <c r="HSW945" s="754"/>
      <c r="HTI945" s="754"/>
      <c r="HTJ945" s="754"/>
      <c r="HTK945" s="754"/>
      <c r="HTL945" s="754"/>
      <c r="HTM945" s="754"/>
      <c r="HTY945" s="754"/>
      <c r="HTZ945" s="754"/>
      <c r="HUA945" s="754"/>
      <c r="HUB945" s="754"/>
      <c r="HUC945" s="754"/>
      <c r="HUO945" s="754"/>
      <c r="HUP945" s="754"/>
      <c r="HUQ945" s="754"/>
      <c r="HUR945" s="754"/>
      <c r="HUS945" s="754"/>
      <c r="HVE945" s="754"/>
      <c r="HVF945" s="754"/>
      <c r="HVG945" s="754"/>
      <c r="HVH945" s="754"/>
      <c r="HVI945" s="754"/>
      <c r="HVU945" s="754"/>
      <c r="HVV945" s="754"/>
      <c r="HVW945" s="754"/>
      <c r="HVX945" s="754"/>
      <c r="HVY945" s="754"/>
      <c r="HWK945" s="754"/>
      <c r="HWL945" s="754"/>
      <c r="HWM945" s="754"/>
      <c r="HWN945" s="754"/>
      <c r="HWO945" s="754"/>
      <c r="HXA945" s="754"/>
      <c r="HXB945" s="754"/>
      <c r="HXC945" s="754"/>
      <c r="HXD945" s="754"/>
      <c r="HXE945" s="754"/>
      <c r="HXQ945" s="754"/>
      <c r="HXR945" s="754"/>
      <c r="HXS945" s="754"/>
      <c r="HXT945" s="754"/>
      <c r="HXU945" s="754"/>
      <c r="HYG945" s="754"/>
      <c r="HYH945" s="754"/>
      <c r="HYI945" s="754"/>
      <c r="HYJ945" s="754"/>
      <c r="HYK945" s="754"/>
      <c r="HYW945" s="754"/>
      <c r="HYX945" s="754"/>
      <c r="HYY945" s="754"/>
      <c r="HYZ945" s="754"/>
      <c r="HZA945" s="754"/>
      <c r="HZM945" s="754"/>
      <c r="HZN945" s="754"/>
      <c r="HZO945" s="754"/>
      <c r="HZP945" s="754"/>
      <c r="HZQ945" s="754"/>
      <c r="IAC945" s="754"/>
      <c r="IAD945" s="754"/>
      <c r="IAE945" s="754"/>
      <c r="IAF945" s="754"/>
      <c r="IAG945" s="754"/>
      <c r="IAS945" s="754"/>
      <c r="IAT945" s="754"/>
      <c r="IAU945" s="754"/>
      <c r="IAV945" s="754"/>
      <c r="IAW945" s="754"/>
      <c r="IBI945" s="754"/>
      <c r="IBJ945" s="754"/>
      <c r="IBK945" s="754"/>
      <c r="IBL945" s="754"/>
      <c r="IBM945" s="754"/>
      <c r="IBY945" s="754"/>
      <c r="IBZ945" s="754"/>
      <c r="ICA945" s="754"/>
      <c r="ICB945" s="754"/>
      <c r="ICC945" s="754"/>
      <c r="ICO945" s="754"/>
      <c r="ICP945" s="754"/>
      <c r="ICQ945" s="754"/>
      <c r="ICR945" s="754"/>
      <c r="ICS945" s="754"/>
      <c r="IDE945" s="754"/>
      <c r="IDF945" s="754"/>
      <c r="IDG945" s="754"/>
      <c r="IDH945" s="754"/>
      <c r="IDI945" s="754"/>
      <c r="IDU945" s="754"/>
      <c r="IDV945" s="754"/>
      <c r="IDW945" s="754"/>
      <c r="IDX945" s="754"/>
      <c r="IDY945" s="754"/>
      <c r="IEK945" s="754"/>
      <c r="IEL945" s="754"/>
      <c r="IEM945" s="754"/>
      <c r="IEN945" s="754"/>
      <c r="IEO945" s="754"/>
      <c r="IFA945" s="754"/>
      <c r="IFB945" s="754"/>
      <c r="IFC945" s="754"/>
      <c r="IFD945" s="754"/>
      <c r="IFE945" s="754"/>
      <c r="IFQ945" s="754"/>
      <c r="IFR945" s="754"/>
      <c r="IFS945" s="754"/>
      <c r="IFT945" s="754"/>
      <c r="IFU945" s="754"/>
      <c r="IGG945" s="754"/>
      <c r="IGH945" s="754"/>
      <c r="IGI945" s="754"/>
      <c r="IGJ945" s="754"/>
      <c r="IGK945" s="754"/>
      <c r="IGW945" s="754"/>
      <c r="IGX945" s="754"/>
      <c r="IGY945" s="754"/>
      <c r="IGZ945" s="754"/>
      <c r="IHA945" s="754"/>
      <c r="IHM945" s="754"/>
      <c r="IHN945" s="754"/>
      <c r="IHO945" s="754"/>
      <c r="IHP945" s="754"/>
      <c r="IHQ945" s="754"/>
      <c r="IIC945" s="754"/>
      <c r="IID945" s="754"/>
      <c r="IIE945" s="754"/>
      <c r="IIF945" s="754"/>
      <c r="IIG945" s="754"/>
      <c r="IIS945" s="754"/>
      <c r="IIT945" s="754"/>
      <c r="IIU945" s="754"/>
      <c r="IIV945" s="754"/>
      <c r="IIW945" s="754"/>
      <c r="IJI945" s="754"/>
      <c r="IJJ945" s="754"/>
      <c r="IJK945" s="754"/>
      <c r="IJL945" s="754"/>
      <c r="IJM945" s="754"/>
      <c r="IJY945" s="754"/>
      <c r="IJZ945" s="754"/>
      <c r="IKA945" s="754"/>
      <c r="IKB945" s="754"/>
      <c r="IKC945" s="754"/>
      <c r="IKO945" s="754"/>
      <c r="IKP945" s="754"/>
      <c r="IKQ945" s="754"/>
      <c r="IKR945" s="754"/>
      <c r="IKS945" s="754"/>
      <c r="ILE945" s="754"/>
      <c r="ILF945" s="754"/>
      <c r="ILG945" s="754"/>
      <c r="ILH945" s="754"/>
      <c r="ILI945" s="754"/>
      <c r="ILU945" s="754"/>
      <c r="ILV945" s="754"/>
      <c r="ILW945" s="754"/>
      <c r="ILX945" s="754"/>
      <c r="ILY945" s="754"/>
      <c r="IMK945" s="754"/>
      <c r="IML945" s="754"/>
      <c r="IMM945" s="754"/>
      <c r="IMN945" s="754"/>
      <c r="IMO945" s="754"/>
      <c r="INA945" s="754"/>
      <c r="INB945" s="754"/>
      <c r="INC945" s="754"/>
      <c r="IND945" s="754"/>
      <c r="INE945" s="754"/>
      <c r="INQ945" s="754"/>
      <c r="INR945" s="754"/>
      <c r="INS945" s="754"/>
      <c r="INT945" s="754"/>
      <c r="INU945" s="754"/>
      <c r="IOG945" s="754"/>
      <c r="IOH945" s="754"/>
      <c r="IOI945" s="754"/>
      <c r="IOJ945" s="754"/>
      <c r="IOK945" s="754"/>
      <c r="IOW945" s="754"/>
      <c r="IOX945" s="754"/>
      <c r="IOY945" s="754"/>
      <c r="IOZ945" s="754"/>
      <c r="IPA945" s="754"/>
      <c r="IPM945" s="754"/>
      <c r="IPN945" s="754"/>
      <c r="IPO945" s="754"/>
      <c r="IPP945" s="754"/>
      <c r="IPQ945" s="754"/>
      <c r="IQC945" s="754"/>
      <c r="IQD945" s="754"/>
      <c r="IQE945" s="754"/>
      <c r="IQF945" s="754"/>
      <c r="IQG945" s="754"/>
      <c r="IQS945" s="754"/>
      <c r="IQT945" s="754"/>
      <c r="IQU945" s="754"/>
      <c r="IQV945" s="754"/>
      <c r="IQW945" s="754"/>
      <c r="IRI945" s="754"/>
      <c r="IRJ945" s="754"/>
      <c r="IRK945" s="754"/>
      <c r="IRL945" s="754"/>
      <c r="IRM945" s="754"/>
      <c r="IRY945" s="754"/>
      <c r="IRZ945" s="754"/>
      <c r="ISA945" s="754"/>
      <c r="ISB945" s="754"/>
      <c r="ISC945" s="754"/>
      <c r="ISO945" s="754"/>
      <c r="ISP945" s="754"/>
      <c r="ISQ945" s="754"/>
      <c r="ISR945" s="754"/>
      <c r="ISS945" s="754"/>
      <c r="ITE945" s="754"/>
      <c r="ITF945" s="754"/>
      <c r="ITG945" s="754"/>
      <c r="ITH945" s="754"/>
      <c r="ITI945" s="754"/>
      <c r="ITU945" s="754"/>
      <c r="ITV945" s="754"/>
      <c r="ITW945" s="754"/>
      <c r="ITX945" s="754"/>
      <c r="ITY945" s="754"/>
      <c r="IUK945" s="754"/>
      <c r="IUL945" s="754"/>
      <c r="IUM945" s="754"/>
      <c r="IUN945" s="754"/>
      <c r="IUO945" s="754"/>
      <c r="IVA945" s="754"/>
      <c r="IVB945" s="754"/>
      <c r="IVC945" s="754"/>
      <c r="IVD945" s="754"/>
      <c r="IVE945" s="754"/>
      <c r="IVQ945" s="754"/>
      <c r="IVR945" s="754"/>
      <c r="IVS945" s="754"/>
      <c r="IVT945" s="754"/>
      <c r="IVU945" s="754"/>
      <c r="IWG945" s="754"/>
      <c r="IWH945" s="754"/>
      <c r="IWI945" s="754"/>
      <c r="IWJ945" s="754"/>
      <c r="IWK945" s="754"/>
      <c r="IWW945" s="754"/>
      <c r="IWX945" s="754"/>
      <c r="IWY945" s="754"/>
      <c r="IWZ945" s="754"/>
      <c r="IXA945" s="754"/>
      <c r="IXM945" s="754"/>
      <c r="IXN945" s="754"/>
      <c r="IXO945" s="754"/>
      <c r="IXP945" s="754"/>
      <c r="IXQ945" s="754"/>
      <c r="IYC945" s="754"/>
      <c r="IYD945" s="754"/>
      <c r="IYE945" s="754"/>
      <c r="IYF945" s="754"/>
      <c r="IYG945" s="754"/>
      <c r="IYS945" s="754"/>
      <c r="IYT945" s="754"/>
      <c r="IYU945" s="754"/>
      <c r="IYV945" s="754"/>
      <c r="IYW945" s="754"/>
      <c r="IZI945" s="754"/>
      <c r="IZJ945" s="754"/>
      <c r="IZK945" s="754"/>
      <c r="IZL945" s="754"/>
      <c r="IZM945" s="754"/>
      <c r="IZY945" s="754"/>
      <c r="IZZ945" s="754"/>
      <c r="JAA945" s="754"/>
      <c r="JAB945" s="754"/>
      <c r="JAC945" s="754"/>
      <c r="JAO945" s="754"/>
      <c r="JAP945" s="754"/>
      <c r="JAQ945" s="754"/>
      <c r="JAR945" s="754"/>
      <c r="JAS945" s="754"/>
      <c r="JBE945" s="754"/>
      <c r="JBF945" s="754"/>
      <c r="JBG945" s="754"/>
      <c r="JBH945" s="754"/>
      <c r="JBI945" s="754"/>
      <c r="JBU945" s="754"/>
      <c r="JBV945" s="754"/>
      <c r="JBW945" s="754"/>
      <c r="JBX945" s="754"/>
      <c r="JBY945" s="754"/>
      <c r="JCK945" s="754"/>
      <c r="JCL945" s="754"/>
      <c r="JCM945" s="754"/>
      <c r="JCN945" s="754"/>
      <c r="JCO945" s="754"/>
      <c r="JDA945" s="754"/>
      <c r="JDB945" s="754"/>
      <c r="JDC945" s="754"/>
      <c r="JDD945" s="754"/>
      <c r="JDE945" s="754"/>
      <c r="JDQ945" s="754"/>
      <c r="JDR945" s="754"/>
      <c r="JDS945" s="754"/>
      <c r="JDT945" s="754"/>
      <c r="JDU945" s="754"/>
      <c r="JEG945" s="754"/>
      <c r="JEH945" s="754"/>
      <c r="JEI945" s="754"/>
      <c r="JEJ945" s="754"/>
      <c r="JEK945" s="754"/>
      <c r="JEW945" s="754"/>
      <c r="JEX945" s="754"/>
      <c r="JEY945" s="754"/>
      <c r="JEZ945" s="754"/>
      <c r="JFA945" s="754"/>
      <c r="JFM945" s="754"/>
      <c r="JFN945" s="754"/>
      <c r="JFO945" s="754"/>
      <c r="JFP945" s="754"/>
      <c r="JFQ945" s="754"/>
      <c r="JGC945" s="754"/>
      <c r="JGD945" s="754"/>
      <c r="JGE945" s="754"/>
      <c r="JGF945" s="754"/>
      <c r="JGG945" s="754"/>
      <c r="JGS945" s="754"/>
      <c r="JGT945" s="754"/>
      <c r="JGU945" s="754"/>
      <c r="JGV945" s="754"/>
      <c r="JGW945" s="754"/>
      <c r="JHI945" s="754"/>
      <c r="JHJ945" s="754"/>
      <c r="JHK945" s="754"/>
      <c r="JHL945" s="754"/>
      <c r="JHM945" s="754"/>
      <c r="JHY945" s="754"/>
      <c r="JHZ945" s="754"/>
      <c r="JIA945" s="754"/>
      <c r="JIB945" s="754"/>
      <c r="JIC945" s="754"/>
      <c r="JIO945" s="754"/>
      <c r="JIP945" s="754"/>
      <c r="JIQ945" s="754"/>
      <c r="JIR945" s="754"/>
      <c r="JIS945" s="754"/>
      <c r="JJE945" s="754"/>
      <c r="JJF945" s="754"/>
      <c r="JJG945" s="754"/>
      <c r="JJH945" s="754"/>
      <c r="JJI945" s="754"/>
      <c r="JJU945" s="754"/>
      <c r="JJV945" s="754"/>
      <c r="JJW945" s="754"/>
      <c r="JJX945" s="754"/>
      <c r="JJY945" s="754"/>
      <c r="JKK945" s="754"/>
      <c r="JKL945" s="754"/>
      <c r="JKM945" s="754"/>
      <c r="JKN945" s="754"/>
      <c r="JKO945" s="754"/>
      <c r="JLA945" s="754"/>
      <c r="JLB945" s="754"/>
      <c r="JLC945" s="754"/>
      <c r="JLD945" s="754"/>
      <c r="JLE945" s="754"/>
      <c r="JLQ945" s="754"/>
      <c r="JLR945" s="754"/>
      <c r="JLS945" s="754"/>
      <c r="JLT945" s="754"/>
      <c r="JLU945" s="754"/>
      <c r="JMG945" s="754"/>
      <c r="JMH945" s="754"/>
      <c r="JMI945" s="754"/>
      <c r="JMJ945" s="754"/>
      <c r="JMK945" s="754"/>
      <c r="JMW945" s="754"/>
      <c r="JMX945" s="754"/>
      <c r="JMY945" s="754"/>
      <c r="JMZ945" s="754"/>
      <c r="JNA945" s="754"/>
      <c r="JNM945" s="754"/>
      <c r="JNN945" s="754"/>
      <c r="JNO945" s="754"/>
      <c r="JNP945" s="754"/>
      <c r="JNQ945" s="754"/>
      <c r="JOC945" s="754"/>
      <c r="JOD945" s="754"/>
      <c r="JOE945" s="754"/>
      <c r="JOF945" s="754"/>
      <c r="JOG945" s="754"/>
      <c r="JOS945" s="754"/>
      <c r="JOT945" s="754"/>
      <c r="JOU945" s="754"/>
      <c r="JOV945" s="754"/>
      <c r="JOW945" s="754"/>
      <c r="JPI945" s="754"/>
      <c r="JPJ945" s="754"/>
      <c r="JPK945" s="754"/>
      <c r="JPL945" s="754"/>
      <c r="JPM945" s="754"/>
      <c r="JPY945" s="754"/>
      <c r="JPZ945" s="754"/>
      <c r="JQA945" s="754"/>
      <c r="JQB945" s="754"/>
      <c r="JQC945" s="754"/>
      <c r="JQO945" s="754"/>
      <c r="JQP945" s="754"/>
      <c r="JQQ945" s="754"/>
      <c r="JQR945" s="754"/>
      <c r="JQS945" s="754"/>
      <c r="JRE945" s="754"/>
      <c r="JRF945" s="754"/>
      <c r="JRG945" s="754"/>
      <c r="JRH945" s="754"/>
      <c r="JRI945" s="754"/>
      <c r="JRU945" s="754"/>
      <c r="JRV945" s="754"/>
      <c r="JRW945" s="754"/>
      <c r="JRX945" s="754"/>
      <c r="JRY945" s="754"/>
      <c r="JSK945" s="754"/>
      <c r="JSL945" s="754"/>
      <c r="JSM945" s="754"/>
      <c r="JSN945" s="754"/>
      <c r="JSO945" s="754"/>
      <c r="JTA945" s="754"/>
      <c r="JTB945" s="754"/>
      <c r="JTC945" s="754"/>
      <c r="JTD945" s="754"/>
      <c r="JTE945" s="754"/>
      <c r="JTQ945" s="754"/>
      <c r="JTR945" s="754"/>
      <c r="JTS945" s="754"/>
      <c r="JTT945" s="754"/>
      <c r="JTU945" s="754"/>
      <c r="JUG945" s="754"/>
      <c r="JUH945" s="754"/>
      <c r="JUI945" s="754"/>
      <c r="JUJ945" s="754"/>
      <c r="JUK945" s="754"/>
      <c r="JUW945" s="754"/>
      <c r="JUX945" s="754"/>
      <c r="JUY945" s="754"/>
      <c r="JUZ945" s="754"/>
      <c r="JVA945" s="754"/>
      <c r="JVM945" s="754"/>
      <c r="JVN945" s="754"/>
      <c r="JVO945" s="754"/>
      <c r="JVP945" s="754"/>
      <c r="JVQ945" s="754"/>
      <c r="JWC945" s="754"/>
      <c r="JWD945" s="754"/>
      <c r="JWE945" s="754"/>
      <c r="JWF945" s="754"/>
      <c r="JWG945" s="754"/>
      <c r="JWS945" s="754"/>
      <c r="JWT945" s="754"/>
      <c r="JWU945" s="754"/>
      <c r="JWV945" s="754"/>
      <c r="JWW945" s="754"/>
      <c r="JXI945" s="754"/>
      <c r="JXJ945" s="754"/>
      <c r="JXK945" s="754"/>
      <c r="JXL945" s="754"/>
      <c r="JXM945" s="754"/>
      <c r="JXY945" s="754"/>
      <c r="JXZ945" s="754"/>
      <c r="JYA945" s="754"/>
      <c r="JYB945" s="754"/>
      <c r="JYC945" s="754"/>
      <c r="JYO945" s="754"/>
      <c r="JYP945" s="754"/>
      <c r="JYQ945" s="754"/>
      <c r="JYR945" s="754"/>
      <c r="JYS945" s="754"/>
      <c r="JZE945" s="754"/>
      <c r="JZF945" s="754"/>
      <c r="JZG945" s="754"/>
      <c r="JZH945" s="754"/>
      <c r="JZI945" s="754"/>
      <c r="JZU945" s="754"/>
      <c r="JZV945" s="754"/>
      <c r="JZW945" s="754"/>
      <c r="JZX945" s="754"/>
      <c r="JZY945" s="754"/>
      <c r="KAK945" s="754"/>
      <c r="KAL945" s="754"/>
      <c r="KAM945" s="754"/>
      <c r="KAN945" s="754"/>
      <c r="KAO945" s="754"/>
      <c r="KBA945" s="754"/>
      <c r="KBB945" s="754"/>
      <c r="KBC945" s="754"/>
      <c r="KBD945" s="754"/>
      <c r="KBE945" s="754"/>
      <c r="KBQ945" s="754"/>
      <c r="KBR945" s="754"/>
      <c r="KBS945" s="754"/>
      <c r="KBT945" s="754"/>
      <c r="KBU945" s="754"/>
      <c r="KCG945" s="754"/>
      <c r="KCH945" s="754"/>
      <c r="KCI945" s="754"/>
      <c r="KCJ945" s="754"/>
      <c r="KCK945" s="754"/>
      <c r="KCW945" s="754"/>
      <c r="KCX945" s="754"/>
      <c r="KCY945" s="754"/>
      <c r="KCZ945" s="754"/>
      <c r="KDA945" s="754"/>
      <c r="KDM945" s="754"/>
      <c r="KDN945" s="754"/>
      <c r="KDO945" s="754"/>
      <c r="KDP945" s="754"/>
      <c r="KDQ945" s="754"/>
      <c r="KEC945" s="754"/>
      <c r="KED945" s="754"/>
      <c r="KEE945" s="754"/>
      <c r="KEF945" s="754"/>
      <c r="KEG945" s="754"/>
      <c r="KES945" s="754"/>
      <c r="KET945" s="754"/>
      <c r="KEU945" s="754"/>
      <c r="KEV945" s="754"/>
      <c r="KEW945" s="754"/>
      <c r="KFI945" s="754"/>
      <c r="KFJ945" s="754"/>
      <c r="KFK945" s="754"/>
      <c r="KFL945" s="754"/>
      <c r="KFM945" s="754"/>
      <c r="KFY945" s="754"/>
      <c r="KFZ945" s="754"/>
      <c r="KGA945" s="754"/>
      <c r="KGB945" s="754"/>
      <c r="KGC945" s="754"/>
      <c r="KGO945" s="754"/>
      <c r="KGP945" s="754"/>
      <c r="KGQ945" s="754"/>
      <c r="KGR945" s="754"/>
      <c r="KGS945" s="754"/>
      <c r="KHE945" s="754"/>
      <c r="KHF945" s="754"/>
      <c r="KHG945" s="754"/>
      <c r="KHH945" s="754"/>
      <c r="KHI945" s="754"/>
      <c r="KHU945" s="754"/>
      <c r="KHV945" s="754"/>
      <c r="KHW945" s="754"/>
      <c r="KHX945" s="754"/>
      <c r="KHY945" s="754"/>
      <c r="KIK945" s="754"/>
      <c r="KIL945" s="754"/>
      <c r="KIM945" s="754"/>
      <c r="KIN945" s="754"/>
      <c r="KIO945" s="754"/>
      <c r="KJA945" s="754"/>
      <c r="KJB945" s="754"/>
      <c r="KJC945" s="754"/>
      <c r="KJD945" s="754"/>
      <c r="KJE945" s="754"/>
      <c r="KJQ945" s="754"/>
      <c r="KJR945" s="754"/>
      <c r="KJS945" s="754"/>
      <c r="KJT945" s="754"/>
      <c r="KJU945" s="754"/>
      <c r="KKG945" s="754"/>
      <c r="KKH945" s="754"/>
      <c r="KKI945" s="754"/>
      <c r="KKJ945" s="754"/>
      <c r="KKK945" s="754"/>
      <c r="KKW945" s="754"/>
      <c r="KKX945" s="754"/>
      <c r="KKY945" s="754"/>
      <c r="KKZ945" s="754"/>
      <c r="KLA945" s="754"/>
      <c r="KLM945" s="754"/>
      <c r="KLN945" s="754"/>
      <c r="KLO945" s="754"/>
      <c r="KLP945" s="754"/>
      <c r="KLQ945" s="754"/>
      <c r="KMC945" s="754"/>
      <c r="KMD945" s="754"/>
      <c r="KME945" s="754"/>
      <c r="KMF945" s="754"/>
      <c r="KMG945" s="754"/>
      <c r="KMS945" s="754"/>
      <c r="KMT945" s="754"/>
      <c r="KMU945" s="754"/>
      <c r="KMV945" s="754"/>
      <c r="KMW945" s="754"/>
      <c r="KNI945" s="754"/>
      <c r="KNJ945" s="754"/>
      <c r="KNK945" s="754"/>
      <c r="KNL945" s="754"/>
      <c r="KNM945" s="754"/>
      <c r="KNY945" s="754"/>
      <c r="KNZ945" s="754"/>
      <c r="KOA945" s="754"/>
      <c r="KOB945" s="754"/>
      <c r="KOC945" s="754"/>
      <c r="KOO945" s="754"/>
      <c r="KOP945" s="754"/>
      <c r="KOQ945" s="754"/>
      <c r="KOR945" s="754"/>
      <c r="KOS945" s="754"/>
      <c r="KPE945" s="754"/>
      <c r="KPF945" s="754"/>
      <c r="KPG945" s="754"/>
      <c r="KPH945" s="754"/>
      <c r="KPI945" s="754"/>
      <c r="KPU945" s="754"/>
      <c r="KPV945" s="754"/>
      <c r="KPW945" s="754"/>
      <c r="KPX945" s="754"/>
      <c r="KPY945" s="754"/>
      <c r="KQK945" s="754"/>
      <c r="KQL945" s="754"/>
      <c r="KQM945" s="754"/>
      <c r="KQN945" s="754"/>
      <c r="KQO945" s="754"/>
      <c r="KRA945" s="754"/>
      <c r="KRB945" s="754"/>
      <c r="KRC945" s="754"/>
      <c r="KRD945" s="754"/>
      <c r="KRE945" s="754"/>
      <c r="KRQ945" s="754"/>
      <c r="KRR945" s="754"/>
      <c r="KRS945" s="754"/>
      <c r="KRT945" s="754"/>
      <c r="KRU945" s="754"/>
      <c r="KSG945" s="754"/>
      <c r="KSH945" s="754"/>
      <c r="KSI945" s="754"/>
      <c r="KSJ945" s="754"/>
      <c r="KSK945" s="754"/>
      <c r="KSW945" s="754"/>
      <c r="KSX945" s="754"/>
      <c r="KSY945" s="754"/>
      <c r="KSZ945" s="754"/>
      <c r="KTA945" s="754"/>
      <c r="KTM945" s="754"/>
      <c r="KTN945" s="754"/>
      <c r="KTO945" s="754"/>
      <c r="KTP945" s="754"/>
      <c r="KTQ945" s="754"/>
      <c r="KUC945" s="754"/>
      <c r="KUD945" s="754"/>
      <c r="KUE945" s="754"/>
      <c r="KUF945" s="754"/>
      <c r="KUG945" s="754"/>
      <c r="KUS945" s="754"/>
      <c r="KUT945" s="754"/>
      <c r="KUU945" s="754"/>
      <c r="KUV945" s="754"/>
      <c r="KUW945" s="754"/>
      <c r="KVI945" s="754"/>
      <c r="KVJ945" s="754"/>
      <c r="KVK945" s="754"/>
      <c r="KVL945" s="754"/>
      <c r="KVM945" s="754"/>
      <c r="KVY945" s="754"/>
      <c r="KVZ945" s="754"/>
      <c r="KWA945" s="754"/>
      <c r="KWB945" s="754"/>
      <c r="KWC945" s="754"/>
      <c r="KWO945" s="754"/>
      <c r="KWP945" s="754"/>
      <c r="KWQ945" s="754"/>
      <c r="KWR945" s="754"/>
      <c r="KWS945" s="754"/>
      <c r="KXE945" s="754"/>
      <c r="KXF945" s="754"/>
      <c r="KXG945" s="754"/>
      <c r="KXH945" s="754"/>
      <c r="KXI945" s="754"/>
      <c r="KXU945" s="754"/>
      <c r="KXV945" s="754"/>
      <c r="KXW945" s="754"/>
      <c r="KXX945" s="754"/>
      <c r="KXY945" s="754"/>
      <c r="KYK945" s="754"/>
      <c r="KYL945" s="754"/>
      <c r="KYM945" s="754"/>
      <c r="KYN945" s="754"/>
      <c r="KYO945" s="754"/>
      <c r="KZA945" s="754"/>
      <c r="KZB945" s="754"/>
      <c r="KZC945" s="754"/>
      <c r="KZD945" s="754"/>
      <c r="KZE945" s="754"/>
      <c r="KZQ945" s="754"/>
      <c r="KZR945" s="754"/>
      <c r="KZS945" s="754"/>
      <c r="KZT945" s="754"/>
      <c r="KZU945" s="754"/>
      <c r="LAG945" s="754"/>
      <c r="LAH945" s="754"/>
      <c r="LAI945" s="754"/>
      <c r="LAJ945" s="754"/>
      <c r="LAK945" s="754"/>
      <c r="LAW945" s="754"/>
      <c r="LAX945" s="754"/>
      <c r="LAY945" s="754"/>
      <c r="LAZ945" s="754"/>
      <c r="LBA945" s="754"/>
      <c r="LBM945" s="754"/>
      <c r="LBN945" s="754"/>
      <c r="LBO945" s="754"/>
      <c r="LBP945" s="754"/>
      <c r="LBQ945" s="754"/>
      <c r="LCC945" s="754"/>
      <c r="LCD945" s="754"/>
      <c r="LCE945" s="754"/>
      <c r="LCF945" s="754"/>
      <c r="LCG945" s="754"/>
      <c r="LCS945" s="754"/>
      <c r="LCT945" s="754"/>
      <c r="LCU945" s="754"/>
      <c r="LCV945" s="754"/>
      <c r="LCW945" s="754"/>
      <c r="LDI945" s="754"/>
      <c r="LDJ945" s="754"/>
      <c r="LDK945" s="754"/>
      <c r="LDL945" s="754"/>
      <c r="LDM945" s="754"/>
      <c r="LDY945" s="754"/>
      <c r="LDZ945" s="754"/>
      <c r="LEA945" s="754"/>
      <c r="LEB945" s="754"/>
      <c r="LEC945" s="754"/>
      <c r="LEO945" s="754"/>
      <c r="LEP945" s="754"/>
      <c r="LEQ945" s="754"/>
      <c r="LER945" s="754"/>
      <c r="LES945" s="754"/>
      <c r="LFE945" s="754"/>
      <c r="LFF945" s="754"/>
      <c r="LFG945" s="754"/>
      <c r="LFH945" s="754"/>
      <c r="LFI945" s="754"/>
      <c r="LFU945" s="754"/>
      <c r="LFV945" s="754"/>
      <c r="LFW945" s="754"/>
      <c r="LFX945" s="754"/>
      <c r="LFY945" s="754"/>
      <c r="LGK945" s="754"/>
      <c r="LGL945" s="754"/>
      <c r="LGM945" s="754"/>
      <c r="LGN945" s="754"/>
      <c r="LGO945" s="754"/>
      <c r="LHA945" s="754"/>
      <c r="LHB945" s="754"/>
      <c r="LHC945" s="754"/>
      <c r="LHD945" s="754"/>
      <c r="LHE945" s="754"/>
      <c r="LHQ945" s="754"/>
      <c r="LHR945" s="754"/>
      <c r="LHS945" s="754"/>
      <c r="LHT945" s="754"/>
      <c r="LHU945" s="754"/>
      <c r="LIG945" s="754"/>
      <c r="LIH945" s="754"/>
      <c r="LII945" s="754"/>
      <c r="LIJ945" s="754"/>
      <c r="LIK945" s="754"/>
      <c r="LIW945" s="754"/>
      <c r="LIX945" s="754"/>
      <c r="LIY945" s="754"/>
      <c r="LIZ945" s="754"/>
      <c r="LJA945" s="754"/>
      <c r="LJM945" s="754"/>
      <c r="LJN945" s="754"/>
      <c r="LJO945" s="754"/>
      <c r="LJP945" s="754"/>
      <c r="LJQ945" s="754"/>
      <c r="LKC945" s="754"/>
      <c r="LKD945" s="754"/>
      <c r="LKE945" s="754"/>
      <c r="LKF945" s="754"/>
      <c r="LKG945" s="754"/>
      <c r="LKS945" s="754"/>
      <c r="LKT945" s="754"/>
      <c r="LKU945" s="754"/>
      <c r="LKV945" s="754"/>
      <c r="LKW945" s="754"/>
      <c r="LLI945" s="754"/>
      <c r="LLJ945" s="754"/>
      <c r="LLK945" s="754"/>
      <c r="LLL945" s="754"/>
      <c r="LLM945" s="754"/>
      <c r="LLY945" s="754"/>
      <c r="LLZ945" s="754"/>
      <c r="LMA945" s="754"/>
      <c r="LMB945" s="754"/>
      <c r="LMC945" s="754"/>
      <c r="LMO945" s="754"/>
      <c r="LMP945" s="754"/>
      <c r="LMQ945" s="754"/>
      <c r="LMR945" s="754"/>
      <c r="LMS945" s="754"/>
      <c r="LNE945" s="754"/>
      <c r="LNF945" s="754"/>
      <c r="LNG945" s="754"/>
      <c r="LNH945" s="754"/>
      <c r="LNI945" s="754"/>
      <c r="LNU945" s="754"/>
      <c r="LNV945" s="754"/>
      <c r="LNW945" s="754"/>
      <c r="LNX945" s="754"/>
      <c r="LNY945" s="754"/>
      <c r="LOK945" s="754"/>
      <c r="LOL945" s="754"/>
      <c r="LOM945" s="754"/>
      <c r="LON945" s="754"/>
      <c r="LOO945" s="754"/>
      <c r="LPA945" s="754"/>
      <c r="LPB945" s="754"/>
      <c r="LPC945" s="754"/>
      <c r="LPD945" s="754"/>
      <c r="LPE945" s="754"/>
      <c r="LPQ945" s="754"/>
      <c r="LPR945" s="754"/>
      <c r="LPS945" s="754"/>
      <c r="LPT945" s="754"/>
      <c r="LPU945" s="754"/>
      <c r="LQG945" s="754"/>
      <c r="LQH945" s="754"/>
      <c r="LQI945" s="754"/>
      <c r="LQJ945" s="754"/>
      <c r="LQK945" s="754"/>
      <c r="LQW945" s="754"/>
      <c r="LQX945" s="754"/>
      <c r="LQY945" s="754"/>
      <c r="LQZ945" s="754"/>
      <c r="LRA945" s="754"/>
      <c r="LRM945" s="754"/>
      <c r="LRN945" s="754"/>
      <c r="LRO945" s="754"/>
      <c r="LRP945" s="754"/>
      <c r="LRQ945" s="754"/>
      <c r="LSC945" s="754"/>
      <c r="LSD945" s="754"/>
      <c r="LSE945" s="754"/>
      <c r="LSF945" s="754"/>
      <c r="LSG945" s="754"/>
      <c r="LSS945" s="754"/>
      <c r="LST945" s="754"/>
      <c r="LSU945" s="754"/>
      <c r="LSV945" s="754"/>
      <c r="LSW945" s="754"/>
      <c r="LTI945" s="754"/>
      <c r="LTJ945" s="754"/>
      <c r="LTK945" s="754"/>
      <c r="LTL945" s="754"/>
      <c r="LTM945" s="754"/>
      <c r="LTY945" s="754"/>
      <c r="LTZ945" s="754"/>
      <c r="LUA945" s="754"/>
      <c r="LUB945" s="754"/>
      <c r="LUC945" s="754"/>
      <c r="LUO945" s="754"/>
      <c r="LUP945" s="754"/>
      <c r="LUQ945" s="754"/>
      <c r="LUR945" s="754"/>
      <c r="LUS945" s="754"/>
      <c r="LVE945" s="754"/>
      <c r="LVF945" s="754"/>
      <c r="LVG945" s="754"/>
      <c r="LVH945" s="754"/>
      <c r="LVI945" s="754"/>
      <c r="LVU945" s="754"/>
      <c r="LVV945" s="754"/>
      <c r="LVW945" s="754"/>
      <c r="LVX945" s="754"/>
      <c r="LVY945" s="754"/>
      <c r="LWK945" s="754"/>
      <c r="LWL945" s="754"/>
      <c r="LWM945" s="754"/>
      <c r="LWN945" s="754"/>
      <c r="LWO945" s="754"/>
      <c r="LXA945" s="754"/>
      <c r="LXB945" s="754"/>
      <c r="LXC945" s="754"/>
      <c r="LXD945" s="754"/>
      <c r="LXE945" s="754"/>
      <c r="LXQ945" s="754"/>
      <c r="LXR945" s="754"/>
      <c r="LXS945" s="754"/>
      <c r="LXT945" s="754"/>
      <c r="LXU945" s="754"/>
      <c r="LYG945" s="754"/>
      <c r="LYH945" s="754"/>
      <c r="LYI945" s="754"/>
      <c r="LYJ945" s="754"/>
      <c r="LYK945" s="754"/>
      <c r="LYW945" s="754"/>
      <c r="LYX945" s="754"/>
      <c r="LYY945" s="754"/>
      <c r="LYZ945" s="754"/>
      <c r="LZA945" s="754"/>
      <c r="LZM945" s="754"/>
      <c r="LZN945" s="754"/>
      <c r="LZO945" s="754"/>
      <c r="LZP945" s="754"/>
      <c r="LZQ945" s="754"/>
      <c r="MAC945" s="754"/>
      <c r="MAD945" s="754"/>
      <c r="MAE945" s="754"/>
      <c r="MAF945" s="754"/>
      <c r="MAG945" s="754"/>
      <c r="MAS945" s="754"/>
      <c r="MAT945" s="754"/>
      <c r="MAU945" s="754"/>
      <c r="MAV945" s="754"/>
      <c r="MAW945" s="754"/>
      <c r="MBI945" s="754"/>
      <c r="MBJ945" s="754"/>
      <c r="MBK945" s="754"/>
      <c r="MBL945" s="754"/>
      <c r="MBM945" s="754"/>
      <c r="MBY945" s="754"/>
      <c r="MBZ945" s="754"/>
      <c r="MCA945" s="754"/>
      <c r="MCB945" s="754"/>
      <c r="MCC945" s="754"/>
      <c r="MCO945" s="754"/>
      <c r="MCP945" s="754"/>
      <c r="MCQ945" s="754"/>
      <c r="MCR945" s="754"/>
      <c r="MCS945" s="754"/>
      <c r="MDE945" s="754"/>
      <c r="MDF945" s="754"/>
      <c r="MDG945" s="754"/>
      <c r="MDH945" s="754"/>
      <c r="MDI945" s="754"/>
      <c r="MDU945" s="754"/>
      <c r="MDV945" s="754"/>
      <c r="MDW945" s="754"/>
      <c r="MDX945" s="754"/>
      <c r="MDY945" s="754"/>
      <c r="MEK945" s="754"/>
      <c r="MEL945" s="754"/>
      <c r="MEM945" s="754"/>
      <c r="MEN945" s="754"/>
      <c r="MEO945" s="754"/>
      <c r="MFA945" s="754"/>
      <c r="MFB945" s="754"/>
      <c r="MFC945" s="754"/>
      <c r="MFD945" s="754"/>
      <c r="MFE945" s="754"/>
      <c r="MFQ945" s="754"/>
      <c r="MFR945" s="754"/>
      <c r="MFS945" s="754"/>
      <c r="MFT945" s="754"/>
      <c r="MFU945" s="754"/>
      <c r="MGG945" s="754"/>
      <c r="MGH945" s="754"/>
      <c r="MGI945" s="754"/>
      <c r="MGJ945" s="754"/>
      <c r="MGK945" s="754"/>
      <c r="MGW945" s="754"/>
      <c r="MGX945" s="754"/>
      <c r="MGY945" s="754"/>
      <c r="MGZ945" s="754"/>
      <c r="MHA945" s="754"/>
      <c r="MHM945" s="754"/>
      <c r="MHN945" s="754"/>
      <c r="MHO945" s="754"/>
      <c r="MHP945" s="754"/>
      <c r="MHQ945" s="754"/>
      <c r="MIC945" s="754"/>
      <c r="MID945" s="754"/>
      <c r="MIE945" s="754"/>
      <c r="MIF945" s="754"/>
      <c r="MIG945" s="754"/>
      <c r="MIS945" s="754"/>
      <c r="MIT945" s="754"/>
      <c r="MIU945" s="754"/>
      <c r="MIV945" s="754"/>
      <c r="MIW945" s="754"/>
      <c r="MJI945" s="754"/>
      <c r="MJJ945" s="754"/>
      <c r="MJK945" s="754"/>
      <c r="MJL945" s="754"/>
      <c r="MJM945" s="754"/>
      <c r="MJY945" s="754"/>
      <c r="MJZ945" s="754"/>
      <c r="MKA945" s="754"/>
      <c r="MKB945" s="754"/>
      <c r="MKC945" s="754"/>
      <c r="MKO945" s="754"/>
      <c r="MKP945" s="754"/>
      <c r="MKQ945" s="754"/>
      <c r="MKR945" s="754"/>
      <c r="MKS945" s="754"/>
      <c r="MLE945" s="754"/>
      <c r="MLF945" s="754"/>
      <c r="MLG945" s="754"/>
      <c r="MLH945" s="754"/>
      <c r="MLI945" s="754"/>
      <c r="MLU945" s="754"/>
      <c r="MLV945" s="754"/>
      <c r="MLW945" s="754"/>
      <c r="MLX945" s="754"/>
      <c r="MLY945" s="754"/>
      <c r="MMK945" s="754"/>
      <c r="MML945" s="754"/>
      <c r="MMM945" s="754"/>
      <c r="MMN945" s="754"/>
      <c r="MMO945" s="754"/>
      <c r="MNA945" s="754"/>
      <c r="MNB945" s="754"/>
      <c r="MNC945" s="754"/>
      <c r="MND945" s="754"/>
      <c r="MNE945" s="754"/>
      <c r="MNQ945" s="754"/>
      <c r="MNR945" s="754"/>
      <c r="MNS945" s="754"/>
      <c r="MNT945" s="754"/>
      <c r="MNU945" s="754"/>
      <c r="MOG945" s="754"/>
      <c r="MOH945" s="754"/>
      <c r="MOI945" s="754"/>
      <c r="MOJ945" s="754"/>
      <c r="MOK945" s="754"/>
      <c r="MOW945" s="754"/>
      <c r="MOX945" s="754"/>
      <c r="MOY945" s="754"/>
      <c r="MOZ945" s="754"/>
      <c r="MPA945" s="754"/>
      <c r="MPM945" s="754"/>
      <c r="MPN945" s="754"/>
      <c r="MPO945" s="754"/>
      <c r="MPP945" s="754"/>
      <c r="MPQ945" s="754"/>
      <c r="MQC945" s="754"/>
      <c r="MQD945" s="754"/>
      <c r="MQE945" s="754"/>
      <c r="MQF945" s="754"/>
      <c r="MQG945" s="754"/>
      <c r="MQS945" s="754"/>
      <c r="MQT945" s="754"/>
      <c r="MQU945" s="754"/>
      <c r="MQV945" s="754"/>
      <c r="MQW945" s="754"/>
      <c r="MRI945" s="754"/>
      <c r="MRJ945" s="754"/>
      <c r="MRK945" s="754"/>
      <c r="MRL945" s="754"/>
      <c r="MRM945" s="754"/>
      <c r="MRY945" s="754"/>
      <c r="MRZ945" s="754"/>
      <c r="MSA945" s="754"/>
      <c r="MSB945" s="754"/>
      <c r="MSC945" s="754"/>
      <c r="MSO945" s="754"/>
      <c r="MSP945" s="754"/>
      <c r="MSQ945" s="754"/>
      <c r="MSR945" s="754"/>
      <c r="MSS945" s="754"/>
      <c r="MTE945" s="754"/>
      <c r="MTF945" s="754"/>
      <c r="MTG945" s="754"/>
      <c r="MTH945" s="754"/>
      <c r="MTI945" s="754"/>
      <c r="MTU945" s="754"/>
      <c r="MTV945" s="754"/>
      <c r="MTW945" s="754"/>
      <c r="MTX945" s="754"/>
      <c r="MTY945" s="754"/>
      <c r="MUK945" s="754"/>
      <c r="MUL945" s="754"/>
      <c r="MUM945" s="754"/>
      <c r="MUN945" s="754"/>
      <c r="MUO945" s="754"/>
      <c r="MVA945" s="754"/>
      <c r="MVB945" s="754"/>
      <c r="MVC945" s="754"/>
      <c r="MVD945" s="754"/>
      <c r="MVE945" s="754"/>
      <c r="MVQ945" s="754"/>
      <c r="MVR945" s="754"/>
      <c r="MVS945" s="754"/>
      <c r="MVT945" s="754"/>
      <c r="MVU945" s="754"/>
      <c r="MWG945" s="754"/>
      <c r="MWH945" s="754"/>
      <c r="MWI945" s="754"/>
      <c r="MWJ945" s="754"/>
      <c r="MWK945" s="754"/>
      <c r="MWW945" s="754"/>
      <c r="MWX945" s="754"/>
      <c r="MWY945" s="754"/>
      <c r="MWZ945" s="754"/>
      <c r="MXA945" s="754"/>
      <c r="MXM945" s="754"/>
      <c r="MXN945" s="754"/>
      <c r="MXO945" s="754"/>
      <c r="MXP945" s="754"/>
      <c r="MXQ945" s="754"/>
      <c r="MYC945" s="754"/>
      <c r="MYD945" s="754"/>
      <c r="MYE945" s="754"/>
      <c r="MYF945" s="754"/>
      <c r="MYG945" s="754"/>
      <c r="MYS945" s="754"/>
      <c r="MYT945" s="754"/>
      <c r="MYU945" s="754"/>
      <c r="MYV945" s="754"/>
      <c r="MYW945" s="754"/>
      <c r="MZI945" s="754"/>
      <c r="MZJ945" s="754"/>
      <c r="MZK945" s="754"/>
      <c r="MZL945" s="754"/>
      <c r="MZM945" s="754"/>
      <c r="MZY945" s="754"/>
      <c r="MZZ945" s="754"/>
      <c r="NAA945" s="754"/>
      <c r="NAB945" s="754"/>
      <c r="NAC945" s="754"/>
      <c r="NAO945" s="754"/>
      <c r="NAP945" s="754"/>
      <c r="NAQ945" s="754"/>
      <c r="NAR945" s="754"/>
      <c r="NAS945" s="754"/>
      <c r="NBE945" s="754"/>
      <c r="NBF945" s="754"/>
      <c r="NBG945" s="754"/>
      <c r="NBH945" s="754"/>
      <c r="NBI945" s="754"/>
      <c r="NBU945" s="754"/>
      <c r="NBV945" s="754"/>
      <c r="NBW945" s="754"/>
      <c r="NBX945" s="754"/>
      <c r="NBY945" s="754"/>
      <c r="NCK945" s="754"/>
      <c r="NCL945" s="754"/>
      <c r="NCM945" s="754"/>
      <c r="NCN945" s="754"/>
      <c r="NCO945" s="754"/>
      <c r="NDA945" s="754"/>
      <c r="NDB945" s="754"/>
      <c r="NDC945" s="754"/>
      <c r="NDD945" s="754"/>
      <c r="NDE945" s="754"/>
      <c r="NDQ945" s="754"/>
      <c r="NDR945" s="754"/>
      <c r="NDS945" s="754"/>
      <c r="NDT945" s="754"/>
      <c r="NDU945" s="754"/>
      <c r="NEG945" s="754"/>
      <c r="NEH945" s="754"/>
      <c r="NEI945" s="754"/>
      <c r="NEJ945" s="754"/>
      <c r="NEK945" s="754"/>
      <c r="NEW945" s="754"/>
      <c r="NEX945" s="754"/>
      <c r="NEY945" s="754"/>
      <c r="NEZ945" s="754"/>
      <c r="NFA945" s="754"/>
      <c r="NFM945" s="754"/>
      <c r="NFN945" s="754"/>
      <c r="NFO945" s="754"/>
      <c r="NFP945" s="754"/>
      <c r="NFQ945" s="754"/>
      <c r="NGC945" s="754"/>
      <c r="NGD945" s="754"/>
      <c r="NGE945" s="754"/>
      <c r="NGF945" s="754"/>
      <c r="NGG945" s="754"/>
      <c r="NGS945" s="754"/>
      <c r="NGT945" s="754"/>
      <c r="NGU945" s="754"/>
      <c r="NGV945" s="754"/>
      <c r="NGW945" s="754"/>
      <c r="NHI945" s="754"/>
      <c r="NHJ945" s="754"/>
      <c r="NHK945" s="754"/>
      <c r="NHL945" s="754"/>
      <c r="NHM945" s="754"/>
      <c r="NHY945" s="754"/>
      <c r="NHZ945" s="754"/>
      <c r="NIA945" s="754"/>
      <c r="NIB945" s="754"/>
      <c r="NIC945" s="754"/>
      <c r="NIO945" s="754"/>
      <c r="NIP945" s="754"/>
      <c r="NIQ945" s="754"/>
      <c r="NIR945" s="754"/>
      <c r="NIS945" s="754"/>
      <c r="NJE945" s="754"/>
      <c r="NJF945" s="754"/>
      <c r="NJG945" s="754"/>
      <c r="NJH945" s="754"/>
      <c r="NJI945" s="754"/>
      <c r="NJU945" s="754"/>
      <c r="NJV945" s="754"/>
      <c r="NJW945" s="754"/>
      <c r="NJX945" s="754"/>
      <c r="NJY945" s="754"/>
      <c r="NKK945" s="754"/>
      <c r="NKL945" s="754"/>
      <c r="NKM945" s="754"/>
      <c r="NKN945" s="754"/>
      <c r="NKO945" s="754"/>
      <c r="NLA945" s="754"/>
      <c r="NLB945" s="754"/>
      <c r="NLC945" s="754"/>
      <c r="NLD945" s="754"/>
      <c r="NLE945" s="754"/>
      <c r="NLQ945" s="754"/>
      <c r="NLR945" s="754"/>
      <c r="NLS945" s="754"/>
      <c r="NLT945" s="754"/>
      <c r="NLU945" s="754"/>
      <c r="NMG945" s="754"/>
      <c r="NMH945" s="754"/>
      <c r="NMI945" s="754"/>
      <c r="NMJ945" s="754"/>
      <c r="NMK945" s="754"/>
      <c r="NMW945" s="754"/>
      <c r="NMX945" s="754"/>
      <c r="NMY945" s="754"/>
      <c r="NMZ945" s="754"/>
      <c r="NNA945" s="754"/>
      <c r="NNM945" s="754"/>
      <c r="NNN945" s="754"/>
      <c r="NNO945" s="754"/>
      <c r="NNP945" s="754"/>
      <c r="NNQ945" s="754"/>
      <c r="NOC945" s="754"/>
      <c r="NOD945" s="754"/>
      <c r="NOE945" s="754"/>
      <c r="NOF945" s="754"/>
      <c r="NOG945" s="754"/>
      <c r="NOS945" s="754"/>
      <c r="NOT945" s="754"/>
      <c r="NOU945" s="754"/>
      <c r="NOV945" s="754"/>
      <c r="NOW945" s="754"/>
      <c r="NPI945" s="754"/>
      <c r="NPJ945" s="754"/>
      <c r="NPK945" s="754"/>
      <c r="NPL945" s="754"/>
      <c r="NPM945" s="754"/>
      <c r="NPY945" s="754"/>
      <c r="NPZ945" s="754"/>
      <c r="NQA945" s="754"/>
      <c r="NQB945" s="754"/>
      <c r="NQC945" s="754"/>
      <c r="NQO945" s="754"/>
      <c r="NQP945" s="754"/>
      <c r="NQQ945" s="754"/>
      <c r="NQR945" s="754"/>
      <c r="NQS945" s="754"/>
      <c r="NRE945" s="754"/>
      <c r="NRF945" s="754"/>
      <c r="NRG945" s="754"/>
      <c r="NRH945" s="754"/>
      <c r="NRI945" s="754"/>
      <c r="NRU945" s="754"/>
      <c r="NRV945" s="754"/>
      <c r="NRW945" s="754"/>
      <c r="NRX945" s="754"/>
      <c r="NRY945" s="754"/>
      <c r="NSK945" s="754"/>
      <c r="NSL945" s="754"/>
      <c r="NSM945" s="754"/>
      <c r="NSN945" s="754"/>
      <c r="NSO945" s="754"/>
      <c r="NTA945" s="754"/>
      <c r="NTB945" s="754"/>
      <c r="NTC945" s="754"/>
      <c r="NTD945" s="754"/>
      <c r="NTE945" s="754"/>
      <c r="NTQ945" s="754"/>
      <c r="NTR945" s="754"/>
      <c r="NTS945" s="754"/>
      <c r="NTT945" s="754"/>
      <c r="NTU945" s="754"/>
      <c r="NUG945" s="754"/>
      <c r="NUH945" s="754"/>
      <c r="NUI945" s="754"/>
      <c r="NUJ945" s="754"/>
      <c r="NUK945" s="754"/>
      <c r="NUW945" s="754"/>
      <c r="NUX945" s="754"/>
      <c r="NUY945" s="754"/>
      <c r="NUZ945" s="754"/>
      <c r="NVA945" s="754"/>
      <c r="NVM945" s="754"/>
      <c r="NVN945" s="754"/>
      <c r="NVO945" s="754"/>
      <c r="NVP945" s="754"/>
      <c r="NVQ945" s="754"/>
      <c r="NWC945" s="754"/>
      <c r="NWD945" s="754"/>
      <c r="NWE945" s="754"/>
      <c r="NWF945" s="754"/>
      <c r="NWG945" s="754"/>
      <c r="NWS945" s="754"/>
      <c r="NWT945" s="754"/>
      <c r="NWU945" s="754"/>
      <c r="NWV945" s="754"/>
      <c r="NWW945" s="754"/>
      <c r="NXI945" s="754"/>
      <c r="NXJ945" s="754"/>
      <c r="NXK945" s="754"/>
      <c r="NXL945" s="754"/>
      <c r="NXM945" s="754"/>
      <c r="NXY945" s="754"/>
      <c r="NXZ945" s="754"/>
      <c r="NYA945" s="754"/>
      <c r="NYB945" s="754"/>
      <c r="NYC945" s="754"/>
      <c r="NYO945" s="754"/>
      <c r="NYP945" s="754"/>
      <c r="NYQ945" s="754"/>
      <c r="NYR945" s="754"/>
      <c r="NYS945" s="754"/>
      <c r="NZE945" s="754"/>
      <c r="NZF945" s="754"/>
      <c r="NZG945" s="754"/>
      <c r="NZH945" s="754"/>
      <c r="NZI945" s="754"/>
      <c r="NZU945" s="754"/>
      <c r="NZV945" s="754"/>
      <c r="NZW945" s="754"/>
      <c r="NZX945" s="754"/>
      <c r="NZY945" s="754"/>
      <c r="OAK945" s="754"/>
      <c r="OAL945" s="754"/>
      <c r="OAM945" s="754"/>
      <c r="OAN945" s="754"/>
      <c r="OAO945" s="754"/>
      <c r="OBA945" s="754"/>
      <c r="OBB945" s="754"/>
      <c r="OBC945" s="754"/>
      <c r="OBD945" s="754"/>
      <c r="OBE945" s="754"/>
      <c r="OBQ945" s="754"/>
      <c r="OBR945" s="754"/>
      <c r="OBS945" s="754"/>
      <c r="OBT945" s="754"/>
      <c r="OBU945" s="754"/>
      <c r="OCG945" s="754"/>
      <c r="OCH945" s="754"/>
      <c r="OCI945" s="754"/>
      <c r="OCJ945" s="754"/>
      <c r="OCK945" s="754"/>
      <c r="OCW945" s="754"/>
      <c r="OCX945" s="754"/>
      <c r="OCY945" s="754"/>
      <c r="OCZ945" s="754"/>
      <c r="ODA945" s="754"/>
      <c r="ODM945" s="754"/>
      <c r="ODN945" s="754"/>
      <c r="ODO945" s="754"/>
      <c r="ODP945" s="754"/>
      <c r="ODQ945" s="754"/>
      <c r="OEC945" s="754"/>
      <c r="OED945" s="754"/>
      <c r="OEE945" s="754"/>
      <c r="OEF945" s="754"/>
      <c r="OEG945" s="754"/>
      <c r="OES945" s="754"/>
      <c r="OET945" s="754"/>
      <c r="OEU945" s="754"/>
      <c r="OEV945" s="754"/>
      <c r="OEW945" s="754"/>
      <c r="OFI945" s="754"/>
      <c r="OFJ945" s="754"/>
      <c r="OFK945" s="754"/>
      <c r="OFL945" s="754"/>
      <c r="OFM945" s="754"/>
      <c r="OFY945" s="754"/>
      <c r="OFZ945" s="754"/>
      <c r="OGA945" s="754"/>
      <c r="OGB945" s="754"/>
      <c r="OGC945" s="754"/>
      <c r="OGO945" s="754"/>
      <c r="OGP945" s="754"/>
      <c r="OGQ945" s="754"/>
      <c r="OGR945" s="754"/>
      <c r="OGS945" s="754"/>
      <c r="OHE945" s="754"/>
      <c r="OHF945" s="754"/>
      <c r="OHG945" s="754"/>
      <c r="OHH945" s="754"/>
      <c r="OHI945" s="754"/>
      <c r="OHU945" s="754"/>
      <c r="OHV945" s="754"/>
      <c r="OHW945" s="754"/>
      <c r="OHX945" s="754"/>
      <c r="OHY945" s="754"/>
      <c r="OIK945" s="754"/>
      <c r="OIL945" s="754"/>
      <c r="OIM945" s="754"/>
      <c r="OIN945" s="754"/>
      <c r="OIO945" s="754"/>
      <c r="OJA945" s="754"/>
      <c r="OJB945" s="754"/>
      <c r="OJC945" s="754"/>
      <c r="OJD945" s="754"/>
      <c r="OJE945" s="754"/>
      <c r="OJQ945" s="754"/>
      <c r="OJR945" s="754"/>
      <c r="OJS945" s="754"/>
      <c r="OJT945" s="754"/>
      <c r="OJU945" s="754"/>
      <c r="OKG945" s="754"/>
      <c r="OKH945" s="754"/>
      <c r="OKI945" s="754"/>
      <c r="OKJ945" s="754"/>
      <c r="OKK945" s="754"/>
      <c r="OKW945" s="754"/>
      <c r="OKX945" s="754"/>
      <c r="OKY945" s="754"/>
      <c r="OKZ945" s="754"/>
      <c r="OLA945" s="754"/>
      <c r="OLM945" s="754"/>
      <c r="OLN945" s="754"/>
      <c r="OLO945" s="754"/>
      <c r="OLP945" s="754"/>
      <c r="OLQ945" s="754"/>
      <c r="OMC945" s="754"/>
      <c r="OMD945" s="754"/>
      <c r="OME945" s="754"/>
      <c r="OMF945" s="754"/>
      <c r="OMG945" s="754"/>
      <c r="OMS945" s="754"/>
      <c r="OMT945" s="754"/>
      <c r="OMU945" s="754"/>
      <c r="OMV945" s="754"/>
      <c r="OMW945" s="754"/>
      <c r="ONI945" s="754"/>
      <c r="ONJ945" s="754"/>
      <c r="ONK945" s="754"/>
      <c r="ONL945" s="754"/>
      <c r="ONM945" s="754"/>
      <c r="ONY945" s="754"/>
      <c r="ONZ945" s="754"/>
      <c r="OOA945" s="754"/>
      <c r="OOB945" s="754"/>
      <c r="OOC945" s="754"/>
      <c r="OOO945" s="754"/>
      <c r="OOP945" s="754"/>
      <c r="OOQ945" s="754"/>
      <c r="OOR945" s="754"/>
      <c r="OOS945" s="754"/>
      <c r="OPE945" s="754"/>
      <c r="OPF945" s="754"/>
      <c r="OPG945" s="754"/>
      <c r="OPH945" s="754"/>
      <c r="OPI945" s="754"/>
      <c r="OPU945" s="754"/>
      <c r="OPV945" s="754"/>
      <c r="OPW945" s="754"/>
      <c r="OPX945" s="754"/>
      <c r="OPY945" s="754"/>
      <c r="OQK945" s="754"/>
      <c r="OQL945" s="754"/>
      <c r="OQM945" s="754"/>
      <c r="OQN945" s="754"/>
      <c r="OQO945" s="754"/>
      <c r="ORA945" s="754"/>
      <c r="ORB945" s="754"/>
      <c r="ORC945" s="754"/>
      <c r="ORD945" s="754"/>
      <c r="ORE945" s="754"/>
      <c r="ORQ945" s="754"/>
      <c r="ORR945" s="754"/>
      <c r="ORS945" s="754"/>
      <c r="ORT945" s="754"/>
      <c r="ORU945" s="754"/>
      <c r="OSG945" s="754"/>
      <c r="OSH945" s="754"/>
      <c r="OSI945" s="754"/>
      <c r="OSJ945" s="754"/>
      <c r="OSK945" s="754"/>
      <c r="OSW945" s="754"/>
      <c r="OSX945" s="754"/>
      <c r="OSY945" s="754"/>
      <c r="OSZ945" s="754"/>
      <c r="OTA945" s="754"/>
      <c r="OTM945" s="754"/>
      <c r="OTN945" s="754"/>
      <c r="OTO945" s="754"/>
      <c r="OTP945" s="754"/>
      <c r="OTQ945" s="754"/>
      <c r="OUC945" s="754"/>
      <c r="OUD945" s="754"/>
      <c r="OUE945" s="754"/>
      <c r="OUF945" s="754"/>
      <c r="OUG945" s="754"/>
      <c r="OUS945" s="754"/>
      <c r="OUT945" s="754"/>
      <c r="OUU945" s="754"/>
      <c r="OUV945" s="754"/>
      <c r="OUW945" s="754"/>
      <c r="OVI945" s="754"/>
      <c r="OVJ945" s="754"/>
      <c r="OVK945" s="754"/>
      <c r="OVL945" s="754"/>
      <c r="OVM945" s="754"/>
      <c r="OVY945" s="754"/>
      <c r="OVZ945" s="754"/>
      <c r="OWA945" s="754"/>
      <c r="OWB945" s="754"/>
      <c r="OWC945" s="754"/>
      <c r="OWO945" s="754"/>
      <c r="OWP945" s="754"/>
      <c r="OWQ945" s="754"/>
      <c r="OWR945" s="754"/>
      <c r="OWS945" s="754"/>
      <c r="OXE945" s="754"/>
      <c r="OXF945" s="754"/>
      <c r="OXG945" s="754"/>
      <c r="OXH945" s="754"/>
      <c r="OXI945" s="754"/>
      <c r="OXU945" s="754"/>
      <c r="OXV945" s="754"/>
      <c r="OXW945" s="754"/>
      <c r="OXX945" s="754"/>
      <c r="OXY945" s="754"/>
      <c r="OYK945" s="754"/>
      <c r="OYL945" s="754"/>
      <c r="OYM945" s="754"/>
      <c r="OYN945" s="754"/>
      <c r="OYO945" s="754"/>
      <c r="OZA945" s="754"/>
      <c r="OZB945" s="754"/>
      <c r="OZC945" s="754"/>
      <c r="OZD945" s="754"/>
      <c r="OZE945" s="754"/>
      <c r="OZQ945" s="754"/>
      <c r="OZR945" s="754"/>
      <c r="OZS945" s="754"/>
      <c r="OZT945" s="754"/>
      <c r="OZU945" s="754"/>
      <c r="PAG945" s="754"/>
      <c r="PAH945" s="754"/>
      <c r="PAI945" s="754"/>
      <c r="PAJ945" s="754"/>
      <c r="PAK945" s="754"/>
      <c r="PAW945" s="754"/>
      <c r="PAX945" s="754"/>
      <c r="PAY945" s="754"/>
      <c r="PAZ945" s="754"/>
      <c r="PBA945" s="754"/>
      <c r="PBM945" s="754"/>
      <c r="PBN945" s="754"/>
      <c r="PBO945" s="754"/>
      <c r="PBP945" s="754"/>
      <c r="PBQ945" s="754"/>
      <c r="PCC945" s="754"/>
      <c r="PCD945" s="754"/>
      <c r="PCE945" s="754"/>
      <c r="PCF945" s="754"/>
      <c r="PCG945" s="754"/>
      <c r="PCS945" s="754"/>
      <c r="PCT945" s="754"/>
      <c r="PCU945" s="754"/>
      <c r="PCV945" s="754"/>
      <c r="PCW945" s="754"/>
      <c r="PDI945" s="754"/>
      <c r="PDJ945" s="754"/>
      <c r="PDK945" s="754"/>
      <c r="PDL945" s="754"/>
      <c r="PDM945" s="754"/>
      <c r="PDY945" s="754"/>
      <c r="PDZ945" s="754"/>
      <c r="PEA945" s="754"/>
      <c r="PEB945" s="754"/>
      <c r="PEC945" s="754"/>
      <c r="PEO945" s="754"/>
      <c r="PEP945" s="754"/>
      <c r="PEQ945" s="754"/>
      <c r="PER945" s="754"/>
      <c r="PES945" s="754"/>
      <c r="PFE945" s="754"/>
      <c r="PFF945" s="754"/>
      <c r="PFG945" s="754"/>
      <c r="PFH945" s="754"/>
      <c r="PFI945" s="754"/>
      <c r="PFU945" s="754"/>
      <c r="PFV945" s="754"/>
      <c r="PFW945" s="754"/>
      <c r="PFX945" s="754"/>
      <c r="PFY945" s="754"/>
      <c r="PGK945" s="754"/>
      <c r="PGL945" s="754"/>
      <c r="PGM945" s="754"/>
      <c r="PGN945" s="754"/>
      <c r="PGO945" s="754"/>
      <c r="PHA945" s="754"/>
      <c r="PHB945" s="754"/>
      <c r="PHC945" s="754"/>
      <c r="PHD945" s="754"/>
      <c r="PHE945" s="754"/>
      <c r="PHQ945" s="754"/>
      <c r="PHR945" s="754"/>
      <c r="PHS945" s="754"/>
      <c r="PHT945" s="754"/>
      <c r="PHU945" s="754"/>
      <c r="PIG945" s="754"/>
      <c r="PIH945" s="754"/>
      <c r="PII945" s="754"/>
      <c r="PIJ945" s="754"/>
      <c r="PIK945" s="754"/>
      <c r="PIW945" s="754"/>
      <c r="PIX945" s="754"/>
      <c r="PIY945" s="754"/>
      <c r="PIZ945" s="754"/>
      <c r="PJA945" s="754"/>
      <c r="PJM945" s="754"/>
      <c r="PJN945" s="754"/>
      <c r="PJO945" s="754"/>
      <c r="PJP945" s="754"/>
      <c r="PJQ945" s="754"/>
      <c r="PKC945" s="754"/>
      <c r="PKD945" s="754"/>
      <c r="PKE945" s="754"/>
      <c r="PKF945" s="754"/>
      <c r="PKG945" s="754"/>
      <c r="PKS945" s="754"/>
      <c r="PKT945" s="754"/>
      <c r="PKU945" s="754"/>
      <c r="PKV945" s="754"/>
      <c r="PKW945" s="754"/>
      <c r="PLI945" s="754"/>
      <c r="PLJ945" s="754"/>
      <c r="PLK945" s="754"/>
      <c r="PLL945" s="754"/>
      <c r="PLM945" s="754"/>
      <c r="PLY945" s="754"/>
      <c r="PLZ945" s="754"/>
      <c r="PMA945" s="754"/>
      <c r="PMB945" s="754"/>
      <c r="PMC945" s="754"/>
      <c r="PMO945" s="754"/>
      <c r="PMP945" s="754"/>
      <c r="PMQ945" s="754"/>
      <c r="PMR945" s="754"/>
      <c r="PMS945" s="754"/>
      <c r="PNE945" s="754"/>
      <c r="PNF945" s="754"/>
      <c r="PNG945" s="754"/>
      <c r="PNH945" s="754"/>
      <c r="PNI945" s="754"/>
      <c r="PNU945" s="754"/>
      <c r="PNV945" s="754"/>
      <c r="PNW945" s="754"/>
      <c r="PNX945" s="754"/>
      <c r="PNY945" s="754"/>
      <c r="POK945" s="754"/>
      <c r="POL945" s="754"/>
      <c r="POM945" s="754"/>
      <c r="PON945" s="754"/>
      <c r="POO945" s="754"/>
      <c r="PPA945" s="754"/>
      <c r="PPB945" s="754"/>
      <c r="PPC945" s="754"/>
      <c r="PPD945" s="754"/>
      <c r="PPE945" s="754"/>
      <c r="PPQ945" s="754"/>
      <c r="PPR945" s="754"/>
      <c r="PPS945" s="754"/>
      <c r="PPT945" s="754"/>
      <c r="PPU945" s="754"/>
      <c r="PQG945" s="754"/>
      <c r="PQH945" s="754"/>
      <c r="PQI945" s="754"/>
      <c r="PQJ945" s="754"/>
      <c r="PQK945" s="754"/>
      <c r="PQW945" s="754"/>
      <c r="PQX945" s="754"/>
      <c r="PQY945" s="754"/>
      <c r="PQZ945" s="754"/>
      <c r="PRA945" s="754"/>
      <c r="PRM945" s="754"/>
      <c r="PRN945" s="754"/>
      <c r="PRO945" s="754"/>
      <c r="PRP945" s="754"/>
      <c r="PRQ945" s="754"/>
      <c r="PSC945" s="754"/>
      <c r="PSD945" s="754"/>
      <c r="PSE945" s="754"/>
      <c r="PSF945" s="754"/>
      <c r="PSG945" s="754"/>
      <c r="PSS945" s="754"/>
      <c r="PST945" s="754"/>
      <c r="PSU945" s="754"/>
      <c r="PSV945" s="754"/>
      <c r="PSW945" s="754"/>
      <c r="PTI945" s="754"/>
      <c r="PTJ945" s="754"/>
      <c r="PTK945" s="754"/>
      <c r="PTL945" s="754"/>
      <c r="PTM945" s="754"/>
      <c r="PTY945" s="754"/>
      <c r="PTZ945" s="754"/>
      <c r="PUA945" s="754"/>
      <c r="PUB945" s="754"/>
      <c r="PUC945" s="754"/>
      <c r="PUO945" s="754"/>
      <c r="PUP945" s="754"/>
      <c r="PUQ945" s="754"/>
      <c r="PUR945" s="754"/>
      <c r="PUS945" s="754"/>
      <c r="PVE945" s="754"/>
      <c r="PVF945" s="754"/>
      <c r="PVG945" s="754"/>
      <c r="PVH945" s="754"/>
      <c r="PVI945" s="754"/>
      <c r="PVU945" s="754"/>
      <c r="PVV945" s="754"/>
      <c r="PVW945" s="754"/>
      <c r="PVX945" s="754"/>
      <c r="PVY945" s="754"/>
      <c r="PWK945" s="754"/>
      <c r="PWL945" s="754"/>
      <c r="PWM945" s="754"/>
      <c r="PWN945" s="754"/>
      <c r="PWO945" s="754"/>
      <c r="PXA945" s="754"/>
      <c r="PXB945" s="754"/>
      <c r="PXC945" s="754"/>
      <c r="PXD945" s="754"/>
      <c r="PXE945" s="754"/>
      <c r="PXQ945" s="754"/>
      <c r="PXR945" s="754"/>
      <c r="PXS945" s="754"/>
      <c r="PXT945" s="754"/>
      <c r="PXU945" s="754"/>
      <c r="PYG945" s="754"/>
      <c r="PYH945" s="754"/>
      <c r="PYI945" s="754"/>
      <c r="PYJ945" s="754"/>
      <c r="PYK945" s="754"/>
      <c r="PYW945" s="754"/>
      <c r="PYX945" s="754"/>
      <c r="PYY945" s="754"/>
      <c r="PYZ945" s="754"/>
      <c r="PZA945" s="754"/>
      <c r="PZM945" s="754"/>
      <c r="PZN945" s="754"/>
      <c r="PZO945" s="754"/>
      <c r="PZP945" s="754"/>
      <c r="PZQ945" s="754"/>
      <c r="QAC945" s="754"/>
      <c r="QAD945" s="754"/>
      <c r="QAE945" s="754"/>
      <c r="QAF945" s="754"/>
      <c r="QAG945" s="754"/>
      <c r="QAS945" s="754"/>
      <c r="QAT945" s="754"/>
      <c r="QAU945" s="754"/>
      <c r="QAV945" s="754"/>
      <c r="QAW945" s="754"/>
      <c r="QBI945" s="754"/>
      <c r="QBJ945" s="754"/>
      <c r="QBK945" s="754"/>
      <c r="QBL945" s="754"/>
      <c r="QBM945" s="754"/>
      <c r="QBY945" s="754"/>
      <c r="QBZ945" s="754"/>
      <c r="QCA945" s="754"/>
      <c r="QCB945" s="754"/>
      <c r="QCC945" s="754"/>
      <c r="QCO945" s="754"/>
      <c r="QCP945" s="754"/>
      <c r="QCQ945" s="754"/>
      <c r="QCR945" s="754"/>
      <c r="QCS945" s="754"/>
      <c r="QDE945" s="754"/>
      <c r="QDF945" s="754"/>
      <c r="QDG945" s="754"/>
      <c r="QDH945" s="754"/>
      <c r="QDI945" s="754"/>
      <c r="QDU945" s="754"/>
      <c r="QDV945" s="754"/>
      <c r="QDW945" s="754"/>
      <c r="QDX945" s="754"/>
      <c r="QDY945" s="754"/>
      <c r="QEK945" s="754"/>
      <c r="QEL945" s="754"/>
      <c r="QEM945" s="754"/>
      <c r="QEN945" s="754"/>
      <c r="QEO945" s="754"/>
      <c r="QFA945" s="754"/>
      <c r="QFB945" s="754"/>
      <c r="QFC945" s="754"/>
      <c r="QFD945" s="754"/>
      <c r="QFE945" s="754"/>
      <c r="QFQ945" s="754"/>
      <c r="QFR945" s="754"/>
      <c r="QFS945" s="754"/>
      <c r="QFT945" s="754"/>
      <c r="QFU945" s="754"/>
      <c r="QGG945" s="754"/>
      <c r="QGH945" s="754"/>
      <c r="QGI945" s="754"/>
      <c r="QGJ945" s="754"/>
      <c r="QGK945" s="754"/>
      <c r="QGW945" s="754"/>
      <c r="QGX945" s="754"/>
      <c r="QGY945" s="754"/>
      <c r="QGZ945" s="754"/>
      <c r="QHA945" s="754"/>
      <c r="QHM945" s="754"/>
      <c r="QHN945" s="754"/>
      <c r="QHO945" s="754"/>
      <c r="QHP945" s="754"/>
      <c r="QHQ945" s="754"/>
      <c r="QIC945" s="754"/>
      <c r="QID945" s="754"/>
      <c r="QIE945" s="754"/>
      <c r="QIF945" s="754"/>
      <c r="QIG945" s="754"/>
      <c r="QIS945" s="754"/>
      <c r="QIT945" s="754"/>
      <c r="QIU945" s="754"/>
      <c r="QIV945" s="754"/>
      <c r="QIW945" s="754"/>
      <c r="QJI945" s="754"/>
      <c r="QJJ945" s="754"/>
      <c r="QJK945" s="754"/>
      <c r="QJL945" s="754"/>
      <c r="QJM945" s="754"/>
      <c r="QJY945" s="754"/>
      <c r="QJZ945" s="754"/>
      <c r="QKA945" s="754"/>
      <c r="QKB945" s="754"/>
      <c r="QKC945" s="754"/>
      <c r="QKO945" s="754"/>
      <c r="QKP945" s="754"/>
      <c r="QKQ945" s="754"/>
      <c r="QKR945" s="754"/>
      <c r="QKS945" s="754"/>
      <c r="QLE945" s="754"/>
      <c r="QLF945" s="754"/>
      <c r="QLG945" s="754"/>
      <c r="QLH945" s="754"/>
      <c r="QLI945" s="754"/>
      <c r="QLU945" s="754"/>
      <c r="QLV945" s="754"/>
      <c r="QLW945" s="754"/>
      <c r="QLX945" s="754"/>
      <c r="QLY945" s="754"/>
      <c r="QMK945" s="754"/>
      <c r="QML945" s="754"/>
      <c r="QMM945" s="754"/>
      <c r="QMN945" s="754"/>
      <c r="QMO945" s="754"/>
      <c r="QNA945" s="754"/>
      <c r="QNB945" s="754"/>
      <c r="QNC945" s="754"/>
      <c r="QND945" s="754"/>
      <c r="QNE945" s="754"/>
      <c r="QNQ945" s="754"/>
      <c r="QNR945" s="754"/>
      <c r="QNS945" s="754"/>
      <c r="QNT945" s="754"/>
      <c r="QNU945" s="754"/>
      <c r="QOG945" s="754"/>
      <c r="QOH945" s="754"/>
      <c r="QOI945" s="754"/>
      <c r="QOJ945" s="754"/>
      <c r="QOK945" s="754"/>
      <c r="QOW945" s="754"/>
      <c r="QOX945" s="754"/>
      <c r="QOY945" s="754"/>
      <c r="QOZ945" s="754"/>
      <c r="QPA945" s="754"/>
      <c r="QPM945" s="754"/>
      <c r="QPN945" s="754"/>
      <c r="QPO945" s="754"/>
      <c r="QPP945" s="754"/>
      <c r="QPQ945" s="754"/>
      <c r="QQC945" s="754"/>
      <c r="QQD945" s="754"/>
      <c r="QQE945" s="754"/>
      <c r="QQF945" s="754"/>
      <c r="QQG945" s="754"/>
      <c r="QQS945" s="754"/>
      <c r="QQT945" s="754"/>
      <c r="QQU945" s="754"/>
      <c r="QQV945" s="754"/>
      <c r="QQW945" s="754"/>
      <c r="QRI945" s="754"/>
      <c r="QRJ945" s="754"/>
      <c r="QRK945" s="754"/>
      <c r="QRL945" s="754"/>
      <c r="QRM945" s="754"/>
      <c r="QRY945" s="754"/>
      <c r="QRZ945" s="754"/>
      <c r="QSA945" s="754"/>
      <c r="QSB945" s="754"/>
      <c r="QSC945" s="754"/>
      <c r="QSO945" s="754"/>
      <c r="QSP945" s="754"/>
      <c r="QSQ945" s="754"/>
      <c r="QSR945" s="754"/>
      <c r="QSS945" s="754"/>
      <c r="QTE945" s="754"/>
      <c r="QTF945" s="754"/>
      <c r="QTG945" s="754"/>
      <c r="QTH945" s="754"/>
      <c r="QTI945" s="754"/>
      <c r="QTU945" s="754"/>
      <c r="QTV945" s="754"/>
      <c r="QTW945" s="754"/>
      <c r="QTX945" s="754"/>
      <c r="QTY945" s="754"/>
      <c r="QUK945" s="754"/>
      <c r="QUL945" s="754"/>
      <c r="QUM945" s="754"/>
      <c r="QUN945" s="754"/>
      <c r="QUO945" s="754"/>
      <c r="QVA945" s="754"/>
      <c r="QVB945" s="754"/>
      <c r="QVC945" s="754"/>
      <c r="QVD945" s="754"/>
      <c r="QVE945" s="754"/>
      <c r="QVQ945" s="754"/>
      <c r="QVR945" s="754"/>
      <c r="QVS945" s="754"/>
      <c r="QVT945" s="754"/>
      <c r="QVU945" s="754"/>
      <c r="QWG945" s="754"/>
      <c r="QWH945" s="754"/>
      <c r="QWI945" s="754"/>
      <c r="QWJ945" s="754"/>
      <c r="QWK945" s="754"/>
      <c r="QWW945" s="754"/>
      <c r="QWX945" s="754"/>
      <c r="QWY945" s="754"/>
      <c r="QWZ945" s="754"/>
      <c r="QXA945" s="754"/>
      <c r="QXM945" s="754"/>
      <c r="QXN945" s="754"/>
      <c r="QXO945" s="754"/>
      <c r="QXP945" s="754"/>
      <c r="QXQ945" s="754"/>
      <c r="QYC945" s="754"/>
      <c r="QYD945" s="754"/>
      <c r="QYE945" s="754"/>
      <c r="QYF945" s="754"/>
      <c r="QYG945" s="754"/>
      <c r="QYS945" s="754"/>
      <c r="QYT945" s="754"/>
      <c r="QYU945" s="754"/>
      <c r="QYV945" s="754"/>
      <c r="QYW945" s="754"/>
      <c r="QZI945" s="754"/>
      <c r="QZJ945" s="754"/>
      <c r="QZK945" s="754"/>
      <c r="QZL945" s="754"/>
      <c r="QZM945" s="754"/>
      <c r="QZY945" s="754"/>
      <c r="QZZ945" s="754"/>
      <c r="RAA945" s="754"/>
      <c r="RAB945" s="754"/>
      <c r="RAC945" s="754"/>
      <c r="RAO945" s="754"/>
      <c r="RAP945" s="754"/>
      <c r="RAQ945" s="754"/>
      <c r="RAR945" s="754"/>
      <c r="RAS945" s="754"/>
      <c r="RBE945" s="754"/>
      <c r="RBF945" s="754"/>
      <c r="RBG945" s="754"/>
      <c r="RBH945" s="754"/>
      <c r="RBI945" s="754"/>
      <c r="RBU945" s="754"/>
      <c r="RBV945" s="754"/>
      <c r="RBW945" s="754"/>
      <c r="RBX945" s="754"/>
      <c r="RBY945" s="754"/>
      <c r="RCK945" s="754"/>
      <c r="RCL945" s="754"/>
      <c r="RCM945" s="754"/>
      <c r="RCN945" s="754"/>
      <c r="RCO945" s="754"/>
      <c r="RDA945" s="754"/>
      <c r="RDB945" s="754"/>
      <c r="RDC945" s="754"/>
      <c r="RDD945" s="754"/>
      <c r="RDE945" s="754"/>
      <c r="RDQ945" s="754"/>
      <c r="RDR945" s="754"/>
      <c r="RDS945" s="754"/>
      <c r="RDT945" s="754"/>
      <c r="RDU945" s="754"/>
      <c r="REG945" s="754"/>
      <c r="REH945" s="754"/>
      <c r="REI945" s="754"/>
      <c r="REJ945" s="754"/>
      <c r="REK945" s="754"/>
      <c r="REW945" s="754"/>
      <c r="REX945" s="754"/>
      <c r="REY945" s="754"/>
      <c r="REZ945" s="754"/>
      <c r="RFA945" s="754"/>
      <c r="RFM945" s="754"/>
      <c r="RFN945" s="754"/>
      <c r="RFO945" s="754"/>
      <c r="RFP945" s="754"/>
      <c r="RFQ945" s="754"/>
      <c r="RGC945" s="754"/>
      <c r="RGD945" s="754"/>
      <c r="RGE945" s="754"/>
      <c r="RGF945" s="754"/>
      <c r="RGG945" s="754"/>
      <c r="RGS945" s="754"/>
      <c r="RGT945" s="754"/>
      <c r="RGU945" s="754"/>
      <c r="RGV945" s="754"/>
      <c r="RGW945" s="754"/>
      <c r="RHI945" s="754"/>
      <c r="RHJ945" s="754"/>
      <c r="RHK945" s="754"/>
      <c r="RHL945" s="754"/>
      <c r="RHM945" s="754"/>
      <c r="RHY945" s="754"/>
      <c r="RHZ945" s="754"/>
      <c r="RIA945" s="754"/>
      <c r="RIB945" s="754"/>
      <c r="RIC945" s="754"/>
      <c r="RIO945" s="754"/>
      <c r="RIP945" s="754"/>
      <c r="RIQ945" s="754"/>
      <c r="RIR945" s="754"/>
      <c r="RIS945" s="754"/>
      <c r="RJE945" s="754"/>
      <c r="RJF945" s="754"/>
      <c r="RJG945" s="754"/>
      <c r="RJH945" s="754"/>
      <c r="RJI945" s="754"/>
      <c r="RJU945" s="754"/>
      <c r="RJV945" s="754"/>
      <c r="RJW945" s="754"/>
      <c r="RJX945" s="754"/>
      <c r="RJY945" s="754"/>
      <c r="RKK945" s="754"/>
      <c r="RKL945" s="754"/>
      <c r="RKM945" s="754"/>
      <c r="RKN945" s="754"/>
      <c r="RKO945" s="754"/>
      <c r="RLA945" s="754"/>
      <c r="RLB945" s="754"/>
      <c r="RLC945" s="754"/>
      <c r="RLD945" s="754"/>
      <c r="RLE945" s="754"/>
      <c r="RLQ945" s="754"/>
      <c r="RLR945" s="754"/>
      <c r="RLS945" s="754"/>
      <c r="RLT945" s="754"/>
      <c r="RLU945" s="754"/>
      <c r="RMG945" s="754"/>
      <c r="RMH945" s="754"/>
      <c r="RMI945" s="754"/>
      <c r="RMJ945" s="754"/>
      <c r="RMK945" s="754"/>
      <c r="RMW945" s="754"/>
      <c r="RMX945" s="754"/>
      <c r="RMY945" s="754"/>
      <c r="RMZ945" s="754"/>
      <c r="RNA945" s="754"/>
      <c r="RNM945" s="754"/>
      <c r="RNN945" s="754"/>
      <c r="RNO945" s="754"/>
      <c r="RNP945" s="754"/>
      <c r="RNQ945" s="754"/>
      <c r="ROC945" s="754"/>
      <c r="ROD945" s="754"/>
      <c r="ROE945" s="754"/>
      <c r="ROF945" s="754"/>
      <c r="ROG945" s="754"/>
      <c r="ROS945" s="754"/>
      <c r="ROT945" s="754"/>
      <c r="ROU945" s="754"/>
      <c r="ROV945" s="754"/>
      <c r="ROW945" s="754"/>
      <c r="RPI945" s="754"/>
      <c r="RPJ945" s="754"/>
      <c r="RPK945" s="754"/>
      <c r="RPL945" s="754"/>
      <c r="RPM945" s="754"/>
      <c r="RPY945" s="754"/>
      <c r="RPZ945" s="754"/>
      <c r="RQA945" s="754"/>
      <c r="RQB945" s="754"/>
      <c r="RQC945" s="754"/>
      <c r="RQO945" s="754"/>
      <c r="RQP945" s="754"/>
      <c r="RQQ945" s="754"/>
      <c r="RQR945" s="754"/>
      <c r="RQS945" s="754"/>
      <c r="RRE945" s="754"/>
      <c r="RRF945" s="754"/>
      <c r="RRG945" s="754"/>
      <c r="RRH945" s="754"/>
      <c r="RRI945" s="754"/>
      <c r="RRU945" s="754"/>
      <c r="RRV945" s="754"/>
      <c r="RRW945" s="754"/>
      <c r="RRX945" s="754"/>
      <c r="RRY945" s="754"/>
      <c r="RSK945" s="754"/>
      <c r="RSL945" s="754"/>
      <c r="RSM945" s="754"/>
      <c r="RSN945" s="754"/>
      <c r="RSO945" s="754"/>
      <c r="RTA945" s="754"/>
      <c r="RTB945" s="754"/>
      <c r="RTC945" s="754"/>
      <c r="RTD945" s="754"/>
      <c r="RTE945" s="754"/>
      <c r="RTQ945" s="754"/>
      <c r="RTR945" s="754"/>
      <c r="RTS945" s="754"/>
      <c r="RTT945" s="754"/>
      <c r="RTU945" s="754"/>
      <c r="RUG945" s="754"/>
      <c r="RUH945" s="754"/>
      <c r="RUI945" s="754"/>
      <c r="RUJ945" s="754"/>
      <c r="RUK945" s="754"/>
      <c r="RUW945" s="754"/>
      <c r="RUX945" s="754"/>
      <c r="RUY945" s="754"/>
      <c r="RUZ945" s="754"/>
      <c r="RVA945" s="754"/>
      <c r="RVM945" s="754"/>
      <c r="RVN945" s="754"/>
      <c r="RVO945" s="754"/>
      <c r="RVP945" s="754"/>
      <c r="RVQ945" s="754"/>
      <c r="RWC945" s="754"/>
      <c r="RWD945" s="754"/>
      <c r="RWE945" s="754"/>
      <c r="RWF945" s="754"/>
      <c r="RWG945" s="754"/>
      <c r="RWS945" s="754"/>
      <c r="RWT945" s="754"/>
      <c r="RWU945" s="754"/>
      <c r="RWV945" s="754"/>
      <c r="RWW945" s="754"/>
      <c r="RXI945" s="754"/>
      <c r="RXJ945" s="754"/>
      <c r="RXK945" s="754"/>
      <c r="RXL945" s="754"/>
      <c r="RXM945" s="754"/>
      <c r="RXY945" s="754"/>
      <c r="RXZ945" s="754"/>
      <c r="RYA945" s="754"/>
      <c r="RYB945" s="754"/>
      <c r="RYC945" s="754"/>
      <c r="RYO945" s="754"/>
      <c r="RYP945" s="754"/>
      <c r="RYQ945" s="754"/>
      <c r="RYR945" s="754"/>
      <c r="RYS945" s="754"/>
      <c r="RZE945" s="754"/>
      <c r="RZF945" s="754"/>
      <c r="RZG945" s="754"/>
      <c r="RZH945" s="754"/>
      <c r="RZI945" s="754"/>
      <c r="RZU945" s="754"/>
      <c r="RZV945" s="754"/>
      <c r="RZW945" s="754"/>
      <c r="RZX945" s="754"/>
      <c r="RZY945" s="754"/>
      <c r="SAK945" s="754"/>
      <c r="SAL945" s="754"/>
      <c r="SAM945" s="754"/>
      <c r="SAN945" s="754"/>
      <c r="SAO945" s="754"/>
      <c r="SBA945" s="754"/>
      <c r="SBB945" s="754"/>
      <c r="SBC945" s="754"/>
      <c r="SBD945" s="754"/>
      <c r="SBE945" s="754"/>
      <c r="SBQ945" s="754"/>
      <c r="SBR945" s="754"/>
      <c r="SBS945" s="754"/>
      <c r="SBT945" s="754"/>
      <c r="SBU945" s="754"/>
      <c r="SCG945" s="754"/>
      <c r="SCH945" s="754"/>
      <c r="SCI945" s="754"/>
      <c r="SCJ945" s="754"/>
      <c r="SCK945" s="754"/>
      <c r="SCW945" s="754"/>
      <c r="SCX945" s="754"/>
      <c r="SCY945" s="754"/>
      <c r="SCZ945" s="754"/>
      <c r="SDA945" s="754"/>
      <c r="SDM945" s="754"/>
      <c r="SDN945" s="754"/>
      <c r="SDO945" s="754"/>
      <c r="SDP945" s="754"/>
      <c r="SDQ945" s="754"/>
      <c r="SEC945" s="754"/>
      <c r="SED945" s="754"/>
      <c r="SEE945" s="754"/>
      <c r="SEF945" s="754"/>
      <c r="SEG945" s="754"/>
      <c r="SES945" s="754"/>
      <c r="SET945" s="754"/>
      <c r="SEU945" s="754"/>
      <c r="SEV945" s="754"/>
      <c r="SEW945" s="754"/>
      <c r="SFI945" s="754"/>
      <c r="SFJ945" s="754"/>
      <c r="SFK945" s="754"/>
      <c r="SFL945" s="754"/>
      <c r="SFM945" s="754"/>
      <c r="SFY945" s="754"/>
      <c r="SFZ945" s="754"/>
      <c r="SGA945" s="754"/>
      <c r="SGB945" s="754"/>
      <c r="SGC945" s="754"/>
      <c r="SGO945" s="754"/>
      <c r="SGP945" s="754"/>
      <c r="SGQ945" s="754"/>
      <c r="SGR945" s="754"/>
      <c r="SGS945" s="754"/>
      <c r="SHE945" s="754"/>
      <c r="SHF945" s="754"/>
      <c r="SHG945" s="754"/>
      <c r="SHH945" s="754"/>
      <c r="SHI945" s="754"/>
      <c r="SHU945" s="754"/>
      <c r="SHV945" s="754"/>
      <c r="SHW945" s="754"/>
      <c r="SHX945" s="754"/>
      <c r="SHY945" s="754"/>
      <c r="SIK945" s="754"/>
      <c r="SIL945" s="754"/>
      <c r="SIM945" s="754"/>
      <c r="SIN945" s="754"/>
      <c r="SIO945" s="754"/>
      <c r="SJA945" s="754"/>
      <c r="SJB945" s="754"/>
      <c r="SJC945" s="754"/>
      <c r="SJD945" s="754"/>
      <c r="SJE945" s="754"/>
      <c r="SJQ945" s="754"/>
      <c r="SJR945" s="754"/>
      <c r="SJS945" s="754"/>
      <c r="SJT945" s="754"/>
      <c r="SJU945" s="754"/>
      <c r="SKG945" s="754"/>
      <c r="SKH945" s="754"/>
      <c r="SKI945" s="754"/>
      <c r="SKJ945" s="754"/>
      <c r="SKK945" s="754"/>
      <c r="SKW945" s="754"/>
      <c r="SKX945" s="754"/>
      <c r="SKY945" s="754"/>
      <c r="SKZ945" s="754"/>
      <c r="SLA945" s="754"/>
      <c r="SLM945" s="754"/>
      <c r="SLN945" s="754"/>
      <c r="SLO945" s="754"/>
      <c r="SLP945" s="754"/>
      <c r="SLQ945" s="754"/>
      <c r="SMC945" s="754"/>
      <c r="SMD945" s="754"/>
      <c r="SME945" s="754"/>
      <c r="SMF945" s="754"/>
      <c r="SMG945" s="754"/>
      <c r="SMS945" s="754"/>
      <c r="SMT945" s="754"/>
      <c r="SMU945" s="754"/>
      <c r="SMV945" s="754"/>
      <c r="SMW945" s="754"/>
      <c r="SNI945" s="754"/>
      <c r="SNJ945" s="754"/>
      <c r="SNK945" s="754"/>
      <c r="SNL945" s="754"/>
      <c r="SNM945" s="754"/>
      <c r="SNY945" s="754"/>
      <c r="SNZ945" s="754"/>
      <c r="SOA945" s="754"/>
      <c r="SOB945" s="754"/>
      <c r="SOC945" s="754"/>
      <c r="SOO945" s="754"/>
      <c r="SOP945" s="754"/>
      <c r="SOQ945" s="754"/>
      <c r="SOR945" s="754"/>
      <c r="SOS945" s="754"/>
      <c r="SPE945" s="754"/>
      <c r="SPF945" s="754"/>
      <c r="SPG945" s="754"/>
      <c r="SPH945" s="754"/>
      <c r="SPI945" s="754"/>
      <c r="SPU945" s="754"/>
      <c r="SPV945" s="754"/>
      <c r="SPW945" s="754"/>
      <c r="SPX945" s="754"/>
      <c r="SPY945" s="754"/>
      <c r="SQK945" s="754"/>
      <c r="SQL945" s="754"/>
      <c r="SQM945" s="754"/>
      <c r="SQN945" s="754"/>
      <c r="SQO945" s="754"/>
      <c r="SRA945" s="754"/>
      <c r="SRB945" s="754"/>
      <c r="SRC945" s="754"/>
      <c r="SRD945" s="754"/>
      <c r="SRE945" s="754"/>
      <c r="SRQ945" s="754"/>
      <c r="SRR945" s="754"/>
      <c r="SRS945" s="754"/>
      <c r="SRT945" s="754"/>
      <c r="SRU945" s="754"/>
      <c r="SSG945" s="754"/>
      <c r="SSH945" s="754"/>
      <c r="SSI945" s="754"/>
      <c r="SSJ945" s="754"/>
      <c r="SSK945" s="754"/>
      <c r="SSW945" s="754"/>
      <c r="SSX945" s="754"/>
      <c r="SSY945" s="754"/>
      <c r="SSZ945" s="754"/>
      <c r="STA945" s="754"/>
      <c r="STM945" s="754"/>
      <c r="STN945" s="754"/>
      <c r="STO945" s="754"/>
      <c r="STP945" s="754"/>
      <c r="STQ945" s="754"/>
      <c r="SUC945" s="754"/>
      <c r="SUD945" s="754"/>
      <c r="SUE945" s="754"/>
      <c r="SUF945" s="754"/>
      <c r="SUG945" s="754"/>
      <c r="SUS945" s="754"/>
      <c r="SUT945" s="754"/>
      <c r="SUU945" s="754"/>
      <c r="SUV945" s="754"/>
      <c r="SUW945" s="754"/>
      <c r="SVI945" s="754"/>
      <c r="SVJ945" s="754"/>
      <c r="SVK945" s="754"/>
      <c r="SVL945" s="754"/>
      <c r="SVM945" s="754"/>
      <c r="SVY945" s="754"/>
      <c r="SVZ945" s="754"/>
      <c r="SWA945" s="754"/>
      <c r="SWB945" s="754"/>
      <c r="SWC945" s="754"/>
      <c r="SWO945" s="754"/>
      <c r="SWP945" s="754"/>
      <c r="SWQ945" s="754"/>
      <c r="SWR945" s="754"/>
      <c r="SWS945" s="754"/>
      <c r="SXE945" s="754"/>
      <c r="SXF945" s="754"/>
      <c r="SXG945" s="754"/>
      <c r="SXH945" s="754"/>
      <c r="SXI945" s="754"/>
      <c r="SXU945" s="754"/>
      <c r="SXV945" s="754"/>
      <c r="SXW945" s="754"/>
      <c r="SXX945" s="754"/>
      <c r="SXY945" s="754"/>
      <c r="SYK945" s="754"/>
      <c r="SYL945" s="754"/>
      <c r="SYM945" s="754"/>
      <c r="SYN945" s="754"/>
      <c r="SYO945" s="754"/>
      <c r="SZA945" s="754"/>
      <c r="SZB945" s="754"/>
      <c r="SZC945" s="754"/>
      <c r="SZD945" s="754"/>
      <c r="SZE945" s="754"/>
      <c r="SZQ945" s="754"/>
      <c r="SZR945" s="754"/>
      <c r="SZS945" s="754"/>
      <c r="SZT945" s="754"/>
      <c r="SZU945" s="754"/>
      <c r="TAG945" s="754"/>
      <c r="TAH945" s="754"/>
      <c r="TAI945" s="754"/>
      <c r="TAJ945" s="754"/>
      <c r="TAK945" s="754"/>
      <c r="TAW945" s="754"/>
      <c r="TAX945" s="754"/>
      <c r="TAY945" s="754"/>
      <c r="TAZ945" s="754"/>
      <c r="TBA945" s="754"/>
      <c r="TBM945" s="754"/>
      <c r="TBN945" s="754"/>
      <c r="TBO945" s="754"/>
      <c r="TBP945" s="754"/>
      <c r="TBQ945" s="754"/>
      <c r="TCC945" s="754"/>
      <c r="TCD945" s="754"/>
      <c r="TCE945" s="754"/>
      <c r="TCF945" s="754"/>
      <c r="TCG945" s="754"/>
      <c r="TCS945" s="754"/>
      <c r="TCT945" s="754"/>
      <c r="TCU945" s="754"/>
      <c r="TCV945" s="754"/>
      <c r="TCW945" s="754"/>
      <c r="TDI945" s="754"/>
      <c r="TDJ945" s="754"/>
      <c r="TDK945" s="754"/>
      <c r="TDL945" s="754"/>
      <c r="TDM945" s="754"/>
      <c r="TDY945" s="754"/>
      <c r="TDZ945" s="754"/>
      <c r="TEA945" s="754"/>
      <c r="TEB945" s="754"/>
      <c r="TEC945" s="754"/>
      <c r="TEO945" s="754"/>
      <c r="TEP945" s="754"/>
      <c r="TEQ945" s="754"/>
      <c r="TER945" s="754"/>
      <c r="TES945" s="754"/>
      <c r="TFE945" s="754"/>
      <c r="TFF945" s="754"/>
      <c r="TFG945" s="754"/>
      <c r="TFH945" s="754"/>
      <c r="TFI945" s="754"/>
      <c r="TFU945" s="754"/>
      <c r="TFV945" s="754"/>
      <c r="TFW945" s="754"/>
      <c r="TFX945" s="754"/>
      <c r="TFY945" s="754"/>
      <c r="TGK945" s="754"/>
      <c r="TGL945" s="754"/>
      <c r="TGM945" s="754"/>
      <c r="TGN945" s="754"/>
      <c r="TGO945" s="754"/>
      <c r="THA945" s="754"/>
      <c r="THB945" s="754"/>
      <c r="THC945" s="754"/>
      <c r="THD945" s="754"/>
      <c r="THE945" s="754"/>
      <c r="THQ945" s="754"/>
      <c r="THR945" s="754"/>
      <c r="THS945" s="754"/>
      <c r="THT945" s="754"/>
      <c r="THU945" s="754"/>
      <c r="TIG945" s="754"/>
      <c r="TIH945" s="754"/>
      <c r="TII945" s="754"/>
      <c r="TIJ945" s="754"/>
      <c r="TIK945" s="754"/>
      <c r="TIW945" s="754"/>
      <c r="TIX945" s="754"/>
      <c r="TIY945" s="754"/>
      <c r="TIZ945" s="754"/>
      <c r="TJA945" s="754"/>
      <c r="TJM945" s="754"/>
      <c r="TJN945" s="754"/>
      <c r="TJO945" s="754"/>
      <c r="TJP945" s="754"/>
      <c r="TJQ945" s="754"/>
      <c r="TKC945" s="754"/>
      <c r="TKD945" s="754"/>
      <c r="TKE945" s="754"/>
      <c r="TKF945" s="754"/>
      <c r="TKG945" s="754"/>
      <c r="TKS945" s="754"/>
      <c r="TKT945" s="754"/>
      <c r="TKU945" s="754"/>
      <c r="TKV945" s="754"/>
      <c r="TKW945" s="754"/>
      <c r="TLI945" s="754"/>
      <c r="TLJ945" s="754"/>
      <c r="TLK945" s="754"/>
      <c r="TLL945" s="754"/>
      <c r="TLM945" s="754"/>
      <c r="TLY945" s="754"/>
      <c r="TLZ945" s="754"/>
      <c r="TMA945" s="754"/>
      <c r="TMB945" s="754"/>
      <c r="TMC945" s="754"/>
      <c r="TMO945" s="754"/>
      <c r="TMP945" s="754"/>
      <c r="TMQ945" s="754"/>
      <c r="TMR945" s="754"/>
      <c r="TMS945" s="754"/>
      <c r="TNE945" s="754"/>
      <c r="TNF945" s="754"/>
      <c r="TNG945" s="754"/>
      <c r="TNH945" s="754"/>
      <c r="TNI945" s="754"/>
      <c r="TNU945" s="754"/>
      <c r="TNV945" s="754"/>
      <c r="TNW945" s="754"/>
      <c r="TNX945" s="754"/>
      <c r="TNY945" s="754"/>
      <c r="TOK945" s="754"/>
      <c r="TOL945" s="754"/>
      <c r="TOM945" s="754"/>
      <c r="TON945" s="754"/>
      <c r="TOO945" s="754"/>
      <c r="TPA945" s="754"/>
      <c r="TPB945" s="754"/>
      <c r="TPC945" s="754"/>
      <c r="TPD945" s="754"/>
      <c r="TPE945" s="754"/>
      <c r="TPQ945" s="754"/>
      <c r="TPR945" s="754"/>
      <c r="TPS945" s="754"/>
      <c r="TPT945" s="754"/>
      <c r="TPU945" s="754"/>
      <c r="TQG945" s="754"/>
      <c r="TQH945" s="754"/>
      <c r="TQI945" s="754"/>
      <c r="TQJ945" s="754"/>
      <c r="TQK945" s="754"/>
      <c r="TQW945" s="754"/>
      <c r="TQX945" s="754"/>
      <c r="TQY945" s="754"/>
      <c r="TQZ945" s="754"/>
      <c r="TRA945" s="754"/>
      <c r="TRM945" s="754"/>
      <c r="TRN945" s="754"/>
      <c r="TRO945" s="754"/>
      <c r="TRP945" s="754"/>
      <c r="TRQ945" s="754"/>
      <c r="TSC945" s="754"/>
      <c r="TSD945" s="754"/>
      <c r="TSE945" s="754"/>
      <c r="TSF945" s="754"/>
      <c r="TSG945" s="754"/>
      <c r="TSS945" s="754"/>
      <c r="TST945" s="754"/>
      <c r="TSU945" s="754"/>
      <c r="TSV945" s="754"/>
      <c r="TSW945" s="754"/>
      <c r="TTI945" s="754"/>
      <c r="TTJ945" s="754"/>
      <c r="TTK945" s="754"/>
      <c r="TTL945" s="754"/>
      <c r="TTM945" s="754"/>
      <c r="TTY945" s="754"/>
      <c r="TTZ945" s="754"/>
      <c r="TUA945" s="754"/>
      <c r="TUB945" s="754"/>
      <c r="TUC945" s="754"/>
      <c r="TUO945" s="754"/>
      <c r="TUP945" s="754"/>
      <c r="TUQ945" s="754"/>
      <c r="TUR945" s="754"/>
      <c r="TUS945" s="754"/>
      <c r="TVE945" s="754"/>
      <c r="TVF945" s="754"/>
      <c r="TVG945" s="754"/>
      <c r="TVH945" s="754"/>
      <c r="TVI945" s="754"/>
      <c r="TVU945" s="754"/>
      <c r="TVV945" s="754"/>
      <c r="TVW945" s="754"/>
      <c r="TVX945" s="754"/>
      <c r="TVY945" s="754"/>
      <c r="TWK945" s="754"/>
      <c r="TWL945" s="754"/>
      <c r="TWM945" s="754"/>
      <c r="TWN945" s="754"/>
      <c r="TWO945" s="754"/>
      <c r="TXA945" s="754"/>
      <c r="TXB945" s="754"/>
      <c r="TXC945" s="754"/>
      <c r="TXD945" s="754"/>
      <c r="TXE945" s="754"/>
      <c r="TXQ945" s="754"/>
      <c r="TXR945" s="754"/>
      <c r="TXS945" s="754"/>
      <c r="TXT945" s="754"/>
      <c r="TXU945" s="754"/>
      <c r="TYG945" s="754"/>
      <c r="TYH945" s="754"/>
      <c r="TYI945" s="754"/>
      <c r="TYJ945" s="754"/>
      <c r="TYK945" s="754"/>
      <c r="TYW945" s="754"/>
      <c r="TYX945" s="754"/>
      <c r="TYY945" s="754"/>
      <c r="TYZ945" s="754"/>
      <c r="TZA945" s="754"/>
      <c r="TZM945" s="754"/>
      <c r="TZN945" s="754"/>
      <c r="TZO945" s="754"/>
      <c r="TZP945" s="754"/>
      <c r="TZQ945" s="754"/>
      <c r="UAC945" s="754"/>
      <c r="UAD945" s="754"/>
      <c r="UAE945" s="754"/>
      <c r="UAF945" s="754"/>
      <c r="UAG945" s="754"/>
      <c r="UAS945" s="754"/>
      <c r="UAT945" s="754"/>
      <c r="UAU945" s="754"/>
      <c r="UAV945" s="754"/>
      <c r="UAW945" s="754"/>
      <c r="UBI945" s="754"/>
      <c r="UBJ945" s="754"/>
      <c r="UBK945" s="754"/>
      <c r="UBL945" s="754"/>
      <c r="UBM945" s="754"/>
      <c r="UBY945" s="754"/>
      <c r="UBZ945" s="754"/>
      <c r="UCA945" s="754"/>
      <c r="UCB945" s="754"/>
      <c r="UCC945" s="754"/>
      <c r="UCO945" s="754"/>
      <c r="UCP945" s="754"/>
      <c r="UCQ945" s="754"/>
      <c r="UCR945" s="754"/>
      <c r="UCS945" s="754"/>
      <c r="UDE945" s="754"/>
      <c r="UDF945" s="754"/>
      <c r="UDG945" s="754"/>
      <c r="UDH945" s="754"/>
      <c r="UDI945" s="754"/>
      <c r="UDU945" s="754"/>
      <c r="UDV945" s="754"/>
      <c r="UDW945" s="754"/>
      <c r="UDX945" s="754"/>
      <c r="UDY945" s="754"/>
      <c r="UEK945" s="754"/>
      <c r="UEL945" s="754"/>
      <c r="UEM945" s="754"/>
      <c r="UEN945" s="754"/>
      <c r="UEO945" s="754"/>
      <c r="UFA945" s="754"/>
      <c r="UFB945" s="754"/>
      <c r="UFC945" s="754"/>
      <c r="UFD945" s="754"/>
      <c r="UFE945" s="754"/>
      <c r="UFQ945" s="754"/>
      <c r="UFR945" s="754"/>
      <c r="UFS945" s="754"/>
      <c r="UFT945" s="754"/>
      <c r="UFU945" s="754"/>
      <c r="UGG945" s="754"/>
      <c r="UGH945" s="754"/>
      <c r="UGI945" s="754"/>
      <c r="UGJ945" s="754"/>
      <c r="UGK945" s="754"/>
      <c r="UGW945" s="754"/>
      <c r="UGX945" s="754"/>
      <c r="UGY945" s="754"/>
      <c r="UGZ945" s="754"/>
      <c r="UHA945" s="754"/>
      <c r="UHM945" s="754"/>
      <c r="UHN945" s="754"/>
      <c r="UHO945" s="754"/>
      <c r="UHP945" s="754"/>
      <c r="UHQ945" s="754"/>
      <c r="UIC945" s="754"/>
      <c r="UID945" s="754"/>
      <c r="UIE945" s="754"/>
      <c r="UIF945" s="754"/>
      <c r="UIG945" s="754"/>
      <c r="UIS945" s="754"/>
      <c r="UIT945" s="754"/>
      <c r="UIU945" s="754"/>
      <c r="UIV945" s="754"/>
      <c r="UIW945" s="754"/>
      <c r="UJI945" s="754"/>
      <c r="UJJ945" s="754"/>
      <c r="UJK945" s="754"/>
      <c r="UJL945" s="754"/>
      <c r="UJM945" s="754"/>
      <c r="UJY945" s="754"/>
      <c r="UJZ945" s="754"/>
      <c r="UKA945" s="754"/>
      <c r="UKB945" s="754"/>
      <c r="UKC945" s="754"/>
      <c r="UKO945" s="754"/>
      <c r="UKP945" s="754"/>
      <c r="UKQ945" s="754"/>
      <c r="UKR945" s="754"/>
      <c r="UKS945" s="754"/>
      <c r="ULE945" s="754"/>
      <c r="ULF945" s="754"/>
      <c r="ULG945" s="754"/>
      <c r="ULH945" s="754"/>
      <c r="ULI945" s="754"/>
      <c r="ULU945" s="754"/>
      <c r="ULV945" s="754"/>
      <c r="ULW945" s="754"/>
      <c r="ULX945" s="754"/>
      <c r="ULY945" s="754"/>
      <c r="UMK945" s="754"/>
      <c r="UML945" s="754"/>
      <c r="UMM945" s="754"/>
      <c r="UMN945" s="754"/>
      <c r="UMO945" s="754"/>
      <c r="UNA945" s="754"/>
      <c r="UNB945" s="754"/>
      <c r="UNC945" s="754"/>
      <c r="UND945" s="754"/>
      <c r="UNE945" s="754"/>
      <c r="UNQ945" s="754"/>
      <c r="UNR945" s="754"/>
      <c r="UNS945" s="754"/>
      <c r="UNT945" s="754"/>
      <c r="UNU945" s="754"/>
      <c r="UOG945" s="754"/>
      <c r="UOH945" s="754"/>
      <c r="UOI945" s="754"/>
      <c r="UOJ945" s="754"/>
      <c r="UOK945" s="754"/>
      <c r="UOW945" s="754"/>
      <c r="UOX945" s="754"/>
      <c r="UOY945" s="754"/>
      <c r="UOZ945" s="754"/>
      <c r="UPA945" s="754"/>
      <c r="UPM945" s="754"/>
      <c r="UPN945" s="754"/>
      <c r="UPO945" s="754"/>
      <c r="UPP945" s="754"/>
      <c r="UPQ945" s="754"/>
      <c r="UQC945" s="754"/>
      <c r="UQD945" s="754"/>
      <c r="UQE945" s="754"/>
      <c r="UQF945" s="754"/>
      <c r="UQG945" s="754"/>
      <c r="UQS945" s="754"/>
      <c r="UQT945" s="754"/>
      <c r="UQU945" s="754"/>
      <c r="UQV945" s="754"/>
      <c r="UQW945" s="754"/>
      <c r="URI945" s="754"/>
      <c r="URJ945" s="754"/>
      <c r="URK945" s="754"/>
      <c r="URL945" s="754"/>
      <c r="URM945" s="754"/>
      <c r="URY945" s="754"/>
      <c r="URZ945" s="754"/>
      <c r="USA945" s="754"/>
      <c r="USB945" s="754"/>
      <c r="USC945" s="754"/>
      <c r="USO945" s="754"/>
      <c r="USP945" s="754"/>
      <c r="USQ945" s="754"/>
      <c r="USR945" s="754"/>
      <c r="USS945" s="754"/>
      <c r="UTE945" s="754"/>
      <c r="UTF945" s="754"/>
      <c r="UTG945" s="754"/>
      <c r="UTH945" s="754"/>
      <c r="UTI945" s="754"/>
      <c r="UTU945" s="754"/>
      <c r="UTV945" s="754"/>
      <c r="UTW945" s="754"/>
      <c r="UTX945" s="754"/>
      <c r="UTY945" s="754"/>
      <c r="UUK945" s="754"/>
      <c r="UUL945" s="754"/>
      <c r="UUM945" s="754"/>
      <c r="UUN945" s="754"/>
      <c r="UUO945" s="754"/>
      <c r="UVA945" s="754"/>
      <c r="UVB945" s="754"/>
      <c r="UVC945" s="754"/>
      <c r="UVD945" s="754"/>
      <c r="UVE945" s="754"/>
      <c r="UVQ945" s="754"/>
      <c r="UVR945" s="754"/>
      <c r="UVS945" s="754"/>
      <c r="UVT945" s="754"/>
      <c r="UVU945" s="754"/>
      <c r="UWG945" s="754"/>
      <c r="UWH945" s="754"/>
      <c r="UWI945" s="754"/>
      <c r="UWJ945" s="754"/>
      <c r="UWK945" s="754"/>
      <c r="UWW945" s="754"/>
      <c r="UWX945" s="754"/>
      <c r="UWY945" s="754"/>
      <c r="UWZ945" s="754"/>
      <c r="UXA945" s="754"/>
      <c r="UXM945" s="754"/>
      <c r="UXN945" s="754"/>
      <c r="UXO945" s="754"/>
      <c r="UXP945" s="754"/>
      <c r="UXQ945" s="754"/>
      <c r="UYC945" s="754"/>
      <c r="UYD945" s="754"/>
      <c r="UYE945" s="754"/>
      <c r="UYF945" s="754"/>
      <c r="UYG945" s="754"/>
      <c r="UYS945" s="754"/>
      <c r="UYT945" s="754"/>
      <c r="UYU945" s="754"/>
      <c r="UYV945" s="754"/>
      <c r="UYW945" s="754"/>
      <c r="UZI945" s="754"/>
      <c r="UZJ945" s="754"/>
      <c r="UZK945" s="754"/>
      <c r="UZL945" s="754"/>
      <c r="UZM945" s="754"/>
      <c r="UZY945" s="754"/>
      <c r="UZZ945" s="754"/>
      <c r="VAA945" s="754"/>
      <c r="VAB945" s="754"/>
      <c r="VAC945" s="754"/>
      <c r="VAO945" s="754"/>
      <c r="VAP945" s="754"/>
      <c r="VAQ945" s="754"/>
      <c r="VAR945" s="754"/>
      <c r="VAS945" s="754"/>
      <c r="VBE945" s="754"/>
      <c r="VBF945" s="754"/>
      <c r="VBG945" s="754"/>
      <c r="VBH945" s="754"/>
      <c r="VBI945" s="754"/>
      <c r="VBU945" s="754"/>
      <c r="VBV945" s="754"/>
      <c r="VBW945" s="754"/>
      <c r="VBX945" s="754"/>
      <c r="VBY945" s="754"/>
      <c r="VCK945" s="754"/>
      <c r="VCL945" s="754"/>
      <c r="VCM945" s="754"/>
      <c r="VCN945" s="754"/>
      <c r="VCO945" s="754"/>
      <c r="VDA945" s="754"/>
      <c r="VDB945" s="754"/>
      <c r="VDC945" s="754"/>
      <c r="VDD945" s="754"/>
      <c r="VDE945" s="754"/>
      <c r="VDQ945" s="754"/>
      <c r="VDR945" s="754"/>
      <c r="VDS945" s="754"/>
      <c r="VDT945" s="754"/>
      <c r="VDU945" s="754"/>
      <c r="VEG945" s="754"/>
      <c r="VEH945" s="754"/>
      <c r="VEI945" s="754"/>
      <c r="VEJ945" s="754"/>
      <c r="VEK945" s="754"/>
      <c r="VEW945" s="754"/>
      <c r="VEX945" s="754"/>
      <c r="VEY945" s="754"/>
      <c r="VEZ945" s="754"/>
      <c r="VFA945" s="754"/>
      <c r="VFM945" s="754"/>
      <c r="VFN945" s="754"/>
      <c r="VFO945" s="754"/>
      <c r="VFP945" s="754"/>
      <c r="VFQ945" s="754"/>
      <c r="VGC945" s="754"/>
      <c r="VGD945" s="754"/>
      <c r="VGE945" s="754"/>
      <c r="VGF945" s="754"/>
      <c r="VGG945" s="754"/>
      <c r="VGS945" s="754"/>
      <c r="VGT945" s="754"/>
      <c r="VGU945" s="754"/>
      <c r="VGV945" s="754"/>
      <c r="VGW945" s="754"/>
      <c r="VHI945" s="754"/>
      <c r="VHJ945" s="754"/>
      <c r="VHK945" s="754"/>
      <c r="VHL945" s="754"/>
      <c r="VHM945" s="754"/>
      <c r="VHY945" s="754"/>
      <c r="VHZ945" s="754"/>
      <c r="VIA945" s="754"/>
      <c r="VIB945" s="754"/>
      <c r="VIC945" s="754"/>
      <c r="VIO945" s="754"/>
      <c r="VIP945" s="754"/>
      <c r="VIQ945" s="754"/>
      <c r="VIR945" s="754"/>
      <c r="VIS945" s="754"/>
      <c r="VJE945" s="754"/>
      <c r="VJF945" s="754"/>
      <c r="VJG945" s="754"/>
      <c r="VJH945" s="754"/>
      <c r="VJI945" s="754"/>
      <c r="VJU945" s="754"/>
      <c r="VJV945" s="754"/>
      <c r="VJW945" s="754"/>
      <c r="VJX945" s="754"/>
      <c r="VJY945" s="754"/>
      <c r="VKK945" s="754"/>
      <c r="VKL945" s="754"/>
      <c r="VKM945" s="754"/>
      <c r="VKN945" s="754"/>
      <c r="VKO945" s="754"/>
      <c r="VLA945" s="754"/>
      <c r="VLB945" s="754"/>
      <c r="VLC945" s="754"/>
      <c r="VLD945" s="754"/>
      <c r="VLE945" s="754"/>
      <c r="VLQ945" s="754"/>
      <c r="VLR945" s="754"/>
      <c r="VLS945" s="754"/>
      <c r="VLT945" s="754"/>
      <c r="VLU945" s="754"/>
      <c r="VMG945" s="754"/>
      <c r="VMH945" s="754"/>
      <c r="VMI945" s="754"/>
      <c r="VMJ945" s="754"/>
      <c r="VMK945" s="754"/>
      <c r="VMW945" s="754"/>
      <c r="VMX945" s="754"/>
      <c r="VMY945" s="754"/>
      <c r="VMZ945" s="754"/>
      <c r="VNA945" s="754"/>
      <c r="VNM945" s="754"/>
      <c r="VNN945" s="754"/>
      <c r="VNO945" s="754"/>
      <c r="VNP945" s="754"/>
      <c r="VNQ945" s="754"/>
      <c r="VOC945" s="754"/>
      <c r="VOD945" s="754"/>
      <c r="VOE945" s="754"/>
      <c r="VOF945" s="754"/>
      <c r="VOG945" s="754"/>
      <c r="VOS945" s="754"/>
      <c r="VOT945" s="754"/>
      <c r="VOU945" s="754"/>
      <c r="VOV945" s="754"/>
      <c r="VOW945" s="754"/>
      <c r="VPI945" s="754"/>
      <c r="VPJ945" s="754"/>
      <c r="VPK945" s="754"/>
      <c r="VPL945" s="754"/>
      <c r="VPM945" s="754"/>
      <c r="VPY945" s="754"/>
      <c r="VPZ945" s="754"/>
      <c r="VQA945" s="754"/>
      <c r="VQB945" s="754"/>
      <c r="VQC945" s="754"/>
      <c r="VQO945" s="754"/>
      <c r="VQP945" s="754"/>
      <c r="VQQ945" s="754"/>
      <c r="VQR945" s="754"/>
      <c r="VQS945" s="754"/>
      <c r="VRE945" s="754"/>
      <c r="VRF945" s="754"/>
      <c r="VRG945" s="754"/>
      <c r="VRH945" s="754"/>
      <c r="VRI945" s="754"/>
      <c r="VRU945" s="754"/>
      <c r="VRV945" s="754"/>
      <c r="VRW945" s="754"/>
      <c r="VRX945" s="754"/>
      <c r="VRY945" s="754"/>
      <c r="VSK945" s="754"/>
      <c r="VSL945" s="754"/>
      <c r="VSM945" s="754"/>
      <c r="VSN945" s="754"/>
      <c r="VSO945" s="754"/>
      <c r="VTA945" s="754"/>
      <c r="VTB945" s="754"/>
      <c r="VTC945" s="754"/>
      <c r="VTD945" s="754"/>
      <c r="VTE945" s="754"/>
      <c r="VTQ945" s="754"/>
      <c r="VTR945" s="754"/>
      <c r="VTS945" s="754"/>
      <c r="VTT945" s="754"/>
      <c r="VTU945" s="754"/>
      <c r="VUG945" s="754"/>
      <c r="VUH945" s="754"/>
      <c r="VUI945" s="754"/>
      <c r="VUJ945" s="754"/>
      <c r="VUK945" s="754"/>
      <c r="VUW945" s="754"/>
      <c r="VUX945" s="754"/>
      <c r="VUY945" s="754"/>
      <c r="VUZ945" s="754"/>
      <c r="VVA945" s="754"/>
      <c r="VVM945" s="754"/>
      <c r="VVN945" s="754"/>
      <c r="VVO945" s="754"/>
      <c r="VVP945" s="754"/>
      <c r="VVQ945" s="754"/>
      <c r="VWC945" s="754"/>
      <c r="VWD945" s="754"/>
      <c r="VWE945" s="754"/>
      <c r="VWF945" s="754"/>
      <c r="VWG945" s="754"/>
      <c r="VWS945" s="754"/>
      <c r="VWT945" s="754"/>
      <c r="VWU945" s="754"/>
      <c r="VWV945" s="754"/>
      <c r="VWW945" s="754"/>
      <c r="VXI945" s="754"/>
      <c r="VXJ945" s="754"/>
      <c r="VXK945" s="754"/>
      <c r="VXL945" s="754"/>
      <c r="VXM945" s="754"/>
      <c r="VXY945" s="754"/>
      <c r="VXZ945" s="754"/>
      <c r="VYA945" s="754"/>
      <c r="VYB945" s="754"/>
      <c r="VYC945" s="754"/>
      <c r="VYO945" s="754"/>
      <c r="VYP945" s="754"/>
      <c r="VYQ945" s="754"/>
      <c r="VYR945" s="754"/>
      <c r="VYS945" s="754"/>
      <c r="VZE945" s="754"/>
      <c r="VZF945" s="754"/>
      <c r="VZG945" s="754"/>
      <c r="VZH945" s="754"/>
      <c r="VZI945" s="754"/>
      <c r="VZU945" s="754"/>
      <c r="VZV945" s="754"/>
      <c r="VZW945" s="754"/>
      <c r="VZX945" s="754"/>
      <c r="VZY945" s="754"/>
      <c r="WAK945" s="754"/>
      <c r="WAL945" s="754"/>
      <c r="WAM945" s="754"/>
      <c r="WAN945" s="754"/>
      <c r="WAO945" s="754"/>
      <c r="WBA945" s="754"/>
      <c r="WBB945" s="754"/>
      <c r="WBC945" s="754"/>
      <c r="WBD945" s="754"/>
      <c r="WBE945" s="754"/>
      <c r="WBQ945" s="754"/>
      <c r="WBR945" s="754"/>
      <c r="WBS945" s="754"/>
      <c r="WBT945" s="754"/>
      <c r="WBU945" s="754"/>
      <c r="WCG945" s="754"/>
      <c r="WCH945" s="754"/>
      <c r="WCI945" s="754"/>
      <c r="WCJ945" s="754"/>
      <c r="WCK945" s="754"/>
      <c r="WCW945" s="754"/>
      <c r="WCX945" s="754"/>
      <c r="WCY945" s="754"/>
      <c r="WCZ945" s="754"/>
      <c r="WDA945" s="754"/>
      <c r="WDM945" s="754"/>
      <c r="WDN945" s="754"/>
      <c r="WDO945" s="754"/>
      <c r="WDP945" s="754"/>
      <c r="WDQ945" s="754"/>
      <c r="WEC945" s="754"/>
      <c r="WED945" s="754"/>
      <c r="WEE945" s="754"/>
      <c r="WEF945" s="754"/>
      <c r="WEG945" s="754"/>
      <c r="WES945" s="754"/>
      <c r="WET945" s="754"/>
      <c r="WEU945" s="754"/>
      <c r="WEV945" s="754"/>
      <c r="WEW945" s="754"/>
      <c r="WFI945" s="754"/>
      <c r="WFJ945" s="754"/>
      <c r="WFK945" s="754"/>
      <c r="WFL945" s="754"/>
      <c r="WFM945" s="754"/>
      <c r="WFY945" s="754"/>
      <c r="WFZ945" s="754"/>
      <c r="WGA945" s="754"/>
      <c r="WGB945" s="754"/>
      <c r="WGC945" s="754"/>
      <c r="WGO945" s="754"/>
      <c r="WGP945" s="754"/>
      <c r="WGQ945" s="754"/>
      <c r="WGR945" s="754"/>
      <c r="WGS945" s="754"/>
      <c r="WHE945" s="754"/>
      <c r="WHF945" s="754"/>
      <c r="WHG945" s="754"/>
      <c r="WHH945" s="754"/>
      <c r="WHI945" s="754"/>
      <c r="WHU945" s="754"/>
      <c r="WHV945" s="754"/>
      <c r="WHW945" s="754"/>
      <c r="WHX945" s="754"/>
      <c r="WHY945" s="754"/>
      <c r="WIK945" s="754"/>
      <c r="WIL945" s="754"/>
      <c r="WIM945" s="754"/>
      <c r="WIN945" s="754"/>
      <c r="WIO945" s="754"/>
      <c r="WJA945" s="754"/>
      <c r="WJB945" s="754"/>
      <c r="WJC945" s="754"/>
      <c r="WJD945" s="754"/>
      <c r="WJE945" s="754"/>
      <c r="WJQ945" s="754"/>
      <c r="WJR945" s="754"/>
      <c r="WJS945" s="754"/>
      <c r="WJT945" s="754"/>
      <c r="WJU945" s="754"/>
      <c r="WKG945" s="754"/>
      <c r="WKH945" s="754"/>
      <c r="WKI945" s="754"/>
      <c r="WKJ945" s="754"/>
      <c r="WKK945" s="754"/>
      <c r="WKW945" s="754"/>
      <c r="WKX945" s="754"/>
      <c r="WKY945" s="754"/>
      <c r="WKZ945" s="754"/>
      <c r="WLA945" s="754"/>
      <c r="WLM945" s="754"/>
      <c r="WLN945" s="754"/>
      <c r="WLO945" s="754"/>
      <c r="WLP945" s="754"/>
      <c r="WLQ945" s="754"/>
      <c r="WMC945" s="754"/>
      <c r="WMD945" s="754"/>
      <c r="WME945" s="754"/>
      <c r="WMF945" s="754"/>
      <c r="WMG945" s="754"/>
      <c r="WMS945" s="754"/>
      <c r="WMT945" s="754"/>
      <c r="WMU945" s="754"/>
      <c r="WMV945" s="754"/>
      <c r="WMW945" s="754"/>
      <c r="WNI945" s="754"/>
      <c r="WNJ945" s="754"/>
      <c r="WNK945" s="754"/>
      <c r="WNL945" s="754"/>
      <c r="WNM945" s="754"/>
      <c r="WNY945" s="754"/>
      <c r="WNZ945" s="754"/>
      <c r="WOA945" s="754"/>
      <c r="WOB945" s="754"/>
      <c r="WOC945" s="754"/>
      <c r="WOO945" s="754"/>
      <c r="WOP945" s="754"/>
      <c r="WOQ945" s="754"/>
      <c r="WOR945" s="754"/>
      <c r="WOS945" s="754"/>
      <c r="WPE945" s="754"/>
      <c r="WPF945" s="754"/>
      <c r="WPG945" s="754"/>
      <c r="WPH945" s="754"/>
      <c r="WPI945" s="754"/>
      <c r="WPU945" s="754"/>
      <c r="WPV945" s="754"/>
      <c r="WPW945" s="754"/>
      <c r="WPX945" s="754"/>
      <c r="WPY945" s="754"/>
      <c r="WQK945" s="754"/>
      <c r="WQL945" s="754"/>
      <c r="WQM945" s="754"/>
      <c r="WQN945" s="754"/>
      <c r="WQO945" s="754"/>
      <c r="WRA945" s="754"/>
      <c r="WRB945" s="754"/>
      <c r="WRC945" s="754"/>
      <c r="WRD945" s="754"/>
      <c r="WRE945" s="754"/>
      <c r="WRQ945" s="754"/>
      <c r="WRR945" s="754"/>
      <c r="WRS945" s="754"/>
      <c r="WRT945" s="754"/>
      <c r="WRU945" s="754"/>
      <c r="WSG945" s="754"/>
      <c r="WSH945" s="754"/>
      <c r="WSI945" s="754"/>
      <c r="WSJ945" s="754"/>
      <c r="WSK945" s="754"/>
      <c r="WSW945" s="754"/>
      <c r="WSX945" s="754"/>
      <c r="WSY945" s="754"/>
      <c r="WSZ945" s="754"/>
      <c r="WTA945" s="754"/>
      <c r="WTM945" s="754"/>
      <c r="WTN945" s="754"/>
      <c r="WTO945" s="754"/>
      <c r="WTP945" s="754"/>
      <c r="WTQ945" s="754"/>
      <c r="WUC945" s="754"/>
      <c r="WUD945" s="754"/>
      <c r="WUE945" s="754"/>
      <c r="WUF945" s="754"/>
      <c r="WUG945" s="754"/>
      <c r="WUS945" s="754"/>
      <c r="WUT945" s="754"/>
      <c r="WUU945" s="754"/>
      <c r="WUV945" s="754"/>
      <c r="WUW945" s="754"/>
      <c r="WVI945" s="754"/>
      <c r="WVJ945" s="754"/>
      <c r="WVK945" s="754"/>
      <c r="WVL945" s="754"/>
      <c r="WVM945" s="754"/>
      <c r="WVY945" s="754"/>
      <c r="WVZ945" s="754"/>
      <c r="WWA945" s="754"/>
      <c r="WWB945" s="754"/>
      <c r="WWC945" s="754"/>
      <c r="WWO945" s="754"/>
      <c r="WWP945" s="754"/>
      <c r="WWQ945" s="754"/>
      <c r="WWR945" s="754"/>
      <c r="WWS945" s="754"/>
      <c r="WXE945" s="754"/>
      <c r="WXF945" s="754"/>
      <c r="WXG945" s="754"/>
      <c r="WXH945" s="754"/>
      <c r="WXI945" s="754"/>
      <c r="WXU945" s="754"/>
      <c r="WXV945" s="754"/>
      <c r="WXW945" s="754"/>
      <c r="WXX945" s="754"/>
      <c r="WXY945" s="754"/>
      <c r="WYK945" s="754"/>
      <c r="WYL945" s="754"/>
      <c r="WYM945" s="754"/>
      <c r="WYN945" s="754"/>
      <c r="WYO945" s="754"/>
      <c r="WZA945" s="754"/>
      <c r="WZB945" s="754"/>
      <c r="WZC945" s="754"/>
      <c r="WZD945" s="754"/>
      <c r="WZE945" s="754"/>
      <c r="WZQ945" s="754"/>
      <c r="WZR945" s="754"/>
      <c r="WZS945" s="754"/>
      <c r="WZT945" s="754"/>
      <c r="WZU945" s="754"/>
      <c r="XAG945" s="754"/>
      <c r="XAH945" s="754"/>
      <c r="XAI945" s="754"/>
      <c r="XAJ945" s="754"/>
      <c r="XAK945" s="754"/>
      <c r="XAW945" s="754"/>
      <c r="XAX945" s="754"/>
      <c r="XAY945" s="754"/>
      <c r="XAZ945" s="754"/>
      <c r="XBA945" s="754"/>
      <c r="XBM945" s="754"/>
      <c r="XBN945" s="754"/>
      <c r="XBO945" s="754"/>
      <c r="XBP945" s="754"/>
      <c r="XBQ945" s="754"/>
      <c r="XCC945" s="754"/>
      <c r="XCD945" s="754"/>
      <c r="XCE945" s="754"/>
      <c r="XCF945" s="754"/>
      <c r="XCG945" s="754"/>
      <c r="XCS945" s="754"/>
      <c r="XCT945" s="754"/>
      <c r="XCU945" s="754"/>
      <c r="XCV945" s="754"/>
      <c r="XCW945" s="754"/>
      <c r="XDI945" s="754"/>
      <c r="XDJ945" s="754"/>
      <c r="XDK945" s="754"/>
      <c r="XDL945" s="754"/>
      <c r="XDM945" s="754"/>
      <c r="XDY945" s="754"/>
      <c r="XDZ945" s="754"/>
      <c r="XEA945" s="754"/>
      <c r="XEB945" s="754"/>
      <c r="XEC945" s="754"/>
      <c r="XEO945" s="754"/>
      <c r="XEP945" s="754"/>
      <c r="XEQ945" s="754"/>
      <c r="XER945" s="754"/>
      <c r="XES945" s="754"/>
    </row>
    <row r="946" spans="1:16384">
      <c r="A946" s="742" t="s">
        <v>170</v>
      </c>
      <c r="B946" s="744" t="s">
        <v>165</v>
      </c>
      <c r="C946" s="744" t="s">
        <v>237</v>
      </c>
      <c r="D946" s="696" t="s">
        <v>238</v>
      </c>
      <c r="E946" s="696"/>
      <c r="F946" s="696"/>
      <c r="G946" s="696"/>
      <c r="H946" s="696"/>
      <c r="I946" s="696"/>
      <c r="J946" s="696"/>
      <c r="K946" s="696"/>
      <c r="L946" s="696"/>
      <c r="M946" s="696"/>
      <c r="N946" s="696"/>
      <c r="O946" s="696"/>
      <c r="P946" s="697"/>
      <c r="Q946" s="755"/>
      <c r="R946" s="755"/>
      <c r="S946" s="755"/>
      <c r="T946" s="756"/>
      <c r="U946" s="756"/>
      <c r="V946" s="756"/>
      <c r="W946" s="756"/>
      <c r="X946" s="756"/>
      <c r="Y946" s="756"/>
      <c r="Z946" s="756"/>
      <c r="AA946" s="756"/>
      <c r="AB946" s="756"/>
      <c r="AC946" s="756"/>
      <c r="AD946" s="756"/>
      <c r="AE946" s="756"/>
      <c r="AF946" s="756"/>
      <c r="AG946" s="755"/>
      <c r="AH946" s="755"/>
      <c r="AI946" s="755"/>
      <c r="AJ946" s="756"/>
      <c r="AK946" s="756"/>
      <c r="AL946" s="756"/>
      <c r="AM946" s="756"/>
      <c r="AN946" s="756"/>
      <c r="AO946" s="756"/>
      <c r="AP946" s="756"/>
      <c r="AQ946" s="756"/>
      <c r="AR946" s="756"/>
      <c r="AS946" s="756"/>
      <c r="AT946" s="756"/>
      <c r="AU946" s="756"/>
      <c r="AV946" s="756"/>
      <c r="AW946" s="755"/>
      <c r="AX946" s="755"/>
      <c r="AY946" s="755"/>
      <c r="AZ946" s="756"/>
      <c r="BA946" s="756"/>
      <c r="BB946" s="756"/>
      <c r="BC946" s="756"/>
      <c r="BD946" s="756"/>
      <c r="BE946" s="756"/>
      <c r="BF946" s="756"/>
      <c r="BG946" s="756"/>
      <c r="BH946" s="756"/>
      <c r="BI946" s="756"/>
      <c r="BJ946" s="756"/>
      <c r="BK946" s="756"/>
      <c r="BL946" s="756"/>
      <c r="BM946" s="755"/>
      <c r="BN946" s="755"/>
      <c r="BO946" s="755"/>
      <c r="BP946" s="756"/>
      <c r="BQ946" s="756"/>
      <c r="BR946" s="756"/>
      <c r="BS946" s="756"/>
      <c r="BT946" s="756"/>
      <c r="BU946" s="756"/>
      <c r="BV946" s="756"/>
      <c r="BW946" s="756"/>
      <c r="BX946" s="756"/>
      <c r="BY946" s="756"/>
      <c r="BZ946" s="756"/>
      <c r="CA946" s="756"/>
      <c r="CB946" s="756"/>
      <c r="CC946" s="755"/>
      <c r="CD946" s="755"/>
      <c r="CE946" s="755"/>
      <c r="CF946" s="756"/>
      <c r="CG946" s="756"/>
      <c r="CH946" s="756"/>
      <c r="CI946" s="756"/>
      <c r="CJ946" s="756"/>
      <c r="CK946" s="756"/>
      <c r="CL946" s="756"/>
      <c r="CM946" s="756"/>
      <c r="CN946" s="756"/>
      <c r="CO946" s="756"/>
      <c r="CP946" s="756"/>
      <c r="CQ946" s="756"/>
      <c r="CR946" s="756"/>
      <c r="CS946" s="755"/>
      <c r="CT946" s="755"/>
      <c r="CU946" s="755"/>
      <c r="CV946" s="756"/>
      <c r="CW946" s="756"/>
      <c r="CX946" s="756"/>
      <c r="CY946" s="756"/>
      <c r="CZ946" s="756"/>
      <c r="DA946" s="756"/>
      <c r="DB946" s="756"/>
      <c r="DC946" s="756"/>
      <c r="DD946" s="756"/>
      <c r="DE946" s="756"/>
      <c r="DF946" s="756"/>
      <c r="DG946" s="756"/>
      <c r="DH946" s="756"/>
      <c r="DI946" s="755"/>
      <c r="DJ946" s="755"/>
      <c r="DK946" s="755"/>
      <c r="DL946" s="756"/>
      <c r="DM946" s="756"/>
      <c r="DN946" s="756"/>
      <c r="DO946" s="756"/>
      <c r="DP946" s="756"/>
      <c r="DQ946" s="756"/>
      <c r="DR946" s="756"/>
      <c r="DS946" s="756"/>
      <c r="DT946" s="756"/>
      <c r="DU946" s="756"/>
      <c r="DV946" s="756"/>
      <c r="DW946" s="756"/>
      <c r="DX946" s="756"/>
      <c r="DY946" s="755"/>
      <c r="DZ946" s="755"/>
      <c r="EA946" s="755"/>
      <c r="EB946" s="756"/>
      <c r="EC946" s="756"/>
      <c r="ED946" s="756"/>
      <c r="EE946" s="756"/>
      <c r="EF946" s="756"/>
      <c r="EG946" s="756"/>
      <c r="EH946" s="756"/>
      <c r="EI946" s="756"/>
      <c r="EJ946" s="756"/>
      <c r="EK946" s="756"/>
      <c r="EL946" s="756"/>
      <c r="EM946" s="756"/>
      <c r="EN946" s="756"/>
      <c r="EO946" s="755"/>
      <c r="EP946" s="755"/>
      <c r="EQ946" s="755"/>
      <c r="ER946" s="756"/>
      <c r="ES946" s="756"/>
      <c r="ET946" s="756"/>
      <c r="EU946" s="756"/>
      <c r="EV946" s="756"/>
      <c r="EW946" s="756"/>
      <c r="EX946" s="756"/>
      <c r="EY946" s="756"/>
      <c r="EZ946" s="756"/>
      <c r="FA946" s="756"/>
      <c r="FB946" s="756"/>
      <c r="FC946" s="756"/>
      <c r="FD946" s="756"/>
      <c r="FE946" s="755"/>
      <c r="FF946" s="755"/>
      <c r="FG946" s="755"/>
      <c r="FH946" s="756"/>
      <c r="FI946" s="756"/>
      <c r="FJ946" s="756"/>
      <c r="FK946" s="756"/>
      <c r="FL946" s="756"/>
      <c r="FM946" s="756"/>
      <c r="FN946" s="756"/>
      <c r="FO946" s="756"/>
      <c r="FP946" s="756"/>
      <c r="FQ946" s="756"/>
      <c r="FR946" s="756"/>
      <c r="FS946" s="756"/>
      <c r="FT946" s="756"/>
      <c r="FU946" s="755"/>
      <c r="FV946" s="755"/>
      <c r="FW946" s="755"/>
      <c r="FX946" s="756"/>
      <c r="FY946" s="756"/>
      <c r="FZ946" s="756"/>
      <c r="GA946" s="756"/>
      <c r="GB946" s="756"/>
      <c r="GC946" s="756"/>
      <c r="GD946" s="756"/>
      <c r="GE946" s="756"/>
      <c r="GF946" s="756"/>
      <c r="GG946" s="756"/>
      <c r="GH946" s="756"/>
      <c r="GI946" s="756"/>
      <c r="GJ946" s="756"/>
      <c r="GK946" s="755"/>
      <c r="GL946" s="755"/>
      <c r="GM946" s="755"/>
      <c r="GN946" s="756"/>
      <c r="GO946" s="756"/>
      <c r="GP946" s="756"/>
      <c r="GQ946" s="756"/>
      <c r="GR946" s="756"/>
      <c r="GS946" s="756"/>
      <c r="GT946" s="756"/>
      <c r="GU946" s="756"/>
      <c r="GV946" s="756"/>
      <c r="GW946" s="756"/>
      <c r="GX946" s="756"/>
      <c r="GY946" s="756"/>
      <c r="GZ946" s="756"/>
      <c r="HA946" s="755"/>
      <c r="HB946" s="755"/>
      <c r="HC946" s="755"/>
      <c r="HD946" s="756"/>
      <c r="HE946" s="756"/>
      <c r="HF946" s="756"/>
      <c r="HG946" s="756"/>
      <c r="HH946" s="756"/>
      <c r="HI946" s="756"/>
      <c r="HJ946" s="756"/>
      <c r="HK946" s="756"/>
      <c r="HL946" s="756"/>
      <c r="HM946" s="756"/>
      <c r="HN946" s="756"/>
      <c r="HO946" s="756"/>
      <c r="HP946" s="756"/>
      <c r="HQ946" s="755"/>
      <c r="HR946" s="755"/>
      <c r="HS946" s="755"/>
      <c r="HT946" s="756"/>
      <c r="HU946" s="756"/>
      <c r="HV946" s="756"/>
      <c r="HW946" s="756"/>
      <c r="HX946" s="756"/>
      <c r="HY946" s="756"/>
      <c r="HZ946" s="756"/>
      <c r="IA946" s="756"/>
      <c r="IB946" s="756"/>
      <c r="IC946" s="756"/>
      <c r="ID946" s="756"/>
      <c r="IE946" s="756"/>
      <c r="IF946" s="756"/>
      <c r="IG946" s="755"/>
      <c r="IH946" s="755"/>
      <c r="II946" s="755"/>
      <c r="IJ946" s="756"/>
      <c r="IK946" s="756"/>
      <c r="IL946" s="756"/>
      <c r="IM946" s="756"/>
      <c r="IN946" s="756"/>
      <c r="IO946" s="756"/>
      <c r="IP946" s="756"/>
      <c r="IQ946" s="756"/>
      <c r="IR946" s="756"/>
      <c r="IS946" s="756"/>
      <c r="IT946" s="756"/>
      <c r="IU946" s="756"/>
      <c r="IV946" s="756"/>
      <c r="IW946" s="755"/>
      <c r="IX946" s="755"/>
      <c r="IY946" s="755"/>
      <c r="IZ946" s="756"/>
      <c r="JA946" s="756"/>
      <c r="JB946" s="756"/>
      <c r="JC946" s="756"/>
      <c r="JD946" s="756"/>
      <c r="JE946" s="756"/>
      <c r="JF946" s="756"/>
      <c r="JG946" s="756"/>
      <c r="JH946" s="756"/>
      <c r="JI946" s="756"/>
      <c r="JJ946" s="756"/>
      <c r="JK946" s="756"/>
      <c r="JL946" s="756"/>
      <c r="JM946" s="755"/>
      <c r="JN946" s="755"/>
      <c r="JO946" s="755"/>
      <c r="JP946" s="756"/>
      <c r="JQ946" s="756"/>
      <c r="JR946" s="756"/>
      <c r="JS946" s="756"/>
      <c r="JT946" s="756"/>
      <c r="JU946" s="756"/>
      <c r="JV946" s="756"/>
      <c r="JW946" s="756"/>
      <c r="JX946" s="756"/>
      <c r="JY946" s="756"/>
      <c r="JZ946" s="756"/>
      <c r="KA946" s="756"/>
      <c r="KB946" s="756"/>
      <c r="KC946" s="755"/>
      <c r="KD946" s="755"/>
      <c r="KE946" s="755"/>
      <c r="KF946" s="756"/>
      <c r="KG946" s="756"/>
      <c r="KH946" s="756"/>
      <c r="KI946" s="756"/>
      <c r="KJ946" s="756"/>
      <c r="KK946" s="756"/>
      <c r="KL946" s="756"/>
      <c r="KM946" s="756"/>
      <c r="KN946" s="756"/>
      <c r="KO946" s="756"/>
      <c r="KP946" s="756"/>
      <c r="KQ946" s="756"/>
      <c r="KR946" s="756"/>
      <c r="KS946" s="755"/>
      <c r="KT946" s="755"/>
      <c r="KU946" s="755"/>
      <c r="KV946" s="756"/>
      <c r="KW946" s="756"/>
      <c r="KX946" s="756"/>
      <c r="KY946" s="756"/>
      <c r="KZ946" s="756"/>
      <c r="LA946" s="756"/>
      <c r="LB946" s="756"/>
      <c r="LC946" s="756"/>
      <c r="LD946" s="756"/>
      <c r="LE946" s="756"/>
      <c r="LF946" s="756"/>
      <c r="LG946" s="756"/>
      <c r="LH946" s="756"/>
      <c r="LI946" s="755"/>
      <c r="LJ946" s="755"/>
      <c r="LK946" s="755"/>
      <c r="LL946" s="756"/>
      <c r="LM946" s="756"/>
      <c r="LN946" s="756"/>
      <c r="LO946" s="756"/>
      <c r="LP946" s="756"/>
      <c r="LQ946" s="756"/>
      <c r="LR946" s="756"/>
      <c r="LS946" s="756"/>
      <c r="LT946" s="756"/>
      <c r="LU946" s="756"/>
      <c r="LV946" s="756"/>
      <c r="LW946" s="756"/>
      <c r="LX946" s="756"/>
      <c r="LY946" s="755"/>
      <c r="LZ946" s="755"/>
      <c r="MA946" s="755"/>
      <c r="MB946" s="756"/>
      <c r="MC946" s="756"/>
      <c r="MD946" s="756"/>
      <c r="ME946" s="756"/>
      <c r="MF946" s="756"/>
      <c r="MG946" s="756"/>
      <c r="MH946" s="756"/>
      <c r="MI946" s="756"/>
      <c r="MJ946" s="756"/>
      <c r="MK946" s="756"/>
      <c r="ML946" s="756"/>
      <c r="MM946" s="756"/>
      <c r="MN946" s="756"/>
      <c r="MO946" s="755"/>
      <c r="MP946" s="755"/>
      <c r="MQ946" s="755"/>
      <c r="MR946" s="756"/>
      <c r="MS946" s="756"/>
      <c r="MT946" s="756"/>
      <c r="MU946" s="756"/>
      <c r="MV946" s="756"/>
      <c r="MW946" s="756"/>
      <c r="MX946" s="756"/>
      <c r="MY946" s="756"/>
      <c r="MZ946" s="756"/>
      <c r="NA946" s="756"/>
      <c r="NB946" s="756"/>
      <c r="NC946" s="756"/>
      <c r="ND946" s="756"/>
      <c r="NE946" s="755"/>
      <c r="NF946" s="755"/>
      <c r="NG946" s="755"/>
      <c r="NH946" s="756"/>
      <c r="NI946" s="756"/>
      <c r="NJ946" s="756"/>
      <c r="NK946" s="756"/>
      <c r="NL946" s="756"/>
      <c r="NM946" s="756"/>
      <c r="NN946" s="756"/>
      <c r="NO946" s="756"/>
      <c r="NP946" s="756"/>
      <c r="NQ946" s="756"/>
      <c r="NR946" s="756"/>
      <c r="NS946" s="756"/>
      <c r="NT946" s="756"/>
      <c r="NU946" s="755"/>
      <c r="NV946" s="755"/>
      <c r="NW946" s="755"/>
      <c r="NX946" s="756"/>
      <c r="NY946" s="756"/>
      <c r="NZ946" s="756"/>
      <c r="OA946" s="756"/>
      <c r="OB946" s="756"/>
      <c r="OC946" s="756"/>
      <c r="OD946" s="756"/>
      <c r="OE946" s="756"/>
      <c r="OF946" s="756"/>
      <c r="OG946" s="756"/>
      <c r="OH946" s="756"/>
      <c r="OI946" s="756"/>
      <c r="OJ946" s="756"/>
      <c r="OK946" s="755"/>
      <c r="OL946" s="755"/>
      <c r="OM946" s="755"/>
      <c r="ON946" s="756"/>
      <c r="OO946" s="756"/>
      <c r="OP946" s="756"/>
      <c r="OQ946" s="756"/>
      <c r="OR946" s="756"/>
      <c r="OS946" s="756"/>
      <c r="OT946" s="756"/>
      <c r="OU946" s="756"/>
      <c r="OV946" s="756"/>
      <c r="OW946" s="756"/>
      <c r="OX946" s="756"/>
      <c r="OY946" s="756"/>
      <c r="OZ946" s="756"/>
      <c r="PA946" s="755"/>
      <c r="PB946" s="755"/>
      <c r="PC946" s="755"/>
      <c r="PD946" s="756"/>
      <c r="PE946" s="756"/>
      <c r="PF946" s="756"/>
      <c r="PG946" s="756"/>
      <c r="PH946" s="756"/>
      <c r="PI946" s="756"/>
      <c r="PJ946" s="756"/>
      <c r="PK946" s="756"/>
      <c r="PL946" s="756"/>
      <c r="PM946" s="756"/>
      <c r="PN946" s="756"/>
      <c r="PO946" s="756"/>
      <c r="PP946" s="756"/>
      <c r="PQ946" s="755"/>
      <c r="PR946" s="755"/>
      <c r="PS946" s="755"/>
      <c r="PT946" s="756"/>
      <c r="PU946" s="756"/>
      <c r="PV946" s="756"/>
      <c r="PW946" s="756"/>
      <c r="PX946" s="756"/>
      <c r="PY946" s="756"/>
      <c r="PZ946" s="756"/>
      <c r="QA946" s="756"/>
      <c r="QB946" s="756"/>
      <c r="QC946" s="756"/>
      <c r="QD946" s="756"/>
      <c r="QE946" s="756"/>
      <c r="QF946" s="756"/>
      <c r="QG946" s="755"/>
      <c r="QH946" s="755"/>
      <c r="QI946" s="755"/>
      <c r="QJ946" s="756"/>
      <c r="QK946" s="756"/>
      <c r="QL946" s="756"/>
      <c r="QM946" s="756"/>
      <c r="QN946" s="756"/>
      <c r="QO946" s="756"/>
      <c r="QP946" s="756"/>
      <c r="QQ946" s="756"/>
      <c r="QR946" s="756"/>
      <c r="QS946" s="756"/>
      <c r="QT946" s="756"/>
      <c r="QU946" s="756"/>
      <c r="QV946" s="756"/>
      <c r="QW946" s="755"/>
      <c r="QX946" s="755"/>
      <c r="QY946" s="755"/>
      <c r="QZ946" s="756"/>
      <c r="RA946" s="756"/>
      <c r="RB946" s="756"/>
      <c r="RC946" s="756"/>
      <c r="RD946" s="756"/>
      <c r="RE946" s="756"/>
      <c r="RF946" s="756"/>
      <c r="RG946" s="756"/>
      <c r="RH946" s="756"/>
      <c r="RI946" s="756"/>
      <c r="RJ946" s="756"/>
      <c r="RK946" s="756"/>
      <c r="RL946" s="756"/>
      <c r="RM946" s="755"/>
      <c r="RN946" s="755"/>
      <c r="RO946" s="755"/>
      <c r="RP946" s="756"/>
      <c r="RQ946" s="756"/>
      <c r="RR946" s="756"/>
      <c r="RS946" s="756"/>
      <c r="RT946" s="756"/>
      <c r="RU946" s="756"/>
      <c r="RV946" s="756"/>
      <c r="RW946" s="756"/>
      <c r="RX946" s="756"/>
      <c r="RY946" s="756"/>
      <c r="RZ946" s="756"/>
      <c r="SA946" s="756"/>
      <c r="SB946" s="756"/>
      <c r="SC946" s="755"/>
      <c r="SD946" s="755"/>
      <c r="SE946" s="755"/>
      <c r="SF946" s="756"/>
      <c r="SG946" s="756"/>
      <c r="SH946" s="756"/>
      <c r="SI946" s="756"/>
      <c r="SJ946" s="756"/>
      <c r="SK946" s="756"/>
      <c r="SL946" s="756"/>
      <c r="SM946" s="756"/>
      <c r="SN946" s="756"/>
      <c r="SO946" s="756"/>
      <c r="SP946" s="756"/>
      <c r="SQ946" s="756"/>
      <c r="SR946" s="756"/>
      <c r="SS946" s="755"/>
      <c r="ST946" s="755"/>
      <c r="SU946" s="755"/>
      <c r="SV946" s="756"/>
      <c r="SW946" s="756"/>
      <c r="SX946" s="756"/>
      <c r="SY946" s="756"/>
      <c r="SZ946" s="756"/>
      <c r="TA946" s="756"/>
      <c r="TB946" s="756"/>
      <c r="TC946" s="756"/>
      <c r="TD946" s="756"/>
      <c r="TE946" s="756"/>
      <c r="TF946" s="756"/>
      <c r="TG946" s="756"/>
      <c r="TH946" s="756"/>
      <c r="TI946" s="755"/>
      <c r="TJ946" s="755"/>
      <c r="TK946" s="755"/>
      <c r="TL946" s="756"/>
      <c r="TM946" s="756"/>
      <c r="TN946" s="756"/>
      <c r="TO946" s="756"/>
      <c r="TP946" s="756"/>
      <c r="TQ946" s="756"/>
      <c r="TR946" s="756"/>
      <c r="TS946" s="756"/>
      <c r="TT946" s="756"/>
      <c r="TU946" s="756"/>
      <c r="TV946" s="756"/>
      <c r="TW946" s="756"/>
      <c r="TX946" s="756"/>
      <c r="TY946" s="755"/>
      <c r="TZ946" s="755"/>
      <c r="UA946" s="755"/>
      <c r="UB946" s="756"/>
      <c r="UC946" s="756"/>
      <c r="UD946" s="756"/>
      <c r="UE946" s="756"/>
      <c r="UF946" s="756"/>
      <c r="UG946" s="756"/>
      <c r="UH946" s="756"/>
      <c r="UI946" s="756"/>
      <c r="UJ946" s="756"/>
      <c r="UK946" s="756"/>
      <c r="UL946" s="756"/>
      <c r="UM946" s="756"/>
      <c r="UN946" s="756"/>
      <c r="UO946" s="755"/>
      <c r="UP946" s="755"/>
      <c r="UQ946" s="755"/>
      <c r="UR946" s="756"/>
      <c r="US946" s="756"/>
      <c r="UT946" s="756"/>
      <c r="UU946" s="756"/>
      <c r="UV946" s="756"/>
      <c r="UW946" s="756"/>
      <c r="UX946" s="756"/>
      <c r="UY946" s="756"/>
      <c r="UZ946" s="756"/>
      <c r="VA946" s="756"/>
      <c r="VB946" s="756"/>
      <c r="VC946" s="756"/>
      <c r="VD946" s="756"/>
      <c r="VE946" s="755"/>
      <c r="VF946" s="755"/>
      <c r="VG946" s="755"/>
      <c r="VH946" s="756"/>
      <c r="VI946" s="756"/>
      <c r="VJ946" s="756"/>
      <c r="VK946" s="756"/>
      <c r="VL946" s="756"/>
      <c r="VM946" s="756"/>
      <c r="VN946" s="756"/>
      <c r="VO946" s="756"/>
      <c r="VP946" s="756"/>
      <c r="VQ946" s="756"/>
      <c r="VR946" s="756"/>
      <c r="VS946" s="756"/>
      <c r="VT946" s="756"/>
      <c r="VU946" s="755"/>
      <c r="VV946" s="755"/>
      <c r="VW946" s="755"/>
      <c r="VX946" s="756"/>
      <c r="VY946" s="756"/>
      <c r="VZ946" s="756"/>
      <c r="WA946" s="756"/>
      <c r="WB946" s="756"/>
      <c r="WC946" s="756"/>
      <c r="WD946" s="756"/>
      <c r="WE946" s="756"/>
      <c r="WF946" s="756"/>
      <c r="WG946" s="756"/>
      <c r="WH946" s="756"/>
      <c r="WI946" s="756"/>
      <c r="WJ946" s="756"/>
      <c r="WK946" s="755"/>
      <c r="WL946" s="755"/>
      <c r="WM946" s="755"/>
      <c r="WN946" s="756"/>
      <c r="WO946" s="756"/>
      <c r="WP946" s="756"/>
      <c r="WQ946" s="756"/>
      <c r="WR946" s="756"/>
      <c r="WS946" s="756"/>
      <c r="WT946" s="756"/>
      <c r="WU946" s="756"/>
      <c r="WV946" s="756"/>
      <c r="WW946" s="756"/>
      <c r="WX946" s="756"/>
      <c r="WY946" s="756"/>
      <c r="WZ946" s="756"/>
      <c r="XA946" s="755"/>
      <c r="XB946" s="755"/>
      <c r="XC946" s="755"/>
      <c r="XD946" s="756"/>
      <c r="XE946" s="756"/>
      <c r="XF946" s="756"/>
      <c r="XG946" s="756"/>
      <c r="XH946" s="756"/>
      <c r="XI946" s="756"/>
      <c r="XJ946" s="756"/>
      <c r="XK946" s="756"/>
      <c r="XL946" s="756"/>
      <c r="XM946" s="756"/>
      <c r="XN946" s="756"/>
      <c r="XO946" s="756"/>
      <c r="XP946" s="756"/>
      <c r="XQ946" s="755"/>
      <c r="XR946" s="755"/>
      <c r="XS946" s="755"/>
      <c r="XT946" s="756"/>
      <c r="XU946" s="756"/>
      <c r="XV946" s="756"/>
      <c r="XW946" s="756"/>
      <c r="XX946" s="756"/>
      <c r="XY946" s="756"/>
      <c r="XZ946" s="756"/>
      <c r="YA946" s="756"/>
      <c r="YB946" s="756"/>
      <c r="YC946" s="756"/>
      <c r="YD946" s="756"/>
      <c r="YE946" s="756"/>
      <c r="YF946" s="756"/>
      <c r="YG946" s="755"/>
      <c r="YH946" s="755"/>
      <c r="YI946" s="755"/>
      <c r="YJ946" s="756"/>
      <c r="YK946" s="756"/>
      <c r="YL946" s="756"/>
      <c r="YM946" s="756"/>
      <c r="YN946" s="756"/>
      <c r="YO946" s="756"/>
      <c r="YP946" s="756"/>
      <c r="YQ946" s="756"/>
      <c r="YR946" s="756"/>
      <c r="YS946" s="756"/>
      <c r="YT946" s="756"/>
      <c r="YU946" s="756"/>
      <c r="YV946" s="756"/>
      <c r="YW946" s="755"/>
      <c r="YX946" s="755"/>
      <c r="YY946" s="755"/>
      <c r="YZ946" s="756"/>
      <c r="ZA946" s="756"/>
      <c r="ZB946" s="756"/>
      <c r="ZC946" s="756"/>
      <c r="ZD946" s="756"/>
      <c r="ZE946" s="756"/>
      <c r="ZF946" s="756"/>
      <c r="ZG946" s="756"/>
      <c r="ZH946" s="756"/>
      <c r="ZI946" s="756"/>
      <c r="ZJ946" s="756"/>
      <c r="ZK946" s="756"/>
      <c r="ZL946" s="756"/>
      <c r="ZM946" s="755"/>
      <c r="ZN946" s="755"/>
      <c r="ZO946" s="755"/>
      <c r="ZP946" s="756"/>
      <c r="ZQ946" s="756"/>
      <c r="ZR946" s="756"/>
      <c r="ZS946" s="756"/>
      <c r="ZT946" s="756"/>
      <c r="ZU946" s="756"/>
      <c r="ZV946" s="756"/>
      <c r="ZW946" s="756"/>
      <c r="ZX946" s="756"/>
      <c r="ZY946" s="756"/>
      <c r="ZZ946" s="756"/>
      <c r="AAA946" s="756"/>
      <c r="AAB946" s="756"/>
      <c r="AAC946" s="755"/>
      <c r="AAD946" s="755"/>
      <c r="AAE946" s="755"/>
      <c r="AAF946" s="756"/>
      <c r="AAG946" s="756"/>
      <c r="AAH946" s="756"/>
      <c r="AAI946" s="756"/>
      <c r="AAJ946" s="756"/>
      <c r="AAK946" s="756"/>
      <c r="AAL946" s="756"/>
      <c r="AAM946" s="756"/>
      <c r="AAN946" s="756"/>
      <c r="AAO946" s="756"/>
      <c r="AAP946" s="756"/>
      <c r="AAQ946" s="756"/>
      <c r="AAR946" s="756"/>
      <c r="AAS946" s="755"/>
      <c r="AAT946" s="755"/>
      <c r="AAU946" s="755"/>
      <c r="AAV946" s="756"/>
      <c r="AAW946" s="756"/>
      <c r="AAX946" s="756"/>
      <c r="AAY946" s="756"/>
      <c r="AAZ946" s="756"/>
      <c r="ABA946" s="756"/>
      <c r="ABB946" s="756"/>
      <c r="ABC946" s="756"/>
      <c r="ABD946" s="756"/>
      <c r="ABE946" s="756"/>
      <c r="ABF946" s="756"/>
      <c r="ABG946" s="756"/>
      <c r="ABH946" s="756"/>
      <c r="ABI946" s="755"/>
      <c r="ABJ946" s="755"/>
      <c r="ABK946" s="755"/>
      <c r="ABL946" s="756"/>
      <c r="ABM946" s="756"/>
      <c r="ABN946" s="756"/>
      <c r="ABO946" s="756"/>
      <c r="ABP946" s="756"/>
      <c r="ABQ946" s="756"/>
      <c r="ABR946" s="756"/>
      <c r="ABS946" s="756"/>
      <c r="ABT946" s="756"/>
      <c r="ABU946" s="756"/>
      <c r="ABV946" s="756"/>
      <c r="ABW946" s="756"/>
      <c r="ABX946" s="756"/>
      <c r="ABY946" s="755"/>
      <c r="ABZ946" s="755"/>
      <c r="ACA946" s="755"/>
      <c r="ACB946" s="756"/>
      <c r="ACC946" s="756"/>
      <c r="ACD946" s="756"/>
      <c r="ACE946" s="756"/>
      <c r="ACF946" s="756"/>
      <c r="ACG946" s="756"/>
      <c r="ACH946" s="756"/>
      <c r="ACI946" s="756"/>
      <c r="ACJ946" s="756"/>
      <c r="ACK946" s="756"/>
      <c r="ACL946" s="756"/>
      <c r="ACM946" s="756"/>
      <c r="ACN946" s="756"/>
      <c r="ACO946" s="755"/>
      <c r="ACP946" s="755"/>
      <c r="ACQ946" s="755"/>
      <c r="ACR946" s="756"/>
      <c r="ACS946" s="756"/>
      <c r="ACT946" s="756"/>
      <c r="ACU946" s="756"/>
      <c r="ACV946" s="756"/>
      <c r="ACW946" s="756"/>
      <c r="ACX946" s="756"/>
      <c r="ACY946" s="756"/>
      <c r="ACZ946" s="756"/>
      <c r="ADA946" s="756"/>
      <c r="ADB946" s="756"/>
      <c r="ADC946" s="756"/>
      <c r="ADD946" s="756"/>
      <c r="ADE946" s="755"/>
      <c r="ADF946" s="755"/>
      <c r="ADG946" s="755"/>
      <c r="ADH946" s="756"/>
      <c r="ADI946" s="756"/>
      <c r="ADJ946" s="756"/>
      <c r="ADK946" s="756"/>
      <c r="ADL946" s="756"/>
      <c r="ADM946" s="756"/>
      <c r="ADN946" s="756"/>
      <c r="ADO946" s="756"/>
      <c r="ADP946" s="756"/>
      <c r="ADQ946" s="756"/>
      <c r="ADR946" s="756"/>
      <c r="ADS946" s="756"/>
      <c r="ADT946" s="756"/>
      <c r="ADU946" s="755"/>
      <c r="ADV946" s="755"/>
      <c r="ADW946" s="755"/>
      <c r="ADX946" s="756"/>
      <c r="ADY946" s="756"/>
      <c r="ADZ946" s="756"/>
      <c r="AEA946" s="756"/>
      <c r="AEB946" s="756"/>
      <c r="AEC946" s="756"/>
      <c r="AED946" s="756"/>
      <c r="AEE946" s="756"/>
      <c r="AEF946" s="756"/>
      <c r="AEG946" s="756"/>
      <c r="AEH946" s="756"/>
      <c r="AEI946" s="756"/>
      <c r="AEJ946" s="756"/>
      <c r="AEK946" s="755"/>
      <c r="AEL946" s="755"/>
      <c r="AEM946" s="755"/>
      <c r="AEN946" s="756"/>
      <c r="AEO946" s="756"/>
      <c r="AEP946" s="756"/>
      <c r="AEQ946" s="756"/>
      <c r="AER946" s="756"/>
      <c r="AES946" s="756"/>
      <c r="AET946" s="756"/>
      <c r="AEU946" s="756"/>
      <c r="AEV946" s="756"/>
      <c r="AEW946" s="756"/>
      <c r="AEX946" s="756"/>
      <c r="AEY946" s="756"/>
      <c r="AEZ946" s="756"/>
      <c r="AFA946" s="755"/>
      <c r="AFB946" s="755"/>
      <c r="AFC946" s="755"/>
      <c r="AFD946" s="756"/>
      <c r="AFE946" s="756"/>
      <c r="AFF946" s="756"/>
      <c r="AFG946" s="756"/>
      <c r="AFH946" s="756"/>
      <c r="AFI946" s="756"/>
      <c r="AFJ946" s="756"/>
      <c r="AFK946" s="756"/>
      <c r="AFL946" s="756"/>
      <c r="AFM946" s="756"/>
      <c r="AFN946" s="756"/>
      <c r="AFO946" s="756"/>
      <c r="AFP946" s="756"/>
      <c r="AFQ946" s="755"/>
      <c r="AFR946" s="755"/>
      <c r="AFS946" s="755"/>
      <c r="AFT946" s="756"/>
      <c r="AFU946" s="756"/>
      <c r="AFV946" s="756"/>
      <c r="AFW946" s="756"/>
      <c r="AFX946" s="756"/>
      <c r="AFY946" s="756"/>
      <c r="AFZ946" s="756"/>
      <c r="AGA946" s="756"/>
      <c r="AGB946" s="756"/>
      <c r="AGC946" s="756"/>
      <c r="AGD946" s="756"/>
      <c r="AGE946" s="756"/>
      <c r="AGF946" s="756"/>
      <c r="AGG946" s="755"/>
      <c r="AGH946" s="755"/>
      <c r="AGI946" s="755"/>
      <c r="AGJ946" s="756"/>
      <c r="AGK946" s="756"/>
      <c r="AGL946" s="756"/>
      <c r="AGM946" s="756"/>
      <c r="AGN946" s="756"/>
      <c r="AGO946" s="756"/>
      <c r="AGP946" s="756"/>
      <c r="AGQ946" s="756"/>
      <c r="AGR946" s="756"/>
      <c r="AGS946" s="756"/>
      <c r="AGT946" s="756"/>
      <c r="AGU946" s="756"/>
      <c r="AGV946" s="756"/>
      <c r="AGW946" s="755"/>
      <c r="AGX946" s="755"/>
      <c r="AGY946" s="755"/>
      <c r="AGZ946" s="756"/>
      <c r="AHA946" s="756"/>
      <c r="AHB946" s="756"/>
      <c r="AHC946" s="756"/>
      <c r="AHD946" s="756"/>
      <c r="AHE946" s="756"/>
      <c r="AHF946" s="756"/>
      <c r="AHG946" s="756"/>
      <c r="AHH946" s="756"/>
      <c r="AHI946" s="756"/>
      <c r="AHJ946" s="756"/>
      <c r="AHK946" s="756"/>
      <c r="AHL946" s="756"/>
      <c r="AHM946" s="755"/>
      <c r="AHN946" s="755"/>
      <c r="AHO946" s="755"/>
      <c r="AHP946" s="756"/>
      <c r="AHQ946" s="756"/>
      <c r="AHR946" s="756"/>
      <c r="AHS946" s="756"/>
      <c r="AHT946" s="756"/>
      <c r="AHU946" s="756"/>
      <c r="AHV946" s="756"/>
      <c r="AHW946" s="756"/>
      <c r="AHX946" s="756"/>
      <c r="AHY946" s="756"/>
      <c r="AHZ946" s="756"/>
      <c r="AIA946" s="756"/>
      <c r="AIB946" s="756"/>
      <c r="AIC946" s="755"/>
      <c r="AID946" s="755"/>
      <c r="AIE946" s="755"/>
      <c r="AIF946" s="756"/>
      <c r="AIG946" s="756"/>
      <c r="AIH946" s="756"/>
      <c r="AII946" s="756"/>
      <c r="AIJ946" s="756"/>
      <c r="AIK946" s="756"/>
      <c r="AIL946" s="756"/>
      <c r="AIM946" s="756"/>
      <c r="AIN946" s="756"/>
      <c r="AIO946" s="756"/>
      <c r="AIP946" s="756"/>
      <c r="AIQ946" s="756"/>
      <c r="AIR946" s="756"/>
      <c r="AIS946" s="755"/>
      <c r="AIT946" s="755"/>
      <c r="AIU946" s="755"/>
      <c r="AIV946" s="756"/>
      <c r="AIW946" s="756"/>
      <c r="AIX946" s="756"/>
      <c r="AIY946" s="756"/>
      <c r="AIZ946" s="756"/>
      <c r="AJA946" s="756"/>
      <c r="AJB946" s="756"/>
      <c r="AJC946" s="756"/>
      <c r="AJD946" s="756"/>
      <c r="AJE946" s="756"/>
      <c r="AJF946" s="756"/>
      <c r="AJG946" s="756"/>
      <c r="AJH946" s="756"/>
      <c r="AJI946" s="755"/>
      <c r="AJJ946" s="755"/>
      <c r="AJK946" s="755"/>
      <c r="AJL946" s="756"/>
      <c r="AJM946" s="756"/>
      <c r="AJN946" s="756"/>
      <c r="AJO946" s="756"/>
      <c r="AJP946" s="756"/>
      <c r="AJQ946" s="756"/>
      <c r="AJR946" s="756"/>
      <c r="AJS946" s="756"/>
      <c r="AJT946" s="756"/>
      <c r="AJU946" s="756"/>
      <c r="AJV946" s="756"/>
      <c r="AJW946" s="756"/>
      <c r="AJX946" s="756"/>
      <c r="AJY946" s="755"/>
      <c r="AJZ946" s="755"/>
      <c r="AKA946" s="755"/>
      <c r="AKB946" s="756"/>
      <c r="AKC946" s="756"/>
      <c r="AKD946" s="756"/>
      <c r="AKE946" s="756"/>
      <c r="AKF946" s="756"/>
      <c r="AKG946" s="756"/>
      <c r="AKH946" s="756"/>
      <c r="AKI946" s="756"/>
      <c r="AKJ946" s="756"/>
      <c r="AKK946" s="756"/>
      <c r="AKL946" s="756"/>
      <c r="AKM946" s="756"/>
      <c r="AKN946" s="756"/>
      <c r="AKO946" s="755"/>
      <c r="AKP946" s="755"/>
      <c r="AKQ946" s="755"/>
      <c r="AKR946" s="756"/>
      <c r="AKS946" s="756"/>
      <c r="AKT946" s="756"/>
      <c r="AKU946" s="756"/>
      <c r="AKV946" s="756"/>
      <c r="AKW946" s="756"/>
      <c r="AKX946" s="756"/>
      <c r="AKY946" s="756"/>
      <c r="AKZ946" s="756"/>
      <c r="ALA946" s="756"/>
      <c r="ALB946" s="756"/>
      <c r="ALC946" s="756"/>
      <c r="ALD946" s="756"/>
      <c r="ALE946" s="755"/>
      <c r="ALF946" s="755"/>
      <c r="ALG946" s="755"/>
      <c r="ALH946" s="756"/>
      <c r="ALI946" s="756"/>
      <c r="ALJ946" s="756"/>
      <c r="ALK946" s="756"/>
      <c r="ALL946" s="756"/>
      <c r="ALM946" s="756"/>
      <c r="ALN946" s="756"/>
      <c r="ALO946" s="756"/>
      <c r="ALP946" s="756"/>
      <c r="ALQ946" s="756"/>
      <c r="ALR946" s="756"/>
      <c r="ALS946" s="756"/>
      <c r="ALT946" s="756"/>
      <c r="ALU946" s="755"/>
      <c r="ALV946" s="755"/>
      <c r="ALW946" s="755"/>
      <c r="ALX946" s="756"/>
      <c r="ALY946" s="756"/>
      <c r="ALZ946" s="756"/>
      <c r="AMA946" s="756"/>
      <c r="AMB946" s="756"/>
      <c r="AMC946" s="756"/>
      <c r="AMD946" s="756"/>
      <c r="AME946" s="756"/>
      <c r="AMF946" s="756"/>
      <c r="AMG946" s="756"/>
      <c r="AMH946" s="756"/>
      <c r="AMI946" s="756"/>
      <c r="AMJ946" s="756"/>
      <c r="AMK946" s="755"/>
      <c r="AML946" s="755"/>
      <c r="AMM946" s="755"/>
      <c r="AMN946" s="756"/>
      <c r="AMO946" s="756"/>
      <c r="AMP946" s="756"/>
      <c r="AMQ946" s="756"/>
      <c r="AMR946" s="756"/>
      <c r="AMS946" s="756"/>
      <c r="AMT946" s="756"/>
      <c r="AMU946" s="756"/>
      <c r="AMV946" s="756"/>
      <c r="AMW946" s="756"/>
      <c r="AMX946" s="756"/>
      <c r="AMY946" s="756"/>
      <c r="AMZ946" s="756"/>
      <c r="ANA946" s="755"/>
      <c r="ANB946" s="755"/>
      <c r="ANC946" s="755"/>
      <c r="AND946" s="756"/>
      <c r="ANE946" s="756"/>
      <c r="ANF946" s="756"/>
      <c r="ANG946" s="756"/>
      <c r="ANH946" s="756"/>
      <c r="ANI946" s="756"/>
      <c r="ANJ946" s="756"/>
      <c r="ANK946" s="756"/>
      <c r="ANL946" s="756"/>
      <c r="ANM946" s="756"/>
      <c r="ANN946" s="756"/>
      <c r="ANO946" s="756"/>
      <c r="ANP946" s="756"/>
      <c r="ANQ946" s="755"/>
      <c r="ANR946" s="755"/>
      <c r="ANS946" s="755"/>
      <c r="ANT946" s="756"/>
      <c r="ANU946" s="756"/>
      <c r="ANV946" s="756"/>
      <c r="ANW946" s="756"/>
      <c r="ANX946" s="756"/>
      <c r="ANY946" s="756"/>
      <c r="ANZ946" s="756"/>
      <c r="AOA946" s="756"/>
      <c r="AOB946" s="756"/>
      <c r="AOC946" s="756"/>
      <c r="AOD946" s="756"/>
      <c r="AOE946" s="756"/>
      <c r="AOF946" s="756"/>
      <c r="AOG946" s="755"/>
      <c r="AOH946" s="755"/>
      <c r="AOI946" s="755"/>
      <c r="AOJ946" s="756"/>
      <c r="AOK946" s="756"/>
      <c r="AOL946" s="756"/>
      <c r="AOM946" s="756"/>
      <c r="AON946" s="756"/>
      <c r="AOO946" s="756"/>
      <c r="AOP946" s="756"/>
      <c r="AOQ946" s="756"/>
      <c r="AOR946" s="756"/>
      <c r="AOS946" s="756"/>
      <c r="AOT946" s="756"/>
      <c r="AOU946" s="756"/>
      <c r="AOV946" s="756"/>
      <c r="AOW946" s="755"/>
      <c r="AOX946" s="755"/>
      <c r="AOY946" s="755"/>
      <c r="AOZ946" s="756"/>
      <c r="APA946" s="756"/>
      <c r="APB946" s="756"/>
      <c r="APC946" s="756"/>
      <c r="APD946" s="756"/>
      <c r="APE946" s="756"/>
      <c r="APF946" s="756"/>
      <c r="APG946" s="756"/>
      <c r="APH946" s="756"/>
      <c r="API946" s="756"/>
      <c r="APJ946" s="756"/>
      <c r="APK946" s="756"/>
      <c r="APL946" s="756"/>
      <c r="APM946" s="755"/>
      <c r="APN946" s="755"/>
      <c r="APO946" s="755"/>
      <c r="APP946" s="756"/>
      <c r="APQ946" s="756"/>
      <c r="APR946" s="756"/>
      <c r="APS946" s="756"/>
      <c r="APT946" s="756"/>
      <c r="APU946" s="756"/>
      <c r="APV946" s="756"/>
      <c r="APW946" s="756"/>
      <c r="APX946" s="756"/>
      <c r="APY946" s="756"/>
      <c r="APZ946" s="756"/>
      <c r="AQA946" s="756"/>
      <c r="AQB946" s="756"/>
      <c r="AQC946" s="755"/>
      <c r="AQD946" s="755"/>
      <c r="AQE946" s="755"/>
      <c r="AQF946" s="756"/>
      <c r="AQG946" s="756"/>
      <c r="AQH946" s="756"/>
      <c r="AQI946" s="756"/>
      <c r="AQJ946" s="756"/>
      <c r="AQK946" s="756"/>
      <c r="AQL946" s="756"/>
      <c r="AQM946" s="756"/>
      <c r="AQN946" s="756"/>
      <c r="AQO946" s="756"/>
      <c r="AQP946" s="756"/>
      <c r="AQQ946" s="756"/>
      <c r="AQR946" s="756"/>
      <c r="AQS946" s="755"/>
      <c r="AQT946" s="755"/>
      <c r="AQU946" s="755"/>
      <c r="AQV946" s="756"/>
      <c r="AQW946" s="756"/>
      <c r="AQX946" s="756"/>
      <c r="AQY946" s="756"/>
      <c r="AQZ946" s="756"/>
      <c r="ARA946" s="756"/>
      <c r="ARB946" s="756"/>
      <c r="ARC946" s="756"/>
      <c r="ARD946" s="756"/>
      <c r="ARE946" s="756"/>
      <c r="ARF946" s="756"/>
      <c r="ARG946" s="756"/>
      <c r="ARH946" s="756"/>
      <c r="ARI946" s="755"/>
      <c r="ARJ946" s="755"/>
      <c r="ARK946" s="755"/>
      <c r="ARL946" s="756"/>
      <c r="ARM946" s="756"/>
      <c r="ARN946" s="756"/>
      <c r="ARO946" s="756"/>
      <c r="ARP946" s="756"/>
      <c r="ARQ946" s="756"/>
      <c r="ARR946" s="756"/>
      <c r="ARS946" s="756"/>
      <c r="ART946" s="756"/>
      <c r="ARU946" s="756"/>
      <c r="ARV946" s="756"/>
      <c r="ARW946" s="756"/>
      <c r="ARX946" s="756"/>
      <c r="ARY946" s="755"/>
      <c r="ARZ946" s="755"/>
      <c r="ASA946" s="755"/>
      <c r="ASB946" s="756"/>
      <c r="ASC946" s="756"/>
      <c r="ASD946" s="756"/>
      <c r="ASE946" s="756"/>
      <c r="ASF946" s="756"/>
      <c r="ASG946" s="756"/>
      <c r="ASH946" s="756"/>
      <c r="ASI946" s="756"/>
      <c r="ASJ946" s="756"/>
      <c r="ASK946" s="756"/>
      <c r="ASL946" s="756"/>
      <c r="ASM946" s="756"/>
      <c r="ASN946" s="756"/>
      <c r="ASO946" s="755"/>
      <c r="ASP946" s="755"/>
      <c r="ASQ946" s="755"/>
      <c r="ASR946" s="756"/>
      <c r="ASS946" s="756"/>
      <c r="AST946" s="756"/>
      <c r="ASU946" s="756"/>
      <c r="ASV946" s="756"/>
      <c r="ASW946" s="756"/>
      <c r="ASX946" s="756"/>
      <c r="ASY946" s="756"/>
      <c r="ASZ946" s="756"/>
      <c r="ATA946" s="756"/>
      <c r="ATB946" s="756"/>
      <c r="ATC946" s="756"/>
      <c r="ATD946" s="756"/>
      <c r="ATE946" s="755"/>
      <c r="ATF946" s="755"/>
      <c r="ATG946" s="755"/>
      <c r="ATH946" s="756"/>
      <c r="ATI946" s="756"/>
      <c r="ATJ946" s="756"/>
      <c r="ATK946" s="756"/>
      <c r="ATL946" s="756"/>
      <c r="ATM946" s="756"/>
      <c r="ATN946" s="756"/>
      <c r="ATO946" s="756"/>
      <c r="ATP946" s="756"/>
      <c r="ATQ946" s="756"/>
      <c r="ATR946" s="756"/>
      <c r="ATS946" s="756"/>
      <c r="ATT946" s="756"/>
      <c r="ATU946" s="755"/>
      <c r="ATV946" s="755"/>
      <c r="ATW946" s="755"/>
      <c r="ATX946" s="756"/>
      <c r="ATY946" s="756"/>
      <c r="ATZ946" s="756"/>
      <c r="AUA946" s="756"/>
      <c r="AUB946" s="756"/>
      <c r="AUC946" s="756"/>
      <c r="AUD946" s="756"/>
      <c r="AUE946" s="756"/>
      <c r="AUF946" s="756"/>
      <c r="AUG946" s="756"/>
      <c r="AUH946" s="756"/>
      <c r="AUI946" s="756"/>
      <c r="AUJ946" s="756"/>
      <c r="AUK946" s="755"/>
      <c r="AUL946" s="755"/>
      <c r="AUM946" s="755"/>
      <c r="AUN946" s="756"/>
      <c r="AUO946" s="756"/>
      <c r="AUP946" s="756"/>
      <c r="AUQ946" s="756"/>
      <c r="AUR946" s="756"/>
      <c r="AUS946" s="756"/>
      <c r="AUT946" s="756"/>
      <c r="AUU946" s="756"/>
      <c r="AUV946" s="756"/>
      <c r="AUW946" s="756"/>
      <c r="AUX946" s="756"/>
      <c r="AUY946" s="756"/>
      <c r="AUZ946" s="756"/>
      <c r="AVA946" s="755"/>
      <c r="AVB946" s="755"/>
      <c r="AVC946" s="755"/>
      <c r="AVD946" s="756"/>
      <c r="AVE946" s="756"/>
      <c r="AVF946" s="756"/>
      <c r="AVG946" s="756"/>
      <c r="AVH946" s="756"/>
      <c r="AVI946" s="756"/>
      <c r="AVJ946" s="756"/>
      <c r="AVK946" s="756"/>
      <c r="AVL946" s="756"/>
      <c r="AVM946" s="756"/>
      <c r="AVN946" s="756"/>
      <c r="AVO946" s="756"/>
      <c r="AVP946" s="756"/>
      <c r="AVQ946" s="755"/>
      <c r="AVR946" s="755"/>
      <c r="AVS946" s="755"/>
      <c r="AVT946" s="756"/>
      <c r="AVU946" s="756"/>
      <c r="AVV946" s="756"/>
      <c r="AVW946" s="756"/>
      <c r="AVX946" s="756"/>
      <c r="AVY946" s="756"/>
      <c r="AVZ946" s="756"/>
      <c r="AWA946" s="756"/>
      <c r="AWB946" s="756"/>
      <c r="AWC946" s="756"/>
      <c r="AWD946" s="756"/>
      <c r="AWE946" s="756"/>
      <c r="AWF946" s="756"/>
      <c r="AWG946" s="755"/>
      <c r="AWH946" s="755"/>
      <c r="AWI946" s="755"/>
      <c r="AWJ946" s="756"/>
      <c r="AWK946" s="756"/>
      <c r="AWL946" s="756"/>
      <c r="AWM946" s="756"/>
      <c r="AWN946" s="756"/>
      <c r="AWO946" s="756"/>
      <c r="AWP946" s="756"/>
      <c r="AWQ946" s="756"/>
      <c r="AWR946" s="756"/>
      <c r="AWS946" s="756"/>
      <c r="AWT946" s="756"/>
      <c r="AWU946" s="756"/>
      <c r="AWV946" s="756"/>
      <c r="AWW946" s="755"/>
      <c r="AWX946" s="755"/>
      <c r="AWY946" s="755"/>
      <c r="AWZ946" s="756"/>
      <c r="AXA946" s="756"/>
      <c r="AXB946" s="756"/>
      <c r="AXC946" s="756"/>
      <c r="AXD946" s="756"/>
      <c r="AXE946" s="756"/>
      <c r="AXF946" s="756"/>
      <c r="AXG946" s="756"/>
      <c r="AXH946" s="756"/>
      <c r="AXI946" s="756"/>
      <c r="AXJ946" s="756"/>
      <c r="AXK946" s="756"/>
      <c r="AXL946" s="756"/>
      <c r="AXM946" s="755"/>
      <c r="AXN946" s="755"/>
      <c r="AXO946" s="755"/>
      <c r="AXP946" s="756"/>
      <c r="AXQ946" s="756"/>
      <c r="AXR946" s="756"/>
      <c r="AXS946" s="756"/>
      <c r="AXT946" s="756"/>
      <c r="AXU946" s="756"/>
      <c r="AXV946" s="756"/>
      <c r="AXW946" s="756"/>
      <c r="AXX946" s="756"/>
      <c r="AXY946" s="756"/>
      <c r="AXZ946" s="756"/>
      <c r="AYA946" s="756"/>
      <c r="AYB946" s="756"/>
      <c r="AYC946" s="755"/>
      <c r="AYD946" s="755"/>
      <c r="AYE946" s="755"/>
      <c r="AYF946" s="756"/>
      <c r="AYG946" s="756"/>
      <c r="AYH946" s="756"/>
      <c r="AYI946" s="756"/>
      <c r="AYJ946" s="756"/>
      <c r="AYK946" s="756"/>
      <c r="AYL946" s="756"/>
      <c r="AYM946" s="756"/>
      <c r="AYN946" s="756"/>
      <c r="AYO946" s="756"/>
      <c r="AYP946" s="756"/>
      <c r="AYQ946" s="756"/>
      <c r="AYR946" s="756"/>
      <c r="AYS946" s="755"/>
      <c r="AYT946" s="755"/>
      <c r="AYU946" s="755"/>
      <c r="AYV946" s="756"/>
      <c r="AYW946" s="756"/>
      <c r="AYX946" s="756"/>
      <c r="AYY946" s="756"/>
      <c r="AYZ946" s="756"/>
      <c r="AZA946" s="756"/>
      <c r="AZB946" s="756"/>
      <c r="AZC946" s="756"/>
      <c r="AZD946" s="756"/>
      <c r="AZE946" s="756"/>
      <c r="AZF946" s="756"/>
      <c r="AZG946" s="756"/>
      <c r="AZH946" s="756"/>
      <c r="AZI946" s="755"/>
      <c r="AZJ946" s="755"/>
      <c r="AZK946" s="755"/>
      <c r="AZL946" s="756"/>
      <c r="AZM946" s="756"/>
      <c r="AZN946" s="756"/>
      <c r="AZO946" s="756"/>
      <c r="AZP946" s="756"/>
      <c r="AZQ946" s="756"/>
      <c r="AZR946" s="756"/>
      <c r="AZS946" s="756"/>
      <c r="AZT946" s="756"/>
      <c r="AZU946" s="756"/>
      <c r="AZV946" s="756"/>
      <c r="AZW946" s="756"/>
      <c r="AZX946" s="756"/>
      <c r="AZY946" s="755"/>
      <c r="AZZ946" s="755"/>
      <c r="BAA946" s="755"/>
      <c r="BAB946" s="756"/>
      <c r="BAC946" s="756"/>
      <c r="BAD946" s="756"/>
      <c r="BAE946" s="756"/>
      <c r="BAF946" s="756"/>
      <c r="BAG946" s="756"/>
      <c r="BAH946" s="756"/>
      <c r="BAI946" s="756"/>
      <c r="BAJ946" s="756"/>
      <c r="BAK946" s="756"/>
      <c r="BAL946" s="756"/>
      <c r="BAM946" s="756"/>
      <c r="BAN946" s="756"/>
      <c r="BAO946" s="755"/>
      <c r="BAP946" s="755"/>
      <c r="BAQ946" s="755"/>
      <c r="BAR946" s="756"/>
      <c r="BAS946" s="756"/>
      <c r="BAT946" s="756"/>
      <c r="BAU946" s="756"/>
      <c r="BAV946" s="756"/>
      <c r="BAW946" s="756"/>
      <c r="BAX946" s="756"/>
      <c r="BAY946" s="756"/>
      <c r="BAZ946" s="756"/>
      <c r="BBA946" s="756"/>
      <c r="BBB946" s="756"/>
      <c r="BBC946" s="756"/>
      <c r="BBD946" s="756"/>
      <c r="BBE946" s="755"/>
      <c r="BBF946" s="755"/>
      <c r="BBG946" s="755"/>
      <c r="BBH946" s="756"/>
      <c r="BBI946" s="756"/>
      <c r="BBJ946" s="756"/>
      <c r="BBK946" s="756"/>
      <c r="BBL946" s="756"/>
      <c r="BBM946" s="756"/>
      <c r="BBN946" s="756"/>
      <c r="BBO946" s="756"/>
      <c r="BBP946" s="756"/>
      <c r="BBQ946" s="756"/>
      <c r="BBR946" s="756"/>
      <c r="BBS946" s="756"/>
      <c r="BBT946" s="756"/>
      <c r="BBU946" s="755"/>
      <c r="BBV946" s="755"/>
      <c r="BBW946" s="755"/>
      <c r="BBX946" s="756"/>
      <c r="BBY946" s="756"/>
      <c r="BBZ946" s="756"/>
      <c r="BCA946" s="756"/>
      <c r="BCB946" s="756"/>
      <c r="BCC946" s="756"/>
      <c r="BCD946" s="756"/>
      <c r="BCE946" s="756"/>
      <c r="BCF946" s="756"/>
      <c r="BCG946" s="756"/>
      <c r="BCH946" s="756"/>
      <c r="BCI946" s="756"/>
      <c r="BCJ946" s="756"/>
      <c r="BCK946" s="755"/>
      <c r="BCL946" s="755"/>
      <c r="BCM946" s="755"/>
      <c r="BCN946" s="756"/>
      <c r="BCO946" s="756"/>
      <c r="BCP946" s="756"/>
      <c r="BCQ946" s="756"/>
      <c r="BCR946" s="756"/>
      <c r="BCS946" s="756"/>
      <c r="BCT946" s="756"/>
      <c r="BCU946" s="756"/>
      <c r="BCV946" s="756"/>
      <c r="BCW946" s="756"/>
      <c r="BCX946" s="756"/>
      <c r="BCY946" s="756"/>
      <c r="BCZ946" s="756"/>
      <c r="BDA946" s="755"/>
      <c r="BDB946" s="755"/>
      <c r="BDC946" s="755"/>
      <c r="BDD946" s="756"/>
      <c r="BDE946" s="756"/>
      <c r="BDF946" s="756"/>
      <c r="BDG946" s="756"/>
      <c r="BDH946" s="756"/>
      <c r="BDI946" s="756"/>
      <c r="BDJ946" s="756"/>
      <c r="BDK946" s="756"/>
      <c r="BDL946" s="756"/>
      <c r="BDM946" s="756"/>
      <c r="BDN946" s="756"/>
      <c r="BDO946" s="756"/>
      <c r="BDP946" s="756"/>
      <c r="BDQ946" s="755"/>
      <c r="BDR946" s="755"/>
      <c r="BDS946" s="755"/>
      <c r="BDT946" s="756"/>
      <c r="BDU946" s="756"/>
      <c r="BDV946" s="756"/>
      <c r="BDW946" s="756"/>
      <c r="BDX946" s="756"/>
      <c r="BDY946" s="756"/>
      <c r="BDZ946" s="756"/>
      <c r="BEA946" s="756"/>
      <c r="BEB946" s="756"/>
      <c r="BEC946" s="756"/>
      <c r="BED946" s="756"/>
      <c r="BEE946" s="756"/>
      <c r="BEF946" s="756"/>
      <c r="BEG946" s="755"/>
      <c r="BEH946" s="755"/>
      <c r="BEI946" s="755"/>
      <c r="BEJ946" s="756"/>
      <c r="BEK946" s="756"/>
      <c r="BEL946" s="756"/>
      <c r="BEM946" s="756"/>
      <c r="BEN946" s="756"/>
      <c r="BEO946" s="756"/>
      <c r="BEP946" s="756"/>
      <c r="BEQ946" s="756"/>
      <c r="BER946" s="756"/>
      <c r="BES946" s="756"/>
      <c r="BET946" s="756"/>
      <c r="BEU946" s="756"/>
      <c r="BEV946" s="756"/>
      <c r="BEW946" s="755"/>
      <c r="BEX946" s="755"/>
      <c r="BEY946" s="755"/>
      <c r="BEZ946" s="756"/>
      <c r="BFA946" s="756"/>
      <c r="BFB946" s="756"/>
      <c r="BFC946" s="756"/>
      <c r="BFD946" s="756"/>
      <c r="BFE946" s="756"/>
      <c r="BFF946" s="756"/>
      <c r="BFG946" s="756"/>
      <c r="BFH946" s="756"/>
      <c r="BFI946" s="756"/>
      <c r="BFJ946" s="756"/>
      <c r="BFK946" s="756"/>
      <c r="BFL946" s="756"/>
      <c r="BFM946" s="755"/>
      <c r="BFN946" s="755"/>
      <c r="BFO946" s="755"/>
      <c r="BFP946" s="756"/>
      <c r="BFQ946" s="756"/>
      <c r="BFR946" s="756"/>
      <c r="BFS946" s="756"/>
      <c r="BFT946" s="756"/>
      <c r="BFU946" s="756"/>
      <c r="BFV946" s="756"/>
      <c r="BFW946" s="756"/>
      <c r="BFX946" s="756"/>
      <c r="BFY946" s="756"/>
      <c r="BFZ946" s="756"/>
      <c r="BGA946" s="756"/>
      <c r="BGB946" s="756"/>
      <c r="BGC946" s="755"/>
      <c r="BGD946" s="755"/>
      <c r="BGE946" s="755"/>
      <c r="BGF946" s="756"/>
      <c r="BGG946" s="756"/>
      <c r="BGH946" s="756"/>
      <c r="BGI946" s="756"/>
      <c r="BGJ946" s="756"/>
      <c r="BGK946" s="756"/>
      <c r="BGL946" s="756"/>
      <c r="BGM946" s="756"/>
      <c r="BGN946" s="756"/>
      <c r="BGO946" s="756"/>
      <c r="BGP946" s="756"/>
      <c r="BGQ946" s="756"/>
      <c r="BGR946" s="756"/>
      <c r="BGS946" s="755"/>
      <c r="BGT946" s="755"/>
      <c r="BGU946" s="755"/>
      <c r="BGV946" s="756"/>
      <c r="BGW946" s="756"/>
      <c r="BGX946" s="756"/>
      <c r="BGY946" s="756"/>
      <c r="BGZ946" s="756"/>
      <c r="BHA946" s="756"/>
      <c r="BHB946" s="756"/>
      <c r="BHC946" s="756"/>
      <c r="BHD946" s="756"/>
      <c r="BHE946" s="756"/>
      <c r="BHF946" s="756"/>
      <c r="BHG946" s="756"/>
      <c r="BHH946" s="756"/>
      <c r="BHI946" s="755"/>
      <c r="BHJ946" s="755"/>
      <c r="BHK946" s="755"/>
      <c r="BHL946" s="756"/>
      <c r="BHM946" s="756"/>
      <c r="BHN946" s="756"/>
      <c r="BHO946" s="756"/>
      <c r="BHP946" s="756"/>
      <c r="BHQ946" s="756"/>
      <c r="BHR946" s="756"/>
      <c r="BHS946" s="756"/>
      <c r="BHT946" s="756"/>
      <c r="BHU946" s="756"/>
      <c r="BHV946" s="756"/>
      <c r="BHW946" s="756"/>
      <c r="BHX946" s="756"/>
      <c r="BHY946" s="755"/>
      <c r="BHZ946" s="755"/>
      <c r="BIA946" s="755"/>
      <c r="BIB946" s="756"/>
      <c r="BIC946" s="756"/>
      <c r="BID946" s="756"/>
      <c r="BIE946" s="756"/>
      <c r="BIF946" s="756"/>
      <c r="BIG946" s="756"/>
      <c r="BIH946" s="756"/>
      <c r="BII946" s="756"/>
      <c r="BIJ946" s="756"/>
      <c r="BIK946" s="756"/>
      <c r="BIL946" s="756"/>
      <c r="BIM946" s="756"/>
      <c r="BIN946" s="756"/>
      <c r="BIO946" s="755"/>
      <c r="BIP946" s="755"/>
      <c r="BIQ946" s="755"/>
      <c r="BIR946" s="756"/>
      <c r="BIS946" s="756"/>
      <c r="BIT946" s="756"/>
      <c r="BIU946" s="756"/>
      <c r="BIV946" s="756"/>
      <c r="BIW946" s="756"/>
      <c r="BIX946" s="756"/>
      <c r="BIY946" s="756"/>
      <c r="BIZ946" s="756"/>
      <c r="BJA946" s="756"/>
      <c r="BJB946" s="756"/>
      <c r="BJC946" s="756"/>
      <c r="BJD946" s="756"/>
      <c r="BJE946" s="755"/>
      <c r="BJF946" s="755"/>
      <c r="BJG946" s="755"/>
      <c r="BJH946" s="756"/>
      <c r="BJI946" s="756"/>
      <c r="BJJ946" s="756"/>
      <c r="BJK946" s="756"/>
      <c r="BJL946" s="756"/>
      <c r="BJM946" s="756"/>
      <c r="BJN946" s="756"/>
      <c r="BJO946" s="756"/>
      <c r="BJP946" s="756"/>
      <c r="BJQ946" s="756"/>
      <c r="BJR946" s="756"/>
      <c r="BJS946" s="756"/>
      <c r="BJT946" s="756"/>
      <c r="BJU946" s="755"/>
      <c r="BJV946" s="755"/>
      <c r="BJW946" s="755"/>
      <c r="BJX946" s="756"/>
      <c r="BJY946" s="756"/>
      <c r="BJZ946" s="756"/>
      <c r="BKA946" s="756"/>
      <c r="BKB946" s="756"/>
      <c r="BKC946" s="756"/>
      <c r="BKD946" s="756"/>
      <c r="BKE946" s="756"/>
      <c r="BKF946" s="756"/>
      <c r="BKG946" s="756"/>
      <c r="BKH946" s="756"/>
      <c r="BKI946" s="756"/>
      <c r="BKJ946" s="756"/>
      <c r="BKK946" s="755"/>
      <c r="BKL946" s="755"/>
      <c r="BKM946" s="755"/>
      <c r="BKN946" s="756"/>
      <c r="BKO946" s="756"/>
      <c r="BKP946" s="756"/>
      <c r="BKQ946" s="756"/>
      <c r="BKR946" s="756"/>
      <c r="BKS946" s="756"/>
      <c r="BKT946" s="756"/>
      <c r="BKU946" s="756"/>
      <c r="BKV946" s="756"/>
      <c r="BKW946" s="756"/>
      <c r="BKX946" s="756"/>
      <c r="BKY946" s="756"/>
      <c r="BKZ946" s="756"/>
      <c r="BLA946" s="755"/>
      <c r="BLB946" s="755"/>
      <c r="BLC946" s="755"/>
      <c r="BLD946" s="756"/>
      <c r="BLE946" s="756"/>
      <c r="BLF946" s="756"/>
      <c r="BLG946" s="756"/>
      <c r="BLH946" s="756"/>
      <c r="BLI946" s="756"/>
      <c r="BLJ946" s="756"/>
      <c r="BLK946" s="756"/>
      <c r="BLL946" s="756"/>
      <c r="BLM946" s="756"/>
      <c r="BLN946" s="756"/>
      <c r="BLO946" s="756"/>
      <c r="BLP946" s="756"/>
      <c r="BLQ946" s="755"/>
      <c r="BLR946" s="755"/>
      <c r="BLS946" s="755"/>
      <c r="BLT946" s="756"/>
      <c r="BLU946" s="756"/>
      <c r="BLV946" s="756"/>
      <c r="BLW946" s="756"/>
      <c r="BLX946" s="756"/>
      <c r="BLY946" s="756"/>
      <c r="BLZ946" s="756"/>
      <c r="BMA946" s="756"/>
      <c r="BMB946" s="756"/>
      <c r="BMC946" s="756"/>
      <c r="BMD946" s="756"/>
      <c r="BME946" s="756"/>
      <c r="BMF946" s="756"/>
      <c r="BMG946" s="755"/>
      <c r="BMH946" s="755"/>
      <c r="BMI946" s="755"/>
      <c r="BMJ946" s="756"/>
      <c r="BMK946" s="756"/>
      <c r="BML946" s="756"/>
      <c r="BMM946" s="756"/>
      <c r="BMN946" s="756"/>
      <c r="BMO946" s="756"/>
      <c r="BMP946" s="756"/>
      <c r="BMQ946" s="756"/>
      <c r="BMR946" s="756"/>
      <c r="BMS946" s="756"/>
      <c r="BMT946" s="756"/>
      <c r="BMU946" s="756"/>
      <c r="BMV946" s="756"/>
      <c r="BMW946" s="755"/>
      <c r="BMX946" s="755"/>
      <c r="BMY946" s="755"/>
      <c r="BMZ946" s="756"/>
      <c r="BNA946" s="756"/>
      <c r="BNB946" s="756"/>
      <c r="BNC946" s="756"/>
      <c r="BND946" s="756"/>
      <c r="BNE946" s="756"/>
      <c r="BNF946" s="756"/>
      <c r="BNG946" s="756"/>
      <c r="BNH946" s="756"/>
      <c r="BNI946" s="756"/>
      <c r="BNJ946" s="756"/>
      <c r="BNK946" s="756"/>
      <c r="BNL946" s="756"/>
      <c r="BNM946" s="755"/>
      <c r="BNN946" s="755"/>
      <c r="BNO946" s="755"/>
      <c r="BNP946" s="756"/>
      <c r="BNQ946" s="756"/>
      <c r="BNR946" s="756"/>
      <c r="BNS946" s="756"/>
      <c r="BNT946" s="756"/>
      <c r="BNU946" s="756"/>
      <c r="BNV946" s="756"/>
      <c r="BNW946" s="756"/>
      <c r="BNX946" s="756"/>
      <c r="BNY946" s="756"/>
      <c r="BNZ946" s="756"/>
      <c r="BOA946" s="756"/>
      <c r="BOB946" s="756"/>
      <c r="BOC946" s="755"/>
      <c r="BOD946" s="755"/>
      <c r="BOE946" s="755"/>
      <c r="BOF946" s="756"/>
      <c r="BOG946" s="756"/>
      <c r="BOH946" s="756"/>
      <c r="BOI946" s="756"/>
      <c r="BOJ946" s="756"/>
      <c r="BOK946" s="756"/>
      <c r="BOL946" s="756"/>
      <c r="BOM946" s="756"/>
      <c r="BON946" s="756"/>
      <c r="BOO946" s="756"/>
      <c r="BOP946" s="756"/>
      <c r="BOQ946" s="756"/>
      <c r="BOR946" s="756"/>
      <c r="BOS946" s="755"/>
      <c r="BOT946" s="755"/>
      <c r="BOU946" s="755"/>
      <c r="BOV946" s="756"/>
      <c r="BOW946" s="756"/>
      <c r="BOX946" s="756"/>
      <c r="BOY946" s="756"/>
      <c r="BOZ946" s="756"/>
      <c r="BPA946" s="756"/>
      <c r="BPB946" s="756"/>
      <c r="BPC946" s="756"/>
      <c r="BPD946" s="756"/>
      <c r="BPE946" s="756"/>
      <c r="BPF946" s="756"/>
      <c r="BPG946" s="756"/>
      <c r="BPH946" s="756"/>
      <c r="BPI946" s="755"/>
      <c r="BPJ946" s="755"/>
      <c r="BPK946" s="755"/>
      <c r="BPL946" s="756"/>
      <c r="BPM946" s="756"/>
      <c r="BPN946" s="756"/>
      <c r="BPO946" s="756"/>
      <c r="BPP946" s="756"/>
      <c r="BPQ946" s="756"/>
      <c r="BPR946" s="756"/>
      <c r="BPS946" s="756"/>
      <c r="BPT946" s="756"/>
      <c r="BPU946" s="756"/>
      <c r="BPV946" s="756"/>
      <c r="BPW946" s="756"/>
      <c r="BPX946" s="756"/>
      <c r="BPY946" s="755"/>
      <c r="BPZ946" s="755"/>
      <c r="BQA946" s="755"/>
      <c r="BQB946" s="756"/>
      <c r="BQC946" s="756"/>
      <c r="BQD946" s="756"/>
      <c r="BQE946" s="756"/>
      <c r="BQF946" s="756"/>
      <c r="BQG946" s="756"/>
      <c r="BQH946" s="756"/>
      <c r="BQI946" s="756"/>
      <c r="BQJ946" s="756"/>
      <c r="BQK946" s="756"/>
      <c r="BQL946" s="756"/>
      <c r="BQM946" s="756"/>
      <c r="BQN946" s="756"/>
      <c r="BQO946" s="755"/>
      <c r="BQP946" s="755"/>
      <c r="BQQ946" s="755"/>
      <c r="BQR946" s="756"/>
      <c r="BQS946" s="756"/>
      <c r="BQT946" s="756"/>
      <c r="BQU946" s="756"/>
      <c r="BQV946" s="756"/>
      <c r="BQW946" s="756"/>
      <c r="BQX946" s="756"/>
      <c r="BQY946" s="756"/>
      <c r="BQZ946" s="756"/>
      <c r="BRA946" s="756"/>
      <c r="BRB946" s="756"/>
      <c r="BRC946" s="756"/>
      <c r="BRD946" s="756"/>
      <c r="BRE946" s="755"/>
      <c r="BRF946" s="755"/>
      <c r="BRG946" s="755"/>
      <c r="BRH946" s="756"/>
      <c r="BRI946" s="756"/>
      <c r="BRJ946" s="756"/>
      <c r="BRK946" s="756"/>
      <c r="BRL946" s="756"/>
      <c r="BRM946" s="756"/>
      <c r="BRN946" s="756"/>
      <c r="BRO946" s="756"/>
      <c r="BRP946" s="756"/>
      <c r="BRQ946" s="756"/>
      <c r="BRR946" s="756"/>
      <c r="BRS946" s="756"/>
      <c r="BRT946" s="756"/>
      <c r="BRU946" s="755"/>
      <c r="BRV946" s="755"/>
      <c r="BRW946" s="755"/>
      <c r="BRX946" s="756"/>
      <c r="BRY946" s="756"/>
      <c r="BRZ946" s="756"/>
      <c r="BSA946" s="756"/>
      <c r="BSB946" s="756"/>
      <c r="BSC946" s="756"/>
      <c r="BSD946" s="756"/>
      <c r="BSE946" s="756"/>
      <c r="BSF946" s="756"/>
      <c r="BSG946" s="756"/>
      <c r="BSH946" s="756"/>
      <c r="BSI946" s="756"/>
      <c r="BSJ946" s="756"/>
      <c r="BSK946" s="755"/>
      <c r="BSL946" s="755"/>
      <c r="BSM946" s="755"/>
      <c r="BSN946" s="756"/>
      <c r="BSO946" s="756"/>
      <c r="BSP946" s="756"/>
      <c r="BSQ946" s="756"/>
      <c r="BSR946" s="756"/>
      <c r="BSS946" s="756"/>
      <c r="BST946" s="756"/>
      <c r="BSU946" s="756"/>
      <c r="BSV946" s="756"/>
      <c r="BSW946" s="756"/>
      <c r="BSX946" s="756"/>
      <c r="BSY946" s="756"/>
      <c r="BSZ946" s="756"/>
      <c r="BTA946" s="755"/>
      <c r="BTB946" s="755"/>
      <c r="BTC946" s="755"/>
      <c r="BTD946" s="756"/>
      <c r="BTE946" s="756"/>
      <c r="BTF946" s="756"/>
      <c r="BTG946" s="756"/>
      <c r="BTH946" s="756"/>
      <c r="BTI946" s="756"/>
      <c r="BTJ946" s="756"/>
      <c r="BTK946" s="756"/>
      <c r="BTL946" s="756"/>
      <c r="BTM946" s="756"/>
      <c r="BTN946" s="756"/>
      <c r="BTO946" s="756"/>
      <c r="BTP946" s="756"/>
      <c r="BTQ946" s="755"/>
      <c r="BTR946" s="755"/>
      <c r="BTS946" s="755"/>
      <c r="BTT946" s="756"/>
      <c r="BTU946" s="756"/>
      <c r="BTV946" s="756"/>
      <c r="BTW946" s="756"/>
      <c r="BTX946" s="756"/>
      <c r="BTY946" s="756"/>
      <c r="BTZ946" s="756"/>
      <c r="BUA946" s="756"/>
      <c r="BUB946" s="756"/>
      <c r="BUC946" s="756"/>
      <c r="BUD946" s="756"/>
      <c r="BUE946" s="756"/>
      <c r="BUF946" s="756"/>
      <c r="BUG946" s="755"/>
      <c r="BUH946" s="755"/>
      <c r="BUI946" s="755"/>
      <c r="BUJ946" s="756"/>
      <c r="BUK946" s="756"/>
      <c r="BUL946" s="756"/>
      <c r="BUM946" s="756"/>
      <c r="BUN946" s="756"/>
      <c r="BUO946" s="756"/>
      <c r="BUP946" s="756"/>
      <c r="BUQ946" s="756"/>
      <c r="BUR946" s="756"/>
      <c r="BUS946" s="756"/>
      <c r="BUT946" s="756"/>
      <c r="BUU946" s="756"/>
      <c r="BUV946" s="756"/>
      <c r="BUW946" s="755"/>
      <c r="BUX946" s="755"/>
      <c r="BUY946" s="755"/>
      <c r="BUZ946" s="756"/>
      <c r="BVA946" s="756"/>
      <c r="BVB946" s="756"/>
      <c r="BVC946" s="756"/>
      <c r="BVD946" s="756"/>
      <c r="BVE946" s="756"/>
      <c r="BVF946" s="756"/>
      <c r="BVG946" s="756"/>
      <c r="BVH946" s="756"/>
      <c r="BVI946" s="756"/>
      <c r="BVJ946" s="756"/>
      <c r="BVK946" s="756"/>
      <c r="BVL946" s="756"/>
      <c r="BVM946" s="755"/>
      <c r="BVN946" s="755"/>
      <c r="BVO946" s="755"/>
      <c r="BVP946" s="756"/>
      <c r="BVQ946" s="756"/>
      <c r="BVR946" s="756"/>
      <c r="BVS946" s="756"/>
      <c r="BVT946" s="756"/>
      <c r="BVU946" s="756"/>
      <c r="BVV946" s="756"/>
      <c r="BVW946" s="756"/>
      <c r="BVX946" s="756"/>
      <c r="BVY946" s="756"/>
      <c r="BVZ946" s="756"/>
      <c r="BWA946" s="756"/>
      <c r="BWB946" s="756"/>
      <c r="BWC946" s="755"/>
      <c r="BWD946" s="755"/>
      <c r="BWE946" s="755"/>
      <c r="BWF946" s="756"/>
      <c r="BWG946" s="756"/>
      <c r="BWH946" s="756"/>
      <c r="BWI946" s="756"/>
      <c r="BWJ946" s="756"/>
      <c r="BWK946" s="756"/>
      <c r="BWL946" s="756"/>
      <c r="BWM946" s="756"/>
      <c r="BWN946" s="756"/>
      <c r="BWO946" s="756"/>
      <c r="BWP946" s="756"/>
      <c r="BWQ946" s="756"/>
      <c r="BWR946" s="756"/>
      <c r="BWS946" s="755"/>
      <c r="BWT946" s="755"/>
      <c r="BWU946" s="755"/>
      <c r="BWV946" s="756"/>
      <c r="BWW946" s="756"/>
      <c r="BWX946" s="756"/>
      <c r="BWY946" s="756"/>
      <c r="BWZ946" s="756"/>
      <c r="BXA946" s="756"/>
      <c r="BXB946" s="756"/>
      <c r="BXC946" s="756"/>
      <c r="BXD946" s="756"/>
      <c r="BXE946" s="756"/>
      <c r="BXF946" s="756"/>
      <c r="BXG946" s="756"/>
      <c r="BXH946" s="756"/>
      <c r="BXI946" s="755"/>
      <c r="BXJ946" s="755"/>
      <c r="BXK946" s="755"/>
      <c r="BXL946" s="756"/>
      <c r="BXM946" s="756"/>
      <c r="BXN946" s="756"/>
      <c r="BXO946" s="756"/>
      <c r="BXP946" s="756"/>
      <c r="BXQ946" s="756"/>
      <c r="BXR946" s="756"/>
      <c r="BXS946" s="756"/>
      <c r="BXT946" s="756"/>
      <c r="BXU946" s="756"/>
      <c r="BXV946" s="756"/>
      <c r="BXW946" s="756"/>
      <c r="BXX946" s="756"/>
      <c r="BXY946" s="755"/>
      <c r="BXZ946" s="755"/>
      <c r="BYA946" s="755"/>
      <c r="BYB946" s="756"/>
      <c r="BYC946" s="756"/>
      <c r="BYD946" s="756"/>
      <c r="BYE946" s="756"/>
      <c r="BYF946" s="756"/>
      <c r="BYG946" s="756"/>
      <c r="BYH946" s="756"/>
      <c r="BYI946" s="756"/>
      <c r="BYJ946" s="756"/>
      <c r="BYK946" s="756"/>
      <c r="BYL946" s="756"/>
      <c r="BYM946" s="756"/>
      <c r="BYN946" s="756"/>
      <c r="BYO946" s="755"/>
      <c r="BYP946" s="755"/>
      <c r="BYQ946" s="755"/>
      <c r="BYR946" s="756"/>
      <c r="BYS946" s="756"/>
      <c r="BYT946" s="756"/>
      <c r="BYU946" s="756"/>
      <c r="BYV946" s="756"/>
      <c r="BYW946" s="756"/>
      <c r="BYX946" s="756"/>
      <c r="BYY946" s="756"/>
      <c r="BYZ946" s="756"/>
      <c r="BZA946" s="756"/>
      <c r="BZB946" s="756"/>
      <c r="BZC946" s="756"/>
      <c r="BZD946" s="756"/>
      <c r="BZE946" s="755"/>
      <c r="BZF946" s="755"/>
      <c r="BZG946" s="755"/>
      <c r="BZH946" s="756"/>
      <c r="BZI946" s="756"/>
      <c r="BZJ946" s="756"/>
      <c r="BZK946" s="756"/>
      <c r="BZL946" s="756"/>
      <c r="BZM946" s="756"/>
      <c r="BZN946" s="756"/>
      <c r="BZO946" s="756"/>
      <c r="BZP946" s="756"/>
      <c r="BZQ946" s="756"/>
      <c r="BZR946" s="756"/>
      <c r="BZS946" s="756"/>
      <c r="BZT946" s="756"/>
      <c r="BZU946" s="755"/>
      <c r="BZV946" s="755"/>
      <c r="BZW946" s="755"/>
      <c r="BZX946" s="756"/>
      <c r="BZY946" s="756"/>
      <c r="BZZ946" s="756"/>
      <c r="CAA946" s="756"/>
      <c r="CAB946" s="756"/>
      <c r="CAC946" s="756"/>
      <c r="CAD946" s="756"/>
      <c r="CAE946" s="756"/>
      <c r="CAF946" s="756"/>
      <c r="CAG946" s="756"/>
      <c r="CAH946" s="756"/>
      <c r="CAI946" s="756"/>
      <c r="CAJ946" s="756"/>
      <c r="CAK946" s="755"/>
      <c r="CAL946" s="755"/>
      <c r="CAM946" s="755"/>
      <c r="CAN946" s="756"/>
      <c r="CAO946" s="756"/>
      <c r="CAP946" s="756"/>
      <c r="CAQ946" s="756"/>
      <c r="CAR946" s="756"/>
      <c r="CAS946" s="756"/>
      <c r="CAT946" s="756"/>
      <c r="CAU946" s="756"/>
      <c r="CAV946" s="756"/>
      <c r="CAW946" s="756"/>
      <c r="CAX946" s="756"/>
      <c r="CAY946" s="756"/>
      <c r="CAZ946" s="756"/>
      <c r="CBA946" s="755"/>
      <c r="CBB946" s="755"/>
      <c r="CBC946" s="755"/>
      <c r="CBD946" s="756"/>
      <c r="CBE946" s="756"/>
      <c r="CBF946" s="756"/>
      <c r="CBG946" s="756"/>
      <c r="CBH946" s="756"/>
      <c r="CBI946" s="756"/>
      <c r="CBJ946" s="756"/>
      <c r="CBK946" s="756"/>
      <c r="CBL946" s="756"/>
      <c r="CBM946" s="756"/>
      <c r="CBN946" s="756"/>
      <c r="CBO946" s="756"/>
      <c r="CBP946" s="756"/>
      <c r="CBQ946" s="755"/>
      <c r="CBR946" s="755"/>
      <c r="CBS946" s="755"/>
      <c r="CBT946" s="756"/>
      <c r="CBU946" s="756"/>
      <c r="CBV946" s="756"/>
      <c r="CBW946" s="756"/>
      <c r="CBX946" s="756"/>
      <c r="CBY946" s="756"/>
      <c r="CBZ946" s="756"/>
      <c r="CCA946" s="756"/>
      <c r="CCB946" s="756"/>
      <c r="CCC946" s="756"/>
      <c r="CCD946" s="756"/>
      <c r="CCE946" s="756"/>
      <c r="CCF946" s="756"/>
      <c r="CCG946" s="755"/>
      <c r="CCH946" s="755"/>
      <c r="CCI946" s="755"/>
      <c r="CCJ946" s="756"/>
      <c r="CCK946" s="756"/>
      <c r="CCL946" s="756"/>
      <c r="CCM946" s="756"/>
      <c r="CCN946" s="756"/>
      <c r="CCO946" s="756"/>
      <c r="CCP946" s="756"/>
      <c r="CCQ946" s="756"/>
      <c r="CCR946" s="756"/>
      <c r="CCS946" s="756"/>
      <c r="CCT946" s="756"/>
      <c r="CCU946" s="756"/>
      <c r="CCV946" s="756"/>
      <c r="CCW946" s="755"/>
      <c r="CCX946" s="755"/>
      <c r="CCY946" s="755"/>
      <c r="CCZ946" s="756"/>
      <c r="CDA946" s="756"/>
      <c r="CDB946" s="756"/>
      <c r="CDC946" s="756"/>
      <c r="CDD946" s="756"/>
      <c r="CDE946" s="756"/>
      <c r="CDF946" s="756"/>
      <c r="CDG946" s="756"/>
      <c r="CDH946" s="756"/>
      <c r="CDI946" s="756"/>
      <c r="CDJ946" s="756"/>
      <c r="CDK946" s="756"/>
      <c r="CDL946" s="756"/>
      <c r="CDM946" s="755"/>
      <c r="CDN946" s="755"/>
      <c r="CDO946" s="755"/>
      <c r="CDP946" s="756"/>
      <c r="CDQ946" s="756"/>
      <c r="CDR946" s="756"/>
      <c r="CDS946" s="756"/>
      <c r="CDT946" s="756"/>
      <c r="CDU946" s="756"/>
      <c r="CDV946" s="756"/>
      <c r="CDW946" s="756"/>
      <c r="CDX946" s="756"/>
      <c r="CDY946" s="756"/>
      <c r="CDZ946" s="756"/>
      <c r="CEA946" s="756"/>
      <c r="CEB946" s="756"/>
      <c r="CEC946" s="755"/>
      <c r="CED946" s="755"/>
      <c r="CEE946" s="755"/>
      <c r="CEF946" s="756"/>
      <c r="CEG946" s="756"/>
      <c r="CEH946" s="756"/>
      <c r="CEI946" s="756"/>
      <c r="CEJ946" s="756"/>
      <c r="CEK946" s="756"/>
      <c r="CEL946" s="756"/>
      <c r="CEM946" s="756"/>
      <c r="CEN946" s="756"/>
      <c r="CEO946" s="756"/>
      <c r="CEP946" s="756"/>
      <c r="CEQ946" s="756"/>
      <c r="CER946" s="756"/>
      <c r="CES946" s="755"/>
      <c r="CET946" s="755"/>
      <c r="CEU946" s="755"/>
      <c r="CEV946" s="756"/>
      <c r="CEW946" s="756"/>
      <c r="CEX946" s="756"/>
      <c r="CEY946" s="756"/>
      <c r="CEZ946" s="756"/>
      <c r="CFA946" s="756"/>
      <c r="CFB946" s="756"/>
      <c r="CFC946" s="756"/>
      <c r="CFD946" s="756"/>
      <c r="CFE946" s="756"/>
      <c r="CFF946" s="756"/>
      <c r="CFG946" s="756"/>
      <c r="CFH946" s="756"/>
      <c r="CFI946" s="755"/>
      <c r="CFJ946" s="755"/>
      <c r="CFK946" s="755"/>
      <c r="CFL946" s="756"/>
      <c r="CFM946" s="756"/>
      <c r="CFN946" s="756"/>
      <c r="CFO946" s="756"/>
      <c r="CFP946" s="756"/>
      <c r="CFQ946" s="756"/>
      <c r="CFR946" s="756"/>
      <c r="CFS946" s="756"/>
      <c r="CFT946" s="756"/>
      <c r="CFU946" s="756"/>
      <c r="CFV946" s="756"/>
      <c r="CFW946" s="756"/>
      <c r="CFX946" s="756"/>
      <c r="CFY946" s="755"/>
      <c r="CFZ946" s="755"/>
      <c r="CGA946" s="755"/>
      <c r="CGB946" s="756"/>
      <c r="CGC946" s="756"/>
      <c r="CGD946" s="756"/>
      <c r="CGE946" s="756"/>
      <c r="CGF946" s="756"/>
      <c r="CGG946" s="756"/>
      <c r="CGH946" s="756"/>
      <c r="CGI946" s="756"/>
      <c r="CGJ946" s="756"/>
      <c r="CGK946" s="756"/>
      <c r="CGL946" s="756"/>
      <c r="CGM946" s="756"/>
      <c r="CGN946" s="756"/>
      <c r="CGO946" s="755"/>
      <c r="CGP946" s="755"/>
      <c r="CGQ946" s="755"/>
      <c r="CGR946" s="756"/>
      <c r="CGS946" s="756"/>
      <c r="CGT946" s="756"/>
      <c r="CGU946" s="756"/>
      <c r="CGV946" s="756"/>
      <c r="CGW946" s="756"/>
      <c r="CGX946" s="756"/>
      <c r="CGY946" s="756"/>
      <c r="CGZ946" s="756"/>
      <c r="CHA946" s="756"/>
      <c r="CHB946" s="756"/>
      <c r="CHC946" s="756"/>
      <c r="CHD946" s="756"/>
      <c r="CHE946" s="755"/>
      <c r="CHF946" s="755"/>
      <c r="CHG946" s="755"/>
      <c r="CHH946" s="756"/>
      <c r="CHI946" s="756"/>
      <c r="CHJ946" s="756"/>
      <c r="CHK946" s="756"/>
      <c r="CHL946" s="756"/>
      <c r="CHM946" s="756"/>
      <c r="CHN946" s="756"/>
      <c r="CHO946" s="756"/>
      <c r="CHP946" s="756"/>
      <c r="CHQ946" s="756"/>
      <c r="CHR946" s="756"/>
      <c r="CHS946" s="756"/>
      <c r="CHT946" s="756"/>
      <c r="CHU946" s="755"/>
      <c r="CHV946" s="755"/>
      <c r="CHW946" s="755"/>
      <c r="CHX946" s="756"/>
      <c r="CHY946" s="756"/>
      <c r="CHZ946" s="756"/>
      <c r="CIA946" s="756"/>
      <c r="CIB946" s="756"/>
      <c r="CIC946" s="756"/>
      <c r="CID946" s="756"/>
      <c r="CIE946" s="756"/>
      <c r="CIF946" s="756"/>
      <c r="CIG946" s="756"/>
      <c r="CIH946" s="756"/>
      <c r="CII946" s="756"/>
      <c r="CIJ946" s="756"/>
      <c r="CIK946" s="755"/>
      <c r="CIL946" s="755"/>
      <c r="CIM946" s="755"/>
      <c r="CIN946" s="756"/>
      <c r="CIO946" s="756"/>
      <c r="CIP946" s="756"/>
      <c r="CIQ946" s="756"/>
      <c r="CIR946" s="756"/>
      <c r="CIS946" s="756"/>
      <c r="CIT946" s="756"/>
      <c r="CIU946" s="756"/>
      <c r="CIV946" s="756"/>
      <c r="CIW946" s="756"/>
      <c r="CIX946" s="756"/>
      <c r="CIY946" s="756"/>
      <c r="CIZ946" s="756"/>
      <c r="CJA946" s="755"/>
      <c r="CJB946" s="755"/>
      <c r="CJC946" s="755"/>
      <c r="CJD946" s="756"/>
      <c r="CJE946" s="756"/>
      <c r="CJF946" s="756"/>
      <c r="CJG946" s="756"/>
      <c r="CJH946" s="756"/>
      <c r="CJI946" s="756"/>
      <c r="CJJ946" s="756"/>
      <c r="CJK946" s="756"/>
      <c r="CJL946" s="756"/>
      <c r="CJM946" s="756"/>
      <c r="CJN946" s="756"/>
      <c r="CJO946" s="756"/>
      <c r="CJP946" s="756"/>
      <c r="CJQ946" s="755"/>
      <c r="CJR946" s="755"/>
      <c r="CJS946" s="755"/>
      <c r="CJT946" s="756"/>
      <c r="CJU946" s="756"/>
      <c r="CJV946" s="756"/>
      <c r="CJW946" s="756"/>
      <c r="CJX946" s="756"/>
      <c r="CJY946" s="756"/>
      <c r="CJZ946" s="756"/>
      <c r="CKA946" s="756"/>
      <c r="CKB946" s="756"/>
      <c r="CKC946" s="756"/>
      <c r="CKD946" s="756"/>
      <c r="CKE946" s="756"/>
      <c r="CKF946" s="756"/>
      <c r="CKG946" s="755"/>
      <c r="CKH946" s="755"/>
      <c r="CKI946" s="755"/>
      <c r="CKJ946" s="756"/>
      <c r="CKK946" s="756"/>
      <c r="CKL946" s="756"/>
      <c r="CKM946" s="756"/>
      <c r="CKN946" s="756"/>
      <c r="CKO946" s="756"/>
      <c r="CKP946" s="756"/>
      <c r="CKQ946" s="756"/>
      <c r="CKR946" s="756"/>
      <c r="CKS946" s="756"/>
      <c r="CKT946" s="756"/>
      <c r="CKU946" s="756"/>
      <c r="CKV946" s="756"/>
      <c r="CKW946" s="755"/>
      <c r="CKX946" s="755"/>
      <c r="CKY946" s="755"/>
      <c r="CKZ946" s="756"/>
      <c r="CLA946" s="756"/>
      <c r="CLB946" s="756"/>
      <c r="CLC946" s="756"/>
      <c r="CLD946" s="756"/>
      <c r="CLE946" s="756"/>
      <c r="CLF946" s="756"/>
      <c r="CLG946" s="756"/>
      <c r="CLH946" s="756"/>
      <c r="CLI946" s="756"/>
      <c r="CLJ946" s="756"/>
      <c r="CLK946" s="756"/>
      <c r="CLL946" s="756"/>
      <c r="CLM946" s="755"/>
      <c r="CLN946" s="755"/>
      <c r="CLO946" s="755"/>
      <c r="CLP946" s="756"/>
      <c r="CLQ946" s="756"/>
      <c r="CLR946" s="756"/>
      <c r="CLS946" s="756"/>
      <c r="CLT946" s="756"/>
      <c r="CLU946" s="756"/>
      <c r="CLV946" s="756"/>
      <c r="CLW946" s="756"/>
      <c r="CLX946" s="756"/>
      <c r="CLY946" s="756"/>
      <c r="CLZ946" s="756"/>
      <c r="CMA946" s="756"/>
      <c r="CMB946" s="756"/>
      <c r="CMC946" s="755"/>
      <c r="CMD946" s="755"/>
      <c r="CME946" s="755"/>
      <c r="CMF946" s="756"/>
      <c r="CMG946" s="756"/>
      <c r="CMH946" s="756"/>
      <c r="CMI946" s="756"/>
      <c r="CMJ946" s="756"/>
      <c r="CMK946" s="756"/>
      <c r="CML946" s="756"/>
      <c r="CMM946" s="756"/>
      <c r="CMN946" s="756"/>
      <c r="CMO946" s="756"/>
      <c r="CMP946" s="756"/>
      <c r="CMQ946" s="756"/>
      <c r="CMR946" s="756"/>
      <c r="CMS946" s="755"/>
      <c r="CMT946" s="755"/>
      <c r="CMU946" s="755"/>
      <c r="CMV946" s="756"/>
      <c r="CMW946" s="756"/>
      <c r="CMX946" s="756"/>
      <c r="CMY946" s="756"/>
      <c r="CMZ946" s="756"/>
      <c r="CNA946" s="756"/>
      <c r="CNB946" s="756"/>
      <c r="CNC946" s="756"/>
      <c r="CND946" s="756"/>
      <c r="CNE946" s="756"/>
      <c r="CNF946" s="756"/>
      <c r="CNG946" s="756"/>
      <c r="CNH946" s="756"/>
      <c r="CNI946" s="755"/>
      <c r="CNJ946" s="755"/>
      <c r="CNK946" s="755"/>
      <c r="CNL946" s="756"/>
      <c r="CNM946" s="756"/>
      <c r="CNN946" s="756"/>
      <c r="CNO946" s="756"/>
      <c r="CNP946" s="756"/>
      <c r="CNQ946" s="756"/>
      <c r="CNR946" s="756"/>
      <c r="CNS946" s="756"/>
      <c r="CNT946" s="756"/>
      <c r="CNU946" s="756"/>
      <c r="CNV946" s="756"/>
      <c r="CNW946" s="756"/>
      <c r="CNX946" s="756"/>
      <c r="CNY946" s="755"/>
      <c r="CNZ946" s="755"/>
      <c r="COA946" s="755"/>
      <c r="COB946" s="756"/>
      <c r="COC946" s="756"/>
      <c r="COD946" s="756"/>
      <c r="COE946" s="756"/>
      <c r="COF946" s="756"/>
      <c r="COG946" s="756"/>
      <c r="COH946" s="756"/>
      <c r="COI946" s="756"/>
      <c r="COJ946" s="756"/>
      <c r="COK946" s="756"/>
      <c r="COL946" s="756"/>
      <c r="COM946" s="756"/>
      <c r="CON946" s="756"/>
      <c r="COO946" s="755"/>
      <c r="COP946" s="755"/>
      <c r="COQ946" s="755"/>
      <c r="COR946" s="756"/>
      <c r="COS946" s="756"/>
      <c r="COT946" s="756"/>
      <c r="COU946" s="756"/>
      <c r="COV946" s="756"/>
      <c r="COW946" s="756"/>
      <c r="COX946" s="756"/>
      <c r="COY946" s="756"/>
      <c r="COZ946" s="756"/>
      <c r="CPA946" s="756"/>
      <c r="CPB946" s="756"/>
      <c r="CPC946" s="756"/>
      <c r="CPD946" s="756"/>
      <c r="CPE946" s="755"/>
      <c r="CPF946" s="755"/>
      <c r="CPG946" s="755"/>
      <c r="CPH946" s="756"/>
      <c r="CPI946" s="756"/>
      <c r="CPJ946" s="756"/>
      <c r="CPK946" s="756"/>
      <c r="CPL946" s="756"/>
      <c r="CPM946" s="756"/>
      <c r="CPN946" s="756"/>
      <c r="CPO946" s="756"/>
      <c r="CPP946" s="756"/>
      <c r="CPQ946" s="756"/>
      <c r="CPR946" s="756"/>
      <c r="CPS946" s="756"/>
      <c r="CPT946" s="756"/>
      <c r="CPU946" s="755"/>
      <c r="CPV946" s="755"/>
      <c r="CPW946" s="755"/>
      <c r="CPX946" s="756"/>
      <c r="CPY946" s="756"/>
      <c r="CPZ946" s="756"/>
      <c r="CQA946" s="756"/>
      <c r="CQB946" s="756"/>
      <c r="CQC946" s="756"/>
      <c r="CQD946" s="756"/>
      <c r="CQE946" s="756"/>
      <c r="CQF946" s="756"/>
      <c r="CQG946" s="756"/>
      <c r="CQH946" s="756"/>
      <c r="CQI946" s="756"/>
      <c r="CQJ946" s="756"/>
      <c r="CQK946" s="755"/>
      <c r="CQL946" s="755"/>
      <c r="CQM946" s="755"/>
      <c r="CQN946" s="756"/>
      <c r="CQO946" s="756"/>
      <c r="CQP946" s="756"/>
      <c r="CQQ946" s="756"/>
      <c r="CQR946" s="756"/>
      <c r="CQS946" s="756"/>
      <c r="CQT946" s="756"/>
      <c r="CQU946" s="756"/>
      <c r="CQV946" s="756"/>
      <c r="CQW946" s="756"/>
      <c r="CQX946" s="756"/>
      <c r="CQY946" s="756"/>
      <c r="CQZ946" s="756"/>
      <c r="CRA946" s="755"/>
      <c r="CRB946" s="755"/>
      <c r="CRC946" s="755"/>
      <c r="CRD946" s="756"/>
      <c r="CRE946" s="756"/>
      <c r="CRF946" s="756"/>
      <c r="CRG946" s="756"/>
      <c r="CRH946" s="756"/>
      <c r="CRI946" s="756"/>
      <c r="CRJ946" s="756"/>
      <c r="CRK946" s="756"/>
      <c r="CRL946" s="756"/>
      <c r="CRM946" s="756"/>
      <c r="CRN946" s="756"/>
      <c r="CRO946" s="756"/>
      <c r="CRP946" s="756"/>
      <c r="CRQ946" s="755"/>
      <c r="CRR946" s="755"/>
      <c r="CRS946" s="755"/>
      <c r="CRT946" s="756"/>
      <c r="CRU946" s="756"/>
      <c r="CRV946" s="756"/>
      <c r="CRW946" s="756"/>
      <c r="CRX946" s="756"/>
      <c r="CRY946" s="756"/>
      <c r="CRZ946" s="756"/>
      <c r="CSA946" s="756"/>
      <c r="CSB946" s="756"/>
      <c r="CSC946" s="756"/>
      <c r="CSD946" s="756"/>
      <c r="CSE946" s="756"/>
      <c r="CSF946" s="756"/>
      <c r="CSG946" s="755"/>
      <c r="CSH946" s="755"/>
      <c r="CSI946" s="755"/>
      <c r="CSJ946" s="756"/>
      <c r="CSK946" s="756"/>
      <c r="CSL946" s="756"/>
      <c r="CSM946" s="756"/>
      <c r="CSN946" s="756"/>
      <c r="CSO946" s="756"/>
      <c r="CSP946" s="756"/>
      <c r="CSQ946" s="756"/>
      <c r="CSR946" s="756"/>
      <c r="CSS946" s="756"/>
      <c r="CST946" s="756"/>
      <c r="CSU946" s="756"/>
      <c r="CSV946" s="756"/>
      <c r="CSW946" s="755"/>
      <c r="CSX946" s="755"/>
      <c r="CSY946" s="755"/>
      <c r="CSZ946" s="756"/>
      <c r="CTA946" s="756"/>
      <c r="CTB946" s="756"/>
      <c r="CTC946" s="756"/>
      <c r="CTD946" s="756"/>
      <c r="CTE946" s="756"/>
      <c r="CTF946" s="756"/>
      <c r="CTG946" s="756"/>
      <c r="CTH946" s="756"/>
      <c r="CTI946" s="756"/>
      <c r="CTJ946" s="756"/>
      <c r="CTK946" s="756"/>
      <c r="CTL946" s="756"/>
      <c r="CTM946" s="755"/>
      <c r="CTN946" s="755"/>
      <c r="CTO946" s="755"/>
      <c r="CTP946" s="756"/>
      <c r="CTQ946" s="756"/>
      <c r="CTR946" s="756"/>
      <c r="CTS946" s="756"/>
      <c r="CTT946" s="756"/>
      <c r="CTU946" s="756"/>
      <c r="CTV946" s="756"/>
      <c r="CTW946" s="756"/>
      <c r="CTX946" s="756"/>
      <c r="CTY946" s="756"/>
      <c r="CTZ946" s="756"/>
      <c r="CUA946" s="756"/>
      <c r="CUB946" s="756"/>
      <c r="CUC946" s="755"/>
      <c r="CUD946" s="755"/>
      <c r="CUE946" s="755"/>
      <c r="CUF946" s="756"/>
      <c r="CUG946" s="756"/>
      <c r="CUH946" s="756"/>
      <c r="CUI946" s="756"/>
      <c r="CUJ946" s="756"/>
      <c r="CUK946" s="756"/>
      <c r="CUL946" s="756"/>
      <c r="CUM946" s="756"/>
      <c r="CUN946" s="756"/>
      <c r="CUO946" s="756"/>
      <c r="CUP946" s="756"/>
      <c r="CUQ946" s="756"/>
      <c r="CUR946" s="756"/>
      <c r="CUS946" s="755"/>
      <c r="CUT946" s="755"/>
      <c r="CUU946" s="755"/>
      <c r="CUV946" s="756"/>
      <c r="CUW946" s="756"/>
      <c r="CUX946" s="756"/>
      <c r="CUY946" s="756"/>
      <c r="CUZ946" s="756"/>
      <c r="CVA946" s="756"/>
      <c r="CVB946" s="756"/>
      <c r="CVC946" s="756"/>
      <c r="CVD946" s="756"/>
      <c r="CVE946" s="756"/>
      <c r="CVF946" s="756"/>
      <c r="CVG946" s="756"/>
      <c r="CVH946" s="756"/>
      <c r="CVI946" s="755"/>
      <c r="CVJ946" s="755"/>
      <c r="CVK946" s="755"/>
      <c r="CVL946" s="756"/>
      <c r="CVM946" s="756"/>
      <c r="CVN946" s="756"/>
      <c r="CVO946" s="756"/>
      <c r="CVP946" s="756"/>
      <c r="CVQ946" s="756"/>
      <c r="CVR946" s="756"/>
      <c r="CVS946" s="756"/>
      <c r="CVT946" s="756"/>
      <c r="CVU946" s="756"/>
      <c r="CVV946" s="756"/>
      <c r="CVW946" s="756"/>
      <c r="CVX946" s="756"/>
      <c r="CVY946" s="755"/>
      <c r="CVZ946" s="755"/>
      <c r="CWA946" s="755"/>
      <c r="CWB946" s="756"/>
      <c r="CWC946" s="756"/>
      <c r="CWD946" s="756"/>
      <c r="CWE946" s="756"/>
      <c r="CWF946" s="756"/>
      <c r="CWG946" s="756"/>
      <c r="CWH946" s="756"/>
      <c r="CWI946" s="756"/>
      <c r="CWJ946" s="756"/>
      <c r="CWK946" s="756"/>
      <c r="CWL946" s="756"/>
      <c r="CWM946" s="756"/>
      <c r="CWN946" s="756"/>
      <c r="CWO946" s="755"/>
      <c r="CWP946" s="755"/>
      <c r="CWQ946" s="755"/>
      <c r="CWR946" s="756"/>
      <c r="CWS946" s="756"/>
      <c r="CWT946" s="756"/>
      <c r="CWU946" s="756"/>
      <c r="CWV946" s="756"/>
      <c r="CWW946" s="756"/>
      <c r="CWX946" s="756"/>
      <c r="CWY946" s="756"/>
      <c r="CWZ946" s="756"/>
      <c r="CXA946" s="756"/>
      <c r="CXB946" s="756"/>
      <c r="CXC946" s="756"/>
      <c r="CXD946" s="756"/>
      <c r="CXE946" s="755"/>
      <c r="CXF946" s="755"/>
      <c r="CXG946" s="755"/>
      <c r="CXH946" s="756"/>
      <c r="CXI946" s="756"/>
      <c r="CXJ946" s="756"/>
      <c r="CXK946" s="756"/>
      <c r="CXL946" s="756"/>
      <c r="CXM946" s="756"/>
      <c r="CXN946" s="756"/>
      <c r="CXO946" s="756"/>
      <c r="CXP946" s="756"/>
      <c r="CXQ946" s="756"/>
      <c r="CXR946" s="756"/>
      <c r="CXS946" s="756"/>
      <c r="CXT946" s="756"/>
      <c r="CXU946" s="755"/>
      <c r="CXV946" s="755"/>
      <c r="CXW946" s="755"/>
      <c r="CXX946" s="756"/>
      <c r="CXY946" s="756"/>
      <c r="CXZ946" s="756"/>
      <c r="CYA946" s="756"/>
      <c r="CYB946" s="756"/>
      <c r="CYC946" s="756"/>
      <c r="CYD946" s="756"/>
      <c r="CYE946" s="756"/>
      <c r="CYF946" s="756"/>
      <c r="CYG946" s="756"/>
      <c r="CYH946" s="756"/>
      <c r="CYI946" s="756"/>
      <c r="CYJ946" s="756"/>
      <c r="CYK946" s="755"/>
      <c r="CYL946" s="755"/>
      <c r="CYM946" s="755"/>
      <c r="CYN946" s="756"/>
      <c r="CYO946" s="756"/>
      <c r="CYP946" s="756"/>
      <c r="CYQ946" s="756"/>
      <c r="CYR946" s="756"/>
      <c r="CYS946" s="756"/>
      <c r="CYT946" s="756"/>
      <c r="CYU946" s="756"/>
      <c r="CYV946" s="756"/>
      <c r="CYW946" s="756"/>
      <c r="CYX946" s="756"/>
      <c r="CYY946" s="756"/>
      <c r="CYZ946" s="756"/>
      <c r="CZA946" s="755"/>
      <c r="CZB946" s="755"/>
      <c r="CZC946" s="755"/>
      <c r="CZD946" s="756"/>
      <c r="CZE946" s="756"/>
      <c r="CZF946" s="756"/>
      <c r="CZG946" s="756"/>
      <c r="CZH946" s="756"/>
      <c r="CZI946" s="756"/>
      <c r="CZJ946" s="756"/>
      <c r="CZK946" s="756"/>
      <c r="CZL946" s="756"/>
      <c r="CZM946" s="756"/>
      <c r="CZN946" s="756"/>
      <c r="CZO946" s="756"/>
      <c r="CZP946" s="756"/>
      <c r="CZQ946" s="755"/>
      <c r="CZR946" s="755"/>
      <c r="CZS946" s="755"/>
      <c r="CZT946" s="756"/>
      <c r="CZU946" s="756"/>
      <c r="CZV946" s="756"/>
      <c r="CZW946" s="756"/>
      <c r="CZX946" s="756"/>
      <c r="CZY946" s="756"/>
      <c r="CZZ946" s="756"/>
      <c r="DAA946" s="756"/>
      <c r="DAB946" s="756"/>
      <c r="DAC946" s="756"/>
      <c r="DAD946" s="756"/>
      <c r="DAE946" s="756"/>
      <c r="DAF946" s="756"/>
      <c r="DAG946" s="755"/>
      <c r="DAH946" s="755"/>
      <c r="DAI946" s="755"/>
      <c r="DAJ946" s="756"/>
      <c r="DAK946" s="756"/>
      <c r="DAL946" s="756"/>
      <c r="DAM946" s="756"/>
      <c r="DAN946" s="756"/>
      <c r="DAO946" s="756"/>
      <c r="DAP946" s="756"/>
      <c r="DAQ946" s="756"/>
      <c r="DAR946" s="756"/>
      <c r="DAS946" s="756"/>
      <c r="DAT946" s="756"/>
      <c r="DAU946" s="756"/>
      <c r="DAV946" s="756"/>
      <c r="DAW946" s="755"/>
      <c r="DAX946" s="755"/>
      <c r="DAY946" s="755"/>
      <c r="DAZ946" s="756"/>
      <c r="DBA946" s="756"/>
      <c r="DBB946" s="756"/>
      <c r="DBC946" s="756"/>
      <c r="DBD946" s="756"/>
      <c r="DBE946" s="756"/>
      <c r="DBF946" s="756"/>
      <c r="DBG946" s="756"/>
      <c r="DBH946" s="756"/>
      <c r="DBI946" s="756"/>
      <c r="DBJ946" s="756"/>
      <c r="DBK946" s="756"/>
      <c r="DBL946" s="756"/>
      <c r="DBM946" s="755"/>
      <c r="DBN946" s="755"/>
      <c r="DBO946" s="755"/>
      <c r="DBP946" s="756"/>
      <c r="DBQ946" s="756"/>
      <c r="DBR946" s="756"/>
      <c r="DBS946" s="756"/>
      <c r="DBT946" s="756"/>
      <c r="DBU946" s="756"/>
      <c r="DBV946" s="756"/>
      <c r="DBW946" s="756"/>
      <c r="DBX946" s="756"/>
      <c r="DBY946" s="756"/>
      <c r="DBZ946" s="756"/>
      <c r="DCA946" s="756"/>
      <c r="DCB946" s="756"/>
      <c r="DCC946" s="755"/>
      <c r="DCD946" s="755"/>
      <c r="DCE946" s="755"/>
      <c r="DCF946" s="756"/>
      <c r="DCG946" s="756"/>
      <c r="DCH946" s="756"/>
      <c r="DCI946" s="756"/>
      <c r="DCJ946" s="756"/>
      <c r="DCK946" s="756"/>
      <c r="DCL946" s="756"/>
      <c r="DCM946" s="756"/>
      <c r="DCN946" s="756"/>
      <c r="DCO946" s="756"/>
      <c r="DCP946" s="756"/>
      <c r="DCQ946" s="756"/>
      <c r="DCR946" s="756"/>
      <c r="DCS946" s="755"/>
      <c r="DCT946" s="755"/>
      <c r="DCU946" s="755"/>
      <c r="DCV946" s="756"/>
      <c r="DCW946" s="756"/>
      <c r="DCX946" s="756"/>
      <c r="DCY946" s="756"/>
      <c r="DCZ946" s="756"/>
      <c r="DDA946" s="756"/>
      <c r="DDB946" s="756"/>
      <c r="DDC946" s="756"/>
      <c r="DDD946" s="756"/>
      <c r="DDE946" s="756"/>
      <c r="DDF946" s="756"/>
      <c r="DDG946" s="756"/>
      <c r="DDH946" s="756"/>
      <c r="DDI946" s="755"/>
      <c r="DDJ946" s="755"/>
      <c r="DDK946" s="755"/>
      <c r="DDL946" s="756"/>
      <c r="DDM946" s="756"/>
      <c r="DDN946" s="756"/>
      <c r="DDO946" s="756"/>
      <c r="DDP946" s="756"/>
      <c r="DDQ946" s="756"/>
      <c r="DDR946" s="756"/>
      <c r="DDS946" s="756"/>
      <c r="DDT946" s="756"/>
      <c r="DDU946" s="756"/>
      <c r="DDV946" s="756"/>
      <c r="DDW946" s="756"/>
      <c r="DDX946" s="756"/>
      <c r="DDY946" s="755"/>
      <c r="DDZ946" s="755"/>
      <c r="DEA946" s="755"/>
      <c r="DEB946" s="756"/>
      <c r="DEC946" s="756"/>
      <c r="DED946" s="756"/>
      <c r="DEE946" s="756"/>
      <c r="DEF946" s="756"/>
      <c r="DEG946" s="756"/>
      <c r="DEH946" s="756"/>
      <c r="DEI946" s="756"/>
      <c r="DEJ946" s="756"/>
      <c r="DEK946" s="756"/>
      <c r="DEL946" s="756"/>
      <c r="DEM946" s="756"/>
      <c r="DEN946" s="756"/>
      <c r="DEO946" s="755"/>
      <c r="DEP946" s="755"/>
      <c r="DEQ946" s="755"/>
      <c r="DER946" s="756"/>
      <c r="DES946" s="756"/>
      <c r="DET946" s="756"/>
      <c r="DEU946" s="756"/>
      <c r="DEV946" s="756"/>
      <c r="DEW946" s="756"/>
      <c r="DEX946" s="756"/>
      <c r="DEY946" s="756"/>
      <c r="DEZ946" s="756"/>
      <c r="DFA946" s="756"/>
      <c r="DFB946" s="756"/>
      <c r="DFC946" s="756"/>
      <c r="DFD946" s="756"/>
      <c r="DFE946" s="755"/>
      <c r="DFF946" s="755"/>
      <c r="DFG946" s="755"/>
      <c r="DFH946" s="756"/>
      <c r="DFI946" s="756"/>
      <c r="DFJ946" s="756"/>
      <c r="DFK946" s="756"/>
      <c r="DFL946" s="756"/>
      <c r="DFM946" s="756"/>
      <c r="DFN946" s="756"/>
      <c r="DFO946" s="756"/>
      <c r="DFP946" s="756"/>
      <c r="DFQ946" s="756"/>
      <c r="DFR946" s="756"/>
      <c r="DFS946" s="756"/>
      <c r="DFT946" s="756"/>
      <c r="DFU946" s="755"/>
      <c r="DFV946" s="755"/>
      <c r="DFW946" s="755"/>
      <c r="DFX946" s="756"/>
      <c r="DFY946" s="756"/>
      <c r="DFZ946" s="756"/>
      <c r="DGA946" s="756"/>
      <c r="DGB946" s="756"/>
      <c r="DGC946" s="756"/>
      <c r="DGD946" s="756"/>
      <c r="DGE946" s="756"/>
      <c r="DGF946" s="756"/>
      <c r="DGG946" s="756"/>
      <c r="DGH946" s="756"/>
      <c r="DGI946" s="756"/>
      <c r="DGJ946" s="756"/>
      <c r="DGK946" s="755"/>
      <c r="DGL946" s="755"/>
      <c r="DGM946" s="755"/>
      <c r="DGN946" s="756"/>
      <c r="DGO946" s="756"/>
      <c r="DGP946" s="756"/>
      <c r="DGQ946" s="756"/>
      <c r="DGR946" s="756"/>
      <c r="DGS946" s="756"/>
      <c r="DGT946" s="756"/>
      <c r="DGU946" s="756"/>
      <c r="DGV946" s="756"/>
      <c r="DGW946" s="756"/>
      <c r="DGX946" s="756"/>
      <c r="DGY946" s="756"/>
      <c r="DGZ946" s="756"/>
      <c r="DHA946" s="755"/>
      <c r="DHB946" s="755"/>
      <c r="DHC946" s="755"/>
      <c r="DHD946" s="756"/>
      <c r="DHE946" s="756"/>
      <c r="DHF946" s="756"/>
      <c r="DHG946" s="756"/>
      <c r="DHH946" s="756"/>
      <c r="DHI946" s="756"/>
      <c r="DHJ946" s="756"/>
      <c r="DHK946" s="756"/>
      <c r="DHL946" s="756"/>
      <c r="DHM946" s="756"/>
      <c r="DHN946" s="756"/>
      <c r="DHO946" s="756"/>
      <c r="DHP946" s="756"/>
      <c r="DHQ946" s="755"/>
      <c r="DHR946" s="755"/>
      <c r="DHS946" s="755"/>
      <c r="DHT946" s="756"/>
      <c r="DHU946" s="756"/>
      <c r="DHV946" s="756"/>
      <c r="DHW946" s="756"/>
      <c r="DHX946" s="756"/>
      <c r="DHY946" s="756"/>
      <c r="DHZ946" s="756"/>
      <c r="DIA946" s="756"/>
      <c r="DIB946" s="756"/>
      <c r="DIC946" s="756"/>
      <c r="DID946" s="756"/>
      <c r="DIE946" s="756"/>
      <c r="DIF946" s="756"/>
      <c r="DIG946" s="755"/>
      <c r="DIH946" s="755"/>
      <c r="DII946" s="755"/>
      <c r="DIJ946" s="756"/>
      <c r="DIK946" s="756"/>
      <c r="DIL946" s="756"/>
      <c r="DIM946" s="756"/>
      <c r="DIN946" s="756"/>
      <c r="DIO946" s="756"/>
      <c r="DIP946" s="756"/>
      <c r="DIQ946" s="756"/>
      <c r="DIR946" s="756"/>
      <c r="DIS946" s="756"/>
      <c r="DIT946" s="756"/>
      <c r="DIU946" s="756"/>
      <c r="DIV946" s="756"/>
      <c r="DIW946" s="755"/>
      <c r="DIX946" s="755"/>
      <c r="DIY946" s="755"/>
      <c r="DIZ946" s="756"/>
      <c r="DJA946" s="756"/>
      <c r="DJB946" s="756"/>
      <c r="DJC946" s="756"/>
      <c r="DJD946" s="756"/>
      <c r="DJE946" s="756"/>
      <c r="DJF946" s="756"/>
      <c r="DJG946" s="756"/>
      <c r="DJH946" s="756"/>
      <c r="DJI946" s="756"/>
      <c r="DJJ946" s="756"/>
      <c r="DJK946" s="756"/>
      <c r="DJL946" s="756"/>
      <c r="DJM946" s="755"/>
      <c r="DJN946" s="755"/>
      <c r="DJO946" s="755"/>
      <c r="DJP946" s="756"/>
      <c r="DJQ946" s="756"/>
      <c r="DJR946" s="756"/>
      <c r="DJS946" s="756"/>
      <c r="DJT946" s="756"/>
      <c r="DJU946" s="756"/>
      <c r="DJV946" s="756"/>
      <c r="DJW946" s="756"/>
      <c r="DJX946" s="756"/>
      <c r="DJY946" s="756"/>
      <c r="DJZ946" s="756"/>
      <c r="DKA946" s="756"/>
      <c r="DKB946" s="756"/>
      <c r="DKC946" s="755"/>
      <c r="DKD946" s="755"/>
      <c r="DKE946" s="755"/>
      <c r="DKF946" s="756"/>
      <c r="DKG946" s="756"/>
      <c r="DKH946" s="756"/>
      <c r="DKI946" s="756"/>
      <c r="DKJ946" s="756"/>
      <c r="DKK946" s="756"/>
      <c r="DKL946" s="756"/>
      <c r="DKM946" s="756"/>
      <c r="DKN946" s="756"/>
      <c r="DKO946" s="756"/>
      <c r="DKP946" s="756"/>
      <c r="DKQ946" s="756"/>
      <c r="DKR946" s="756"/>
      <c r="DKS946" s="755"/>
      <c r="DKT946" s="755"/>
      <c r="DKU946" s="755"/>
      <c r="DKV946" s="756"/>
      <c r="DKW946" s="756"/>
      <c r="DKX946" s="756"/>
      <c r="DKY946" s="756"/>
      <c r="DKZ946" s="756"/>
      <c r="DLA946" s="756"/>
      <c r="DLB946" s="756"/>
      <c r="DLC946" s="756"/>
      <c r="DLD946" s="756"/>
      <c r="DLE946" s="756"/>
      <c r="DLF946" s="756"/>
      <c r="DLG946" s="756"/>
      <c r="DLH946" s="756"/>
      <c r="DLI946" s="755"/>
      <c r="DLJ946" s="755"/>
      <c r="DLK946" s="755"/>
      <c r="DLL946" s="756"/>
      <c r="DLM946" s="756"/>
      <c r="DLN946" s="756"/>
      <c r="DLO946" s="756"/>
      <c r="DLP946" s="756"/>
      <c r="DLQ946" s="756"/>
      <c r="DLR946" s="756"/>
      <c r="DLS946" s="756"/>
      <c r="DLT946" s="756"/>
      <c r="DLU946" s="756"/>
      <c r="DLV946" s="756"/>
      <c r="DLW946" s="756"/>
      <c r="DLX946" s="756"/>
      <c r="DLY946" s="755"/>
      <c r="DLZ946" s="755"/>
      <c r="DMA946" s="755"/>
      <c r="DMB946" s="756"/>
      <c r="DMC946" s="756"/>
      <c r="DMD946" s="756"/>
      <c r="DME946" s="756"/>
      <c r="DMF946" s="756"/>
      <c r="DMG946" s="756"/>
      <c r="DMH946" s="756"/>
      <c r="DMI946" s="756"/>
      <c r="DMJ946" s="756"/>
      <c r="DMK946" s="756"/>
      <c r="DML946" s="756"/>
      <c r="DMM946" s="756"/>
      <c r="DMN946" s="756"/>
      <c r="DMO946" s="755"/>
      <c r="DMP946" s="755"/>
      <c r="DMQ946" s="755"/>
      <c r="DMR946" s="756"/>
      <c r="DMS946" s="756"/>
      <c r="DMT946" s="756"/>
      <c r="DMU946" s="756"/>
      <c r="DMV946" s="756"/>
      <c r="DMW946" s="756"/>
      <c r="DMX946" s="756"/>
      <c r="DMY946" s="756"/>
      <c r="DMZ946" s="756"/>
      <c r="DNA946" s="756"/>
      <c r="DNB946" s="756"/>
      <c r="DNC946" s="756"/>
      <c r="DND946" s="756"/>
      <c r="DNE946" s="755"/>
      <c r="DNF946" s="755"/>
      <c r="DNG946" s="755"/>
      <c r="DNH946" s="756"/>
      <c r="DNI946" s="756"/>
      <c r="DNJ946" s="756"/>
      <c r="DNK946" s="756"/>
      <c r="DNL946" s="756"/>
      <c r="DNM946" s="756"/>
      <c r="DNN946" s="756"/>
      <c r="DNO946" s="756"/>
      <c r="DNP946" s="756"/>
      <c r="DNQ946" s="756"/>
      <c r="DNR946" s="756"/>
      <c r="DNS946" s="756"/>
      <c r="DNT946" s="756"/>
      <c r="DNU946" s="755"/>
      <c r="DNV946" s="755"/>
      <c r="DNW946" s="755"/>
      <c r="DNX946" s="756"/>
      <c r="DNY946" s="756"/>
      <c r="DNZ946" s="756"/>
      <c r="DOA946" s="756"/>
      <c r="DOB946" s="756"/>
      <c r="DOC946" s="756"/>
      <c r="DOD946" s="756"/>
      <c r="DOE946" s="756"/>
      <c r="DOF946" s="756"/>
      <c r="DOG946" s="756"/>
      <c r="DOH946" s="756"/>
      <c r="DOI946" s="756"/>
      <c r="DOJ946" s="756"/>
      <c r="DOK946" s="755"/>
      <c r="DOL946" s="755"/>
      <c r="DOM946" s="755"/>
      <c r="DON946" s="756"/>
      <c r="DOO946" s="756"/>
      <c r="DOP946" s="756"/>
      <c r="DOQ946" s="756"/>
      <c r="DOR946" s="756"/>
      <c r="DOS946" s="756"/>
      <c r="DOT946" s="756"/>
      <c r="DOU946" s="756"/>
      <c r="DOV946" s="756"/>
      <c r="DOW946" s="756"/>
      <c r="DOX946" s="756"/>
      <c r="DOY946" s="756"/>
      <c r="DOZ946" s="756"/>
      <c r="DPA946" s="755"/>
      <c r="DPB946" s="755"/>
      <c r="DPC946" s="755"/>
      <c r="DPD946" s="756"/>
      <c r="DPE946" s="756"/>
      <c r="DPF946" s="756"/>
      <c r="DPG946" s="756"/>
      <c r="DPH946" s="756"/>
      <c r="DPI946" s="756"/>
      <c r="DPJ946" s="756"/>
      <c r="DPK946" s="756"/>
      <c r="DPL946" s="756"/>
      <c r="DPM946" s="756"/>
      <c r="DPN946" s="756"/>
      <c r="DPO946" s="756"/>
      <c r="DPP946" s="756"/>
      <c r="DPQ946" s="755"/>
      <c r="DPR946" s="755"/>
      <c r="DPS946" s="755"/>
      <c r="DPT946" s="756"/>
      <c r="DPU946" s="756"/>
      <c r="DPV946" s="756"/>
      <c r="DPW946" s="756"/>
      <c r="DPX946" s="756"/>
      <c r="DPY946" s="756"/>
      <c r="DPZ946" s="756"/>
      <c r="DQA946" s="756"/>
      <c r="DQB946" s="756"/>
      <c r="DQC946" s="756"/>
      <c r="DQD946" s="756"/>
      <c r="DQE946" s="756"/>
      <c r="DQF946" s="756"/>
      <c r="DQG946" s="755"/>
      <c r="DQH946" s="755"/>
      <c r="DQI946" s="755"/>
      <c r="DQJ946" s="756"/>
      <c r="DQK946" s="756"/>
      <c r="DQL946" s="756"/>
      <c r="DQM946" s="756"/>
      <c r="DQN946" s="756"/>
      <c r="DQO946" s="756"/>
      <c r="DQP946" s="756"/>
      <c r="DQQ946" s="756"/>
      <c r="DQR946" s="756"/>
      <c r="DQS946" s="756"/>
      <c r="DQT946" s="756"/>
      <c r="DQU946" s="756"/>
      <c r="DQV946" s="756"/>
      <c r="DQW946" s="755"/>
      <c r="DQX946" s="755"/>
      <c r="DQY946" s="755"/>
      <c r="DQZ946" s="756"/>
      <c r="DRA946" s="756"/>
      <c r="DRB946" s="756"/>
      <c r="DRC946" s="756"/>
      <c r="DRD946" s="756"/>
      <c r="DRE946" s="756"/>
      <c r="DRF946" s="756"/>
      <c r="DRG946" s="756"/>
      <c r="DRH946" s="756"/>
      <c r="DRI946" s="756"/>
      <c r="DRJ946" s="756"/>
      <c r="DRK946" s="756"/>
      <c r="DRL946" s="756"/>
      <c r="DRM946" s="755"/>
      <c r="DRN946" s="755"/>
      <c r="DRO946" s="755"/>
      <c r="DRP946" s="756"/>
      <c r="DRQ946" s="756"/>
      <c r="DRR946" s="756"/>
      <c r="DRS946" s="756"/>
      <c r="DRT946" s="756"/>
      <c r="DRU946" s="756"/>
      <c r="DRV946" s="756"/>
      <c r="DRW946" s="756"/>
      <c r="DRX946" s="756"/>
      <c r="DRY946" s="756"/>
      <c r="DRZ946" s="756"/>
      <c r="DSA946" s="756"/>
      <c r="DSB946" s="756"/>
      <c r="DSC946" s="755"/>
      <c r="DSD946" s="755"/>
      <c r="DSE946" s="755"/>
      <c r="DSF946" s="756"/>
      <c r="DSG946" s="756"/>
      <c r="DSH946" s="756"/>
      <c r="DSI946" s="756"/>
      <c r="DSJ946" s="756"/>
      <c r="DSK946" s="756"/>
      <c r="DSL946" s="756"/>
      <c r="DSM946" s="756"/>
      <c r="DSN946" s="756"/>
      <c r="DSO946" s="756"/>
      <c r="DSP946" s="756"/>
      <c r="DSQ946" s="756"/>
      <c r="DSR946" s="756"/>
      <c r="DSS946" s="755"/>
      <c r="DST946" s="755"/>
      <c r="DSU946" s="755"/>
      <c r="DSV946" s="756"/>
      <c r="DSW946" s="756"/>
      <c r="DSX946" s="756"/>
      <c r="DSY946" s="756"/>
      <c r="DSZ946" s="756"/>
      <c r="DTA946" s="756"/>
      <c r="DTB946" s="756"/>
      <c r="DTC946" s="756"/>
      <c r="DTD946" s="756"/>
      <c r="DTE946" s="756"/>
      <c r="DTF946" s="756"/>
      <c r="DTG946" s="756"/>
      <c r="DTH946" s="756"/>
      <c r="DTI946" s="755"/>
      <c r="DTJ946" s="755"/>
      <c r="DTK946" s="755"/>
      <c r="DTL946" s="756"/>
      <c r="DTM946" s="756"/>
      <c r="DTN946" s="756"/>
      <c r="DTO946" s="756"/>
      <c r="DTP946" s="756"/>
      <c r="DTQ946" s="756"/>
      <c r="DTR946" s="756"/>
      <c r="DTS946" s="756"/>
      <c r="DTT946" s="756"/>
      <c r="DTU946" s="756"/>
      <c r="DTV946" s="756"/>
      <c r="DTW946" s="756"/>
      <c r="DTX946" s="756"/>
      <c r="DTY946" s="755"/>
      <c r="DTZ946" s="755"/>
      <c r="DUA946" s="755"/>
      <c r="DUB946" s="756"/>
      <c r="DUC946" s="756"/>
      <c r="DUD946" s="756"/>
      <c r="DUE946" s="756"/>
      <c r="DUF946" s="756"/>
      <c r="DUG946" s="756"/>
      <c r="DUH946" s="756"/>
      <c r="DUI946" s="756"/>
      <c r="DUJ946" s="756"/>
      <c r="DUK946" s="756"/>
      <c r="DUL946" s="756"/>
      <c r="DUM946" s="756"/>
      <c r="DUN946" s="756"/>
      <c r="DUO946" s="755"/>
      <c r="DUP946" s="755"/>
      <c r="DUQ946" s="755"/>
      <c r="DUR946" s="756"/>
      <c r="DUS946" s="756"/>
      <c r="DUT946" s="756"/>
      <c r="DUU946" s="756"/>
      <c r="DUV946" s="756"/>
      <c r="DUW946" s="756"/>
      <c r="DUX946" s="756"/>
      <c r="DUY946" s="756"/>
      <c r="DUZ946" s="756"/>
      <c r="DVA946" s="756"/>
      <c r="DVB946" s="756"/>
      <c r="DVC946" s="756"/>
      <c r="DVD946" s="756"/>
      <c r="DVE946" s="755"/>
      <c r="DVF946" s="755"/>
      <c r="DVG946" s="755"/>
      <c r="DVH946" s="756"/>
      <c r="DVI946" s="756"/>
      <c r="DVJ946" s="756"/>
      <c r="DVK946" s="756"/>
      <c r="DVL946" s="756"/>
      <c r="DVM946" s="756"/>
      <c r="DVN946" s="756"/>
      <c r="DVO946" s="756"/>
      <c r="DVP946" s="756"/>
      <c r="DVQ946" s="756"/>
      <c r="DVR946" s="756"/>
      <c r="DVS946" s="756"/>
      <c r="DVT946" s="756"/>
      <c r="DVU946" s="755"/>
      <c r="DVV946" s="755"/>
      <c r="DVW946" s="755"/>
      <c r="DVX946" s="756"/>
      <c r="DVY946" s="756"/>
      <c r="DVZ946" s="756"/>
      <c r="DWA946" s="756"/>
      <c r="DWB946" s="756"/>
      <c r="DWC946" s="756"/>
      <c r="DWD946" s="756"/>
      <c r="DWE946" s="756"/>
      <c r="DWF946" s="756"/>
      <c r="DWG946" s="756"/>
      <c r="DWH946" s="756"/>
      <c r="DWI946" s="756"/>
      <c r="DWJ946" s="756"/>
      <c r="DWK946" s="755"/>
      <c r="DWL946" s="755"/>
      <c r="DWM946" s="755"/>
      <c r="DWN946" s="756"/>
      <c r="DWO946" s="756"/>
      <c r="DWP946" s="756"/>
      <c r="DWQ946" s="756"/>
      <c r="DWR946" s="756"/>
      <c r="DWS946" s="756"/>
      <c r="DWT946" s="756"/>
      <c r="DWU946" s="756"/>
      <c r="DWV946" s="756"/>
      <c r="DWW946" s="756"/>
      <c r="DWX946" s="756"/>
      <c r="DWY946" s="756"/>
      <c r="DWZ946" s="756"/>
      <c r="DXA946" s="755"/>
      <c r="DXB946" s="755"/>
      <c r="DXC946" s="755"/>
      <c r="DXD946" s="756"/>
      <c r="DXE946" s="756"/>
      <c r="DXF946" s="756"/>
      <c r="DXG946" s="756"/>
      <c r="DXH946" s="756"/>
      <c r="DXI946" s="756"/>
      <c r="DXJ946" s="756"/>
      <c r="DXK946" s="756"/>
      <c r="DXL946" s="756"/>
      <c r="DXM946" s="756"/>
      <c r="DXN946" s="756"/>
      <c r="DXO946" s="756"/>
      <c r="DXP946" s="756"/>
      <c r="DXQ946" s="755"/>
      <c r="DXR946" s="755"/>
      <c r="DXS946" s="755"/>
      <c r="DXT946" s="756"/>
      <c r="DXU946" s="756"/>
      <c r="DXV946" s="756"/>
      <c r="DXW946" s="756"/>
      <c r="DXX946" s="756"/>
      <c r="DXY946" s="756"/>
      <c r="DXZ946" s="756"/>
      <c r="DYA946" s="756"/>
      <c r="DYB946" s="756"/>
      <c r="DYC946" s="756"/>
      <c r="DYD946" s="756"/>
      <c r="DYE946" s="756"/>
      <c r="DYF946" s="756"/>
      <c r="DYG946" s="755"/>
      <c r="DYH946" s="755"/>
      <c r="DYI946" s="755"/>
      <c r="DYJ946" s="756"/>
      <c r="DYK946" s="756"/>
      <c r="DYL946" s="756"/>
      <c r="DYM946" s="756"/>
      <c r="DYN946" s="756"/>
      <c r="DYO946" s="756"/>
      <c r="DYP946" s="756"/>
      <c r="DYQ946" s="756"/>
      <c r="DYR946" s="756"/>
      <c r="DYS946" s="756"/>
      <c r="DYT946" s="756"/>
      <c r="DYU946" s="756"/>
      <c r="DYV946" s="756"/>
      <c r="DYW946" s="755"/>
      <c r="DYX946" s="755"/>
      <c r="DYY946" s="755"/>
      <c r="DYZ946" s="756"/>
      <c r="DZA946" s="756"/>
      <c r="DZB946" s="756"/>
      <c r="DZC946" s="756"/>
      <c r="DZD946" s="756"/>
      <c r="DZE946" s="756"/>
      <c r="DZF946" s="756"/>
      <c r="DZG946" s="756"/>
      <c r="DZH946" s="756"/>
      <c r="DZI946" s="756"/>
      <c r="DZJ946" s="756"/>
      <c r="DZK946" s="756"/>
      <c r="DZL946" s="756"/>
      <c r="DZM946" s="755"/>
      <c r="DZN946" s="755"/>
      <c r="DZO946" s="755"/>
      <c r="DZP946" s="756"/>
      <c r="DZQ946" s="756"/>
      <c r="DZR946" s="756"/>
      <c r="DZS946" s="756"/>
      <c r="DZT946" s="756"/>
      <c r="DZU946" s="756"/>
      <c r="DZV946" s="756"/>
      <c r="DZW946" s="756"/>
      <c r="DZX946" s="756"/>
      <c r="DZY946" s="756"/>
      <c r="DZZ946" s="756"/>
      <c r="EAA946" s="756"/>
      <c r="EAB946" s="756"/>
      <c r="EAC946" s="755"/>
      <c r="EAD946" s="755"/>
      <c r="EAE946" s="755"/>
      <c r="EAF946" s="756"/>
      <c r="EAG946" s="756"/>
      <c r="EAH946" s="756"/>
      <c r="EAI946" s="756"/>
      <c r="EAJ946" s="756"/>
      <c r="EAK946" s="756"/>
      <c r="EAL946" s="756"/>
      <c r="EAM946" s="756"/>
      <c r="EAN946" s="756"/>
      <c r="EAO946" s="756"/>
      <c r="EAP946" s="756"/>
      <c r="EAQ946" s="756"/>
      <c r="EAR946" s="756"/>
      <c r="EAS946" s="755"/>
      <c r="EAT946" s="755"/>
      <c r="EAU946" s="755"/>
      <c r="EAV946" s="756"/>
      <c r="EAW946" s="756"/>
      <c r="EAX946" s="756"/>
      <c r="EAY946" s="756"/>
      <c r="EAZ946" s="756"/>
      <c r="EBA946" s="756"/>
      <c r="EBB946" s="756"/>
      <c r="EBC946" s="756"/>
      <c r="EBD946" s="756"/>
      <c r="EBE946" s="756"/>
      <c r="EBF946" s="756"/>
      <c r="EBG946" s="756"/>
      <c r="EBH946" s="756"/>
      <c r="EBI946" s="755"/>
      <c r="EBJ946" s="755"/>
      <c r="EBK946" s="755"/>
      <c r="EBL946" s="756"/>
      <c r="EBM946" s="756"/>
      <c r="EBN946" s="756"/>
      <c r="EBO946" s="756"/>
      <c r="EBP946" s="756"/>
      <c r="EBQ946" s="756"/>
      <c r="EBR946" s="756"/>
      <c r="EBS946" s="756"/>
      <c r="EBT946" s="756"/>
      <c r="EBU946" s="756"/>
      <c r="EBV946" s="756"/>
      <c r="EBW946" s="756"/>
      <c r="EBX946" s="756"/>
      <c r="EBY946" s="755"/>
      <c r="EBZ946" s="755"/>
      <c r="ECA946" s="755"/>
      <c r="ECB946" s="756"/>
      <c r="ECC946" s="756"/>
      <c r="ECD946" s="756"/>
      <c r="ECE946" s="756"/>
      <c r="ECF946" s="756"/>
      <c r="ECG946" s="756"/>
      <c r="ECH946" s="756"/>
      <c r="ECI946" s="756"/>
      <c r="ECJ946" s="756"/>
      <c r="ECK946" s="756"/>
      <c r="ECL946" s="756"/>
      <c r="ECM946" s="756"/>
      <c r="ECN946" s="756"/>
      <c r="ECO946" s="755"/>
      <c r="ECP946" s="755"/>
      <c r="ECQ946" s="755"/>
      <c r="ECR946" s="756"/>
      <c r="ECS946" s="756"/>
      <c r="ECT946" s="756"/>
      <c r="ECU946" s="756"/>
      <c r="ECV946" s="756"/>
      <c r="ECW946" s="756"/>
      <c r="ECX946" s="756"/>
      <c r="ECY946" s="756"/>
      <c r="ECZ946" s="756"/>
      <c r="EDA946" s="756"/>
      <c r="EDB946" s="756"/>
      <c r="EDC946" s="756"/>
      <c r="EDD946" s="756"/>
      <c r="EDE946" s="755"/>
      <c r="EDF946" s="755"/>
      <c r="EDG946" s="755"/>
      <c r="EDH946" s="756"/>
      <c r="EDI946" s="756"/>
      <c r="EDJ946" s="756"/>
      <c r="EDK946" s="756"/>
      <c r="EDL946" s="756"/>
      <c r="EDM946" s="756"/>
      <c r="EDN946" s="756"/>
      <c r="EDO946" s="756"/>
      <c r="EDP946" s="756"/>
      <c r="EDQ946" s="756"/>
      <c r="EDR946" s="756"/>
      <c r="EDS946" s="756"/>
      <c r="EDT946" s="756"/>
      <c r="EDU946" s="755"/>
      <c r="EDV946" s="755"/>
      <c r="EDW946" s="755"/>
      <c r="EDX946" s="756"/>
      <c r="EDY946" s="756"/>
      <c r="EDZ946" s="756"/>
      <c r="EEA946" s="756"/>
      <c r="EEB946" s="756"/>
      <c r="EEC946" s="756"/>
      <c r="EED946" s="756"/>
      <c r="EEE946" s="756"/>
      <c r="EEF946" s="756"/>
      <c r="EEG946" s="756"/>
      <c r="EEH946" s="756"/>
      <c r="EEI946" s="756"/>
      <c r="EEJ946" s="756"/>
      <c r="EEK946" s="755"/>
      <c r="EEL946" s="755"/>
      <c r="EEM946" s="755"/>
      <c r="EEN946" s="756"/>
      <c r="EEO946" s="756"/>
      <c r="EEP946" s="756"/>
      <c r="EEQ946" s="756"/>
      <c r="EER946" s="756"/>
      <c r="EES946" s="756"/>
      <c r="EET946" s="756"/>
      <c r="EEU946" s="756"/>
      <c r="EEV946" s="756"/>
      <c r="EEW946" s="756"/>
      <c r="EEX946" s="756"/>
      <c r="EEY946" s="756"/>
      <c r="EEZ946" s="756"/>
      <c r="EFA946" s="755"/>
      <c r="EFB946" s="755"/>
      <c r="EFC946" s="755"/>
      <c r="EFD946" s="756"/>
      <c r="EFE946" s="756"/>
      <c r="EFF946" s="756"/>
      <c r="EFG946" s="756"/>
      <c r="EFH946" s="756"/>
      <c r="EFI946" s="756"/>
      <c r="EFJ946" s="756"/>
      <c r="EFK946" s="756"/>
      <c r="EFL946" s="756"/>
      <c r="EFM946" s="756"/>
      <c r="EFN946" s="756"/>
      <c r="EFO946" s="756"/>
      <c r="EFP946" s="756"/>
      <c r="EFQ946" s="755"/>
      <c r="EFR946" s="755"/>
      <c r="EFS946" s="755"/>
      <c r="EFT946" s="756"/>
      <c r="EFU946" s="756"/>
      <c r="EFV946" s="756"/>
      <c r="EFW946" s="756"/>
      <c r="EFX946" s="756"/>
      <c r="EFY946" s="756"/>
      <c r="EFZ946" s="756"/>
      <c r="EGA946" s="756"/>
      <c r="EGB946" s="756"/>
      <c r="EGC946" s="756"/>
      <c r="EGD946" s="756"/>
      <c r="EGE946" s="756"/>
      <c r="EGF946" s="756"/>
      <c r="EGG946" s="755"/>
      <c r="EGH946" s="755"/>
      <c r="EGI946" s="755"/>
      <c r="EGJ946" s="756"/>
      <c r="EGK946" s="756"/>
      <c r="EGL946" s="756"/>
      <c r="EGM946" s="756"/>
      <c r="EGN946" s="756"/>
      <c r="EGO946" s="756"/>
      <c r="EGP946" s="756"/>
      <c r="EGQ946" s="756"/>
      <c r="EGR946" s="756"/>
      <c r="EGS946" s="756"/>
      <c r="EGT946" s="756"/>
      <c r="EGU946" s="756"/>
      <c r="EGV946" s="756"/>
      <c r="EGW946" s="755"/>
      <c r="EGX946" s="755"/>
      <c r="EGY946" s="755"/>
      <c r="EGZ946" s="756"/>
      <c r="EHA946" s="756"/>
      <c r="EHB946" s="756"/>
      <c r="EHC946" s="756"/>
      <c r="EHD946" s="756"/>
      <c r="EHE946" s="756"/>
      <c r="EHF946" s="756"/>
      <c r="EHG946" s="756"/>
      <c r="EHH946" s="756"/>
      <c r="EHI946" s="756"/>
      <c r="EHJ946" s="756"/>
      <c r="EHK946" s="756"/>
      <c r="EHL946" s="756"/>
      <c r="EHM946" s="755"/>
      <c r="EHN946" s="755"/>
      <c r="EHO946" s="755"/>
      <c r="EHP946" s="756"/>
      <c r="EHQ946" s="756"/>
      <c r="EHR946" s="756"/>
      <c r="EHS946" s="756"/>
      <c r="EHT946" s="756"/>
      <c r="EHU946" s="756"/>
      <c r="EHV946" s="756"/>
      <c r="EHW946" s="756"/>
      <c r="EHX946" s="756"/>
      <c r="EHY946" s="756"/>
      <c r="EHZ946" s="756"/>
      <c r="EIA946" s="756"/>
      <c r="EIB946" s="756"/>
      <c r="EIC946" s="755"/>
      <c r="EID946" s="755"/>
      <c r="EIE946" s="755"/>
      <c r="EIF946" s="756"/>
      <c r="EIG946" s="756"/>
      <c r="EIH946" s="756"/>
      <c r="EII946" s="756"/>
      <c r="EIJ946" s="756"/>
      <c r="EIK946" s="756"/>
      <c r="EIL946" s="756"/>
      <c r="EIM946" s="756"/>
      <c r="EIN946" s="756"/>
      <c r="EIO946" s="756"/>
      <c r="EIP946" s="756"/>
      <c r="EIQ946" s="756"/>
      <c r="EIR946" s="756"/>
      <c r="EIS946" s="755"/>
      <c r="EIT946" s="755"/>
      <c r="EIU946" s="755"/>
      <c r="EIV946" s="756"/>
      <c r="EIW946" s="756"/>
      <c r="EIX946" s="756"/>
      <c r="EIY946" s="756"/>
      <c r="EIZ946" s="756"/>
      <c r="EJA946" s="756"/>
      <c r="EJB946" s="756"/>
      <c r="EJC946" s="756"/>
      <c r="EJD946" s="756"/>
      <c r="EJE946" s="756"/>
      <c r="EJF946" s="756"/>
      <c r="EJG946" s="756"/>
      <c r="EJH946" s="756"/>
      <c r="EJI946" s="755"/>
      <c r="EJJ946" s="755"/>
      <c r="EJK946" s="755"/>
      <c r="EJL946" s="756"/>
      <c r="EJM946" s="756"/>
      <c r="EJN946" s="756"/>
      <c r="EJO946" s="756"/>
      <c r="EJP946" s="756"/>
      <c r="EJQ946" s="756"/>
      <c r="EJR946" s="756"/>
      <c r="EJS946" s="756"/>
      <c r="EJT946" s="756"/>
      <c r="EJU946" s="756"/>
      <c r="EJV946" s="756"/>
      <c r="EJW946" s="756"/>
      <c r="EJX946" s="756"/>
      <c r="EJY946" s="755"/>
      <c r="EJZ946" s="755"/>
      <c r="EKA946" s="755"/>
      <c r="EKB946" s="756"/>
      <c r="EKC946" s="756"/>
      <c r="EKD946" s="756"/>
      <c r="EKE946" s="756"/>
      <c r="EKF946" s="756"/>
      <c r="EKG946" s="756"/>
      <c r="EKH946" s="756"/>
      <c r="EKI946" s="756"/>
      <c r="EKJ946" s="756"/>
      <c r="EKK946" s="756"/>
      <c r="EKL946" s="756"/>
      <c r="EKM946" s="756"/>
      <c r="EKN946" s="756"/>
      <c r="EKO946" s="755"/>
      <c r="EKP946" s="755"/>
      <c r="EKQ946" s="755"/>
      <c r="EKR946" s="756"/>
      <c r="EKS946" s="756"/>
      <c r="EKT946" s="756"/>
      <c r="EKU946" s="756"/>
      <c r="EKV946" s="756"/>
      <c r="EKW946" s="756"/>
      <c r="EKX946" s="756"/>
      <c r="EKY946" s="756"/>
      <c r="EKZ946" s="756"/>
      <c r="ELA946" s="756"/>
      <c r="ELB946" s="756"/>
      <c r="ELC946" s="756"/>
      <c r="ELD946" s="756"/>
      <c r="ELE946" s="755"/>
      <c r="ELF946" s="755"/>
      <c r="ELG946" s="755"/>
      <c r="ELH946" s="756"/>
      <c r="ELI946" s="756"/>
      <c r="ELJ946" s="756"/>
      <c r="ELK946" s="756"/>
      <c r="ELL946" s="756"/>
      <c r="ELM946" s="756"/>
      <c r="ELN946" s="756"/>
      <c r="ELO946" s="756"/>
      <c r="ELP946" s="756"/>
      <c r="ELQ946" s="756"/>
      <c r="ELR946" s="756"/>
      <c r="ELS946" s="756"/>
      <c r="ELT946" s="756"/>
      <c r="ELU946" s="755"/>
      <c r="ELV946" s="755"/>
      <c r="ELW946" s="755"/>
      <c r="ELX946" s="756"/>
      <c r="ELY946" s="756"/>
      <c r="ELZ946" s="756"/>
      <c r="EMA946" s="756"/>
      <c r="EMB946" s="756"/>
      <c r="EMC946" s="756"/>
      <c r="EMD946" s="756"/>
      <c r="EME946" s="756"/>
      <c r="EMF946" s="756"/>
      <c r="EMG946" s="756"/>
      <c r="EMH946" s="756"/>
      <c r="EMI946" s="756"/>
      <c r="EMJ946" s="756"/>
      <c r="EMK946" s="755"/>
      <c r="EML946" s="755"/>
      <c r="EMM946" s="755"/>
      <c r="EMN946" s="756"/>
      <c r="EMO946" s="756"/>
      <c r="EMP946" s="756"/>
      <c r="EMQ946" s="756"/>
      <c r="EMR946" s="756"/>
      <c r="EMS946" s="756"/>
      <c r="EMT946" s="756"/>
      <c r="EMU946" s="756"/>
      <c r="EMV946" s="756"/>
      <c r="EMW946" s="756"/>
      <c r="EMX946" s="756"/>
      <c r="EMY946" s="756"/>
      <c r="EMZ946" s="756"/>
      <c r="ENA946" s="755"/>
      <c r="ENB946" s="755"/>
      <c r="ENC946" s="755"/>
      <c r="END946" s="756"/>
      <c r="ENE946" s="756"/>
      <c r="ENF946" s="756"/>
      <c r="ENG946" s="756"/>
      <c r="ENH946" s="756"/>
      <c r="ENI946" s="756"/>
      <c r="ENJ946" s="756"/>
      <c r="ENK946" s="756"/>
      <c r="ENL946" s="756"/>
      <c r="ENM946" s="756"/>
      <c r="ENN946" s="756"/>
      <c r="ENO946" s="756"/>
      <c r="ENP946" s="756"/>
      <c r="ENQ946" s="755"/>
      <c r="ENR946" s="755"/>
      <c r="ENS946" s="755"/>
      <c r="ENT946" s="756"/>
      <c r="ENU946" s="756"/>
      <c r="ENV946" s="756"/>
      <c r="ENW946" s="756"/>
      <c r="ENX946" s="756"/>
      <c r="ENY946" s="756"/>
      <c r="ENZ946" s="756"/>
      <c r="EOA946" s="756"/>
      <c r="EOB946" s="756"/>
      <c r="EOC946" s="756"/>
      <c r="EOD946" s="756"/>
      <c r="EOE946" s="756"/>
      <c r="EOF946" s="756"/>
      <c r="EOG946" s="755"/>
      <c r="EOH946" s="755"/>
      <c r="EOI946" s="755"/>
      <c r="EOJ946" s="756"/>
      <c r="EOK946" s="756"/>
      <c r="EOL946" s="756"/>
      <c r="EOM946" s="756"/>
      <c r="EON946" s="756"/>
      <c r="EOO946" s="756"/>
      <c r="EOP946" s="756"/>
      <c r="EOQ946" s="756"/>
      <c r="EOR946" s="756"/>
      <c r="EOS946" s="756"/>
      <c r="EOT946" s="756"/>
      <c r="EOU946" s="756"/>
      <c r="EOV946" s="756"/>
      <c r="EOW946" s="755"/>
      <c r="EOX946" s="755"/>
      <c r="EOY946" s="755"/>
      <c r="EOZ946" s="756"/>
      <c r="EPA946" s="756"/>
      <c r="EPB946" s="756"/>
      <c r="EPC946" s="756"/>
      <c r="EPD946" s="756"/>
      <c r="EPE946" s="756"/>
      <c r="EPF946" s="756"/>
      <c r="EPG946" s="756"/>
      <c r="EPH946" s="756"/>
      <c r="EPI946" s="756"/>
      <c r="EPJ946" s="756"/>
      <c r="EPK946" s="756"/>
      <c r="EPL946" s="756"/>
      <c r="EPM946" s="755"/>
      <c r="EPN946" s="755"/>
      <c r="EPO946" s="755"/>
      <c r="EPP946" s="756"/>
      <c r="EPQ946" s="756"/>
      <c r="EPR946" s="756"/>
      <c r="EPS946" s="756"/>
      <c r="EPT946" s="756"/>
      <c r="EPU946" s="756"/>
      <c r="EPV946" s="756"/>
      <c r="EPW946" s="756"/>
      <c r="EPX946" s="756"/>
      <c r="EPY946" s="756"/>
      <c r="EPZ946" s="756"/>
      <c r="EQA946" s="756"/>
      <c r="EQB946" s="756"/>
      <c r="EQC946" s="755"/>
      <c r="EQD946" s="755"/>
      <c r="EQE946" s="755"/>
      <c r="EQF946" s="756"/>
      <c r="EQG946" s="756"/>
      <c r="EQH946" s="756"/>
      <c r="EQI946" s="756"/>
      <c r="EQJ946" s="756"/>
      <c r="EQK946" s="756"/>
      <c r="EQL946" s="756"/>
      <c r="EQM946" s="756"/>
      <c r="EQN946" s="756"/>
      <c r="EQO946" s="756"/>
      <c r="EQP946" s="756"/>
      <c r="EQQ946" s="756"/>
      <c r="EQR946" s="756"/>
      <c r="EQS946" s="755"/>
      <c r="EQT946" s="755"/>
      <c r="EQU946" s="755"/>
      <c r="EQV946" s="756"/>
      <c r="EQW946" s="756"/>
      <c r="EQX946" s="756"/>
      <c r="EQY946" s="756"/>
      <c r="EQZ946" s="756"/>
      <c r="ERA946" s="756"/>
      <c r="ERB946" s="756"/>
      <c r="ERC946" s="756"/>
      <c r="ERD946" s="756"/>
      <c r="ERE946" s="756"/>
      <c r="ERF946" s="756"/>
      <c r="ERG946" s="756"/>
      <c r="ERH946" s="756"/>
      <c r="ERI946" s="755"/>
      <c r="ERJ946" s="755"/>
      <c r="ERK946" s="755"/>
      <c r="ERL946" s="756"/>
      <c r="ERM946" s="756"/>
      <c r="ERN946" s="756"/>
      <c r="ERO946" s="756"/>
      <c r="ERP946" s="756"/>
      <c r="ERQ946" s="756"/>
      <c r="ERR946" s="756"/>
      <c r="ERS946" s="756"/>
      <c r="ERT946" s="756"/>
      <c r="ERU946" s="756"/>
      <c r="ERV946" s="756"/>
      <c r="ERW946" s="756"/>
      <c r="ERX946" s="756"/>
      <c r="ERY946" s="755"/>
      <c r="ERZ946" s="755"/>
      <c r="ESA946" s="755"/>
      <c r="ESB946" s="756"/>
      <c r="ESC946" s="756"/>
      <c r="ESD946" s="756"/>
      <c r="ESE946" s="756"/>
      <c r="ESF946" s="756"/>
      <c r="ESG946" s="756"/>
      <c r="ESH946" s="756"/>
      <c r="ESI946" s="756"/>
      <c r="ESJ946" s="756"/>
      <c r="ESK946" s="756"/>
      <c r="ESL946" s="756"/>
      <c r="ESM946" s="756"/>
      <c r="ESN946" s="756"/>
      <c r="ESO946" s="755"/>
      <c r="ESP946" s="755"/>
      <c r="ESQ946" s="755"/>
      <c r="ESR946" s="756"/>
      <c r="ESS946" s="756"/>
      <c r="EST946" s="756"/>
      <c r="ESU946" s="756"/>
      <c r="ESV946" s="756"/>
      <c r="ESW946" s="756"/>
      <c r="ESX946" s="756"/>
      <c r="ESY946" s="756"/>
      <c r="ESZ946" s="756"/>
      <c r="ETA946" s="756"/>
      <c r="ETB946" s="756"/>
      <c r="ETC946" s="756"/>
      <c r="ETD946" s="756"/>
      <c r="ETE946" s="755"/>
      <c r="ETF946" s="755"/>
      <c r="ETG946" s="755"/>
      <c r="ETH946" s="756"/>
      <c r="ETI946" s="756"/>
      <c r="ETJ946" s="756"/>
      <c r="ETK946" s="756"/>
      <c r="ETL946" s="756"/>
      <c r="ETM946" s="756"/>
      <c r="ETN946" s="756"/>
      <c r="ETO946" s="756"/>
      <c r="ETP946" s="756"/>
      <c r="ETQ946" s="756"/>
      <c r="ETR946" s="756"/>
      <c r="ETS946" s="756"/>
      <c r="ETT946" s="756"/>
      <c r="ETU946" s="755"/>
      <c r="ETV946" s="755"/>
      <c r="ETW946" s="755"/>
      <c r="ETX946" s="756"/>
      <c r="ETY946" s="756"/>
      <c r="ETZ946" s="756"/>
      <c r="EUA946" s="756"/>
      <c r="EUB946" s="756"/>
      <c r="EUC946" s="756"/>
      <c r="EUD946" s="756"/>
      <c r="EUE946" s="756"/>
      <c r="EUF946" s="756"/>
      <c r="EUG946" s="756"/>
      <c r="EUH946" s="756"/>
      <c r="EUI946" s="756"/>
      <c r="EUJ946" s="756"/>
      <c r="EUK946" s="755"/>
      <c r="EUL946" s="755"/>
      <c r="EUM946" s="755"/>
      <c r="EUN946" s="756"/>
      <c r="EUO946" s="756"/>
      <c r="EUP946" s="756"/>
      <c r="EUQ946" s="756"/>
      <c r="EUR946" s="756"/>
      <c r="EUS946" s="756"/>
      <c r="EUT946" s="756"/>
      <c r="EUU946" s="756"/>
      <c r="EUV946" s="756"/>
      <c r="EUW946" s="756"/>
      <c r="EUX946" s="756"/>
      <c r="EUY946" s="756"/>
      <c r="EUZ946" s="756"/>
      <c r="EVA946" s="755"/>
      <c r="EVB946" s="755"/>
      <c r="EVC946" s="755"/>
      <c r="EVD946" s="756"/>
      <c r="EVE946" s="756"/>
      <c r="EVF946" s="756"/>
      <c r="EVG946" s="756"/>
      <c r="EVH946" s="756"/>
      <c r="EVI946" s="756"/>
      <c r="EVJ946" s="756"/>
      <c r="EVK946" s="756"/>
      <c r="EVL946" s="756"/>
      <c r="EVM946" s="756"/>
      <c r="EVN946" s="756"/>
      <c r="EVO946" s="756"/>
      <c r="EVP946" s="756"/>
      <c r="EVQ946" s="755"/>
      <c r="EVR946" s="755"/>
      <c r="EVS946" s="755"/>
      <c r="EVT946" s="756"/>
      <c r="EVU946" s="756"/>
      <c r="EVV946" s="756"/>
      <c r="EVW946" s="756"/>
      <c r="EVX946" s="756"/>
      <c r="EVY946" s="756"/>
      <c r="EVZ946" s="756"/>
      <c r="EWA946" s="756"/>
      <c r="EWB946" s="756"/>
      <c r="EWC946" s="756"/>
      <c r="EWD946" s="756"/>
      <c r="EWE946" s="756"/>
      <c r="EWF946" s="756"/>
      <c r="EWG946" s="755"/>
      <c r="EWH946" s="755"/>
      <c r="EWI946" s="755"/>
      <c r="EWJ946" s="756"/>
      <c r="EWK946" s="756"/>
      <c r="EWL946" s="756"/>
      <c r="EWM946" s="756"/>
      <c r="EWN946" s="756"/>
      <c r="EWO946" s="756"/>
      <c r="EWP946" s="756"/>
      <c r="EWQ946" s="756"/>
      <c r="EWR946" s="756"/>
      <c r="EWS946" s="756"/>
      <c r="EWT946" s="756"/>
      <c r="EWU946" s="756"/>
      <c r="EWV946" s="756"/>
      <c r="EWW946" s="755"/>
      <c r="EWX946" s="755"/>
      <c r="EWY946" s="755"/>
      <c r="EWZ946" s="756"/>
      <c r="EXA946" s="756"/>
      <c r="EXB946" s="756"/>
      <c r="EXC946" s="756"/>
      <c r="EXD946" s="756"/>
      <c r="EXE946" s="756"/>
      <c r="EXF946" s="756"/>
      <c r="EXG946" s="756"/>
      <c r="EXH946" s="756"/>
      <c r="EXI946" s="756"/>
      <c r="EXJ946" s="756"/>
      <c r="EXK946" s="756"/>
      <c r="EXL946" s="756"/>
      <c r="EXM946" s="755"/>
      <c r="EXN946" s="755"/>
      <c r="EXO946" s="755"/>
      <c r="EXP946" s="756"/>
      <c r="EXQ946" s="756"/>
      <c r="EXR946" s="756"/>
      <c r="EXS946" s="756"/>
      <c r="EXT946" s="756"/>
      <c r="EXU946" s="756"/>
      <c r="EXV946" s="756"/>
      <c r="EXW946" s="756"/>
      <c r="EXX946" s="756"/>
      <c r="EXY946" s="756"/>
      <c r="EXZ946" s="756"/>
      <c r="EYA946" s="756"/>
      <c r="EYB946" s="756"/>
      <c r="EYC946" s="755"/>
      <c r="EYD946" s="755"/>
      <c r="EYE946" s="755"/>
      <c r="EYF946" s="756"/>
      <c r="EYG946" s="756"/>
      <c r="EYH946" s="756"/>
      <c r="EYI946" s="756"/>
      <c r="EYJ946" s="756"/>
      <c r="EYK946" s="756"/>
      <c r="EYL946" s="756"/>
      <c r="EYM946" s="756"/>
      <c r="EYN946" s="756"/>
      <c r="EYO946" s="756"/>
      <c r="EYP946" s="756"/>
      <c r="EYQ946" s="756"/>
      <c r="EYR946" s="756"/>
      <c r="EYS946" s="755"/>
      <c r="EYT946" s="755"/>
      <c r="EYU946" s="755"/>
      <c r="EYV946" s="756"/>
      <c r="EYW946" s="756"/>
      <c r="EYX946" s="756"/>
      <c r="EYY946" s="756"/>
      <c r="EYZ946" s="756"/>
      <c r="EZA946" s="756"/>
      <c r="EZB946" s="756"/>
      <c r="EZC946" s="756"/>
      <c r="EZD946" s="756"/>
      <c r="EZE946" s="756"/>
      <c r="EZF946" s="756"/>
      <c r="EZG946" s="756"/>
      <c r="EZH946" s="756"/>
      <c r="EZI946" s="755"/>
      <c r="EZJ946" s="755"/>
      <c r="EZK946" s="755"/>
      <c r="EZL946" s="756"/>
      <c r="EZM946" s="756"/>
      <c r="EZN946" s="756"/>
      <c r="EZO946" s="756"/>
      <c r="EZP946" s="756"/>
      <c r="EZQ946" s="756"/>
      <c r="EZR946" s="756"/>
      <c r="EZS946" s="756"/>
      <c r="EZT946" s="756"/>
      <c r="EZU946" s="756"/>
      <c r="EZV946" s="756"/>
      <c r="EZW946" s="756"/>
      <c r="EZX946" s="756"/>
      <c r="EZY946" s="755"/>
      <c r="EZZ946" s="755"/>
      <c r="FAA946" s="755"/>
      <c r="FAB946" s="756"/>
      <c r="FAC946" s="756"/>
      <c r="FAD946" s="756"/>
      <c r="FAE946" s="756"/>
      <c r="FAF946" s="756"/>
      <c r="FAG946" s="756"/>
      <c r="FAH946" s="756"/>
      <c r="FAI946" s="756"/>
      <c r="FAJ946" s="756"/>
      <c r="FAK946" s="756"/>
      <c r="FAL946" s="756"/>
      <c r="FAM946" s="756"/>
      <c r="FAN946" s="756"/>
      <c r="FAO946" s="755"/>
      <c r="FAP946" s="755"/>
      <c r="FAQ946" s="755"/>
      <c r="FAR946" s="756"/>
      <c r="FAS946" s="756"/>
      <c r="FAT946" s="756"/>
      <c r="FAU946" s="756"/>
      <c r="FAV946" s="756"/>
      <c r="FAW946" s="756"/>
      <c r="FAX946" s="756"/>
      <c r="FAY946" s="756"/>
      <c r="FAZ946" s="756"/>
      <c r="FBA946" s="756"/>
      <c r="FBB946" s="756"/>
      <c r="FBC946" s="756"/>
      <c r="FBD946" s="756"/>
      <c r="FBE946" s="755"/>
      <c r="FBF946" s="755"/>
      <c r="FBG946" s="755"/>
      <c r="FBH946" s="756"/>
      <c r="FBI946" s="756"/>
      <c r="FBJ946" s="756"/>
      <c r="FBK946" s="756"/>
      <c r="FBL946" s="756"/>
      <c r="FBM946" s="756"/>
      <c r="FBN946" s="756"/>
      <c r="FBO946" s="756"/>
      <c r="FBP946" s="756"/>
      <c r="FBQ946" s="756"/>
      <c r="FBR946" s="756"/>
      <c r="FBS946" s="756"/>
      <c r="FBT946" s="756"/>
      <c r="FBU946" s="755"/>
      <c r="FBV946" s="755"/>
      <c r="FBW946" s="755"/>
      <c r="FBX946" s="756"/>
      <c r="FBY946" s="756"/>
      <c r="FBZ946" s="756"/>
      <c r="FCA946" s="756"/>
      <c r="FCB946" s="756"/>
      <c r="FCC946" s="756"/>
      <c r="FCD946" s="756"/>
      <c r="FCE946" s="756"/>
      <c r="FCF946" s="756"/>
      <c r="FCG946" s="756"/>
      <c r="FCH946" s="756"/>
      <c r="FCI946" s="756"/>
      <c r="FCJ946" s="756"/>
      <c r="FCK946" s="755"/>
      <c r="FCL946" s="755"/>
      <c r="FCM946" s="755"/>
      <c r="FCN946" s="756"/>
      <c r="FCO946" s="756"/>
      <c r="FCP946" s="756"/>
      <c r="FCQ946" s="756"/>
      <c r="FCR946" s="756"/>
      <c r="FCS946" s="756"/>
      <c r="FCT946" s="756"/>
      <c r="FCU946" s="756"/>
      <c r="FCV946" s="756"/>
      <c r="FCW946" s="756"/>
      <c r="FCX946" s="756"/>
      <c r="FCY946" s="756"/>
      <c r="FCZ946" s="756"/>
      <c r="FDA946" s="755"/>
      <c r="FDB946" s="755"/>
      <c r="FDC946" s="755"/>
      <c r="FDD946" s="756"/>
      <c r="FDE946" s="756"/>
      <c r="FDF946" s="756"/>
      <c r="FDG946" s="756"/>
      <c r="FDH946" s="756"/>
      <c r="FDI946" s="756"/>
      <c r="FDJ946" s="756"/>
      <c r="FDK946" s="756"/>
      <c r="FDL946" s="756"/>
      <c r="FDM946" s="756"/>
      <c r="FDN946" s="756"/>
      <c r="FDO946" s="756"/>
      <c r="FDP946" s="756"/>
      <c r="FDQ946" s="755"/>
      <c r="FDR946" s="755"/>
      <c r="FDS946" s="755"/>
      <c r="FDT946" s="756"/>
      <c r="FDU946" s="756"/>
      <c r="FDV946" s="756"/>
      <c r="FDW946" s="756"/>
      <c r="FDX946" s="756"/>
      <c r="FDY946" s="756"/>
      <c r="FDZ946" s="756"/>
      <c r="FEA946" s="756"/>
      <c r="FEB946" s="756"/>
      <c r="FEC946" s="756"/>
      <c r="FED946" s="756"/>
      <c r="FEE946" s="756"/>
      <c r="FEF946" s="756"/>
      <c r="FEG946" s="755"/>
      <c r="FEH946" s="755"/>
      <c r="FEI946" s="755"/>
      <c r="FEJ946" s="756"/>
      <c r="FEK946" s="756"/>
      <c r="FEL946" s="756"/>
      <c r="FEM946" s="756"/>
      <c r="FEN946" s="756"/>
      <c r="FEO946" s="756"/>
      <c r="FEP946" s="756"/>
      <c r="FEQ946" s="756"/>
      <c r="FER946" s="756"/>
      <c r="FES946" s="756"/>
      <c r="FET946" s="756"/>
      <c r="FEU946" s="756"/>
      <c r="FEV946" s="756"/>
      <c r="FEW946" s="755"/>
      <c r="FEX946" s="755"/>
      <c r="FEY946" s="755"/>
      <c r="FEZ946" s="756"/>
      <c r="FFA946" s="756"/>
      <c r="FFB946" s="756"/>
      <c r="FFC946" s="756"/>
      <c r="FFD946" s="756"/>
      <c r="FFE946" s="756"/>
      <c r="FFF946" s="756"/>
      <c r="FFG946" s="756"/>
      <c r="FFH946" s="756"/>
      <c r="FFI946" s="756"/>
      <c r="FFJ946" s="756"/>
      <c r="FFK946" s="756"/>
      <c r="FFL946" s="756"/>
      <c r="FFM946" s="755"/>
      <c r="FFN946" s="755"/>
      <c r="FFO946" s="755"/>
      <c r="FFP946" s="756"/>
      <c r="FFQ946" s="756"/>
      <c r="FFR946" s="756"/>
      <c r="FFS946" s="756"/>
      <c r="FFT946" s="756"/>
      <c r="FFU946" s="756"/>
      <c r="FFV946" s="756"/>
      <c r="FFW946" s="756"/>
      <c r="FFX946" s="756"/>
      <c r="FFY946" s="756"/>
      <c r="FFZ946" s="756"/>
      <c r="FGA946" s="756"/>
      <c r="FGB946" s="756"/>
      <c r="FGC946" s="755"/>
      <c r="FGD946" s="755"/>
      <c r="FGE946" s="755"/>
      <c r="FGF946" s="756"/>
      <c r="FGG946" s="756"/>
      <c r="FGH946" s="756"/>
      <c r="FGI946" s="756"/>
      <c r="FGJ946" s="756"/>
      <c r="FGK946" s="756"/>
      <c r="FGL946" s="756"/>
      <c r="FGM946" s="756"/>
      <c r="FGN946" s="756"/>
      <c r="FGO946" s="756"/>
      <c r="FGP946" s="756"/>
      <c r="FGQ946" s="756"/>
      <c r="FGR946" s="756"/>
      <c r="FGS946" s="755"/>
      <c r="FGT946" s="755"/>
      <c r="FGU946" s="755"/>
      <c r="FGV946" s="756"/>
      <c r="FGW946" s="756"/>
      <c r="FGX946" s="756"/>
      <c r="FGY946" s="756"/>
      <c r="FGZ946" s="756"/>
      <c r="FHA946" s="756"/>
      <c r="FHB946" s="756"/>
      <c r="FHC946" s="756"/>
      <c r="FHD946" s="756"/>
      <c r="FHE946" s="756"/>
      <c r="FHF946" s="756"/>
      <c r="FHG946" s="756"/>
      <c r="FHH946" s="756"/>
      <c r="FHI946" s="755"/>
      <c r="FHJ946" s="755"/>
      <c r="FHK946" s="755"/>
      <c r="FHL946" s="756"/>
      <c r="FHM946" s="756"/>
      <c r="FHN946" s="756"/>
      <c r="FHO946" s="756"/>
      <c r="FHP946" s="756"/>
      <c r="FHQ946" s="756"/>
      <c r="FHR946" s="756"/>
      <c r="FHS946" s="756"/>
      <c r="FHT946" s="756"/>
      <c r="FHU946" s="756"/>
      <c r="FHV946" s="756"/>
      <c r="FHW946" s="756"/>
      <c r="FHX946" s="756"/>
      <c r="FHY946" s="755"/>
      <c r="FHZ946" s="755"/>
      <c r="FIA946" s="755"/>
      <c r="FIB946" s="756"/>
      <c r="FIC946" s="756"/>
      <c r="FID946" s="756"/>
      <c r="FIE946" s="756"/>
      <c r="FIF946" s="756"/>
      <c r="FIG946" s="756"/>
      <c r="FIH946" s="756"/>
      <c r="FII946" s="756"/>
      <c r="FIJ946" s="756"/>
      <c r="FIK946" s="756"/>
      <c r="FIL946" s="756"/>
      <c r="FIM946" s="756"/>
      <c r="FIN946" s="756"/>
      <c r="FIO946" s="755"/>
      <c r="FIP946" s="755"/>
      <c r="FIQ946" s="755"/>
      <c r="FIR946" s="756"/>
      <c r="FIS946" s="756"/>
      <c r="FIT946" s="756"/>
      <c r="FIU946" s="756"/>
      <c r="FIV946" s="756"/>
      <c r="FIW946" s="756"/>
      <c r="FIX946" s="756"/>
      <c r="FIY946" s="756"/>
      <c r="FIZ946" s="756"/>
      <c r="FJA946" s="756"/>
      <c r="FJB946" s="756"/>
      <c r="FJC946" s="756"/>
      <c r="FJD946" s="756"/>
      <c r="FJE946" s="755"/>
      <c r="FJF946" s="755"/>
      <c r="FJG946" s="755"/>
      <c r="FJH946" s="756"/>
      <c r="FJI946" s="756"/>
      <c r="FJJ946" s="756"/>
      <c r="FJK946" s="756"/>
      <c r="FJL946" s="756"/>
      <c r="FJM946" s="756"/>
      <c r="FJN946" s="756"/>
      <c r="FJO946" s="756"/>
      <c r="FJP946" s="756"/>
      <c r="FJQ946" s="756"/>
      <c r="FJR946" s="756"/>
      <c r="FJS946" s="756"/>
      <c r="FJT946" s="756"/>
      <c r="FJU946" s="755"/>
      <c r="FJV946" s="755"/>
      <c r="FJW946" s="755"/>
      <c r="FJX946" s="756"/>
      <c r="FJY946" s="756"/>
      <c r="FJZ946" s="756"/>
      <c r="FKA946" s="756"/>
      <c r="FKB946" s="756"/>
      <c r="FKC946" s="756"/>
      <c r="FKD946" s="756"/>
      <c r="FKE946" s="756"/>
      <c r="FKF946" s="756"/>
      <c r="FKG946" s="756"/>
      <c r="FKH946" s="756"/>
      <c r="FKI946" s="756"/>
      <c r="FKJ946" s="756"/>
      <c r="FKK946" s="755"/>
      <c r="FKL946" s="755"/>
      <c r="FKM946" s="755"/>
      <c r="FKN946" s="756"/>
      <c r="FKO946" s="756"/>
      <c r="FKP946" s="756"/>
      <c r="FKQ946" s="756"/>
      <c r="FKR946" s="756"/>
      <c r="FKS946" s="756"/>
      <c r="FKT946" s="756"/>
      <c r="FKU946" s="756"/>
      <c r="FKV946" s="756"/>
      <c r="FKW946" s="756"/>
      <c r="FKX946" s="756"/>
      <c r="FKY946" s="756"/>
      <c r="FKZ946" s="756"/>
      <c r="FLA946" s="755"/>
      <c r="FLB946" s="755"/>
      <c r="FLC946" s="755"/>
      <c r="FLD946" s="756"/>
      <c r="FLE946" s="756"/>
      <c r="FLF946" s="756"/>
      <c r="FLG946" s="756"/>
      <c r="FLH946" s="756"/>
      <c r="FLI946" s="756"/>
      <c r="FLJ946" s="756"/>
      <c r="FLK946" s="756"/>
      <c r="FLL946" s="756"/>
      <c r="FLM946" s="756"/>
      <c r="FLN946" s="756"/>
      <c r="FLO946" s="756"/>
      <c r="FLP946" s="756"/>
      <c r="FLQ946" s="755"/>
      <c r="FLR946" s="755"/>
      <c r="FLS946" s="755"/>
      <c r="FLT946" s="756"/>
      <c r="FLU946" s="756"/>
      <c r="FLV946" s="756"/>
      <c r="FLW946" s="756"/>
      <c r="FLX946" s="756"/>
      <c r="FLY946" s="756"/>
      <c r="FLZ946" s="756"/>
      <c r="FMA946" s="756"/>
      <c r="FMB946" s="756"/>
      <c r="FMC946" s="756"/>
      <c r="FMD946" s="756"/>
      <c r="FME946" s="756"/>
      <c r="FMF946" s="756"/>
      <c r="FMG946" s="755"/>
      <c r="FMH946" s="755"/>
      <c r="FMI946" s="755"/>
      <c r="FMJ946" s="756"/>
      <c r="FMK946" s="756"/>
      <c r="FML946" s="756"/>
      <c r="FMM946" s="756"/>
      <c r="FMN946" s="756"/>
      <c r="FMO946" s="756"/>
      <c r="FMP946" s="756"/>
      <c r="FMQ946" s="756"/>
      <c r="FMR946" s="756"/>
      <c r="FMS946" s="756"/>
      <c r="FMT946" s="756"/>
      <c r="FMU946" s="756"/>
      <c r="FMV946" s="756"/>
      <c r="FMW946" s="755"/>
      <c r="FMX946" s="755"/>
      <c r="FMY946" s="755"/>
      <c r="FMZ946" s="756"/>
      <c r="FNA946" s="756"/>
      <c r="FNB946" s="756"/>
      <c r="FNC946" s="756"/>
      <c r="FND946" s="756"/>
      <c r="FNE946" s="756"/>
      <c r="FNF946" s="756"/>
      <c r="FNG946" s="756"/>
      <c r="FNH946" s="756"/>
      <c r="FNI946" s="756"/>
      <c r="FNJ946" s="756"/>
      <c r="FNK946" s="756"/>
      <c r="FNL946" s="756"/>
      <c r="FNM946" s="755"/>
      <c r="FNN946" s="755"/>
      <c r="FNO946" s="755"/>
      <c r="FNP946" s="756"/>
      <c r="FNQ946" s="756"/>
      <c r="FNR946" s="756"/>
      <c r="FNS946" s="756"/>
      <c r="FNT946" s="756"/>
      <c r="FNU946" s="756"/>
      <c r="FNV946" s="756"/>
      <c r="FNW946" s="756"/>
      <c r="FNX946" s="756"/>
      <c r="FNY946" s="756"/>
      <c r="FNZ946" s="756"/>
      <c r="FOA946" s="756"/>
      <c r="FOB946" s="756"/>
      <c r="FOC946" s="755"/>
      <c r="FOD946" s="755"/>
      <c r="FOE946" s="755"/>
      <c r="FOF946" s="756"/>
      <c r="FOG946" s="756"/>
      <c r="FOH946" s="756"/>
      <c r="FOI946" s="756"/>
      <c r="FOJ946" s="756"/>
      <c r="FOK946" s="756"/>
      <c r="FOL946" s="756"/>
      <c r="FOM946" s="756"/>
      <c r="FON946" s="756"/>
      <c r="FOO946" s="756"/>
      <c r="FOP946" s="756"/>
      <c r="FOQ946" s="756"/>
      <c r="FOR946" s="756"/>
      <c r="FOS946" s="755"/>
      <c r="FOT946" s="755"/>
      <c r="FOU946" s="755"/>
      <c r="FOV946" s="756"/>
      <c r="FOW946" s="756"/>
      <c r="FOX946" s="756"/>
      <c r="FOY946" s="756"/>
      <c r="FOZ946" s="756"/>
      <c r="FPA946" s="756"/>
      <c r="FPB946" s="756"/>
      <c r="FPC946" s="756"/>
      <c r="FPD946" s="756"/>
      <c r="FPE946" s="756"/>
      <c r="FPF946" s="756"/>
      <c r="FPG946" s="756"/>
      <c r="FPH946" s="756"/>
      <c r="FPI946" s="755"/>
      <c r="FPJ946" s="755"/>
      <c r="FPK946" s="755"/>
      <c r="FPL946" s="756"/>
      <c r="FPM946" s="756"/>
      <c r="FPN946" s="756"/>
      <c r="FPO946" s="756"/>
      <c r="FPP946" s="756"/>
      <c r="FPQ946" s="756"/>
      <c r="FPR946" s="756"/>
      <c r="FPS946" s="756"/>
      <c r="FPT946" s="756"/>
      <c r="FPU946" s="756"/>
      <c r="FPV946" s="756"/>
      <c r="FPW946" s="756"/>
      <c r="FPX946" s="756"/>
      <c r="FPY946" s="755"/>
      <c r="FPZ946" s="755"/>
      <c r="FQA946" s="755"/>
      <c r="FQB946" s="756"/>
      <c r="FQC946" s="756"/>
      <c r="FQD946" s="756"/>
      <c r="FQE946" s="756"/>
      <c r="FQF946" s="756"/>
      <c r="FQG946" s="756"/>
      <c r="FQH946" s="756"/>
      <c r="FQI946" s="756"/>
      <c r="FQJ946" s="756"/>
      <c r="FQK946" s="756"/>
      <c r="FQL946" s="756"/>
      <c r="FQM946" s="756"/>
      <c r="FQN946" s="756"/>
      <c r="FQO946" s="755"/>
      <c r="FQP946" s="755"/>
      <c r="FQQ946" s="755"/>
      <c r="FQR946" s="756"/>
      <c r="FQS946" s="756"/>
      <c r="FQT946" s="756"/>
      <c r="FQU946" s="756"/>
      <c r="FQV946" s="756"/>
      <c r="FQW946" s="756"/>
      <c r="FQX946" s="756"/>
      <c r="FQY946" s="756"/>
      <c r="FQZ946" s="756"/>
      <c r="FRA946" s="756"/>
      <c r="FRB946" s="756"/>
      <c r="FRC946" s="756"/>
      <c r="FRD946" s="756"/>
      <c r="FRE946" s="755"/>
      <c r="FRF946" s="755"/>
      <c r="FRG946" s="755"/>
      <c r="FRH946" s="756"/>
      <c r="FRI946" s="756"/>
      <c r="FRJ946" s="756"/>
      <c r="FRK946" s="756"/>
      <c r="FRL946" s="756"/>
      <c r="FRM946" s="756"/>
      <c r="FRN946" s="756"/>
      <c r="FRO946" s="756"/>
      <c r="FRP946" s="756"/>
      <c r="FRQ946" s="756"/>
      <c r="FRR946" s="756"/>
      <c r="FRS946" s="756"/>
      <c r="FRT946" s="756"/>
      <c r="FRU946" s="755"/>
      <c r="FRV946" s="755"/>
      <c r="FRW946" s="755"/>
      <c r="FRX946" s="756"/>
      <c r="FRY946" s="756"/>
      <c r="FRZ946" s="756"/>
      <c r="FSA946" s="756"/>
      <c r="FSB946" s="756"/>
      <c r="FSC946" s="756"/>
      <c r="FSD946" s="756"/>
      <c r="FSE946" s="756"/>
      <c r="FSF946" s="756"/>
      <c r="FSG946" s="756"/>
      <c r="FSH946" s="756"/>
      <c r="FSI946" s="756"/>
      <c r="FSJ946" s="756"/>
      <c r="FSK946" s="755"/>
      <c r="FSL946" s="755"/>
      <c r="FSM946" s="755"/>
      <c r="FSN946" s="756"/>
      <c r="FSO946" s="756"/>
      <c r="FSP946" s="756"/>
      <c r="FSQ946" s="756"/>
      <c r="FSR946" s="756"/>
      <c r="FSS946" s="756"/>
      <c r="FST946" s="756"/>
      <c r="FSU946" s="756"/>
      <c r="FSV946" s="756"/>
      <c r="FSW946" s="756"/>
      <c r="FSX946" s="756"/>
      <c r="FSY946" s="756"/>
      <c r="FSZ946" s="756"/>
      <c r="FTA946" s="755"/>
      <c r="FTB946" s="755"/>
      <c r="FTC946" s="755"/>
      <c r="FTD946" s="756"/>
      <c r="FTE946" s="756"/>
      <c r="FTF946" s="756"/>
      <c r="FTG946" s="756"/>
      <c r="FTH946" s="756"/>
      <c r="FTI946" s="756"/>
      <c r="FTJ946" s="756"/>
      <c r="FTK946" s="756"/>
      <c r="FTL946" s="756"/>
      <c r="FTM946" s="756"/>
      <c r="FTN946" s="756"/>
      <c r="FTO946" s="756"/>
      <c r="FTP946" s="756"/>
      <c r="FTQ946" s="755"/>
      <c r="FTR946" s="755"/>
      <c r="FTS946" s="755"/>
      <c r="FTT946" s="756"/>
      <c r="FTU946" s="756"/>
      <c r="FTV946" s="756"/>
      <c r="FTW946" s="756"/>
      <c r="FTX946" s="756"/>
      <c r="FTY946" s="756"/>
      <c r="FTZ946" s="756"/>
      <c r="FUA946" s="756"/>
      <c r="FUB946" s="756"/>
      <c r="FUC946" s="756"/>
      <c r="FUD946" s="756"/>
      <c r="FUE946" s="756"/>
      <c r="FUF946" s="756"/>
      <c r="FUG946" s="755"/>
      <c r="FUH946" s="755"/>
      <c r="FUI946" s="755"/>
      <c r="FUJ946" s="756"/>
      <c r="FUK946" s="756"/>
      <c r="FUL946" s="756"/>
      <c r="FUM946" s="756"/>
      <c r="FUN946" s="756"/>
      <c r="FUO946" s="756"/>
      <c r="FUP946" s="756"/>
      <c r="FUQ946" s="756"/>
      <c r="FUR946" s="756"/>
      <c r="FUS946" s="756"/>
      <c r="FUT946" s="756"/>
      <c r="FUU946" s="756"/>
      <c r="FUV946" s="756"/>
      <c r="FUW946" s="755"/>
      <c r="FUX946" s="755"/>
      <c r="FUY946" s="755"/>
      <c r="FUZ946" s="756"/>
      <c r="FVA946" s="756"/>
      <c r="FVB946" s="756"/>
      <c r="FVC946" s="756"/>
      <c r="FVD946" s="756"/>
      <c r="FVE946" s="756"/>
      <c r="FVF946" s="756"/>
      <c r="FVG946" s="756"/>
      <c r="FVH946" s="756"/>
      <c r="FVI946" s="756"/>
      <c r="FVJ946" s="756"/>
      <c r="FVK946" s="756"/>
      <c r="FVL946" s="756"/>
      <c r="FVM946" s="755"/>
      <c r="FVN946" s="755"/>
      <c r="FVO946" s="755"/>
      <c r="FVP946" s="756"/>
      <c r="FVQ946" s="756"/>
      <c r="FVR946" s="756"/>
      <c r="FVS946" s="756"/>
      <c r="FVT946" s="756"/>
      <c r="FVU946" s="756"/>
      <c r="FVV946" s="756"/>
      <c r="FVW946" s="756"/>
      <c r="FVX946" s="756"/>
      <c r="FVY946" s="756"/>
      <c r="FVZ946" s="756"/>
      <c r="FWA946" s="756"/>
      <c r="FWB946" s="756"/>
      <c r="FWC946" s="755"/>
      <c r="FWD946" s="755"/>
      <c r="FWE946" s="755"/>
      <c r="FWF946" s="756"/>
      <c r="FWG946" s="756"/>
      <c r="FWH946" s="756"/>
      <c r="FWI946" s="756"/>
      <c r="FWJ946" s="756"/>
      <c r="FWK946" s="756"/>
      <c r="FWL946" s="756"/>
      <c r="FWM946" s="756"/>
      <c r="FWN946" s="756"/>
      <c r="FWO946" s="756"/>
      <c r="FWP946" s="756"/>
      <c r="FWQ946" s="756"/>
      <c r="FWR946" s="756"/>
      <c r="FWS946" s="755"/>
      <c r="FWT946" s="755"/>
      <c r="FWU946" s="755"/>
      <c r="FWV946" s="756"/>
      <c r="FWW946" s="756"/>
      <c r="FWX946" s="756"/>
      <c r="FWY946" s="756"/>
      <c r="FWZ946" s="756"/>
      <c r="FXA946" s="756"/>
      <c r="FXB946" s="756"/>
      <c r="FXC946" s="756"/>
      <c r="FXD946" s="756"/>
      <c r="FXE946" s="756"/>
      <c r="FXF946" s="756"/>
      <c r="FXG946" s="756"/>
      <c r="FXH946" s="756"/>
      <c r="FXI946" s="755"/>
      <c r="FXJ946" s="755"/>
      <c r="FXK946" s="755"/>
      <c r="FXL946" s="756"/>
      <c r="FXM946" s="756"/>
      <c r="FXN946" s="756"/>
      <c r="FXO946" s="756"/>
      <c r="FXP946" s="756"/>
      <c r="FXQ946" s="756"/>
      <c r="FXR946" s="756"/>
      <c r="FXS946" s="756"/>
      <c r="FXT946" s="756"/>
      <c r="FXU946" s="756"/>
      <c r="FXV946" s="756"/>
      <c r="FXW946" s="756"/>
      <c r="FXX946" s="756"/>
      <c r="FXY946" s="755"/>
      <c r="FXZ946" s="755"/>
      <c r="FYA946" s="755"/>
      <c r="FYB946" s="756"/>
      <c r="FYC946" s="756"/>
      <c r="FYD946" s="756"/>
      <c r="FYE946" s="756"/>
      <c r="FYF946" s="756"/>
      <c r="FYG946" s="756"/>
      <c r="FYH946" s="756"/>
      <c r="FYI946" s="756"/>
      <c r="FYJ946" s="756"/>
      <c r="FYK946" s="756"/>
      <c r="FYL946" s="756"/>
      <c r="FYM946" s="756"/>
      <c r="FYN946" s="756"/>
      <c r="FYO946" s="755"/>
      <c r="FYP946" s="755"/>
      <c r="FYQ946" s="755"/>
      <c r="FYR946" s="756"/>
      <c r="FYS946" s="756"/>
      <c r="FYT946" s="756"/>
      <c r="FYU946" s="756"/>
      <c r="FYV946" s="756"/>
      <c r="FYW946" s="756"/>
      <c r="FYX946" s="756"/>
      <c r="FYY946" s="756"/>
      <c r="FYZ946" s="756"/>
      <c r="FZA946" s="756"/>
      <c r="FZB946" s="756"/>
      <c r="FZC946" s="756"/>
      <c r="FZD946" s="756"/>
      <c r="FZE946" s="755"/>
      <c r="FZF946" s="755"/>
      <c r="FZG946" s="755"/>
      <c r="FZH946" s="756"/>
      <c r="FZI946" s="756"/>
      <c r="FZJ946" s="756"/>
      <c r="FZK946" s="756"/>
      <c r="FZL946" s="756"/>
      <c r="FZM946" s="756"/>
      <c r="FZN946" s="756"/>
      <c r="FZO946" s="756"/>
      <c r="FZP946" s="756"/>
      <c r="FZQ946" s="756"/>
      <c r="FZR946" s="756"/>
      <c r="FZS946" s="756"/>
      <c r="FZT946" s="756"/>
      <c r="FZU946" s="755"/>
      <c r="FZV946" s="755"/>
      <c r="FZW946" s="755"/>
      <c r="FZX946" s="756"/>
      <c r="FZY946" s="756"/>
      <c r="FZZ946" s="756"/>
      <c r="GAA946" s="756"/>
      <c r="GAB946" s="756"/>
      <c r="GAC946" s="756"/>
      <c r="GAD946" s="756"/>
      <c r="GAE946" s="756"/>
      <c r="GAF946" s="756"/>
      <c r="GAG946" s="756"/>
      <c r="GAH946" s="756"/>
      <c r="GAI946" s="756"/>
      <c r="GAJ946" s="756"/>
      <c r="GAK946" s="755"/>
      <c r="GAL946" s="755"/>
      <c r="GAM946" s="755"/>
      <c r="GAN946" s="756"/>
      <c r="GAO946" s="756"/>
      <c r="GAP946" s="756"/>
      <c r="GAQ946" s="756"/>
      <c r="GAR946" s="756"/>
      <c r="GAS946" s="756"/>
      <c r="GAT946" s="756"/>
      <c r="GAU946" s="756"/>
      <c r="GAV946" s="756"/>
      <c r="GAW946" s="756"/>
      <c r="GAX946" s="756"/>
      <c r="GAY946" s="756"/>
      <c r="GAZ946" s="756"/>
      <c r="GBA946" s="755"/>
      <c r="GBB946" s="755"/>
      <c r="GBC946" s="755"/>
      <c r="GBD946" s="756"/>
      <c r="GBE946" s="756"/>
      <c r="GBF946" s="756"/>
      <c r="GBG946" s="756"/>
      <c r="GBH946" s="756"/>
      <c r="GBI946" s="756"/>
      <c r="GBJ946" s="756"/>
      <c r="GBK946" s="756"/>
      <c r="GBL946" s="756"/>
      <c r="GBM946" s="756"/>
      <c r="GBN946" s="756"/>
      <c r="GBO946" s="756"/>
      <c r="GBP946" s="756"/>
      <c r="GBQ946" s="755"/>
      <c r="GBR946" s="755"/>
      <c r="GBS946" s="755"/>
      <c r="GBT946" s="756"/>
      <c r="GBU946" s="756"/>
      <c r="GBV946" s="756"/>
      <c r="GBW946" s="756"/>
      <c r="GBX946" s="756"/>
      <c r="GBY946" s="756"/>
      <c r="GBZ946" s="756"/>
      <c r="GCA946" s="756"/>
      <c r="GCB946" s="756"/>
      <c r="GCC946" s="756"/>
      <c r="GCD946" s="756"/>
      <c r="GCE946" s="756"/>
      <c r="GCF946" s="756"/>
      <c r="GCG946" s="755"/>
      <c r="GCH946" s="755"/>
      <c r="GCI946" s="755"/>
      <c r="GCJ946" s="756"/>
      <c r="GCK946" s="756"/>
      <c r="GCL946" s="756"/>
      <c r="GCM946" s="756"/>
      <c r="GCN946" s="756"/>
      <c r="GCO946" s="756"/>
      <c r="GCP946" s="756"/>
      <c r="GCQ946" s="756"/>
      <c r="GCR946" s="756"/>
      <c r="GCS946" s="756"/>
      <c r="GCT946" s="756"/>
      <c r="GCU946" s="756"/>
      <c r="GCV946" s="756"/>
      <c r="GCW946" s="755"/>
      <c r="GCX946" s="755"/>
      <c r="GCY946" s="755"/>
      <c r="GCZ946" s="756"/>
      <c r="GDA946" s="756"/>
      <c r="GDB946" s="756"/>
      <c r="GDC946" s="756"/>
      <c r="GDD946" s="756"/>
      <c r="GDE946" s="756"/>
      <c r="GDF946" s="756"/>
      <c r="GDG946" s="756"/>
      <c r="GDH946" s="756"/>
      <c r="GDI946" s="756"/>
      <c r="GDJ946" s="756"/>
      <c r="GDK946" s="756"/>
      <c r="GDL946" s="756"/>
      <c r="GDM946" s="755"/>
      <c r="GDN946" s="755"/>
      <c r="GDO946" s="755"/>
      <c r="GDP946" s="756"/>
      <c r="GDQ946" s="756"/>
      <c r="GDR946" s="756"/>
      <c r="GDS946" s="756"/>
      <c r="GDT946" s="756"/>
      <c r="GDU946" s="756"/>
      <c r="GDV946" s="756"/>
      <c r="GDW946" s="756"/>
      <c r="GDX946" s="756"/>
      <c r="GDY946" s="756"/>
      <c r="GDZ946" s="756"/>
      <c r="GEA946" s="756"/>
      <c r="GEB946" s="756"/>
      <c r="GEC946" s="755"/>
      <c r="GED946" s="755"/>
      <c r="GEE946" s="755"/>
      <c r="GEF946" s="756"/>
      <c r="GEG946" s="756"/>
      <c r="GEH946" s="756"/>
      <c r="GEI946" s="756"/>
      <c r="GEJ946" s="756"/>
      <c r="GEK946" s="756"/>
      <c r="GEL946" s="756"/>
      <c r="GEM946" s="756"/>
      <c r="GEN946" s="756"/>
      <c r="GEO946" s="756"/>
      <c r="GEP946" s="756"/>
      <c r="GEQ946" s="756"/>
      <c r="GER946" s="756"/>
      <c r="GES946" s="755"/>
      <c r="GET946" s="755"/>
      <c r="GEU946" s="755"/>
      <c r="GEV946" s="756"/>
      <c r="GEW946" s="756"/>
      <c r="GEX946" s="756"/>
      <c r="GEY946" s="756"/>
      <c r="GEZ946" s="756"/>
      <c r="GFA946" s="756"/>
      <c r="GFB946" s="756"/>
      <c r="GFC946" s="756"/>
      <c r="GFD946" s="756"/>
      <c r="GFE946" s="756"/>
      <c r="GFF946" s="756"/>
      <c r="GFG946" s="756"/>
      <c r="GFH946" s="756"/>
      <c r="GFI946" s="755"/>
      <c r="GFJ946" s="755"/>
      <c r="GFK946" s="755"/>
      <c r="GFL946" s="756"/>
      <c r="GFM946" s="756"/>
      <c r="GFN946" s="756"/>
      <c r="GFO946" s="756"/>
      <c r="GFP946" s="756"/>
      <c r="GFQ946" s="756"/>
      <c r="GFR946" s="756"/>
      <c r="GFS946" s="756"/>
      <c r="GFT946" s="756"/>
      <c r="GFU946" s="756"/>
      <c r="GFV946" s="756"/>
      <c r="GFW946" s="756"/>
      <c r="GFX946" s="756"/>
      <c r="GFY946" s="755"/>
      <c r="GFZ946" s="755"/>
      <c r="GGA946" s="755"/>
      <c r="GGB946" s="756"/>
      <c r="GGC946" s="756"/>
      <c r="GGD946" s="756"/>
      <c r="GGE946" s="756"/>
      <c r="GGF946" s="756"/>
      <c r="GGG946" s="756"/>
      <c r="GGH946" s="756"/>
      <c r="GGI946" s="756"/>
      <c r="GGJ946" s="756"/>
      <c r="GGK946" s="756"/>
      <c r="GGL946" s="756"/>
      <c r="GGM946" s="756"/>
      <c r="GGN946" s="756"/>
      <c r="GGO946" s="755"/>
      <c r="GGP946" s="755"/>
      <c r="GGQ946" s="755"/>
      <c r="GGR946" s="756"/>
      <c r="GGS946" s="756"/>
      <c r="GGT946" s="756"/>
      <c r="GGU946" s="756"/>
      <c r="GGV946" s="756"/>
      <c r="GGW946" s="756"/>
      <c r="GGX946" s="756"/>
      <c r="GGY946" s="756"/>
      <c r="GGZ946" s="756"/>
      <c r="GHA946" s="756"/>
      <c r="GHB946" s="756"/>
      <c r="GHC946" s="756"/>
      <c r="GHD946" s="756"/>
      <c r="GHE946" s="755"/>
      <c r="GHF946" s="755"/>
      <c r="GHG946" s="755"/>
      <c r="GHH946" s="756"/>
      <c r="GHI946" s="756"/>
      <c r="GHJ946" s="756"/>
      <c r="GHK946" s="756"/>
      <c r="GHL946" s="756"/>
      <c r="GHM946" s="756"/>
      <c r="GHN946" s="756"/>
      <c r="GHO946" s="756"/>
      <c r="GHP946" s="756"/>
      <c r="GHQ946" s="756"/>
      <c r="GHR946" s="756"/>
      <c r="GHS946" s="756"/>
      <c r="GHT946" s="756"/>
      <c r="GHU946" s="755"/>
      <c r="GHV946" s="755"/>
      <c r="GHW946" s="755"/>
      <c r="GHX946" s="756"/>
      <c r="GHY946" s="756"/>
      <c r="GHZ946" s="756"/>
      <c r="GIA946" s="756"/>
      <c r="GIB946" s="756"/>
      <c r="GIC946" s="756"/>
      <c r="GID946" s="756"/>
      <c r="GIE946" s="756"/>
      <c r="GIF946" s="756"/>
      <c r="GIG946" s="756"/>
      <c r="GIH946" s="756"/>
      <c r="GII946" s="756"/>
      <c r="GIJ946" s="756"/>
      <c r="GIK946" s="755"/>
      <c r="GIL946" s="755"/>
      <c r="GIM946" s="755"/>
      <c r="GIN946" s="756"/>
      <c r="GIO946" s="756"/>
      <c r="GIP946" s="756"/>
      <c r="GIQ946" s="756"/>
      <c r="GIR946" s="756"/>
      <c r="GIS946" s="756"/>
      <c r="GIT946" s="756"/>
      <c r="GIU946" s="756"/>
      <c r="GIV946" s="756"/>
      <c r="GIW946" s="756"/>
      <c r="GIX946" s="756"/>
      <c r="GIY946" s="756"/>
      <c r="GIZ946" s="756"/>
      <c r="GJA946" s="755"/>
      <c r="GJB946" s="755"/>
      <c r="GJC946" s="755"/>
      <c r="GJD946" s="756"/>
      <c r="GJE946" s="756"/>
      <c r="GJF946" s="756"/>
      <c r="GJG946" s="756"/>
      <c r="GJH946" s="756"/>
      <c r="GJI946" s="756"/>
      <c r="GJJ946" s="756"/>
      <c r="GJK946" s="756"/>
      <c r="GJL946" s="756"/>
      <c r="GJM946" s="756"/>
      <c r="GJN946" s="756"/>
      <c r="GJO946" s="756"/>
      <c r="GJP946" s="756"/>
      <c r="GJQ946" s="755"/>
      <c r="GJR946" s="755"/>
      <c r="GJS946" s="755"/>
      <c r="GJT946" s="756"/>
      <c r="GJU946" s="756"/>
      <c r="GJV946" s="756"/>
      <c r="GJW946" s="756"/>
      <c r="GJX946" s="756"/>
      <c r="GJY946" s="756"/>
      <c r="GJZ946" s="756"/>
      <c r="GKA946" s="756"/>
      <c r="GKB946" s="756"/>
      <c r="GKC946" s="756"/>
      <c r="GKD946" s="756"/>
      <c r="GKE946" s="756"/>
      <c r="GKF946" s="756"/>
      <c r="GKG946" s="755"/>
      <c r="GKH946" s="755"/>
      <c r="GKI946" s="755"/>
      <c r="GKJ946" s="756"/>
      <c r="GKK946" s="756"/>
      <c r="GKL946" s="756"/>
      <c r="GKM946" s="756"/>
      <c r="GKN946" s="756"/>
      <c r="GKO946" s="756"/>
      <c r="GKP946" s="756"/>
      <c r="GKQ946" s="756"/>
      <c r="GKR946" s="756"/>
      <c r="GKS946" s="756"/>
      <c r="GKT946" s="756"/>
      <c r="GKU946" s="756"/>
      <c r="GKV946" s="756"/>
      <c r="GKW946" s="755"/>
      <c r="GKX946" s="755"/>
      <c r="GKY946" s="755"/>
      <c r="GKZ946" s="756"/>
      <c r="GLA946" s="756"/>
      <c r="GLB946" s="756"/>
      <c r="GLC946" s="756"/>
      <c r="GLD946" s="756"/>
      <c r="GLE946" s="756"/>
      <c r="GLF946" s="756"/>
      <c r="GLG946" s="756"/>
      <c r="GLH946" s="756"/>
      <c r="GLI946" s="756"/>
      <c r="GLJ946" s="756"/>
      <c r="GLK946" s="756"/>
      <c r="GLL946" s="756"/>
      <c r="GLM946" s="755"/>
      <c r="GLN946" s="755"/>
      <c r="GLO946" s="755"/>
      <c r="GLP946" s="756"/>
      <c r="GLQ946" s="756"/>
      <c r="GLR946" s="756"/>
      <c r="GLS946" s="756"/>
      <c r="GLT946" s="756"/>
      <c r="GLU946" s="756"/>
      <c r="GLV946" s="756"/>
      <c r="GLW946" s="756"/>
      <c r="GLX946" s="756"/>
      <c r="GLY946" s="756"/>
      <c r="GLZ946" s="756"/>
      <c r="GMA946" s="756"/>
      <c r="GMB946" s="756"/>
      <c r="GMC946" s="755"/>
      <c r="GMD946" s="755"/>
      <c r="GME946" s="755"/>
      <c r="GMF946" s="756"/>
      <c r="GMG946" s="756"/>
      <c r="GMH946" s="756"/>
      <c r="GMI946" s="756"/>
      <c r="GMJ946" s="756"/>
      <c r="GMK946" s="756"/>
      <c r="GML946" s="756"/>
      <c r="GMM946" s="756"/>
      <c r="GMN946" s="756"/>
      <c r="GMO946" s="756"/>
      <c r="GMP946" s="756"/>
      <c r="GMQ946" s="756"/>
      <c r="GMR946" s="756"/>
      <c r="GMS946" s="755"/>
      <c r="GMT946" s="755"/>
      <c r="GMU946" s="755"/>
      <c r="GMV946" s="756"/>
      <c r="GMW946" s="756"/>
      <c r="GMX946" s="756"/>
      <c r="GMY946" s="756"/>
      <c r="GMZ946" s="756"/>
      <c r="GNA946" s="756"/>
      <c r="GNB946" s="756"/>
      <c r="GNC946" s="756"/>
      <c r="GND946" s="756"/>
      <c r="GNE946" s="756"/>
      <c r="GNF946" s="756"/>
      <c r="GNG946" s="756"/>
      <c r="GNH946" s="756"/>
      <c r="GNI946" s="755"/>
      <c r="GNJ946" s="755"/>
      <c r="GNK946" s="755"/>
      <c r="GNL946" s="756"/>
      <c r="GNM946" s="756"/>
      <c r="GNN946" s="756"/>
      <c r="GNO946" s="756"/>
      <c r="GNP946" s="756"/>
      <c r="GNQ946" s="756"/>
      <c r="GNR946" s="756"/>
      <c r="GNS946" s="756"/>
      <c r="GNT946" s="756"/>
      <c r="GNU946" s="756"/>
      <c r="GNV946" s="756"/>
      <c r="GNW946" s="756"/>
      <c r="GNX946" s="756"/>
      <c r="GNY946" s="755"/>
      <c r="GNZ946" s="755"/>
      <c r="GOA946" s="755"/>
      <c r="GOB946" s="756"/>
      <c r="GOC946" s="756"/>
      <c r="GOD946" s="756"/>
      <c r="GOE946" s="756"/>
      <c r="GOF946" s="756"/>
      <c r="GOG946" s="756"/>
      <c r="GOH946" s="756"/>
      <c r="GOI946" s="756"/>
      <c r="GOJ946" s="756"/>
      <c r="GOK946" s="756"/>
      <c r="GOL946" s="756"/>
      <c r="GOM946" s="756"/>
      <c r="GON946" s="756"/>
      <c r="GOO946" s="755"/>
      <c r="GOP946" s="755"/>
      <c r="GOQ946" s="755"/>
      <c r="GOR946" s="756"/>
      <c r="GOS946" s="756"/>
      <c r="GOT946" s="756"/>
      <c r="GOU946" s="756"/>
      <c r="GOV946" s="756"/>
      <c r="GOW946" s="756"/>
      <c r="GOX946" s="756"/>
      <c r="GOY946" s="756"/>
      <c r="GOZ946" s="756"/>
      <c r="GPA946" s="756"/>
      <c r="GPB946" s="756"/>
      <c r="GPC946" s="756"/>
      <c r="GPD946" s="756"/>
      <c r="GPE946" s="755"/>
      <c r="GPF946" s="755"/>
      <c r="GPG946" s="755"/>
      <c r="GPH946" s="756"/>
      <c r="GPI946" s="756"/>
      <c r="GPJ946" s="756"/>
      <c r="GPK946" s="756"/>
      <c r="GPL946" s="756"/>
      <c r="GPM946" s="756"/>
      <c r="GPN946" s="756"/>
      <c r="GPO946" s="756"/>
      <c r="GPP946" s="756"/>
      <c r="GPQ946" s="756"/>
      <c r="GPR946" s="756"/>
      <c r="GPS946" s="756"/>
      <c r="GPT946" s="756"/>
      <c r="GPU946" s="755"/>
      <c r="GPV946" s="755"/>
      <c r="GPW946" s="755"/>
      <c r="GPX946" s="756"/>
      <c r="GPY946" s="756"/>
      <c r="GPZ946" s="756"/>
      <c r="GQA946" s="756"/>
      <c r="GQB946" s="756"/>
      <c r="GQC946" s="756"/>
      <c r="GQD946" s="756"/>
      <c r="GQE946" s="756"/>
      <c r="GQF946" s="756"/>
      <c r="GQG946" s="756"/>
      <c r="GQH946" s="756"/>
      <c r="GQI946" s="756"/>
      <c r="GQJ946" s="756"/>
      <c r="GQK946" s="755"/>
      <c r="GQL946" s="755"/>
      <c r="GQM946" s="755"/>
      <c r="GQN946" s="756"/>
      <c r="GQO946" s="756"/>
      <c r="GQP946" s="756"/>
      <c r="GQQ946" s="756"/>
      <c r="GQR946" s="756"/>
      <c r="GQS946" s="756"/>
      <c r="GQT946" s="756"/>
      <c r="GQU946" s="756"/>
      <c r="GQV946" s="756"/>
      <c r="GQW946" s="756"/>
      <c r="GQX946" s="756"/>
      <c r="GQY946" s="756"/>
      <c r="GQZ946" s="756"/>
      <c r="GRA946" s="755"/>
      <c r="GRB946" s="755"/>
      <c r="GRC946" s="755"/>
      <c r="GRD946" s="756"/>
      <c r="GRE946" s="756"/>
      <c r="GRF946" s="756"/>
      <c r="GRG946" s="756"/>
      <c r="GRH946" s="756"/>
      <c r="GRI946" s="756"/>
      <c r="GRJ946" s="756"/>
      <c r="GRK946" s="756"/>
      <c r="GRL946" s="756"/>
      <c r="GRM946" s="756"/>
      <c r="GRN946" s="756"/>
      <c r="GRO946" s="756"/>
      <c r="GRP946" s="756"/>
      <c r="GRQ946" s="755"/>
      <c r="GRR946" s="755"/>
      <c r="GRS946" s="755"/>
      <c r="GRT946" s="756"/>
      <c r="GRU946" s="756"/>
      <c r="GRV946" s="756"/>
      <c r="GRW946" s="756"/>
      <c r="GRX946" s="756"/>
      <c r="GRY946" s="756"/>
      <c r="GRZ946" s="756"/>
      <c r="GSA946" s="756"/>
      <c r="GSB946" s="756"/>
      <c r="GSC946" s="756"/>
      <c r="GSD946" s="756"/>
      <c r="GSE946" s="756"/>
      <c r="GSF946" s="756"/>
      <c r="GSG946" s="755"/>
      <c r="GSH946" s="755"/>
      <c r="GSI946" s="755"/>
      <c r="GSJ946" s="756"/>
      <c r="GSK946" s="756"/>
      <c r="GSL946" s="756"/>
      <c r="GSM946" s="756"/>
      <c r="GSN946" s="756"/>
      <c r="GSO946" s="756"/>
      <c r="GSP946" s="756"/>
      <c r="GSQ946" s="756"/>
      <c r="GSR946" s="756"/>
      <c r="GSS946" s="756"/>
      <c r="GST946" s="756"/>
      <c r="GSU946" s="756"/>
      <c r="GSV946" s="756"/>
      <c r="GSW946" s="755"/>
      <c r="GSX946" s="755"/>
      <c r="GSY946" s="755"/>
      <c r="GSZ946" s="756"/>
      <c r="GTA946" s="756"/>
      <c r="GTB946" s="756"/>
      <c r="GTC946" s="756"/>
      <c r="GTD946" s="756"/>
      <c r="GTE946" s="756"/>
      <c r="GTF946" s="756"/>
      <c r="GTG946" s="756"/>
      <c r="GTH946" s="756"/>
      <c r="GTI946" s="756"/>
      <c r="GTJ946" s="756"/>
      <c r="GTK946" s="756"/>
      <c r="GTL946" s="756"/>
      <c r="GTM946" s="755"/>
      <c r="GTN946" s="755"/>
      <c r="GTO946" s="755"/>
      <c r="GTP946" s="756"/>
      <c r="GTQ946" s="756"/>
      <c r="GTR946" s="756"/>
      <c r="GTS946" s="756"/>
      <c r="GTT946" s="756"/>
      <c r="GTU946" s="756"/>
      <c r="GTV946" s="756"/>
      <c r="GTW946" s="756"/>
      <c r="GTX946" s="756"/>
      <c r="GTY946" s="756"/>
      <c r="GTZ946" s="756"/>
      <c r="GUA946" s="756"/>
      <c r="GUB946" s="756"/>
      <c r="GUC946" s="755"/>
      <c r="GUD946" s="755"/>
      <c r="GUE946" s="755"/>
      <c r="GUF946" s="756"/>
      <c r="GUG946" s="756"/>
      <c r="GUH946" s="756"/>
      <c r="GUI946" s="756"/>
      <c r="GUJ946" s="756"/>
      <c r="GUK946" s="756"/>
      <c r="GUL946" s="756"/>
      <c r="GUM946" s="756"/>
      <c r="GUN946" s="756"/>
      <c r="GUO946" s="756"/>
      <c r="GUP946" s="756"/>
      <c r="GUQ946" s="756"/>
      <c r="GUR946" s="756"/>
      <c r="GUS946" s="755"/>
      <c r="GUT946" s="755"/>
      <c r="GUU946" s="755"/>
      <c r="GUV946" s="756"/>
      <c r="GUW946" s="756"/>
      <c r="GUX946" s="756"/>
      <c r="GUY946" s="756"/>
      <c r="GUZ946" s="756"/>
      <c r="GVA946" s="756"/>
      <c r="GVB946" s="756"/>
      <c r="GVC946" s="756"/>
      <c r="GVD946" s="756"/>
      <c r="GVE946" s="756"/>
      <c r="GVF946" s="756"/>
      <c r="GVG946" s="756"/>
      <c r="GVH946" s="756"/>
      <c r="GVI946" s="755"/>
      <c r="GVJ946" s="755"/>
      <c r="GVK946" s="755"/>
      <c r="GVL946" s="756"/>
      <c r="GVM946" s="756"/>
      <c r="GVN946" s="756"/>
      <c r="GVO946" s="756"/>
      <c r="GVP946" s="756"/>
      <c r="GVQ946" s="756"/>
      <c r="GVR946" s="756"/>
      <c r="GVS946" s="756"/>
      <c r="GVT946" s="756"/>
      <c r="GVU946" s="756"/>
      <c r="GVV946" s="756"/>
      <c r="GVW946" s="756"/>
      <c r="GVX946" s="756"/>
      <c r="GVY946" s="755"/>
      <c r="GVZ946" s="755"/>
      <c r="GWA946" s="755"/>
      <c r="GWB946" s="756"/>
      <c r="GWC946" s="756"/>
      <c r="GWD946" s="756"/>
      <c r="GWE946" s="756"/>
      <c r="GWF946" s="756"/>
      <c r="GWG946" s="756"/>
      <c r="GWH946" s="756"/>
      <c r="GWI946" s="756"/>
      <c r="GWJ946" s="756"/>
      <c r="GWK946" s="756"/>
      <c r="GWL946" s="756"/>
      <c r="GWM946" s="756"/>
      <c r="GWN946" s="756"/>
      <c r="GWO946" s="755"/>
      <c r="GWP946" s="755"/>
      <c r="GWQ946" s="755"/>
      <c r="GWR946" s="756"/>
      <c r="GWS946" s="756"/>
      <c r="GWT946" s="756"/>
      <c r="GWU946" s="756"/>
      <c r="GWV946" s="756"/>
      <c r="GWW946" s="756"/>
      <c r="GWX946" s="756"/>
      <c r="GWY946" s="756"/>
      <c r="GWZ946" s="756"/>
      <c r="GXA946" s="756"/>
      <c r="GXB946" s="756"/>
      <c r="GXC946" s="756"/>
      <c r="GXD946" s="756"/>
      <c r="GXE946" s="755"/>
      <c r="GXF946" s="755"/>
      <c r="GXG946" s="755"/>
      <c r="GXH946" s="756"/>
      <c r="GXI946" s="756"/>
      <c r="GXJ946" s="756"/>
      <c r="GXK946" s="756"/>
      <c r="GXL946" s="756"/>
      <c r="GXM946" s="756"/>
      <c r="GXN946" s="756"/>
      <c r="GXO946" s="756"/>
      <c r="GXP946" s="756"/>
      <c r="GXQ946" s="756"/>
      <c r="GXR946" s="756"/>
      <c r="GXS946" s="756"/>
      <c r="GXT946" s="756"/>
      <c r="GXU946" s="755"/>
      <c r="GXV946" s="755"/>
      <c r="GXW946" s="755"/>
      <c r="GXX946" s="756"/>
      <c r="GXY946" s="756"/>
      <c r="GXZ946" s="756"/>
      <c r="GYA946" s="756"/>
      <c r="GYB946" s="756"/>
      <c r="GYC946" s="756"/>
      <c r="GYD946" s="756"/>
      <c r="GYE946" s="756"/>
      <c r="GYF946" s="756"/>
      <c r="GYG946" s="756"/>
      <c r="GYH946" s="756"/>
      <c r="GYI946" s="756"/>
      <c r="GYJ946" s="756"/>
      <c r="GYK946" s="755"/>
      <c r="GYL946" s="755"/>
      <c r="GYM946" s="755"/>
      <c r="GYN946" s="756"/>
      <c r="GYO946" s="756"/>
      <c r="GYP946" s="756"/>
      <c r="GYQ946" s="756"/>
      <c r="GYR946" s="756"/>
      <c r="GYS946" s="756"/>
      <c r="GYT946" s="756"/>
      <c r="GYU946" s="756"/>
      <c r="GYV946" s="756"/>
      <c r="GYW946" s="756"/>
      <c r="GYX946" s="756"/>
      <c r="GYY946" s="756"/>
      <c r="GYZ946" s="756"/>
      <c r="GZA946" s="755"/>
      <c r="GZB946" s="755"/>
      <c r="GZC946" s="755"/>
      <c r="GZD946" s="756"/>
      <c r="GZE946" s="756"/>
      <c r="GZF946" s="756"/>
      <c r="GZG946" s="756"/>
      <c r="GZH946" s="756"/>
      <c r="GZI946" s="756"/>
      <c r="GZJ946" s="756"/>
      <c r="GZK946" s="756"/>
      <c r="GZL946" s="756"/>
      <c r="GZM946" s="756"/>
      <c r="GZN946" s="756"/>
      <c r="GZO946" s="756"/>
      <c r="GZP946" s="756"/>
      <c r="GZQ946" s="755"/>
      <c r="GZR946" s="755"/>
      <c r="GZS946" s="755"/>
      <c r="GZT946" s="756"/>
      <c r="GZU946" s="756"/>
      <c r="GZV946" s="756"/>
      <c r="GZW946" s="756"/>
      <c r="GZX946" s="756"/>
      <c r="GZY946" s="756"/>
      <c r="GZZ946" s="756"/>
      <c r="HAA946" s="756"/>
      <c r="HAB946" s="756"/>
      <c r="HAC946" s="756"/>
      <c r="HAD946" s="756"/>
      <c r="HAE946" s="756"/>
      <c r="HAF946" s="756"/>
      <c r="HAG946" s="755"/>
      <c r="HAH946" s="755"/>
      <c r="HAI946" s="755"/>
      <c r="HAJ946" s="756"/>
      <c r="HAK946" s="756"/>
      <c r="HAL946" s="756"/>
      <c r="HAM946" s="756"/>
      <c r="HAN946" s="756"/>
      <c r="HAO946" s="756"/>
      <c r="HAP946" s="756"/>
      <c r="HAQ946" s="756"/>
      <c r="HAR946" s="756"/>
      <c r="HAS946" s="756"/>
      <c r="HAT946" s="756"/>
      <c r="HAU946" s="756"/>
      <c r="HAV946" s="756"/>
      <c r="HAW946" s="755"/>
      <c r="HAX946" s="755"/>
      <c r="HAY946" s="755"/>
      <c r="HAZ946" s="756"/>
      <c r="HBA946" s="756"/>
      <c r="HBB946" s="756"/>
      <c r="HBC946" s="756"/>
      <c r="HBD946" s="756"/>
      <c r="HBE946" s="756"/>
      <c r="HBF946" s="756"/>
      <c r="HBG946" s="756"/>
      <c r="HBH946" s="756"/>
      <c r="HBI946" s="756"/>
      <c r="HBJ946" s="756"/>
      <c r="HBK946" s="756"/>
      <c r="HBL946" s="756"/>
      <c r="HBM946" s="755"/>
      <c r="HBN946" s="755"/>
      <c r="HBO946" s="755"/>
      <c r="HBP946" s="756"/>
      <c r="HBQ946" s="756"/>
      <c r="HBR946" s="756"/>
      <c r="HBS946" s="756"/>
      <c r="HBT946" s="756"/>
      <c r="HBU946" s="756"/>
      <c r="HBV946" s="756"/>
      <c r="HBW946" s="756"/>
      <c r="HBX946" s="756"/>
      <c r="HBY946" s="756"/>
      <c r="HBZ946" s="756"/>
      <c r="HCA946" s="756"/>
      <c r="HCB946" s="756"/>
      <c r="HCC946" s="755"/>
      <c r="HCD946" s="755"/>
      <c r="HCE946" s="755"/>
      <c r="HCF946" s="756"/>
      <c r="HCG946" s="756"/>
      <c r="HCH946" s="756"/>
      <c r="HCI946" s="756"/>
      <c r="HCJ946" s="756"/>
      <c r="HCK946" s="756"/>
      <c r="HCL946" s="756"/>
      <c r="HCM946" s="756"/>
      <c r="HCN946" s="756"/>
      <c r="HCO946" s="756"/>
      <c r="HCP946" s="756"/>
      <c r="HCQ946" s="756"/>
      <c r="HCR946" s="756"/>
      <c r="HCS946" s="755"/>
      <c r="HCT946" s="755"/>
      <c r="HCU946" s="755"/>
      <c r="HCV946" s="756"/>
      <c r="HCW946" s="756"/>
      <c r="HCX946" s="756"/>
      <c r="HCY946" s="756"/>
      <c r="HCZ946" s="756"/>
      <c r="HDA946" s="756"/>
      <c r="HDB946" s="756"/>
      <c r="HDC946" s="756"/>
      <c r="HDD946" s="756"/>
      <c r="HDE946" s="756"/>
      <c r="HDF946" s="756"/>
      <c r="HDG946" s="756"/>
      <c r="HDH946" s="756"/>
      <c r="HDI946" s="755"/>
      <c r="HDJ946" s="755"/>
      <c r="HDK946" s="755"/>
      <c r="HDL946" s="756"/>
      <c r="HDM946" s="756"/>
      <c r="HDN946" s="756"/>
      <c r="HDO946" s="756"/>
      <c r="HDP946" s="756"/>
      <c r="HDQ946" s="756"/>
      <c r="HDR946" s="756"/>
      <c r="HDS946" s="756"/>
      <c r="HDT946" s="756"/>
      <c r="HDU946" s="756"/>
      <c r="HDV946" s="756"/>
      <c r="HDW946" s="756"/>
      <c r="HDX946" s="756"/>
      <c r="HDY946" s="755"/>
      <c r="HDZ946" s="755"/>
      <c r="HEA946" s="755"/>
      <c r="HEB946" s="756"/>
      <c r="HEC946" s="756"/>
      <c r="HED946" s="756"/>
      <c r="HEE946" s="756"/>
      <c r="HEF946" s="756"/>
      <c r="HEG946" s="756"/>
      <c r="HEH946" s="756"/>
      <c r="HEI946" s="756"/>
      <c r="HEJ946" s="756"/>
      <c r="HEK946" s="756"/>
      <c r="HEL946" s="756"/>
      <c r="HEM946" s="756"/>
      <c r="HEN946" s="756"/>
      <c r="HEO946" s="755"/>
      <c r="HEP946" s="755"/>
      <c r="HEQ946" s="755"/>
      <c r="HER946" s="756"/>
      <c r="HES946" s="756"/>
      <c r="HET946" s="756"/>
      <c r="HEU946" s="756"/>
      <c r="HEV946" s="756"/>
      <c r="HEW946" s="756"/>
      <c r="HEX946" s="756"/>
      <c r="HEY946" s="756"/>
      <c r="HEZ946" s="756"/>
      <c r="HFA946" s="756"/>
      <c r="HFB946" s="756"/>
      <c r="HFC946" s="756"/>
      <c r="HFD946" s="756"/>
      <c r="HFE946" s="755"/>
      <c r="HFF946" s="755"/>
      <c r="HFG946" s="755"/>
      <c r="HFH946" s="756"/>
      <c r="HFI946" s="756"/>
      <c r="HFJ946" s="756"/>
      <c r="HFK946" s="756"/>
      <c r="HFL946" s="756"/>
      <c r="HFM946" s="756"/>
      <c r="HFN946" s="756"/>
      <c r="HFO946" s="756"/>
      <c r="HFP946" s="756"/>
      <c r="HFQ946" s="756"/>
      <c r="HFR946" s="756"/>
      <c r="HFS946" s="756"/>
      <c r="HFT946" s="756"/>
      <c r="HFU946" s="755"/>
      <c r="HFV946" s="755"/>
      <c r="HFW946" s="755"/>
      <c r="HFX946" s="756"/>
      <c r="HFY946" s="756"/>
      <c r="HFZ946" s="756"/>
      <c r="HGA946" s="756"/>
      <c r="HGB946" s="756"/>
      <c r="HGC946" s="756"/>
      <c r="HGD946" s="756"/>
      <c r="HGE946" s="756"/>
      <c r="HGF946" s="756"/>
      <c r="HGG946" s="756"/>
      <c r="HGH946" s="756"/>
      <c r="HGI946" s="756"/>
      <c r="HGJ946" s="756"/>
      <c r="HGK946" s="755"/>
      <c r="HGL946" s="755"/>
      <c r="HGM946" s="755"/>
      <c r="HGN946" s="756"/>
      <c r="HGO946" s="756"/>
      <c r="HGP946" s="756"/>
      <c r="HGQ946" s="756"/>
      <c r="HGR946" s="756"/>
      <c r="HGS946" s="756"/>
      <c r="HGT946" s="756"/>
      <c r="HGU946" s="756"/>
      <c r="HGV946" s="756"/>
      <c r="HGW946" s="756"/>
      <c r="HGX946" s="756"/>
      <c r="HGY946" s="756"/>
      <c r="HGZ946" s="756"/>
      <c r="HHA946" s="755"/>
      <c r="HHB946" s="755"/>
      <c r="HHC946" s="755"/>
      <c r="HHD946" s="756"/>
      <c r="HHE946" s="756"/>
      <c r="HHF946" s="756"/>
      <c r="HHG946" s="756"/>
      <c r="HHH946" s="756"/>
      <c r="HHI946" s="756"/>
      <c r="HHJ946" s="756"/>
      <c r="HHK946" s="756"/>
      <c r="HHL946" s="756"/>
      <c r="HHM946" s="756"/>
      <c r="HHN946" s="756"/>
      <c r="HHO946" s="756"/>
      <c r="HHP946" s="756"/>
      <c r="HHQ946" s="755"/>
      <c r="HHR946" s="755"/>
      <c r="HHS946" s="755"/>
      <c r="HHT946" s="756"/>
      <c r="HHU946" s="756"/>
      <c r="HHV946" s="756"/>
      <c r="HHW946" s="756"/>
      <c r="HHX946" s="756"/>
      <c r="HHY946" s="756"/>
      <c r="HHZ946" s="756"/>
      <c r="HIA946" s="756"/>
      <c r="HIB946" s="756"/>
      <c r="HIC946" s="756"/>
      <c r="HID946" s="756"/>
      <c r="HIE946" s="756"/>
      <c r="HIF946" s="756"/>
      <c r="HIG946" s="755"/>
      <c r="HIH946" s="755"/>
      <c r="HII946" s="755"/>
      <c r="HIJ946" s="756"/>
      <c r="HIK946" s="756"/>
      <c r="HIL946" s="756"/>
      <c r="HIM946" s="756"/>
      <c r="HIN946" s="756"/>
      <c r="HIO946" s="756"/>
      <c r="HIP946" s="756"/>
      <c r="HIQ946" s="756"/>
      <c r="HIR946" s="756"/>
      <c r="HIS946" s="756"/>
      <c r="HIT946" s="756"/>
      <c r="HIU946" s="756"/>
      <c r="HIV946" s="756"/>
      <c r="HIW946" s="755"/>
      <c r="HIX946" s="755"/>
      <c r="HIY946" s="755"/>
      <c r="HIZ946" s="756"/>
      <c r="HJA946" s="756"/>
      <c r="HJB946" s="756"/>
      <c r="HJC946" s="756"/>
      <c r="HJD946" s="756"/>
      <c r="HJE946" s="756"/>
      <c r="HJF946" s="756"/>
      <c r="HJG946" s="756"/>
      <c r="HJH946" s="756"/>
      <c r="HJI946" s="756"/>
      <c r="HJJ946" s="756"/>
      <c r="HJK946" s="756"/>
      <c r="HJL946" s="756"/>
      <c r="HJM946" s="755"/>
      <c r="HJN946" s="755"/>
      <c r="HJO946" s="755"/>
      <c r="HJP946" s="756"/>
      <c r="HJQ946" s="756"/>
      <c r="HJR946" s="756"/>
      <c r="HJS946" s="756"/>
      <c r="HJT946" s="756"/>
      <c r="HJU946" s="756"/>
      <c r="HJV946" s="756"/>
      <c r="HJW946" s="756"/>
      <c r="HJX946" s="756"/>
      <c r="HJY946" s="756"/>
      <c r="HJZ946" s="756"/>
      <c r="HKA946" s="756"/>
      <c r="HKB946" s="756"/>
      <c r="HKC946" s="755"/>
      <c r="HKD946" s="755"/>
      <c r="HKE946" s="755"/>
      <c r="HKF946" s="756"/>
      <c r="HKG946" s="756"/>
      <c r="HKH946" s="756"/>
      <c r="HKI946" s="756"/>
      <c r="HKJ946" s="756"/>
      <c r="HKK946" s="756"/>
      <c r="HKL946" s="756"/>
      <c r="HKM946" s="756"/>
      <c r="HKN946" s="756"/>
      <c r="HKO946" s="756"/>
      <c r="HKP946" s="756"/>
      <c r="HKQ946" s="756"/>
      <c r="HKR946" s="756"/>
      <c r="HKS946" s="755"/>
      <c r="HKT946" s="755"/>
      <c r="HKU946" s="755"/>
      <c r="HKV946" s="756"/>
      <c r="HKW946" s="756"/>
      <c r="HKX946" s="756"/>
      <c r="HKY946" s="756"/>
      <c r="HKZ946" s="756"/>
      <c r="HLA946" s="756"/>
      <c r="HLB946" s="756"/>
      <c r="HLC946" s="756"/>
      <c r="HLD946" s="756"/>
      <c r="HLE946" s="756"/>
      <c r="HLF946" s="756"/>
      <c r="HLG946" s="756"/>
      <c r="HLH946" s="756"/>
      <c r="HLI946" s="755"/>
      <c r="HLJ946" s="755"/>
      <c r="HLK946" s="755"/>
      <c r="HLL946" s="756"/>
      <c r="HLM946" s="756"/>
      <c r="HLN946" s="756"/>
      <c r="HLO946" s="756"/>
      <c r="HLP946" s="756"/>
      <c r="HLQ946" s="756"/>
      <c r="HLR946" s="756"/>
      <c r="HLS946" s="756"/>
      <c r="HLT946" s="756"/>
      <c r="HLU946" s="756"/>
      <c r="HLV946" s="756"/>
      <c r="HLW946" s="756"/>
      <c r="HLX946" s="756"/>
      <c r="HLY946" s="755"/>
      <c r="HLZ946" s="755"/>
      <c r="HMA946" s="755"/>
      <c r="HMB946" s="756"/>
      <c r="HMC946" s="756"/>
      <c r="HMD946" s="756"/>
      <c r="HME946" s="756"/>
      <c r="HMF946" s="756"/>
      <c r="HMG946" s="756"/>
      <c r="HMH946" s="756"/>
      <c r="HMI946" s="756"/>
      <c r="HMJ946" s="756"/>
      <c r="HMK946" s="756"/>
      <c r="HML946" s="756"/>
      <c r="HMM946" s="756"/>
      <c r="HMN946" s="756"/>
      <c r="HMO946" s="755"/>
      <c r="HMP946" s="755"/>
      <c r="HMQ946" s="755"/>
      <c r="HMR946" s="756"/>
      <c r="HMS946" s="756"/>
      <c r="HMT946" s="756"/>
      <c r="HMU946" s="756"/>
      <c r="HMV946" s="756"/>
      <c r="HMW946" s="756"/>
      <c r="HMX946" s="756"/>
      <c r="HMY946" s="756"/>
      <c r="HMZ946" s="756"/>
      <c r="HNA946" s="756"/>
      <c r="HNB946" s="756"/>
      <c r="HNC946" s="756"/>
      <c r="HND946" s="756"/>
      <c r="HNE946" s="755"/>
      <c r="HNF946" s="755"/>
      <c r="HNG946" s="755"/>
      <c r="HNH946" s="756"/>
      <c r="HNI946" s="756"/>
      <c r="HNJ946" s="756"/>
      <c r="HNK946" s="756"/>
      <c r="HNL946" s="756"/>
      <c r="HNM946" s="756"/>
      <c r="HNN946" s="756"/>
      <c r="HNO946" s="756"/>
      <c r="HNP946" s="756"/>
      <c r="HNQ946" s="756"/>
      <c r="HNR946" s="756"/>
      <c r="HNS946" s="756"/>
      <c r="HNT946" s="756"/>
      <c r="HNU946" s="755"/>
      <c r="HNV946" s="755"/>
      <c r="HNW946" s="755"/>
      <c r="HNX946" s="756"/>
      <c r="HNY946" s="756"/>
      <c r="HNZ946" s="756"/>
      <c r="HOA946" s="756"/>
      <c r="HOB946" s="756"/>
      <c r="HOC946" s="756"/>
      <c r="HOD946" s="756"/>
      <c r="HOE946" s="756"/>
      <c r="HOF946" s="756"/>
      <c r="HOG946" s="756"/>
      <c r="HOH946" s="756"/>
      <c r="HOI946" s="756"/>
      <c r="HOJ946" s="756"/>
      <c r="HOK946" s="755"/>
      <c r="HOL946" s="755"/>
      <c r="HOM946" s="755"/>
      <c r="HON946" s="756"/>
      <c r="HOO946" s="756"/>
      <c r="HOP946" s="756"/>
      <c r="HOQ946" s="756"/>
      <c r="HOR946" s="756"/>
      <c r="HOS946" s="756"/>
      <c r="HOT946" s="756"/>
      <c r="HOU946" s="756"/>
      <c r="HOV946" s="756"/>
      <c r="HOW946" s="756"/>
      <c r="HOX946" s="756"/>
      <c r="HOY946" s="756"/>
      <c r="HOZ946" s="756"/>
      <c r="HPA946" s="755"/>
      <c r="HPB946" s="755"/>
      <c r="HPC946" s="755"/>
      <c r="HPD946" s="756"/>
      <c r="HPE946" s="756"/>
      <c r="HPF946" s="756"/>
      <c r="HPG946" s="756"/>
      <c r="HPH946" s="756"/>
      <c r="HPI946" s="756"/>
      <c r="HPJ946" s="756"/>
      <c r="HPK946" s="756"/>
      <c r="HPL946" s="756"/>
      <c r="HPM946" s="756"/>
      <c r="HPN946" s="756"/>
      <c r="HPO946" s="756"/>
      <c r="HPP946" s="756"/>
      <c r="HPQ946" s="755"/>
      <c r="HPR946" s="755"/>
      <c r="HPS946" s="755"/>
      <c r="HPT946" s="756"/>
      <c r="HPU946" s="756"/>
      <c r="HPV946" s="756"/>
      <c r="HPW946" s="756"/>
      <c r="HPX946" s="756"/>
      <c r="HPY946" s="756"/>
      <c r="HPZ946" s="756"/>
      <c r="HQA946" s="756"/>
      <c r="HQB946" s="756"/>
      <c r="HQC946" s="756"/>
      <c r="HQD946" s="756"/>
      <c r="HQE946" s="756"/>
      <c r="HQF946" s="756"/>
      <c r="HQG946" s="755"/>
      <c r="HQH946" s="755"/>
      <c r="HQI946" s="755"/>
      <c r="HQJ946" s="756"/>
      <c r="HQK946" s="756"/>
      <c r="HQL946" s="756"/>
      <c r="HQM946" s="756"/>
      <c r="HQN946" s="756"/>
      <c r="HQO946" s="756"/>
      <c r="HQP946" s="756"/>
      <c r="HQQ946" s="756"/>
      <c r="HQR946" s="756"/>
      <c r="HQS946" s="756"/>
      <c r="HQT946" s="756"/>
      <c r="HQU946" s="756"/>
      <c r="HQV946" s="756"/>
      <c r="HQW946" s="755"/>
      <c r="HQX946" s="755"/>
      <c r="HQY946" s="755"/>
      <c r="HQZ946" s="756"/>
      <c r="HRA946" s="756"/>
      <c r="HRB946" s="756"/>
      <c r="HRC946" s="756"/>
      <c r="HRD946" s="756"/>
      <c r="HRE946" s="756"/>
      <c r="HRF946" s="756"/>
      <c r="HRG946" s="756"/>
      <c r="HRH946" s="756"/>
      <c r="HRI946" s="756"/>
      <c r="HRJ946" s="756"/>
      <c r="HRK946" s="756"/>
      <c r="HRL946" s="756"/>
      <c r="HRM946" s="755"/>
      <c r="HRN946" s="755"/>
      <c r="HRO946" s="755"/>
      <c r="HRP946" s="756"/>
      <c r="HRQ946" s="756"/>
      <c r="HRR946" s="756"/>
      <c r="HRS946" s="756"/>
      <c r="HRT946" s="756"/>
      <c r="HRU946" s="756"/>
      <c r="HRV946" s="756"/>
      <c r="HRW946" s="756"/>
      <c r="HRX946" s="756"/>
      <c r="HRY946" s="756"/>
      <c r="HRZ946" s="756"/>
      <c r="HSA946" s="756"/>
      <c r="HSB946" s="756"/>
      <c r="HSC946" s="755"/>
      <c r="HSD946" s="755"/>
      <c r="HSE946" s="755"/>
      <c r="HSF946" s="756"/>
      <c r="HSG946" s="756"/>
      <c r="HSH946" s="756"/>
      <c r="HSI946" s="756"/>
      <c r="HSJ946" s="756"/>
      <c r="HSK946" s="756"/>
      <c r="HSL946" s="756"/>
      <c r="HSM946" s="756"/>
      <c r="HSN946" s="756"/>
      <c r="HSO946" s="756"/>
      <c r="HSP946" s="756"/>
      <c r="HSQ946" s="756"/>
      <c r="HSR946" s="756"/>
      <c r="HSS946" s="755"/>
      <c r="HST946" s="755"/>
      <c r="HSU946" s="755"/>
      <c r="HSV946" s="756"/>
      <c r="HSW946" s="756"/>
      <c r="HSX946" s="756"/>
      <c r="HSY946" s="756"/>
      <c r="HSZ946" s="756"/>
      <c r="HTA946" s="756"/>
      <c r="HTB946" s="756"/>
      <c r="HTC946" s="756"/>
      <c r="HTD946" s="756"/>
      <c r="HTE946" s="756"/>
      <c r="HTF946" s="756"/>
      <c r="HTG946" s="756"/>
      <c r="HTH946" s="756"/>
      <c r="HTI946" s="755"/>
      <c r="HTJ946" s="755"/>
      <c r="HTK946" s="755"/>
      <c r="HTL946" s="756"/>
      <c r="HTM946" s="756"/>
      <c r="HTN946" s="756"/>
      <c r="HTO946" s="756"/>
      <c r="HTP946" s="756"/>
      <c r="HTQ946" s="756"/>
      <c r="HTR946" s="756"/>
      <c r="HTS946" s="756"/>
      <c r="HTT946" s="756"/>
      <c r="HTU946" s="756"/>
      <c r="HTV946" s="756"/>
      <c r="HTW946" s="756"/>
      <c r="HTX946" s="756"/>
      <c r="HTY946" s="755"/>
      <c r="HTZ946" s="755"/>
      <c r="HUA946" s="755"/>
      <c r="HUB946" s="756"/>
      <c r="HUC946" s="756"/>
      <c r="HUD946" s="756"/>
      <c r="HUE946" s="756"/>
      <c r="HUF946" s="756"/>
      <c r="HUG946" s="756"/>
      <c r="HUH946" s="756"/>
      <c r="HUI946" s="756"/>
      <c r="HUJ946" s="756"/>
      <c r="HUK946" s="756"/>
      <c r="HUL946" s="756"/>
      <c r="HUM946" s="756"/>
      <c r="HUN946" s="756"/>
      <c r="HUO946" s="755"/>
      <c r="HUP946" s="755"/>
      <c r="HUQ946" s="755"/>
      <c r="HUR946" s="756"/>
      <c r="HUS946" s="756"/>
      <c r="HUT946" s="756"/>
      <c r="HUU946" s="756"/>
      <c r="HUV946" s="756"/>
      <c r="HUW946" s="756"/>
      <c r="HUX946" s="756"/>
      <c r="HUY946" s="756"/>
      <c r="HUZ946" s="756"/>
      <c r="HVA946" s="756"/>
      <c r="HVB946" s="756"/>
      <c r="HVC946" s="756"/>
      <c r="HVD946" s="756"/>
      <c r="HVE946" s="755"/>
      <c r="HVF946" s="755"/>
      <c r="HVG946" s="755"/>
      <c r="HVH946" s="756"/>
      <c r="HVI946" s="756"/>
      <c r="HVJ946" s="756"/>
      <c r="HVK946" s="756"/>
      <c r="HVL946" s="756"/>
      <c r="HVM946" s="756"/>
      <c r="HVN946" s="756"/>
      <c r="HVO946" s="756"/>
      <c r="HVP946" s="756"/>
      <c r="HVQ946" s="756"/>
      <c r="HVR946" s="756"/>
      <c r="HVS946" s="756"/>
      <c r="HVT946" s="756"/>
      <c r="HVU946" s="755"/>
      <c r="HVV946" s="755"/>
      <c r="HVW946" s="755"/>
      <c r="HVX946" s="756"/>
      <c r="HVY946" s="756"/>
      <c r="HVZ946" s="756"/>
      <c r="HWA946" s="756"/>
      <c r="HWB946" s="756"/>
      <c r="HWC946" s="756"/>
      <c r="HWD946" s="756"/>
      <c r="HWE946" s="756"/>
      <c r="HWF946" s="756"/>
      <c r="HWG946" s="756"/>
      <c r="HWH946" s="756"/>
      <c r="HWI946" s="756"/>
      <c r="HWJ946" s="756"/>
      <c r="HWK946" s="755"/>
      <c r="HWL946" s="755"/>
      <c r="HWM946" s="755"/>
      <c r="HWN946" s="756"/>
      <c r="HWO946" s="756"/>
      <c r="HWP946" s="756"/>
      <c r="HWQ946" s="756"/>
      <c r="HWR946" s="756"/>
      <c r="HWS946" s="756"/>
      <c r="HWT946" s="756"/>
      <c r="HWU946" s="756"/>
      <c r="HWV946" s="756"/>
      <c r="HWW946" s="756"/>
      <c r="HWX946" s="756"/>
      <c r="HWY946" s="756"/>
      <c r="HWZ946" s="756"/>
      <c r="HXA946" s="755"/>
      <c r="HXB946" s="755"/>
      <c r="HXC946" s="755"/>
      <c r="HXD946" s="756"/>
      <c r="HXE946" s="756"/>
      <c r="HXF946" s="756"/>
      <c r="HXG946" s="756"/>
      <c r="HXH946" s="756"/>
      <c r="HXI946" s="756"/>
      <c r="HXJ946" s="756"/>
      <c r="HXK946" s="756"/>
      <c r="HXL946" s="756"/>
      <c r="HXM946" s="756"/>
      <c r="HXN946" s="756"/>
      <c r="HXO946" s="756"/>
      <c r="HXP946" s="756"/>
      <c r="HXQ946" s="755"/>
      <c r="HXR946" s="755"/>
      <c r="HXS946" s="755"/>
      <c r="HXT946" s="756"/>
      <c r="HXU946" s="756"/>
      <c r="HXV946" s="756"/>
      <c r="HXW946" s="756"/>
      <c r="HXX946" s="756"/>
      <c r="HXY946" s="756"/>
      <c r="HXZ946" s="756"/>
      <c r="HYA946" s="756"/>
      <c r="HYB946" s="756"/>
      <c r="HYC946" s="756"/>
      <c r="HYD946" s="756"/>
      <c r="HYE946" s="756"/>
      <c r="HYF946" s="756"/>
      <c r="HYG946" s="755"/>
      <c r="HYH946" s="755"/>
      <c r="HYI946" s="755"/>
      <c r="HYJ946" s="756"/>
      <c r="HYK946" s="756"/>
      <c r="HYL946" s="756"/>
      <c r="HYM946" s="756"/>
      <c r="HYN946" s="756"/>
      <c r="HYO946" s="756"/>
      <c r="HYP946" s="756"/>
      <c r="HYQ946" s="756"/>
      <c r="HYR946" s="756"/>
      <c r="HYS946" s="756"/>
      <c r="HYT946" s="756"/>
      <c r="HYU946" s="756"/>
      <c r="HYV946" s="756"/>
      <c r="HYW946" s="755"/>
      <c r="HYX946" s="755"/>
      <c r="HYY946" s="755"/>
      <c r="HYZ946" s="756"/>
      <c r="HZA946" s="756"/>
      <c r="HZB946" s="756"/>
      <c r="HZC946" s="756"/>
      <c r="HZD946" s="756"/>
      <c r="HZE946" s="756"/>
      <c r="HZF946" s="756"/>
      <c r="HZG946" s="756"/>
      <c r="HZH946" s="756"/>
      <c r="HZI946" s="756"/>
      <c r="HZJ946" s="756"/>
      <c r="HZK946" s="756"/>
      <c r="HZL946" s="756"/>
      <c r="HZM946" s="755"/>
      <c r="HZN946" s="755"/>
      <c r="HZO946" s="755"/>
      <c r="HZP946" s="756"/>
      <c r="HZQ946" s="756"/>
      <c r="HZR946" s="756"/>
      <c r="HZS946" s="756"/>
      <c r="HZT946" s="756"/>
      <c r="HZU946" s="756"/>
      <c r="HZV946" s="756"/>
      <c r="HZW946" s="756"/>
      <c r="HZX946" s="756"/>
      <c r="HZY946" s="756"/>
      <c r="HZZ946" s="756"/>
      <c r="IAA946" s="756"/>
      <c r="IAB946" s="756"/>
      <c r="IAC946" s="755"/>
      <c r="IAD946" s="755"/>
      <c r="IAE946" s="755"/>
      <c r="IAF946" s="756"/>
      <c r="IAG946" s="756"/>
      <c r="IAH946" s="756"/>
      <c r="IAI946" s="756"/>
      <c r="IAJ946" s="756"/>
      <c r="IAK946" s="756"/>
      <c r="IAL946" s="756"/>
      <c r="IAM946" s="756"/>
      <c r="IAN946" s="756"/>
      <c r="IAO946" s="756"/>
      <c r="IAP946" s="756"/>
      <c r="IAQ946" s="756"/>
      <c r="IAR946" s="756"/>
      <c r="IAS946" s="755"/>
      <c r="IAT946" s="755"/>
      <c r="IAU946" s="755"/>
      <c r="IAV946" s="756"/>
      <c r="IAW946" s="756"/>
      <c r="IAX946" s="756"/>
      <c r="IAY946" s="756"/>
      <c r="IAZ946" s="756"/>
      <c r="IBA946" s="756"/>
      <c r="IBB946" s="756"/>
      <c r="IBC946" s="756"/>
      <c r="IBD946" s="756"/>
      <c r="IBE946" s="756"/>
      <c r="IBF946" s="756"/>
      <c r="IBG946" s="756"/>
      <c r="IBH946" s="756"/>
      <c r="IBI946" s="755"/>
      <c r="IBJ946" s="755"/>
      <c r="IBK946" s="755"/>
      <c r="IBL946" s="756"/>
      <c r="IBM946" s="756"/>
      <c r="IBN946" s="756"/>
      <c r="IBO946" s="756"/>
      <c r="IBP946" s="756"/>
      <c r="IBQ946" s="756"/>
      <c r="IBR946" s="756"/>
      <c r="IBS946" s="756"/>
      <c r="IBT946" s="756"/>
      <c r="IBU946" s="756"/>
      <c r="IBV946" s="756"/>
      <c r="IBW946" s="756"/>
      <c r="IBX946" s="756"/>
      <c r="IBY946" s="755"/>
      <c r="IBZ946" s="755"/>
      <c r="ICA946" s="755"/>
      <c r="ICB946" s="756"/>
      <c r="ICC946" s="756"/>
      <c r="ICD946" s="756"/>
      <c r="ICE946" s="756"/>
      <c r="ICF946" s="756"/>
      <c r="ICG946" s="756"/>
      <c r="ICH946" s="756"/>
      <c r="ICI946" s="756"/>
      <c r="ICJ946" s="756"/>
      <c r="ICK946" s="756"/>
      <c r="ICL946" s="756"/>
      <c r="ICM946" s="756"/>
      <c r="ICN946" s="756"/>
      <c r="ICO946" s="755"/>
      <c r="ICP946" s="755"/>
      <c r="ICQ946" s="755"/>
      <c r="ICR946" s="756"/>
      <c r="ICS946" s="756"/>
      <c r="ICT946" s="756"/>
      <c r="ICU946" s="756"/>
      <c r="ICV946" s="756"/>
      <c r="ICW946" s="756"/>
      <c r="ICX946" s="756"/>
      <c r="ICY946" s="756"/>
      <c r="ICZ946" s="756"/>
      <c r="IDA946" s="756"/>
      <c r="IDB946" s="756"/>
      <c r="IDC946" s="756"/>
      <c r="IDD946" s="756"/>
      <c r="IDE946" s="755"/>
      <c r="IDF946" s="755"/>
      <c r="IDG946" s="755"/>
      <c r="IDH946" s="756"/>
      <c r="IDI946" s="756"/>
      <c r="IDJ946" s="756"/>
      <c r="IDK946" s="756"/>
      <c r="IDL946" s="756"/>
      <c r="IDM946" s="756"/>
      <c r="IDN946" s="756"/>
      <c r="IDO946" s="756"/>
      <c r="IDP946" s="756"/>
      <c r="IDQ946" s="756"/>
      <c r="IDR946" s="756"/>
      <c r="IDS946" s="756"/>
      <c r="IDT946" s="756"/>
      <c r="IDU946" s="755"/>
      <c r="IDV946" s="755"/>
      <c r="IDW946" s="755"/>
      <c r="IDX946" s="756"/>
      <c r="IDY946" s="756"/>
      <c r="IDZ946" s="756"/>
      <c r="IEA946" s="756"/>
      <c r="IEB946" s="756"/>
      <c r="IEC946" s="756"/>
      <c r="IED946" s="756"/>
      <c r="IEE946" s="756"/>
      <c r="IEF946" s="756"/>
      <c r="IEG946" s="756"/>
      <c r="IEH946" s="756"/>
      <c r="IEI946" s="756"/>
      <c r="IEJ946" s="756"/>
      <c r="IEK946" s="755"/>
      <c r="IEL946" s="755"/>
      <c r="IEM946" s="755"/>
      <c r="IEN946" s="756"/>
      <c r="IEO946" s="756"/>
      <c r="IEP946" s="756"/>
      <c r="IEQ946" s="756"/>
      <c r="IER946" s="756"/>
      <c r="IES946" s="756"/>
      <c r="IET946" s="756"/>
      <c r="IEU946" s="756"/>
      <c r="IEV946" s="756"/>
      <c r="IEW946" s="756"/>
      <c r="IEX946" s="756"/>
      <c r="IEY946" s="756"/>
      <c r="IEZ946" s="756"/>
      <c r="IFA946" s="755"/>
      <c r="IFB946" s="755"/>
      <c r="IFC946" s="755"/>
      <c r="IFD946" s="756"/>
      <c r="IFE946" s="756"/>
      <c r="IFF946" s="756"/>
      <c r="IFG946" s="756"/>
      <c r="IFH946" s="756"/>
      <c r="IFI946" s="756"/>
      <c r="IFJ946" s="756"/>
      <c r="IFK946" s="756"/>
      <c r="IFL946" s="756"/>
      <c r="IFM946" s="756"/>
      <c r="IFN946" s="756"/>
      <c r="IFO946" s="756"/>
      <c r="IFP946" s="756"/>
      <c r="IFQ946" s="755"/>
      <c r="IFR946" s="755"/>
      <c r="IFS946" s="755"/>
      <c r="IFT946" s="756"/>
      <c r="IFU946" s="756"/>
      <c r="IFV946" s="756"/>
      <c r="IFW946" s="756"/>
      <c r="IFX946" s="756"/>
      <c r="IFY946" s="756"/>
      <c r="IFZ946" s="756"/>
      <c r="IGA946" s="756"/>
      <c r="IGB946" s="756"/>
      <c r="IGC946" s="756"/>
      <c r="IGD946" s="756"/>
      <c r="IGE946" s="756"/>
      <c r="IGF946" s="756"/>
      <c r="IGG946" s="755"/>
      <c r="IGH946" s="755"/>
      <c r="IGI946" s="755"/>
      <c r="IGJ946" s="756"/>
      <c r="IGK946" s="756"/>
      <c r="IGL946" s="756"/>
      <c r="IGM946" s="756"/>
      <c r="IGN946" s="756"/>
      <c r="IGO946" s="756"/>
      <c r="IGP946" s="756"/>
      <c r="IGQ946" s="756"/>
      <c r="IGR946" s="756"/>
      <c r="IGS946" s="756"/>
      <c r="IGT946" s="756"/>
      <c r="IGU946" s="756"/>
      <c r="IGV946" s="756"/>
      <c r="IGW946" s="755"/>
      <c r="IGX946" s="755"/>
      <c r="IGY946" s="755"/>
      <c r="IGZ946" s="756"/>
      <c r="IHA946" s="756"/>
      <c r="IHB946" s="756"/>
      <c r="IHC946" s="756"/>
      <c r="IHD946" s="756"/>
      <c r="IHE946" s="756"/>
      <c r="IHF946" s="756"/>
      <c r="IHG946" s="756"/>
      <c r="IHH946" s="756"/>
      <c r="IHI946" s="756"/>
      <c r="IHJ946" s="756"/>
      <c r="IHK946" s="756"/>
      <c r="IHL946" s="756"/>
      <c r="IHM946" s="755"/>
      <c r="IHN946" s="755"/>
      <c r="IHO946" s="755"/>
      <c r="IHP946" s="756"/>
      <c r="IHQ946" s="756"/>
      <c r="IHR946" s="756"/>
      <c r="IHS946" s="756"/>
      <c r="IHT946" s="756"/>
      <c r="IHU946" s="756"/>
      <c r="IHV946" s="756"/>
      <c r="IHW946" s="756"/>
      <c r="IHX946" s="756"/>
      <c r="IHY946" s="756"/>
      <c r="IHZ946" s="756"/>
      <c r="IIA946" s="756"/>
      <c r="IIB946" s="756"/>
      <c r="IIC946" s="755"/>
      <c r="IID946" s="755"/>
      <c r="IIE946" s="755"/>
      <c r="IIF946" s="756"/>
      <c r="IIG946" s="756"/>
      <c r="IIH946" s="756"/>
      <c r="III946" s="756"/>
      <c r="IIJ946" s="756"/>
      <c r="IIK946" s="756"/>
      <c r="IIL946" s="756"/>
      <c r="IIM946" s="756"/>
      <c r="IIN946" s="756"/>
      <c r="IIO946" s="756"/>
      <c r="IIP946" s="756"/>
      <c r="IIQ946" s="756"/>
      <c r="IIR946" s="756"/>
      <c r="IIS946" s="755"/>
      <c r="IIT946" s="755"/>
      <c r="IIU946" s="755"/>
      <c r="IIV946" s="756"/>
      <c r="IIW946" s="756"/>
      <c r="IIX946" s="756"/>
      <c r="IIY946" s="756"/>
      <c r="IIZ946" s="756"/>
      <c r="IJA946" s="756"/>
      <c r="IJB946" s="756"/>
      <c r="IJC946" s="756"/>
      <c r="IJD946" s="756"/>
      <c r="IJE946" s="756"/>
      <c r="IJF946" s="756"/>
      <c r="IJG946" s="756"/>
      <c r="IJH946" s="756"/>
      <c r="IJI946" s="755"/>
      <c r="IJJ946" s="755"/>
      <c r="IJK946" s="755"/>
      <c r="IJL946" s="756"/>
      <c r="IJM946" s="756"/>
      <c r="IJN946" s="756"/>
      <c r="IJO946" s="756"/>
      <c r="IJP946" s="756"/>
      <c r="IJQ946" s="756"/>
      <c r="IJR946" s="756"/>
      <c r="IJS946" s="756"/>
      <c r="IJT946" s="756"/>
      <c r="IJU946" s="756"/>
      <c r="IJV946" s="756"/>
      <c r="IJW946" s="756"/>
      <c r="IJX946" s="756"/>
      <c r="IJY946" s="755"/>
      <c r="IJZ946" s="755"/>
      <c r="IKA946" s="755"/>
      <c r="IKB946" s="756"/>
      <c r="IKC946" s="756"/>
      <c r="IKD946" s="756"/>
      <c r="IKE946" s="756"/>
      <c r="IKF946" s="756"/>
      <c r="IKG946" s="756"/>
      <c r="IKH946" s="756"/>
      <c r="IKI946" s="756"/>
      <c r="IKJ946" s="756"/>
      <c r="IKK946" s="756"/>
      <c r="IKL946" s="756"/>
      <c r="IKM946" s="756"/>
      <c r="IKN946" s="756"/>
      <c r="IKO946" s="755"/>
      <c r="IKP946" s="755"/>
      <c r="IKQ946" s="755"/>
      <c r="IKR946" s="756"/>
      <c r="IKS946" s="756"/>
      <c r="IKT946" s="756"/>
      <c r="IKU946" s="756"/>
      <c r="IKV946" s="756"/>
      <c r="IKW946" s="756"/>
      <c r="IKX946" s="756"/>
      <c r="IKY946" s="756"/>
      <c r="IKZ946" s="756"/>
      <c r="ILA946" s="756"/>
      <c r="ILB946" s="756"/>
      <c r="ILC946" s="756"/>
      <c r="ILD946" s="756"/>
      <c r="ILE946" s="755"/>
      <c r="ILF946" s="755"/>
      <c r="ILG946" s="755"/>
      <c r="ILH946" s="756"/>
      <c r="ILI946" s="756"/>
      <c r="ILJ946" s="756"/>
      <c r="ILK946" s="756"/>
      <c r="ILL946" s="756"/>
      <c r="ILM946" s="756"/>
      <c r="ILN946" s="756"/>
      <c r="ILO946" s="756"/>
      <c r="ILP946" s="756"/>
      <c r="ILQ946" s="756"/>
      <c r="ILR946" s="756"/>
      <c r="ILS946" s="756"/>
      <c r="ILT946" s="756"/>
      <c r="ILU946" s="755"/>
      <c r="ILV946" s="755"/>
      <c r="ILW946" s="755"/>
      <c r="ILX946" s="756"/>
      <c r="ILY946" s="756"/>
      <c r="ILZ946" s="756"/>
      <c r="IMA946" s="756"/>
      <c r="IMB946" s="756"/>
      <c r="IMC946" s="756"/>
      <c r="IMD946" s="756"/>
      <c r="IME946" s="756"/>
      <c r="IMF946" s="756"/>
      <c r="IMG946" s="756"/>
      <c r="IMH946" s="756"/>
      <c r="IMI946" s="756"/>
      <c r="IMJ946" s="756"/>
      <c r="IMK946" s="755"/>
      <c r="IML946" s="755"/>
      <c r="IMM946" s="755"/>
      <c r="IMN946" s="756"/>
      <c r="IMO946" s="756"/>
      <c r="IMP946" s="756"/>
      <c r="IMQ946" s="756"/>
      <c r="IMR946" s="756"/>
      <c r="IMS946" s="756"/>
      <c r="IMT946" s="756"/>
      <c r="IMU946" s="756"/>
      <c r="IMV946" s="756"/>
      <c r="IMW946" s="756"/>
      <c r="IMX946" s="756"/>
      <c r="IMY946" s="756"/>
      <c r="IMZ946" s="756"/>
      <c r="INA946" s="755"/>
      <c r="INB946" s="755"/>
      <c r="INC946" s="755"/>
      <c r="IND946" s="756"/>
      <c r="INE946" s="756"/>
      <c r="INF946" s="756"/>
      <c r="ING946" s="756"/>
      <c r="INH946" s="756"/>
      <c r="INI946" s="756"/>
      <c r="INJ946" s="756"/>
      <c r="INK946" s="756"/>
      <c r="INL946" s="756"/>
      <c r="INM946" s="756"/>
      <c r="INN946" s="756"/>
      <c r="INO946" s="756"/>
      <c r="INP946" s="756"/>
      <c r="INQ946" s="755"/>
      <c r="INR946" s="755"/>
      <c r="INS946" s="755"/>
      <c r="INT946" s="756"/>
      <c r="INU946" s="756"/>
      <c r="INV946" s="756"/>
      <c r="INW946" s="756"/>
      <c r="INX946" s="756"/>
      <c r="INY946" s="756"/>
      <c r="INZ946" s="756"/>
      <c r="IOA946" s="756"/>
      <c r="IOB946" s="756"/>
      <c r="IOC946" s="756"/>
      <c r="IOD946" s="756"/>
      <c r="IOE946" s="756"/>
      <c r="IOF946" s="756"/>
      <c r="IOG946" s="755"/>
      <c r="IOH946" s="755"/>
      <c r="IOI946" s="755"/>
      <c r="IOJ946" s="756"/>
      <c r="IOK946" s="756"/>
      <c r="IOL946" s="756"/>
      <c r="IOM946" s="756"/>
      <c r="ION946" s="756"/>
      <c r="IOO946" s="756"/>
      <c r="IOP946" s="756"/>
      <c r="IOQ946" s="756"/>
      <c r="IOR946" s="756"/>
      <c r="IOS946" s="756"/>
      <c r="IOT946" s="756"/>
      <c r="IOU946" s="756"/>
      <c r="IOV946" s="756"/>
      <c r="IOW946" s="755"/>
      <c r="IOX946" s="755"/>
      <c r="IOY946" s="755"/>
      <c r="IOZ946" s="756"/>
      <c r="IPA946" s="756"/>
      <c r="IPB946" s="756"/>
      <c r="IPC946" s="756"/>
      <c r="IPD946" s="756"/>
      <c r="IPE946" s="756"/>
      <c r="IPF946" s="756"/>
      <c r="IPG946" s="756"/>
      <c r="IPH946" s="756"/>
      <c r="IPI946" s="756"/>
      <c r="IPJ946" s="756"/>
      <c r="IPK946" s="756"/>
      <c r="IPL946" s="756"/>
      <c r="IPM946" s="755"/>
      <c r="IPN946" s="755"/>
      <c r="IPO946" s="755"/>
      <c r="IPP946" s="756"/>
      <c r="IPQ946" s="756"/>
      <c r="IPR946" s="756"/>
      <c r="IPS946" s="756"/>
      <c r="IPT946" s="756"/>
      <c r="IPU946" s="756"/>
      <c r="IPV946" s="756"/>
      <c r="IPW946" s="756"/>
      <c r="IPX946" s="756"/>
      <c r="IPY946" s="756"/>
      <c r="IPZ946" s="756"/>
      <c r="IQA946" s="756"/>
      <c r="IQB946" s="756"/>
      <c r="IQC946" s="755"/>
      <c r="IQD946" s="755"/>
      <c r="IQE946" s="755"/>
      <c r="IQF946" s="756"/>
      <c r="IQG946" s="756"/>
      <c r="IQH946" s="756"/>
      <c r="IQI946" s="756"/>
      <c r="IQJ946" s="756"/>
      <c r="IQK946" s="756"/>
      <c r="IQL946" s="756"/>
      <c r="IQM946" s="756"/>
      <c r="IQN946" s="756"/>
      <c r="IQO946" s="756"/>
      <c r="IQP946" s="756"/>
      <c r="IQQ946" s="756"/>
      <c r="IQR946" s="756"/>
      <c r="IQS946" s="755"/>
      <c r="IQT946" s="755"/>
      <c r="IQU946" s="755"/>
      <c r="IQV946" s="756"/>
      <c r="IQW946" s="756"/>
      <c r="IQX946" s="756"/>
      <c r="IQY946" s="756"/>
      <c r="IQZ946" s="756"/>
      <c r="IRA946" s="756"/>
      <c r="IRB946" s="756"/>
      <c r="IRC946" s="756"/>
      <c r="IRD946" s="756"/>
      <c r="IRE946" s="756"/>
      <c r="IRF946" s="756"/>
      <c r="IRG946" s="756"/>
      <c r="IRH946" s="756"/>
      <c r="IRI946" s="755"/>
      <c r="IRJ946" s="755"/>
      <c r="IRK946" s="755"/>
      <c r="IRL946" s="756"/>
      <c r="IRM946" s="756"/>
      <c r="IRN946" s="756"/>
      <c r="IRO946" s="756"/>
      <c r="IRP946" s="756"/>
      <c r="IRQ946" s="756"/>
      <c r="IRR946" s="756"/>
      <c r="IRS946" s="756"/>
      <c r="IRT946" s="756"/>
      <c r="IRU946" s="756"/>
      <c r="IRV946" s="756"/>
      <c r="IRW946" s="756"/>
      <c r="IRX946" s="756"/>
      <c r="IRY946" s="755"/>
      <c r="IRZ946" s="755"/>
      <c r="ISA946" s="755"/>
      <c r="ISB946" s="756"/>
      <c r="ISC946" s="756"/>
      <c r="ISD946" s="756"/>
      <c r="ISE946" s="756"/>
      <c r="ISF946" s="756"/>
      <c r="ISG946" s="756"/>
      <c r="ISH946" s="756"/>
      <c r="ISI946" s="756"/>
      <c r="ISJ946" s="756"/>
      <c r="ISK946" s="756"/>
      <c r="ISL946" s="756"/>
      <c r="ISM946" s="756"/>
      <c r="ISN946" s="756"/>
      <c r="ISO946" s="755"/>
      <c r="ISP946" s="755"/>
      <c r="ISQ946" s="755"/>
      <c r="ISR946" s="756"/>
      <c r="ISS946" s="756"/>
      <c r="IST946" s="756"/>
      <c r="ISU946" s="756"/>
      <c r="ISV946" s="756"/>
      <c r="ISW946" s="756"/>
      <c r="ISX946" s="756"/>
      <c r="ISY946" s="756"/>
      <c r="ISZ946" s="756"/>
      <c r="ITA946" s="756"/>
      <c r="ITB946" s="756"/>
      <c r="ITC946" s="756"/>
      <c r="ITD946" s="756"/>
      <c r="ITE946" s="755"/>
      <c r="ITF946" s="755"/>
      <c r="ITG946" s="755"/>
      <c r="ITH946" s="756"/>
      <c r="ITI946" s="756"/>
      <c r="ITJ946" s="756"/>
      <c r="ITK946" s="756"/>
      <c r="ITL946" s="756"/>
      <c r="ITM946" s="756"/>
      <c r="ITN946" s="756"/>
      <c r="ITO946" s="756"/>
      <c r="ITP946" s="756"/>
      <c r="ITQ946" s="756"/>
      <c r="ITR946" s="756"/>
      <c r="ITS946" s="756"/>
      <c r="ITT946" s="756"/>
      <c r="ITU946" s="755"/>
      <c r="ITV946" s="755"/>
      <c r="ITW946" s="755"/>
      <c r="ITX946" s="756"/>
      <c r="ITY946" s="756"/>
      <c r="ITZ946" s="756"/>
      <c r="IUA946" s="756"/>
      <c r="IUB946" s="756"/>
      <c r="IUC946" s="756"/>
      <c r="IUD946" s="756"/>
      <c r="IUE946" s="756"/>
      <c r="IUF946" s="756"/>
      <c r="IUG946" s="756"/>
      <c r="IUH946" s="756"/>
      <c r="IUI946" s="756"/>
      <c r="IUJ946" s="756"/>
      <c r="IUK946" s="755"/>
      <c r="IUL946" s="755"/>
      <c r="IUM946" s="755"/>
      <c r="IUN946" s="756"/>
      <c r="IUO946" s="756"/>
      <c r="IUP946" s="756"/>
      <c r="IUQ946" s="756"/>
      <c r="IUR946" s="756"/>
      <c r="IUS946" s="756"/>
      <c r="IUT946" s="756"/>
      <c r="IUU946" s="756"/>
      <c r="IUV946" s="756"/>
      <c r="IUW946" s="756"/>
      <c r="IUX946" s="756"/>
      <c r="IUY946" s="756"/>
      <c r="IUZ946" s="756"/>
      <c r="IVA946" s="755"/>
      <c r="IVB946" s="755"/>
      <c r="IVC946" s="755"/>
      <c r="IVD946" s="756"/>
      <c r="IVE946" s="756"/>
      <c r="IVF946" s="756"/>
      <c r="IVG946" s="756"/>
      <c r="IVH946" s="756"/>
      <c r="IVI946" s="756"/>
      <c r="IVJ946" s="756"/>
      <c r="IVK946" s="756"/>
      <c r="IVL946" s="756"/>
      <c r="IVM946" s="756"/>
      <c r="IVN946" s="756"/>
      <c r="IVO946" s="756"/>
      <c r="IVP946" s="756"/>
      <c r="IVQ946" s="755"/>
      <c r="IVR946" s="755"/>
      <c r="IVS946" s="755"/>
      <c r="IVT946" s="756"/>
      <c r="IVU946" s="756"/>
      <c r="IVV946" s="756"/>
      <c r="IVW946" s="756"/>
      <c r="IVX946" s="756"/>
      <c r="IVY946" s="756"/>
      <c r="IVZ946" s="756"/>
      <c r="IWA946" s="756"/>
      <c r="IWB946" s="756"/>
      <c r="IWC946" s="756"/>
      <c r="IWD946" s="756"/>
      <c r="IWE946" s="756"/>
      <c r="IWF946" s="756"/>
      <c r="IWG946" s="755"/>
      <c r="IWH946" s="755"/>
      <c r="IWI946" s="755"/>
      <c r="IWJ946" s="756"/>
      <c r="IWK946" s="756"/>
      <c r="IWL946" s="756"/>
      <c r="IWM946" s="756"/>
      <c r="IWN946" s="756"/>
      <c r="IWO946" s="756"/>
      <c r="IWP946" s="756"/>
      <c r="IWQ946" s="756"/>
      <c r="IWR946" s="756"/>
      <c r="IWS946" s="756"/>
      <c r="IWT946" s="756"/>
      <c r="IWU946" s="756"/>
      <c r="IWV946" s="756"/>
      <c r="IWW946" s="755"/>
      <c r="IWX946" s="755"/>
      <c r="IWY946" s="755"/>
      <c r="IWZ946" s="756"/>
      <c r="IXA946" s="756"/>
      <c r="IXB946" s="756"/>
      <c r="IXC946" s="756"/>
      <c r="IXD946" s="756"/>
      <c r="IXE946" s="756"/>
      <c r="IXF946" s="756"/>
      <c r="IXG946" s="756"/>
      <c r="IXH946" s="756"/>
      <c r="IXI946" s="756"/>
      <c r="IXJ946" s="756"/>
      <c r="IXK946" s="756"/>
      <c r="IXL946" s="756"/>
      <c r="IXM946" s="755"/>
      <c r="IXN946" s="755"/>
      <c r="IXO946" s="755"/>
      <c r="IXP946" s="756"/>
      <c r="IXQ946" s="756"/>
      <c r="IXR946" s="756"/>
      <c r="IXS946" s="756"/>
      <c r="IXT946" s="756"/>
      <c r="IXU946" s="756"/>
      <c r="IXV946" s="756"/>
      <c r="IXW946" s="756"/>
      <c r="IXX946" s="756"/>
      <c r="IXY946" s="756"/>
      <c r="IXZ946" s="756"/>
      <c r="IYA946" s="756"/>
      <c r="IYB946" s="756"/>
      <c r="IYC946" s="755"/>
      <c r="IYD946" s="755"/>
      <c r="IYE946" s="755"/>
      <c r="IYF946" s="756"/>
      <c r="IYG946" s="756"/>
      <c r="IYH946" s="756"/>
      <c r="IYI946" s="756"/>
      <c r="IYJ946" s="756"/>
      <c r="IYK946" s="756"/>
      <c r="IYL946" s="756"/>
      <c r="IYM946" s="756"/>
      <c r="IYN946" s="756"/>
      <c r="IYO946" s="756"/>
      <c r="IYP946" s="756"/>
      <c r="IYQ946" s="756"/>
      <c r="IYR946" s="756"/>
      <c r="IYS946" s="755"/>
      <c r="IYT946" s="755"/>
      <c r="IYU946" s="755"/>
      <c r="IYV946" s="756"/>
      <c r="IYW946" s="756"/>
      <c r="IYX946" s="756"/>
      <c r="IYY946" s="756"/>
      <c r="IYZ946" s="756"/>
      <c r="IZA946" s="756"/>
      <c r="IZB946" s="756"/>
      <c r="IZC946" s="756"/>
      <c r="IZD946" s="756"/>
      <c r="IZE946" s="756"/>
      <c r="IZF946" s="756"/>
      <c r="IZG946" s="756"/>
      <c r="IZH946" s="756"/>
      <c r="IZI946" s="755"/>
      <c r="IZJ946" s="755"/>
      <c r="IZK946" s="755"/>
      <c r="IZL946" s="756"/>
      <c r="IZM946" s="756"/>
      <c r="IZN946" s="756"/>
      <c r="IZO946" s="756"/>
      <c r="IZP946" s="756"/>
      <c r="IZQ946" s="756"/>
      <c r="IZR946" s="756"/>
      <c r="IZS946" s="756"/>
      <c r="IZT946" s="756"/>
      <c r="IZU946" s="756"/>
      <c r="IZV946" s="756"/>
      <c r="IZW946" s="756"/>
      <c r="IZX946" s="756"/>
      <c r="IZY946" s="755"/>
      <c r="IZZ946" s="755"/>
      <c r="JAA946" s="755"/>
      <c r="JAB946" s="756"/>
      <c r="JAC946" s="756"/>
      <c r="JAD946" s="756"/>
      <c r="JAE946" s="756"/>
      <c r="JAF946" s="756"/>
      <c r="JAG946" s="756"/>
      <c r="JAH946" s="756"/>
      <c r="JAI946" s="756"/>
      <c r="JAJ946" s="756"/>
      <c r="JAK946" s="756"/>
      <c r="JAL946" s="756"/>
      <c r="JAM946" s="756"/>
      <c r="JAN946" s="756"/>
      <c r="JAO946" s="755"/>
      <c r="JAP946" s="755"/>
      <c r="JAQ946" s="755"/>
      <c r="JAR946" s="756"/>
      <c r="JAS946" s="756"/>
      <c r="JAT946" s="756"/>
      <c r="JAU946" s="756"/>
      <c r="JAV946" s="756"/>
      <c r="JAW946" s="756"/>
      <c r="JAX946" s="756"/>
      <c r="JAY946" s="756"/>
      <c r="JAZ946" s="756"/>
      <c r="JBA946" s="756"/>
      <c r="JBB946" s="756"/>
      <c r="JBC946" s="756"/>
      <c r="JBD946" s="756"/>
      <c r="JBE946" s="755"/>
      <c r="JBF946" s="755"/>
      <c r="JBG946" s="755"/>
      <c r="JBH946" s="756"/>
      <c r="JBI946" s="756"/>
      <c r="JBJ946" s="756"/>
      <c r="JBK946" s="756"/>
      <c r="JBL946" s="756"/>
      <c r="JBM946" s="756"/>
      <c r="JBN946" s="756"/>
      <c r="JBO946" s="756"/>
      <c r="JBP946" s="756"/>
      <c r="JBQ946" s="756"/>
      <c r="JBR946" s="756"/>
      <c r="JBS946" s="756"/>
      <c r="JBT946" s="756"/>
      <c r="JBU946" s="755"/>
      <c r="JBV946" s="755"/>
      <c r="JBW946" s="755"/>
      <c r="JBX946" s="756"/>
      <c r="JBY946" s="756"/>
      <c r="JBZ946" s="756"/>
      <c r="JCA946" s="756"/>
      <c r="JCB946" s="756"/>
      <c r="JCC946" s="756"/>
      <c r="JCD946" s="756"/>
      <c r="JCE946" s="756"/>
      <c r="JCF946" s="756"/>
      <c r="JCG946" s="756"/>
      <c r="JCH946" s="756"/>
      <c r="JCI946" s="756"/>
      <c r="JCJ946" s="756"/>
      <c r="JCK946" s="755"/>
      <c r="JCL946" s="755"/>
      <c r="JCM946" s="755"/>
      <c r="JCN946" s="756"/>
      <c r="JCO946" s="756"/>
      <c r="JCP946" s="756"/>
      <c r="JCQ946" s="756"/>
      <c r="JCR946" s="756"/>
      <c r="JCS946" s="756"/>
      <c r="JCT946" s="756"/>
      <c r="JCU946" s="756"/>
      <c r="JCV946" s="756"/>
      <c r="JCW946" s="756"/>
      <c r="JCX946" s="756"/>
      <c r="JCY946" s="756"/>
      <c r="JCZ946" s="756"/>
      <c r="JDA946" s="755"/>
      <c r="JDB946" s="755"/>
      <c r="JDC946" s="755"/>
      <c r="JDD946" s="756"/>
      <c r="JDE946" s="756"/>
      <c r="JDF946" s="756"/>
      <c r="JDG946" s="756"/>
      <c r="JDH946" s="756"/>
      <c r="JDI946" s="756"/>
      <c r="JDJ946" s="756"/>
      <c r="JDK946" s="756"/>
      <c r="JDL946" s="756"/>
      <c r="JDM946" s="756"/>
      <c r="JDN946" s="756"/>
      <c r="JDO946" s="756"/>
      <c r="JDP946" s="756"/>
      <c r="JDQ946" s="755"/>
      <c r="JDR946" s="755"/>
      <c r="JDS946" s="755"/>
      <c r="JDT946" s="756"/>
      <c r="JDU946" s="756"/>
      <c r="JDV946" s="756"/>
      <c r="JDW946" s="756"/>
      <c r="JDX946" s="756"/>
      <c r="JDY946" s="756"/>
      <c r="JDZ946" s="756"/>
      <c r="JEA946" s="756"/>
      <c r="JEB946" s="756"/>
      <c r="JEC946" s="756"/>
      <c r="JED946" s="756"/>
      <c r="JEE946" s="756"/>
      <c r="JEF946" s="756"/>
      <c r="JEG946" s="755"/>
      <c r="JEH946" s="755"/>
      <c r="JEI946" s="755"/>
      <c r="JEJ946" s="756"/>
      <c r="JEK946" s="756"/>
      <c r="JEL946" s="756"/>
      <c r="JEM946" s="756"/>
      <c r="JEN946" s="756"/>
      <c r="JEO946" s="756"/>
      <c r="JEP946" s="756"/>
      <c r="JEQ946" s="756"/>
      <c r="JER946" s="756"/>
      <c r="JES946" s="756"/>
      <c r="JET946" s="756"/>
      <c r="JEU946" s="756"/>
      <c r="JEV946" s="756"/>
      <c r="JEW946" s="755"/>
      <c r="JEX946" s="755"/>
      <c r="JEY946" s="755"/>
      <c r="JEZ946" s="756"/>
      <c r="JFA946" s="756"/>
      <c r="JFB946" s="756"/>
      <c r="JFC946" s="756"/>
      <c r="JFD946" s="756"/>
      <c r="JFE946" s="756"/>
      <c r="JFF946" s="756"/>
      <c r="JFG946" s="756"/>
      <c r="JFH946" s="756"/>
      <c r="JFI946" s="756"/>
      <c r="JFJ946" s="756"/>
      <c r="JFK946" s="756"/>
      <c r="JFL946" s="756"/>
      <c r="JFM946" s="755"/>
      <c r="JFN946" s="755"/>
      <c r="JFO946" s="755"/>
      <c r="JFP946" s="756"/>
      <c r="JFQ946" s="756"/>
      <c r="JFR946" s="756"/>
      <c r="JFS946" s="756"/>
      <c r="JFT946" s="756"/>
      <c r="JFU946" s="756"/>
      <c r="JFV946" s="756"/>
      <c r="JFW946" s="756"/>
      <c r="JFX946" s="756"/>
      <c r="JFY946" s="756"/>
      <c r="JFZ946" s="756"/>
      <c r="JGA946" s="756"/>
      <c r="JGB946" s="756"/>
      <c r="JGC946" s="755"/>
      <c r="JGD946" s="755"/>
      <c r="JGE946" s="755"/>
      <c r="JGF946" s="756"/>
      <c r="JGG946" s="756"/>
      <c r="JGH946" s="756"/>
      <c r="JGI946" s="756"/>
      <c r="JGJ946" s="756"/>
      <c r="JGK946" s="756"/>
      <c r="JGL946" s="756"/>
      <c r="JGM946" s="756"/>
      <c r="JGN946" s="756"/>
      <c r="JGO946" s="756"/>
      <c r="JGP946" s="756"/>
      <c r="JGQ946" s="756"/>
      <c r="JGR946" s="756"/>
      <c r="JGS946" s="755"/>
      <c r="JGT946" s="755"/>
      <c r="JGU946" s="755"/>
      <c r="JGV946" s="756"/>
      <c r="JGW946" s="756"/>
      <c r="JGX946" s="756"/>
      <c r="JGY946" s="756"/>
      <c r="JGZ946" s="756"/>
      <c r="JHA946" s="756"/>
      <c r="JHB946" s="756"/>
      <c r="JHC946" s="756"/>
      <c r="JHD946" s="756"/>
      <c r="JHE946" s="756"/>
      <c r="JHF946" s="756"/>
      <c r="JHG946" s="756"/>
      <c r="JHH946" s="756"/>
      <c r="JHI946" s="755"/>
      <c r="JHJ946" s="755"/>
      <c r="JHK946" s="755"/>
      <c r="JHL946" s="756"/>
      <c r="JHM946" s="756"/>
      <c r="JHN946" s="756"/>
      <c r="JHO946" s="756"/>
      <c r="JHP946" s="756"/>
      <c r="JHQ946" s="756"/>
      <c r="JHR946" s="756"/>
      <c r="JHS946" s="756"/>
      <c r="JHT946" s="756"/>
      <c r="JHU946" s="756"/>
      <c r="JHV946" s="756"/>
      <c r="JHW946" s="756"/>
      <c r="JHX946" s="756"/>
      <c r="JHY946" s="755"/>
      <c r="JHZ946" s="755"/>
      <c r="JIA946" s="755"/>
      <c r="JIB946" s="756"/>
      <c r="JIC946" s="756"/>
      <c r="JID946" s="756"/>
      <c r="JIE946" s="756"/>
      <c r="JIF946" s="756"/>
      <c r="JIG946" s="756"/>
      <c r="JIH946" s="756"/>
      <c r="JII946" s="756"/>
      <c r="JIJ946" s="756"/>
      <c r="JIK946" s="756"/>
      <c r="JIL946" s="756"/>
      <c r="JIM946" s="756"/>
      <c r="JIN946" s="756"/>
      <c r="JIO946" s="755"/>
      <c r="JIP946" s="755"/>
      <c r="JIQ946" s="755"/>
      <c r="JIR946" s="756"/>
      <c r="JIS946" s="756"/>
      <c r="JIT946" s="756"/>
      <c r="JIU946" s="756"/>
      <c r="JIV946" s="756"/>
      <c r="JIW946" s="756"/>
      <c r="JIX946" s="756"/>
      <c r="JIY946" s="756"/>
      <c r="JIZ946" s="756"/>
      <c r="JJA946" s="756"/>
      <c r="JJB946" s="756"/>
      <c r="JJC946" s="756"/>
      <c r="JJD946" s="756"/>
      <c r="JJE946" s="755"/>
      <c r="JJF946" s="755"/>
      <c r="JJG946" s="755"/>
      <c r="JJH946" s="756"/>
      <c r="JJI946" s="756"/>
      <c r="JJJ946" s="756"/>
      <c r="JJK946" s="756"/>
      <c r="JJL946" s="756"/>
      <c r="JJM946" s="756"/>
      <c r="JJN946" s="756"/>
      <c r="JJO946" s="756"/>
      <c r="JJP946" s="756"/>
      <c r="JJQ946" s="756"/>
      <c r="JJR946" s="756"/>
      <c r="JJS946" s="756"/>
      <c r="JJT946" s="756"/>
      <c r="JJU946" s="755"/>
      <c r="JJV946" s="755"/>
      <c r="JJW946" s="755"/>
      <c r="JJX946" s="756"/>
      <c r="JJY946" s="756"/>
      <c r="JJZ946" s="756"/>
      <c r="JKA946" s="756"/>
      <c r="JKB946" s="756"/>
      <c r="JKC946" s="756"/>
      <c r="JKD946" s="756"/>
      <c r="JKE946" s="756"/>
      <c r="JKF946" s="756"/>
      <c r="JKG946" s="756"/>
      <c r="JKH946" s="756"/>
      <c r="JKI946" s="756"/>
      <c r="JKJ946" s="756"/>
      <c r="JKK946" s="755"/>
      <c r="JKL946" s="755"/>
      <c r="JKM946" s="755"/>
      <c r="JKN946" s="756"/>
      <c r="JKO946" s="756"/>
      <c r="JKP946" s="756"/>
      <c r="JKQ946" s="756"/>
      <c r="JKR946" s="756"/>
      <c r="JKS946" s="756"/>
      <c r="JKT946" s="756"/>
      <c r="JKU946" s="756"/>
      <c r="JKV946" s="756"/>
      <c r="JKW946" s="756"/>
      <c r="JKX946" s="756"/>
      <c r="JKY946" s="756"/>
      <c r="JKZ946" s="756"/>
      <c r="JLA946" s="755"/>
      <c r="JLB946" s="755"/>
      <c r="JLC946" s="755"/>
      <c r="JLD946" s="756"/>
      <c r="JLE946" s="756"/>
      <c r="JLF946" s="756"/>
      <c r="JLG946" s="756"/>
      <c r="JLH946" s="756"/>
      <c r="JLI946" s="756"/>
      <c r="JLJ946" s="756"/>
      <c r="JLK946" s="756"/>
      <c r="JLL946" s="756"/>
      <c r="JLM946" s="756"/>
      <c r="JLN946" s="756"/>
      <c r="JLO946" s="756"/>
      <c r="JLP946" s="756"/>
      <c r="JLQ946" s="755"/>
      <c r="JLR946" s="755"/>
      <c r="JLS946" s="755"/>
      <c r="JLT946" s="756"/>
      <c r="JLU946" s="756"/>
      <c r="JLV946" s="756"/>
      <c r="JLW946" s="756"/>
      <c r="JLX946" s="756"/>
      <c r="JLY946" s="756"/>
      <c r="JLZ946" s="756"/>
      <c r="JMA946" s="756"/>
      <c r="JMB946" s="756"/>
      <c r="JMC946" s="756"/>
      <c r="JMD946" s="756"/>
      <c r="JME946" s="756"/>
      <c r="JMF946" s="756"/>
      <c r="JMG946" s="755"/>
      <c r="JMH946" s="755"/>
      <c r="JMI946" s="755"/>
      <c r="JMJ946" s="756"/>
      <c r="JMK946" s="756"/>
      <c r="JML946" s="756"/>
      <c r="JMM946" s="756"/>
      <c r="JMN946" s="756"/>
      <c r="JMO946" s="756"/>
      <c r="JMP946" s="756"/>
      <c r="JMQ946" s="756"/>
      <c r="JMR946" s="756"/>
      <c r="JMS946" s="756"/>
      <c r="JMT946" s="756"/>
      <c r="JMU946" s="756"/>
      <c r="JMV946" s="756"/>
      <c r="JMW946" s="755"/>
      <c r="JMX946" s="755"/>
      <c r="JMY946" s="755"/>
      <c r="JMZ946" s="756"/>
      <c r="JNA946" s="756"/>
      <c r="JNB946" s="756"/>
      <c r="JNC946" s="756"/>
      <c r="JND946" s="756"/>
      <c r="JNE946" s="756"/>
      <c r="JNF946" s="756"/>
      <c r="JNG946" s="756"/>
      <c r="JNH946" s="756"/>
      <c r="JNI946" s="756"/>
      <c r="JNJ946" s="756"/>
      <c r="JNK946" s="756"/>
      <c r="JNL946" s="756"/>
      <c r="JNM946" s="755"/>
      <c r="JNN946" s="755"/>
      <c r="JNO946" s="755"/>
      <c r="JNP946" s="756"/>
      <c r="JNQ946" s="756"/>
      <c r="JNR946" s="756"/>
      <c r="JNS946" s="756"/>
      <c r="JNT946" s="756"/>
      <c r="JNU946" s="756"/>
      <c r="JNV946" s="756"/>
      <c r="JNW946" s="756"/>
      <c r="JNX946" s="756"/>
      <c r="JNY946" s="756"/>
      <c r="JNZ946" s="756"/>
      <c r="JOA946" s="756"/>
      <c r="JOB946" s="756"/>
      <c r="JOC946" s="755"/>
      <c r="JOD946" s="755"/>
      <c r="JOE946" s="755"/>
      <c r="JOF946" s="756"/>
      <c r="JOG946" s="756"/>
      <c r="JOH946" s="756"/>
      <c r="JOI946" s="756"/>
      <c r="JOJ946" s="756"/>
      <c r="JOK946" s="756"/>
      <c r="JOL946" s="756"/>
      <c r="JOM946" s="756"/>
      <c r="JON946" s="756"/>
      <c r="JOO946" s="756"/>
      <c r="JOP946" s="756"/>
      <c r="JOQ946" s="756"/>
      <c r="JOR946" s="756"/>
      <c r="JOS946" s="755"/>
      <c r="JOT946" s="755"/>
      <c r="JOU946" s="755"/>
      <c r="JOV946" s="756"/>
      <c r="JOW946" s="756"/>
      <c r="JOX946" s="756"/>
      <c r="JOY946" s="756"/>
      <c r="JOZ946" s="756"/>
      <c r="JPA946" s="756"/>
      <c r="JPB946" s="756"/>
      <c r="JPC946" s="756"/>
      <c r="JPD946" s="756"/>
      <c r="JPE946" s="756"/>
      <c r="JPF946" s="756"/>
      <c r="JPG946" s="756"/>
      <c r="JPH946" s="756"/>
      <c r="JPI946" s="755"/>
      <c r="JPJ946" s="755"/>
      <c r="JPK946" s="755"/>
      <c r="JPL946" s="756"/>
      <c r="JPM946" s="756"/>
      <c r="JPN946" s="756"/>
      <c r="JPO946" s="756"/>
      <c r="JPP946" s="756"/>
      <c r="JPQ946" s="756"/>
      <c r="JPR946" s="756"/>
      <c r="JPS946" s="756"/>
      <c r="JPT946" s="756"/>
      <c r="JPU946" s="756"/>
      <c r="JPV946" s="756"/>
      <c r="JPW946" s="756"/>
      <c r="JPX946" s="756"/>
      <c r="JPY946" s="755"/>
      <c r="JPZ946" s="755"/>
      <c r="JQA946" s="755"/>
      <c r="JQB946" s="756"/>
      <c r="JQC946" s="756"/>
      <c r="JQD946" s="756"/>
      <c r="JQE946" s="756"/>
      <c r="JQF946" s="756"/>
      <c r="JQG946" s="756"/>
      <c r="JQH946" s="756"/>
      <c r="JQI946" s="756"/>
      <c r="JQJ946" s="756"/>
      <c r="JQK946" s="756"/>
      <c r="JQL946" s="756"/>
      <c r="JQM946" s="756"/>
      <c r="JQN946" s="756"/>
      <c r="JQO946" s="755"/>
      <c r="JQP946" s="755"/>
      <c r="JQQ946" s="755"/>
      <c r="JQR946" s="756"/>
      <c r="JQS946" s="756"/>
      <c r="JQT946" s="756"/>
      <c r="JQU946" s="756"/>
      <c r="JQV946" s="756"/>
      <c r="JQW946" s="756"/>
      <c r="JQX946" s="756"/>
      <c r="JQY946" s="756"/>
      <c r="JQZ946" s="756"/>
      <c r="JRA946" s="756"/>
      <c r="JRB946" s="756"/>
      <c r="JRC946" s="756"/>
      <c r="JRD946" s="756"/>
      <c r="JRE946" s="755"/>
      <c r="JRF946" s="755"/>
      <c r="JRG946" s="755"/>
      <c r="JRH946" s="756"/>
      <c r="JRI946" s="756"/>
      <c r="JRJ946" s="756"/>
      <c r="JRK946" s="756"/>
      <c r="JRL946" s="756"/>
      <c r="JRM946" s="756"/>
      <c r="JRN946" s="756"/>
      <c r="JRO946" s="756"/>
      <c r="JRP946" s="756"/>
      <c r="JRQ946" s="756"/>
      <c r="JRR946" s="756"/>
      <c r="JRS946" s="756"/>
      <c r="JRT946" s="756"/>
      <c r="JRU946" s="755"/>
      <c r="JRV946" s="755"/>
      <c r="JRW946" s="755"/>
      <c r="JRX946" s="756"/>
      <c r="JRY946" s="756"/>
      <c r="JRZ946" s="756"/>
      <c r="JSA946" s="756"/>
      <c r="JSB946" s="756"/>
      <c r="JSC946" s="756"/>
      <c r="JSD946" s="756"/>
      <c r="JSE946" s="756"/>
      <c r="JSF946" s="756"/>
      <c r="JSG946" s="756"/>
      <c r="JSH946" s="756"/>
      <c r="JSI946" s="756"/>
      <c r="JSJ946" s="756"/>
      <c r="JSK946" s="755"/>
      <c r="JSL946" s="755"/>
      <c r="JSM946" s="755"/>
      <c r="JSN946" s="756"/>
      <c r="JSO946" s="756"/>
      <c r="JSP946" s="756"/>
      <c r="JSQ946" s="756"/>
      <c r="JSR946" s="756"/>
      <c r="JSS946" s="756"/>
      <c r="JST946" s="756"/>
      <c r="JSU946" s="756"/>
      <c r="JSV946" s="756"/>
      <c r="JSW946" s="756"/>
      <c r="JSX946" s="756"/>
      <c r="JSY946" s="756"/>
      <c r="JSZ946" s="756"/>
      <c r="JTA946" s="755"/>
      <c r="JTB946" s="755"/>
      <c r="JTC946" s="755"/>
      <c r="JTD946" s="756"/>
      <c r="JTE946" s="756"/>
      <c r="JTF946" s="756"/>
      <c r="JTG946" s="756"/>
      <c r="JTH946" s="756"/>
      <c r="JTI946" s="756"/>
      <c r="JTJ946" s="756"/>
      <c r="JTK946" s="756"/>
      <c r="JTL946" s="756"/>
      <c r="JTM946" s="756"/>
      <c r="JTN946" s="756"/>
      <c r="JTO946" s="756"/>
      <c r="JTP946" s="756"/>
      <c r="JTQ946" s="755"/>
      <c r="JTR946" s="755"/>
      <c r="JTS946" s="755"/>
      <c r="JTT946" s="756"/>
      <c r="JTU946" s="756"/>
      <c r="JTV946" s="756"/>
      <c r="JTW946" s="756"/>
      <c r="JTX946" s="756"/>
      <c r="JTY946" s="756"/>
      <c r="JTZ946" s="756"/>
      <c r="JUA946" s="756"/>
      <c r="JUB946" s="756"/>
      <c r="JUC946" s="756"/>
      <c r="JUD946" s="756"/>
      <c r="JUE946" s="756"/>
      <c r="JUF946" s="756"/>
      <c r="JUG946" s="755"/>
      <c r="JUH946" s="755"/>
      <c r="JUI946" s="755"/>
      <c r="JUJ946" s="756"/>
      <c r="JUK946" s="756"/>
      <c r="JUL946" s="756"/>
      <c r="JUM946" s="756"/>
      <c r="JUN946" s="756"/>
      <c r="JUO946" s="756"/>
      <c r="JUP946" s="756"/>
      <c r="JUQ946" s="756"/>
      <c r="JUR946" s="756"/>
      <c r="JUS946" s="756"/>
      <c r="JUT946" s="756"/>
      <c r="JUU946" s="756"/>
      <c r="JUV946" s="756"/>
      <c r="JUW946" s="755"/>
      <c r="JUX946" s="755"/>
      <c r="JUY946" s="755"/>
      <c r="JUZ946" s="756"/>
      <c r="JVA946" s="756"/>
      <c r="JVB946" s="756"/>
      <c r="JVC946" s="756"/>
      <c r="JVD946" s="756"/>
      <c r="JVE946" s="756"/>
      <c r="JVF946" s="756"/>
      <c r="JVG946" s="756"/>
      <c r="JVH946" s="756"/>
      <c r="JVI946" s="756"/>
      <c r="JVJ946" s="756"/>
      <c r="JVK946" s="756"/>
      <c r="JVL946" s="756"/>
      <c r="JVM946" s="755"/>
      <c r="JVN946" s="755"/>
      <c r="JVO946" s="755"/>
      <c r="JVP946" s="756"/>
      <c r="JVQ946" s="756"/>
      <c r="JVR946" s="756"/>
      <c r="JVS946" s="756"/>
      <c r="JVT946" s="756"/>
      <c r="JVU946" s="756"/>
      <c r="JVV946" s="756"/>
      <c r="JVW946" s="756"/>
      <c r="JVX946" s="756"/>
      <c r="JVY946" s="756"/>
      <c r="JVZ946" s="756"/>
      <c r="JWA946" s="756"/>
      <c r="JWB946" s="756"/>
      <c r="JWC946" s="755"/>
      <c r="JWD946" s="755"/>
      <c r="JWE946" s="755"/>
      <c r="JWF946" s="756"/>
      <c r="JWG946" s="756"/>
      <c r="JWH946" s="756"/>
      <c r="JWI946" s="756"/>
      <c r="JWJ946" s="756"/>
      <c r="JWK946" s="756"/>
      <c r="JWL946" s="756"/>
      <c r="JWM946" s="756"/>
      <c r="JWN946" s="756"/>
      <c r="JWO946" s="756"/>
      <c r="JWP946" s="756"/>
      <c r="JWQ946" s="756"/>
      <c r="JWR946" s="756"/>
      <c r="JWS946" s="755"/>
      <c r="JWT946" s="755"/>
      <c r="JWU946" s="755"/>
      <c r="JWV946" s="756"/>
      <c r="JWW946" s="756"/>
      <c r="JWX946" s="756"/>
      <c r="JWY946" s="756"/>
      <c r="JWZ946" s="756"/>
      <c r="JXA946" s="756"/>
      <c r="JXB946" s="756"/>
      <c r="JXC946" s="756"/>
      <c r="JXD946" s="756"/>
      <c r="JXE946" s="756"/>
      <c r="JXF946" s="756"/>
      <c r="JXG946" s="756"/>
      <c r="JXH946" s="756"/>
      <c r="JXI946" s="755"/>
      <c r="JXJ946" s="755"/>
      <c r="JXK946" s="755"/>
      <c r="JXL946" s="756"/>
      <c r="JXM946" s="756"/>
      <c r="JXN946" s="756"/>
      <c r="JXO946" s="756"/>
      <c r="JXP946" s="756"/>
      <c r="JXQ946" s="756"/>
      <c r="JXR946" s="756"/>
      <c r="JXS946" s="756"/>
      <c r="JXT946" s="756"/>
      <c r="JXU946" s="756"/>
      <c r="JXV946" s="756"/>
      <c r="JXW946" s="756"/>
      <c r="JXX946" s="756"/>
      <c r="JXY946" s="755"/>
      <c r="JXZ946" s="755"/>
      <c r="JYA946" s="755"/>
      <c r="JYB946" s="756"/>
      <c r="JYC946" s="756"/>
      <c r="JYD946" s="756"/>
      <c r="JYE946" s="756"/>
      <c r="JYF946" s="756"/>
      <c r="JYG946" s="756"/>
      <c r="JYH946" s="756"/>
      <c r="JYI946" s="756"/>
      <c r="JYJ946" s="756"/>
      <c r="JYK946" s="756"/>
      <c r="JYL946" s="756"/>
      <c r="JYM946" s="756"/>
      <c r="JYN946" s="756"/>
      <c r="JYO946" s="755"/>
      <c r="JYP946" s="755"/>
      <c r="JYQ946" s="755"/>
      <c r="JYR946" s="756"/>
      <c r="JYS946" s="756"/>
      <c r="JYT946" s="756"/>
      <c r="JYU946" s="756"/>
      <c r="JYV946" s="756"/>
      <c r="JYW946" s="756"/>
      <c r="JYX946" s="756"/>
      <c r="JYY946" s="756"/>
      <c r="JYZ946" s="756"/>
      <c r="JZA946" s="756"/>
      <c r="JZB946" s="756"/>
      <c r="JZC946" s="756"/>
      <c r="JZD946" s="756"/>
      <c r="JZE946" s="755"/>
      <c r="JZF946" s="755"/>
      <c r="JZG946" s="755"/>
      <c r="JZH946" s="756"/>
      <c r="JZI946" s="756"/>
      <c r="JZJ946" s="756"/>
      <c r="JZK946" s="756"/>
      <c r="JZL946" s="756"/>
      <c r="JZM946" s="756"/>
      <c r="JZN946" s="756"/>
      <c r="JZO946" s="756"/>
      <c r="JZP946" s="756"/>
      <c r="JZQ946" s="756"/>
      <c r="JZR946" s="756"/>
      <c r="JZS946" s="756"/>
      <c r="JZT946" s="756"/>
      <c r="JZU946" s="755"/>
      <c r="JZV946" s="755"/>
      <c r="JZW946" s="755"/>
      <c r="JZX946" s="756"/>
      <c r="JZY946" s="756"/>
      <c r="JZZ946" s="756"/>
      <c r="KAA946" s="756"/>
      <c r="KAB946" s="756"/>
      <c r="KAC946" s="756"/>
      <c r="KAD946" s="756"/>
      <c r="KAE946" s="756"/>
      <c r="KAF946" s="756"/>
      <c r="KAG946" s="756"/>
      <c r="KAH946" s="756"/>
      <c r="KAI946" s="756"/>
      <c r="KAJ946" s="756"/>
      <c r="KAK946" s="755"/>
      <c r="KAL946" s="755"/>
      <c r="KAM946" s="755"/>
      <c r="KAN946" s="756"/>
      <c r="KAO946" s="756"/>
      <c r="KAP946" s="756"/>
      <c r="KAQ946" s="756"/>
      <c r="KAR946" s="756"/>
      <c r="KAS946" s="756"/>
      <c r="KAT946" s="756"/>
      <c r="KAU946" s="756"/>
      <c r="KAV946" s="756"/>
      <c r="KAW946" s="756"/>
      <c r="KAX946" s="756"/>
      <c r="KAY946" s="756"/>
      <c r="KAZ946" s="756"/>
      <c r="KBA946" s="755"/>
      <c r="KBB946" s="755"/>
      <c r="KBC946" s="755"/>
      <c r="KBD946" s="756"/>
      <c r="KBE946" s="756"/>
      <c r="KBF946" s="756"/>
      <c r="KBG946" s="756"/>
      <c r="KBH946" s="756"/>
      <c r="KBI946" s="756"/>
      <c r="KBJ946" s="756"/>
      <c r="KBK946" s="756"/>
      <c r="KBL946" s="756"/>
      <c r="KBM946" s="756"/>
      <c r="KBN946" s="756"/>
      <c r="KBO946" s="756"/>
      <c r="KBP946" s="756"/>
      <c r="KBQ946" s="755"/>
      <c r="KBR946" s="755"/>
      <c r="KBS946" s="755"/>
      <c r="KBT946" s="756"/>
      <c r="KBU946" s="756"/>
      <c r="KBV946" s="756"/>
      <c r="KBW946" s="756"/>
      <c r="KBX946" s="756"/>
      <c r="KBY946" s="756"/>
      <c r="KBZ946" s="756"/>
      <c r="KCA946" s="756"/>
      <c r="KCB946" s="756"/>
      <c r="KCC946" s="756"/>
      <c r="KCD946" s="756"/>
      <c r="KCE946" s="756"/>
      <c r="KCF946" s="756"/>
      <c r="KCG946" s="755"/>
      <c r="KCH946" s="755"/>
      <c r="KCI946" s="755"/>
      <c r="KCJ946" s="756"/>
      <c r="KCK946" s="756"/>
      <c r="KCL946" s="756"/>
      <c r="KCM946" s="756"/>
      <c r="KCN946" s="756"/>
      <c r="KCO946" s="756"/>
      <c r="KCP946" s="756"/>
      <c r="KCQ946" s="756"/>
      <c r="KCR946" s="756"/>
      <c r="KCS946" s="756"/>
      <c r="KCT946" s="756"/>
      <c r="KCU946" s="756"/>
      <c r="KCV946" s="756"/>
      <c r="KCW946" s="755"/>
      <c r="KCX946" s="755"/>
      <c r="KCY946" s="755"/>
      <c r="KCZ946" s="756"/>
      <c r="KDA946" s="756"/>
      <c r="KDB946" s="756"/>
      <c r="KDC946" s="756"/>
      <c r="KDD946" s="756"/>
      <c r="KDE946" s="756"/>
      <c r="KDF946" s="756"/>
      <c r="KDG946" s="756"/>
      <c r="KDH946" s="756"/>
      <c r="KDI946" s="756"/>
      <c r="KDJ946" s="756"/>
      <c r="KDK946" s="756"/>
      <c r="KDL946" s="756"/>
      <c r="KDM946" s="755"/>
      <c r="KDN946" s="755"/>
      <c r="KDO946" s="755"/>
      <c r="KDP946" s="756"/>
      <c r="KDQ946" s="756"/>
      <c r="KDR946" s="756"/>
      <c r="KDS946" s="756"/>
      <c r="KDT946" s="756"/>
      <c r="KDU946" s="756"/>
      <c r="KDV946" s="756"/>
      <c r="KDW946" s="756"/>
      <c r="KDX946" s="756"/>
      <c r="KDY946" s="756"/>
      <c r="KDZ946" s="756"/>
      <c r="KEA946" s="756"/>
      <c r="KEB946" s="756"/>
      <c r="KEC946" s="755"/>
      <c r="KED946" s="755"/>
      <c r="KEE946" s="755"/>
      <c r="KEF946" s="756"/>
      <c r="KEG946" s="756"/>
      <c r="KEH946" s="756"/>
      <c r="KEI946" s="756"/>
      <c r="KEJ946" s="756"/>
      <c r="KEK946" s="756"/>
      <c r="KEL946" s="756"/>
      <c r="KEM946" s="756"/>
      <c r="KEN946" s="756"/>
      <c r="KEO946" s="756"/>
      <c r="KEP946" s="756"/>
      <c r="KEQ946" s="756"/>
      <c r="KER946" s="756"/>
      <c r="KES946" s="755"/>
      <c r="KET946" s="755"/>
      <c r="KEU946" s="755"/>
      <c r="KEV946" s="756"/>
      <c r="KEW946" s="756"/>
      <c r="KEX946" s="756"/>
      <c r="KEY946" s="756"/>
      <c r="KEZ946" s="756"/>
      <c r="KFA946" s="756"/>
      <c r="KFB946" s="756"/>
      <c r="KFC946" s="756"/>
      <c r="KFD946" s="756"/>
      <c r="KFE946" s="756"/>
      <c r="KFF946" s="756"/>
      <c r="KFG946" s="756"/>
      <c r="KFH946" s="756"/>
      <c r="KFI946" s="755"/>
      <c r="KFJ946" s="755"/>
      <c r="KFK946" s="755"/>
      <c r="KFL946" s="756"/>
      <c r="KFM946" s="756"/>
      <c r="KFN946" s="756"/>
      <c r="KFO946" s="756"/>
      <c r="KFP946" s="756"/>
      <c r="KFQ946" s="756"/>
      <c r="KFR946" s="756"/>
      <c r="KFS946" s="756"/>
      <c r="KFT946" s="756"/>
      <c r="KFU946" s="756"/>
      <c r="KFV946" s="756"/>
      <c r="KFW946" s="756"/>
      <c r="KFX946" s="756"/>
      <c r="KFY946" s="755"/>
      <c r="KFZ946" s="755"/>
      <c r="KGA946" s="755"/>
      <c r="KGB946" s="756"/>
      <c r="KGC946" s="756"/>
      <c r="KGD946" s="756"/>
      <c r="KGE946" s="756"/>
      <c r="KGF946" s="756"/>
      <c r="KGG946" s="756"/>
      <c r="KGH946" s="756"/>
      <c r="KGI946" s="756"/>
      <c r="KGJ946" s="756"/>
      <c r="KGK946" s="756"/>
      <c r="KGL946" s="756"/>
      <c r="KGM946" s="756"/>
      <c r="KGN946" s="756"/>
      <c r="KGO946" s="755"/>
      <c r="KGP946" s="755"/>
      <c r="KGQ946" s="755"/>
      <c r="KGR946" s="756"/>
      <c r="KGS946" s="756"/>
      <c r="KGT946" s="756"/>
      <c r="KGU946" s="756"/>
      <c r="KGV946" s="756"/>
      <c r="KGW946" s="756"/>
      <c r="KGX946" s="756"/>
      <c r="KGY946" s="756"/>
      <c r="KGZ946" s="756"/>
      <c r="KHA946" s="756"/>
      <c r="KHB946" s="756"/>
      <c r="KHC946" s="756"/>
      <c r="KHD946" s="756"/>
      <c r="KHE946" s="755"/>
      <c r="KHF946" s="755"/>
      <c r="KHG946" s="755"/>
      <c r="KHH946" s="756"/>
      <c r="KHI946" s="756"/>
      <c r="KHJ946" s="756"/>
      <c r="KHK946" s="756"/>
      <c r="KHL946" s="756"/>
      <c r="KHM946" s="756"/>
      <c r="KHN946" s="756"/>
      <c r="KHO946" s="756"/>
      <c r="KHP946" s="756"/>
      <c r="KHQ946" s="756"/>
      <c r="KHR946" s="756"/>
      <c r="KHS946" s="756"/>
      <c r="KHT946" s="756"/>
      <c r="KHU946" s="755"/>
      <c r="KHV946" s="755"/>
      <c r="KHW946" s="755"/>
      <c r="KHX946" s="756"/>
      <c r="KHY946" s="756"/>
      <c r="KHZ946" s="756"/>
      <c r="KIA946" s="756"/>
      <c r="KIB946" s="756"/>
      <c r="KIC946" s="756"/>
      <c r="KID946" s="756"/>
      <c r="KIE946" s="756"/>
      <c r="KIF946" s="756"/>
      <c r="KIG946" s="756"/>
      <c r="KIH946" s="756"/>
      <c r="KII946" s="756"/>
      <c r="KIJ946" s="756"/>
      <c r="KIK946" s="755"/>
      <c r="KIL946" s="755"/>
      <c r="KIM946" s="755"/>
      <c r="KIN946" s="756"/>
      <c r="KIO946" s="756"/>
      <c r="KIP946" s="756"/>
      <c r="KIQ946" s="756"/>
      <c r="KIR946" s="756"/>
      <c r="KIS946" s="756"/>
      <c r="KIT946" s="756"/>
      <c r="KIU946" s="756"/>
      <c r="KIV946" s="756"/>
      <c r="KIW946" s="756"/>
      <c r="KIX946" s="756"/>
      <c r="KIY946" s="756"/>
      <c r="KIZ946" s="756"/>
      <c r="KJA946" s="755"/>
      <c r="KJB946" s="755"/>
      <c r="KJC946" s="755"/>
      <c r="KJD946" s="756"/>
      <c r="KJE946" s="756"/>
      <c r="KJF946" s="756"/>
      <c r="KJG946" s="756"/>
      <c r="KJH946" s="756"/>
      <c r="KJI946" s="756"/>
      <c r="KJJ946" s="756"/>
      <c r="KJK946" s="756"/>
      <c r="KJL946" s="756"/>
      <c r="KJM946" s="756"/>
      <c r="KJN946" s="756"/>
      <c r="KJO946" s="756"/>
      <c r="KJP946" s="756"/>
      <c r="KJQ946" s="755"/>
      <c r="KJR946" s="755"/>
      <c r="KJS946" s="755"/>
      <c r="KJT946" s="756"/>
      <c r="KJU946" s="756"/>
      <c r="KJV946" s="756"/>
      <c r="KJW946" s="756"/>
      <c r="KJX946" s="756"/>
      <c r="KJY946" s="756"/>
      <c r="KJZ946" s="756"/>
      <c r="KKA946" s="756"/>
      <c r="KKB946" s="756"/>
      <c r="KKC946" s="756"/>
      <c r="KKD946" s="756"/>
      <c r="KKE946" s="756"/>
      <c r="KKF946" s="756"/>
      <c r="KKG946" s="755"/>
      <c r="KKH946" s="755"/>
      <c r="KKI946" s="755"/>
      <c r="KKJ946" s="756"/>
      <c r="KKK946" s="756"/>
      <c r="KKL946" s="756"/>
      <c r="KKM946" s="756"/>
      <c r="KKN946" s="756"/>
      <c r="KKO946" s="756"/>
      <c r="KKP946" s="756"/>
      <c r="KKQ946" s="756"/>
      <c r="KKR946" s="756"/>
      <c r="KKS946" s="756"/>
      <c r="KKT946" s="756"/>
      <c r="KKU946" s="756"/>
      <c r="KKV946" s="756"/>
      <c r="KKW946" s="755"/>
      <c r="KKX946" s="755"/>
      <c r="KKY946" s="755"/>
      <c r="KKZ946" s="756"/>
      <c r="KLA946" s="756"/>
      <c r="KLB946" s="756"/>
      <c r="KLC946" s="756"/>
      <c r="KLD946" s="756"/>
      <c r="KLE946" s="756"/>
      <c r="KLF946" s="756"/>
      <c r="KLG946" s="756"/>
      <c r="KLH946" s="756"/>
      <c r="KLI946" s="756"/>
      <c r="KLJ946" s="756"/>
      <c r="KLK946" s="756"/>
      <c r="KLL946" s="756"/>
      <c r="KLM946" s="755"/>
      <c r="KLN946" s="755"/>
      <c r="KLO946" s="755"/>
      <c r="KLP946" s="756"/>
      <c r="KLQ946" s="756"/>
      <c r="KLR946" s="756"/>
      <c r="KLS946" s="756"/>
      <c r="KLT946" s="756"/>
      <c r="KLU946" s="756"/>
      <c r="KLV946" s="756"/>
      <c r="KLW946" s="756"/>
      <c r="KLX946" s="756"/>
      <c r="KLY946" s="756"/>
      <c r="KLZ946" s="756"/>
      <c r="KMA946" s="756"/>
      <c r="KMB946" s="756"/>
      <c r="KMC946" s="755"/>
      <c r="KMD946" s="755"/>
      <c r="KME946" s="755"/>
      <c r="KMF946" s="756"/>
      <c r="KMG946" s="756"/>
      <c r="KMH946" s="756"/>
      <c r="KMI946" s="756"/>
      <c r="KMJ946" s="756"/>
      <c r="KMK946" s="756"/>
      <c r="KML946" s="756"/>
      <c r="KMM946" s="756"/>
      <c r="KMN946" s="756"/>
      <c r="KMO946" s="756"/>
      <c r="KMP946" s="756"/>
      <c r="KMQ946" s="756"/>
      <c r="KMR946" s="756"/>
      <c r="KMS946" s="755"/>
      <c r="KMT946" s="755"/>
      <c r="KMU946" s="755"/>
      <c r="KMV946" s="756"/>
      <c r="KMW946" s="756"/>
      <c r="KMX946" s="756"/>
      <c r="KMY946" s="756"/>
      <c r="KMZ946" s="756"/>
      <c r="KNA946" s="756"/>
      <c r="KNB946" s="756"/>
      <c r="KNC946" s="756"/>
      <c r="KND946" s="756"/>
      <c r="KNE946" s="756"/>
      <c r="KNF946" s="756"/>
      <c r="KNG946" s="756"/>
      <c r="KNH946" s="756"/>
      <c r="KNI946" s="755"/>
      <c r="KNJ946" s="755"/>
      <c r="KNK946" s="755"/>
      <c r="KNL946" s="756"/>
      <c r="KNM946" s="756"/>
      <c r="KNN946" s="756"/>
      <c r="KNO946" s="756"/>
      <c r="KNP946" s="756"/>
      <c r="KNQ946" s="756"/>
      <c r="KNR946" s="756"/>
      <c r="KNS946" s="756"/>
      <c r="KNT946" s="756"/>
      <c r="KNU946" s="756"/>
      <c r="KNV946" s="756"/>
      <c r="KNW946" s="756"/>
      <c r="KNX946" s="756"/>
      <c r="KNY946" s="755"/>
      <c r="KNZ946" s="755"/>
      <c r="KOA946" s="755"/>
      <c r="KOB946" s="756"/>
      <c r="KOC946" s="756"/>
      <c r="KOD946" s="756"/>
      <c r="KOE946" s="756"/>
      <c r="KOF946" s="756"/>
      <c r="KOG946" s="756"/>
      <c r="KOH946" s="756"/>
      <c r="KOI946" s="756"/>
      <c r="KOJ946" s="756"/>
      <c r="KOK946" s="756"/>
      <c r="KOL946" s="756"/>
      <c r="KOM946" s="756"/>
      <c r="KON946" s="756"/>
      <c r="KOO946" s="755"/>
      <c r="KOP946" s="755"/>
      <c r="KOQ946" s="755"/>
      <c r="KOR946" s="756"/>
      <c r="KOS946" s="756"/>
      <c r="KOT946" s="756"/>
      <c r="KOU946" s="756"/>
      <c r="KOV946" s="756"/>
      <c r="KOW946" s="756"/>
      <c r="KOX946" s="756"/>
      <c r="KOY946" s="756"/>
      <c r="KOZ946" s="756"/>
      <c r="KPA946" s="756"/>
      <c r="KPB946" s="756"/>
      <c r="KPC946" s="756"/>
      <c r="KPD946" s="756"/>
      <c r="KPE946" s="755"/>
      <c r="KPF946" s="755"/>
      <c r="KPG946" s="755"/>
      <c r="KPH946" s="756"/>
      <c r="KPI946" s="756"/>
      <c r="KPJ946" s="756"/>
      <c r="KPK946" s="756"/>
      <c r="KPL946" s="756"/>
      <c r="KPM946" s="756"/>
      <c r="KPN946" s="756"/>
      <c r="KPO946" s="756"/>
      <c r="KPP946" s="756"/>
      <c r="KPQ946" s="756"/>
      <c r="KPR946" s="756"/>
      <c r="KPS946" s="756"/>
      <c r="KPT946" s="756"/>
      <c r="KPU946" s="755"/>
      <c r="KPV946" s="755"/>
      <c r="KPW946" s="755"/>
      <c r="KPX946" s="756"/>
      <c r="KPY946" s="756"/>
      <c r="KPZ946" s="756"/>
      <c r="KQA946" s="756"/>
      <c r="KQB946" s="756"/>
      <c r="KQC946" s="756"/>
      <c r="KQD946" s="756"/>
      <c r="KQE946" s="756"/>
      <c r="KQF946" s="756"/>
      <c r="KQG946" s="756"/>
      <c r="KQH946" s="756"/>
      <c r="KQI946" s="756"/>
      <c r="KQJ946" s="756"/>
      <c r="KQK946" s="755"/>
      <c r="KQL946" s="755"/>
      <c r="KQM946" s="755"/>
      <c r="KQN946" s="756"/>
      <c r="KQO946" s="756"/>
      <c r="KQP946" s="756"/>
      <c r="KQQ946" s="756"/>
      <c r="KQR946" s="756"/>
      <c r="KQS946" s="756"/>
      <c r="KQT946" s="756"/>
      <c r="KQU946" s="756"/>
      <c r="KQV946" s="756"/>
      <c r="KQW946" s="756"/>
      <c r="KQX946" s="756"/>
      <c r="KQY946" s="756"/>
      <c r="KQZ946" s="756"/>
      <c r="KRA946" s="755"/>
      <c r="KRB946" s="755"/>
      <c r="KRC946" s="755"/>
      <c r="KRD946" s="756"/>
      <c r="KRE946" s="756"/>
      <c r="KRF946" s="756"/>
      <c r="KRG946" s="756"/>
      <c r="KRH946" s="756"/>
      <c r="KRI946" s="756"/>
      <c r="KRJ946" s="756"/>
      <c r="KRK946" s="756"/>
      <c r="KRL946" s="756"/>
      <c r="KRM946" s="756"/>
      <c r="KRN946" s="756"/>
      <c r="KRO946" s="756"/>
      <c r="KRP946" s="756"/>
      <c r="KRQ946" s="755"/>
      <c r="KRR946" s="755"/>
      <c r="KRS946" s="755"/>
      <c r="KRT946" s="756"/>
      <c r="KRU946" s="756"/>
      <c r="KRV946" s="756"/>
      <c r="KRW946" s="756"/>
      <c r="KRX946" s="756"/>
      <c r="KRY946" s="756"/>
      <c r="KRZ946" s="756"/>
      <c r="KSA946" s="756"/>
      <c r="KSB946" s="756"/>
      <c r="KSC946" s="756"/>
      <c r="KSD946" s="756"/>
      <c r="KSE946" s="756"/>
      <c r="KSF946" s="756"/>
      <c r="KSG946" s="755"/>
      <c r="KSH946" s="755"/>
      <c r="KSI946" s="755"/>
      <c r="KSJ946" s="756"/>
      <c r="KSK946" s="756"/>
      <c r="KSL946" s="756"/>
      <c r="KSM946" s="756"/>
      <c r="KSN946" s="756"/>
      <c r="KSO946" s="756"/>
      <c r="KSP946" s="756"/>
      <c r="KSQ946" s="756"/>
      <c r="KSR946" s="756"/>
      <c r="KSS946" s="756"/>
      <c r="KST946" s="756"/>
      <c r="KSU946" s="756"/>
      <c r="KSV946" s="756"/>
      <c r="KSW946" s="755"/>
      <c r="KSX946" s="755"/>
      <c r="KSY946" s="755"/>
      <c r="KSZ946" s="756"/>
      <c r="KTA946" s="756"/>
      <c r="KTB946" s="756"/>
      <c r="KTC946" s="756"/>
      <c r="KTD946" s="756"/>
      <c r="KTE946" s="756"/>
      <c r="KTF946" s="756"/>
      <c r="KTG946" s="756"/>
      <c r="KTH946" s="756"/>
      <c r="KTI946" s="756"/>
      <c r="KTJ946" s="756"/>
      <c r="KTK946" s="756"/>
      <c r="KTL946" s="756"/>
      <c r="KTM946" s="755"/>
      <c r="KTN946" s="755"/>
      <c r="KTO946" s="755"/>
      <c r="KTP946" s="756"/>
      <c r="KTQ946" s="756"/>
      <c r="KTR946" s="756"/>
      <c r="KTS946" s="756"/>
      <c r="KTT946" s="756"/>
      <c r="KTU946" s="756"/>
      <c r="KTV946" s="756"/>
      <c r="KTW946" s="756"/>
      <c r="KTX946" s="756"/>
      <c r="KTY946" s="756"/>
      <c r="KTZ946" s="756"/>
      <c r="KUA946" s="756"/>
      <c r="KUB946" s="756"/>
      <c r="KUC946" s="755"/>
      <c r="KUD946" s="755"/>
      <c r="KUE946" s="755"/>
      <c r="KUF946" s="756"/>
      <c r="KUG946" s="756"/>
      <c r="KUH946" s="756"/>
      <c r="KUI946" s="756"/>
      <c r="KUJ946" s="756"/>
      <c r="KUK946" s="756"/>
      <c r="KUL946" s="756"/>
      <c r="KUM946" s="756"/>
      <c r="KUN946" s="756"/>
      <c r="KUO946" s="756"/>
      <c r="KUP946" s="756"/>
      <c r="KUQ946" s="756"/>
      <c r="KUR946" s="756"/>
      <c r="KUS946" s="755"/>
      <c r="KUT946" s="755"/>
      <c r="KUU946" s="755"/>
      <c r="KUV946" s="756"/>
      <c r="KUW946" s="756"/>
      <c r="KUX946" s="756"/>
      <c r="KUY946" s="756"/>
      <c r="KUZ946" s="756"/>
      <c r="KVA946" s="756"/>
      <c r="KVB946" s="756"/>
      <c r="KVC946" s="756"/>
      <c r="KVD946" s="756"/>
      <c r="KVE946" s="756"/>
      <c r="KVF946" s="756"/>
      <c r="KVG946" s="756"/>
      <c r="KVH946" s="756"/>
      <c r="KVI946" s="755"/>
      <c r="KVJ946" s="755"/>
      <c r="KVK946" s="755"/>
      <c r="KVL946" s="756"/>
      <c r="KVM946" s="756"/>
      <c r="KVN946" s="756"/>
      <c r="KVO946" s="756"/>
      <c r="KVP946" s="756"/>
      <c r="KVQ946" s="756"/>
      <c r="KVR946" s="756"/>
      <c r="KVS946" s="756"/>
      <c r="KVT946" s="756"/>
      <c r="KVU946" s="756"/>
      <c r="KVV946" s="756"/>
      <c r="KVW946" s="756"/>
      <c r="KVX946" s="756"/>
      <c r="KVY946" s="755"/>
      <c r="KVZ946" s="755"/>
      <c r="KWA946" s="755"/>
      <c r="KWB946" s="756"/>
      <c r="KWC946" s="756"/>
      <c r="KWD946" s="756"/>
      <c r="KWE946" s="756"/>
      <c r="KWF946" s="756"/>
      <c r="KWG946" s="756"/>
      <c r="KWH946" s="756"/>
      <c r="KWI946" s="756"/>
      <c r="KWJ946" s="756"/>
      <c r="KWK946" s="756"/>
      <c r="KWL946" s="756"/>
      <c r="KWM946" s="756"/>
      <c r="KWN946" s="756"/>
      <c r="KWO946" s="755"/>
      <c r="KWP946" s="755"/>
      <c r="KWQ946" s="755"/>
      <c r="KWR946" s="756"/>
      <c r="KWS946" s="756"/>
      <c r="KWT946" s="756"/>
      <c r="KWU946" s="756"/>
      <c r="KWV946" s="756"/>
      <c r="KWW946" s="756"/>
      <c r="KWX946" s="756"/>
      <c r="KWY946" s="756"/>
      <c r="KWZ946" s="756"/>
      <c r="KXA946" s="756"/>
      <c r="KXB946" s="756"/>
      <c r="KXC946" s="756"/>
      <c r="KXD946" s="756"/>
      <c r="KXE946" s="755"/>
      <c r="KXF946" s="755"/>
      <c r="KXG946" s="755"/>
      <c r="KXH946" s="756"/>
      <c r="KXI946" s="756"/>
      <c r="KXJ946" s="756"/>
      <c r="KXK946" s="756"/>
      <c r="KXL946" s="756"/>
      <c r="KXM946" s="756"/>
      <c r="KXN946" s="756"/>
      <c r="KXO946" s="756"/>
      <c r="KXP946" s="756"/>
      <c r="KXQ946" s="756"/>
      <c r="KXR946" s="756"/>
      <c r="KXS946" s="756"/>
      <c r="KXT946" s="756"/>
      <c r="KXU946" s="755"/>
      <c r="KXV946" s="755"/>
      <c r="KXW946" s="755"/>
      <c r="KXX946" s="756"/>
      <c r="KXY946" s="756"/>
      <c r="KXZ946" s="756"/>
      <c r="KYA946" s="756"/>
      <c r="KYB946" s="756"/>
      <c r="KYC946" s="756"/>
      <c r="KYD946" s="756"/>
      <c r="KYE946" s="756"/>
      <c r="KYF946" s="756"/>
      <c r="KYG946" s="756"/>
      <c r="KYH946" s="756"/>
      <c r="KYI946" s="756"/>
      <c r="KYJ946" s="756"/>
      <c r="KYK946" s="755"/>
      <c r="KYL946" s="755"/>
      <c r="KYM946" s="755"/>
      <c r="KYN946" s="756"/>
      <c r="KYO946" s="756"/>
      <c r="KYP946" s="756"/>
      <c r="KYQ946" s="756"/>
      <c r="KYR946" s="756"/>
      <c r="KYS946" s="756"/>
      <c r="KYT946" s="756"/>
      <c r="KYU946" s="756"/>
      <c r="KYV946" s="756"/>
      <c r="KYW946" s="756"/>
      <c r="KYX946" s="756"/>
      <c r="KYY946" s="756"/>
      <c r="KYZ946" s="756"/>
      <c r="KZA946" s="755"/>
      <c r="KZB946" s="755"/>
      <c r="KZC946" s="755"/>
      <c r="KZD946" s="756"/>
      <c r="KZE946" s="756"/>
      <c r="KZF946" s="756"/>
      <c r="KZG946" s="756"/>
      <c r="KZH946" s="756"/>
      <c r="KZI946" s="756"/>
      <c r="KZJ946" s="756"/>
      <c r="KZK946" s="756"/>
      <c r="KZL946" s="756"/>
      <c r="KZM946" s="756"/>
      <c r="KZN946" s="756"/>
      <c r="KZO946" s="756"/>
      <c r="KZP946" s="756"/>
      <c r="KZQ946" s="755"/>
      <c r="KZR946" s="755"/>
      <c r="KZS946" s="755"/>
      <c r="KZT946" s="756"/>
      <c r="KZU946" s="756"/>
      <c r="KZV946" s="756"/>
      <c r="KZW946" s="756"/>
      <c r="KZX946" s="756"/>
      <c r="KZY946" s="756"/>
      <c r="KZZ946" s="756"/>
      <c r="LAA946" s="756"/>
      <c r="LAB946" s="756"/>
      <c r="LAC946" s="756"/>
      <c r="LAD946" s="756"/>
      <c r="LAE946" s="756"/>
      <c r="LAF946" s="756"/>
      <c r="LAG946" s="755"/>
      <c r="LAH946" s="755"/>
      <c r="LAI946" s="755"/>
      <c r="LAJ946" s="756"/>
      <c r="LAK946" s="756"/>
      <c r="LAL946" s="756"/>
      <c r="LAM946" s="756"/>
      <c r="LAN946" s="756"/>
      <c r="LAO946" s="756"/>
      <c r="LAP946" s="756"/>
      <c r="LAQ946" s="756"/>
      <c r="LAR946" s="756"/>
      <c r="LAS946" s="756"/>
      <c r="LAT946" s="756"/>
      <c r="LAU946" s="756"/>
      <c r="LAV946" s="756"/>
      <c r="LAW946" s="755"/>
      <c r="LAX946" s="755"/>
      <c r="LAY946" s="755"/>
      <c r="LAZ946" s="756"/>
      <c r="LBA946" s="756"/>
      <c r="LBB946" s="756"/>
      <c r="LBC946" s="756"/>
      <c r="LBD946" s="756"/>
      <c r="LBE946" s="756"/>
      <c r="LBF946" s="756"/>
      <c r="LBG946" s="756"/>
      <c r="LBH946" s="756"/>
      <c r="LBI946" s="756"/>
      <c r="LBJ946" s="756"/>
      <c r="LBK946" s="756"/>
      <c r="LBL946" s="756"/>
      <c r="LBM946" s="755"/>
      <c r="LBN946" s="755"/>
      <c r="LBO946" s="755"/>
      <c r="LBP946" s="756"/>
      <c r="LBQ946" s="756"/>
      <c r="LBR946" s="756"/>
      <c r="LBS946" s="756"/>
      <c r="LBT946" s="756"/>
      <c r="LBU946" s="756"/>
      <c r="LBV946" s="756"/>
      <c r="LBW946" s="756"/>
      <c r="LBX946" s="756"/>
      <c r="LBY946" s="756"/>
      <c r="LBZ946" s="756"/>
      <c r="LCA946" s="756"/>
      <c r="LCB946" s="756"/>
      <c r="LCC946" s="755"/>
      <c r="LCD946" s="755"/>
      <c r="LCE946" s="755"/>
      <c r="LCF946" s="756"/>
      <c r="LCG946" s="756"/>
      <c r="LCH946" s="756"/>
      <c r="LCI946" s="756"/>
      <c r="LCJ946" s="756"/>
      <c r="LCK946" s="756"/>
      <c r="LCL946" s="756"/>
      <c r="LCM946" s="756"/>
      <c r="LCN946" s="756"/>
      <c r="LCO946" s="756"/>
      <c r="LCP946" s="756"/>
      <c r="LCQ946" s="756"/>
      <c r="LCR946" s="756"/>
      <c r="LCS946" s="755"/>
      <c r="LCT946" s="755"/>
      <c r="LCU946" s="755"/>
      <c r="LCV946" s="756"/>
      <c r="LCW946" s="756"/>
      <c r="LCX946" s="756"/>
      <c r="LCY946" s="756"/>
      <c r="LCZ946" s="756"/>
      <c r="LDA946" s="756"/>
      <c r="LDB946" s="756"/>
      <c r="LDC946" s="756"/>
      <c r="LDD946" s="756"/>
      <c r="LDE946" s="756"/>
      <c r="LDF946" s="756"/>
      <c r="LDG946" s="756"/>
      <c r="LDH946" s="756"/>
      <c r="LDI946" s="755"/>
      <c r="LDJ946" s="755"/>
      <c r="LDK946" s="755"/>
      <c r="LDL946" s="756"/>
      <c r="LDM946" s="756"/>
      <c r="LDN946" s="756"/>
      <c r="LDO946" s="756"/>
      <c r="LDP946" s="756"/>
      <c r="LDQ946" s="756"/>
      <c r="LDR946" s="756"/>
      <c r="LDS946" s="756"/>
      <c r="LDT946" s="756"/>
      <c r="LDU946" s="756"/>
      <c r="LDV946" s="756"/>
      <c r="LDW946" s="756"/>
      <c r="LDX946" s="756"/>
      <c r="LDY946" s="755"/>
      <c r="LDZ946" s="755"/>
      <c r="LEA946" s="755"/>
      <c r="LEB946" s="756"/>
      <c r="LEC946" s="756"/>
      <c r="LED946" s="756"/>
      <c r="LEE946" s="756"/>
      <c r="LEF946" s="756"/>
      <c r="LEG946" s="756"/>
      <c r="LEH946" s="756"/>
      <c r="LEI946" s="756"/>
      <c r="LEJ946" s="756"/>
      <c r="LEK946" s="756"/>
      <c r="LEL946" s="756"/>
      <c r="LEM946" s="756"/>
      <c r="LEN946" s="756"/>
      <c r="LEO946" s="755"/>
      <c r="LEP946" s="755"/>
      <c r="LEQ946" s="755"/>
      <c r="LER946" s="756"/>
      <c r="LES946" s="756"/>
      <c r="LET946" s="756"/>
      <c r="LEU946" s="756"/>
      <c r="LEV946" s="756"/>
      <c r="LEW946" s="756"/>
      <c r="LEX946" s="756"/>
      <c r="LEY946" s="756"/>
      <c r="LEZ946" s="756"/>
      <c r="LFA946" s="756"/>
      <c r="LFB946" s="756"/>
      <c r="LFC946" s="756"/>
      <c r="LFD946" s="756"/>
      <c r="LFE946" s="755"/>
      <c r="LFF946" s="755"/>
      <c r="LFG946" s="755"/>
      <c r="LFH946" s="756"/>
      <c r="LFI946" s="756"/>
      <c r="LFJ946" s="756"/>
      <c r="LFK946" s="756"/>
      <c r="LFL946" s="756"/>
      <c r="LFM946" s="756"/>
      <c r="LFN946" s="756"/>
      <c r="LFO946" s="756"/>
      <c r="LFP946" s="756"/>
      <c r="LFQ946" s="756"/>
      <c r="LFR946" s="756"/>
      <c r="LFS946" s="756"/>
      <c r="LFT946" s="756"/>
      <c r="LFU946" s="755"/>
      <c r="LFV946" s="755"/>
      <c r="LFW946" s="755"/>
      <c r="LFX946" s="756"/>
      <c r="LFY946" s="756"/>
      <c r="LFZ946" s="756"/>
      <c r="LGA946" s="756"/>
      <c r="LGB946" s="756"/>
      <c r="LGC946" s="756"/>
      <c r="LGD946" s="756"/>
      <c r="LGE946" s="756"/>
      <c r="LGF946" s="756"/>
      <c r="LGG946" s="756"/>
      <c r="LGH946" s="756"/>
      <c r="LGI946" s="756"/>
      <c r="LGJ946" s="756"/>
      <c r="LGK946" s="755"/>
      <c r="LGL946" s="755"/>
      <c r="LGM946" s="755"/>
      <c r="LGN946" s="756"/>
      <c r="LGO946" s="756"/>
      <c r="LGP946" s="756"/>
      <c r="LGQ946" s="756"/>
      <c r="LGR946" s="756"/>
      <c r="LGS946" s="756"/>
      <c r="LGT946" s="756"/>
      <c r="LGU946" s="756"/>
      <c r="LGV946" s="756"/>
      <c r="LGW946" s="756"/>
      <c r="LGX946" s="756"/>
      <c r="LGY946" s="756"/>
      <c r="LGZ946" s="756"/>
      <c r="LHA946" s="755"/>
      <c r="LHB946" s="755"/>
      <c r="LHC946" s="755"/>
      <c r="LHD946" s="756"/>
      <c r="LHE946" s="756"/>
      <c r="LHF946" s="756"/>
      <c r="LHG946" s="756"/>
      <c r="LHH946" s="756"/>
      <c r="LHI946" s="756"/>
      <c r="LHJ946" s="756"/>
      <c r="LHK946" s="756"/>
      <c r="LHL946" s="756"/>
      <c r="LHM946" s="756"/>
      <c r="LHN946" s="756"/>
      <c r="LHO946" s="756"/>
      <c r="LHP946" s="756"/>
      <c r="LHQ946" s="755"/>
      <c r="LHR946" s="755"/>
      <c r="LHS946" s="755"/>
      <c r="LHT946" s="756"/>
      <c r="LHU946" s="756"/>
      <c r="LHV946" s="756"/>
      <c r="LHW946" s="756"/>
      <c r="LHX946" s="756"/>
      <c r="LHY946" s="756"/>
      <c r="LHZ946" s="756"/>
      <c r="LIA946" s="756"/>
      <c r="LIB946" s="756"/>
      <c r="LIC946" s="756"/>
      <c r="LID946" s="756"/>
      <c r="LIE946" s="756"/>
      <c r="LIF946" s="756"/>
      <c r="LIG946" s="755"/>
      <c r="LIH946" s="755"/>
      <c r="LII946" s="755"/>
      <c r="LIJ946" s="756"/>
      <c r="LIK946" s="756"/>
      <c r="LIL946" s="756"/>
      <c r="LIM946" s="756"/>
      <c r="LIN946" s="756"/>
      <c r="LIO946" s="756"/>
      <c r="LIP946" s="756"/>
      <c r="LIQ946" s="756"/>
      <c r="LIR946" s="756"/>
      <c r="LIS946" s="756"/>
      <c r="LIT946" s="756"/>
      <c r="LIU946" s="756"/>
      <c r="LIV946" s="756"/>
      <c r="LIW946" s="755"/>
      <c r="LIX946" s="755"/>
      <c r="LIY946" s="755"/>
      <c r="LIZ946" s="756"/>
      <c r="LJA946" s="756"/>
      <c r="LJB946" s="756"/>
      <c r="LJC946" s="756"/>
      <c r="LJD946" s="756"/>
      <c r="LJE946" s="756"/>
      <c r="LJF946" s="756"/>
      <c r="LJG946" s="756"/>
      <c r="LJH946" s="756"/>
      <c r="LJI946" s="756"/>
      <c r="LJJ946" s="756"/>
      <c r="LJK946" s="756"/>
      <c r="LJL946" s="756"/>
      <c r="LJM946" s="755"/>
      <c r="LJN946" s="755"/>
      <c r="LJO946" s="755"/>
      <c r="LJP946" s="756"/>
      <c r="LJQ946" s="756"/>
      <c r="LJR946" s="756"/>
      <c r="LJS946" s="756"/>
      <c r="LJT946" s="756"/>
      <c r="LJU946" s="756"/>
      <c r="LJV946" s="756"/>
      <c r="LJW946" s="756"/>
      <c r="LJX946" s="756"/>
      <c r="LJY946" s="756"/>
      <c r="LJZ946" s="756"/>
      <c r="LKA946" s="756"/>
      <c r="LKB946" s="756"/>
      <c r="LKC946" s="755"/>
      <c r="LKD946" s="755"/>
      <c r="LKE946" s="755"/>
      <c r="LKF946" s="756"/>
      <c r="LKG946" s="756"/>
      <c r="LKH946" s="756"/>
      <c r="LKI946" s="756"/>
      <c r="LKJ946" s="756"/>
      <c r="LKK946" s="756"/>
      <c r="LKL946" s="756"/>
      <c r="LKM946" s="756"/>
      <c r="LKN946" s="756"/>
      <c r="LKO946" s="756"/>
      <c r="LKP946" s="756"/>
      <c r="LKQ946" s="756"/>
      <c r="LKR946" s="756"/>
      <c r="LKS946" s="755"/>
      <c r="LKT946" s="755"/>
      <c r="LKU946" s="755"/>
      <c r="LKV946" s="756"/>
      <c r="LKW946" s="756"/>
      <c r="LKX946" s="756"/>
      <c r="LKY946" s="756"/>
      <c r="LKZ946" s="756"/>
      <c r="LLA946" s="756"/>
      <c r="LLB946" s="756"/>
      <c r="LLC946" s="756"/>
      <c r="LLD946" s="756"/>
      <c r="LLE946" s="756"/>
      <c r="LLF946" s="756"/>
      <c r="LLG946" s="756"/>
      <c r="LLH946" s="756"/>
      <c r="LLI946" s="755"/>
      <c r="LLJ946" s="755"/>
      <c r="LLK946" s="755"/>
      <c r="LLL946" s="756"/>
      <c r="LLM946" s="756"/>
      <c r="LLN946" s="756"/>
      <c r="LLO946" s="756"/>
      <c r="LLP946" s="756"/>
      <c r="LLQ946" s="756"/>
      <c r="LLR946" s="756"/>
      <c r="LLS946" s="756"/>
      <c r="LLT946" s="756"/>
      <c r="LLU946" s="756"/>
      <c r="LLV946" s="756"/>
      <c r="LLW946" s="756"/>
      <c r="LLX946" s="756"/>
      <c r="LLY946" s="755"/>
      <c r="LLZ946" s="755"/>
      <c r="LMA946" s="755"/>
      <c r="LMB946" s="756"/>
      <c r="LMC946" s="756"/>
      <c r="LMD946" s="756"/>
      <c r="LME946" s="756"/>
      <c r="LMF946" s="756"/>
      <c r="LMG946" s="756"/>
      <c r="LMH946" s="756"/>
      <c r="LMI946" s="756"/>
      <c r="LMJ946" s="756"/>
      <c r="LMK946" s="756"/>
      <c r="LML946" s="756"/>
      <c r="LMM946" s="756"/>
      <c r="LMN946" s="756"/>
      <c r="LMO946" s="755"/>
      <c r="LMP946" s="755"/>
      <c r="LMQ946" s="755"/>
      <c r="LMR946" s="756"/>
      <c r="LMS946" s="756"/>
      <c r="LMT946" s="756"/>
      <c r="LMU946" s="756"/>
      <c r="LMV946" s="756"/>
      <c r="LMW946" s="756"/>
      <c r="LMX946" s="756"/>
      <c r="LMY946" s="756"/>
      <c r="LMZ946" s="756"/>
      <c r="LNA946" s="756"/>
      <c r="LNB946" s="756"/>
      <c r="LNC946" s="756"/>
      <c r="LND946" s="756"/>
      <c r="LNE946" s="755"/>
      <c r="LNF946" s="755"/>
      <c r="LNG946" s="755"/>
      <c r="LNH946" s="756"/>
      <c r="LNI946" s="756"/>
      <c r="LNJ946" s="756"/>
      <c r="LNK946" s="756"/>
      <c r="LNL946" s="756"/>
      <c r="LNM946" s="756"/>
      <c r="LNN946" s="756"/>
      <c r="LNO946" s="756"/>
      <c r="LNP946" s="756"/>
      <c r="LNQ946" s="756"/>
      <c r="LNR946" s="756"/>
      <c r="LNS946" s="756"/>
      <c r="LNT946" s="756"/>
      <c r="LNU946" s="755"/>
      <c r="LNV946" s="755"/>
      <c r="LNW946" s="755"/>
      <c r="LNX946" s="756"/>
      <c r="LNY946" s="756"/>
      <c r="LNZ946" s="756"/>
      <c r="LOA946" s="756"/>
      <c r="LOB946" s="756"/>
      <c r="LOC946" s="756"/>
      <c r="LOD946" s="756"/>
      <c r="LOE946" s="756"/>
      <c r="LOF946" s="756"/>
      <c r="LOG946" s="756"/>
      <c r="LOH946" s="756"/>
      <c r="LOI946" s="756"/>
      <c r="LOJ946" s="756"/>
      <c r="LOK946" s="755"/>
      <c r="LOL946" s="755"/>
      <c r="LOM946" s="755"/>
      <c r="LON946" s="756"/>
      <c r="LOO946" s="756"/>
      <c r="LOP946" s="756"/>
      <c r="LOQ946" s="756"/>
      <c r="LOR946" s="756"/>
      <c r="LOS946" s="756"/>
      <c r="LOT946" s="756"/>
      <c r="LOU946" s="756"/>
      <c r="LOV946" s="756"/>
      <c r="LOW946" s="756"/>
      <c r="LOX946" s="756"/>
      <c r="LOY946" s="756"/>
      <c r="LOZ946" s="756"/>
      <c r="LPA946" s="755"/>
      <c r="LPB946" s="755"/>
      <c r="LPC946" s="755"/>
      <c r="LPD946" s="756"/>
      <c r="LPE946" s="756"/>
      <c r="LPF946" s="756"/>
      <c r="LPG946" s="756"/>
      <c r="LPH946" s="756"/>
      <c r="LPI946" s="756"/>
      <c r="LPJ946" s="756"/>
      <c r="LPK946" s="756"/>
      <c r="LPL946" s="756"/>
      <c r="LPM946" s="756"/>
      <c r="LPN946" s="756"/>
      <c r="LPO946" s="756"/>
      <c r="LPP946" s="756"/>
      <c r="LPQ946" s="755"/>
      <c r="LPR946" s="755"/>
      <c r="LPS946" s="755"/>
      <c r="LPT946" s="756"/>
      <c r="LPU946" s="756"/>
      <c r="LPV946" s="756"/>
      <c r="LPW946" s="756"/>
      <c r="LPX946" s="756"/>
      <c r="LPY946" s="756"/>
      <c r="LPZ946" s="756"/>
      <c r="LQA946" s="756"/>
      <c r="LQB946" s="756"/>
      <c r="LQC946" s="756"/>
      <c r="LQD946" s="756"/>
      <c r="LQE946" s="756"/>
      <c r="LQF946" s="756"/>
      <c r="LQG946" s="755"/>
      <c r="LQH946" s="755"/>
      <c r="LQI946" s="755"/>
      <c r="LQJ946" s="756"/>
      <c r="LQK946" s="756"/>
      <c r="LQL946" s="756"/>
      <c r="LQM946" s="756"/>
      <c r="LQN946" s="756"/>
      <c r="LQO946" s="756"/>
      <c r="LQP946" s="756"/>
      <c r="LQQ946" s="756"/>
      <c r="LQR946" s="756"/>
      <c r="LQS946" s="756"/>
      <c r="LQT946" s="756"/>
      <c r="LQU946" s="756"/>
      <c r="LQV946" s="756"/>
      <c r="LQW946" s="755"/>
      <c r="LQX946" s="755"/>
      <c r="LQY946" s="755"/>
      <c r="LQZ946" s="756"/>
      <c r="LRA946" s="756"/>
      <c r="LRB946" s="756"/>
      <c r="LRC946" s="756"/>
      <c r="LRD946" s="756"/>
      <c r="LRE946" s="756"/>
      <c r="LRF946" s="756"/>
      <c r="LRG946" s="756"/>
      <c r="LRH946" s="756"/>
      <c r="LRI946" s="756"/>
      <c r="LRJ946" s="756"/>
      <c r="LRK946" s="756"/>
      <c r="LRL946" s="756"/>
      <c r="LRM946" s="755"/>
      <c r="LRN946" s="755"/>
      <c r="LRO946" s="755"/>
      <c r="LRP946" s="756"/>
      <c r="LRQ946" s="756"/>
      <c r="LRR946" s="756"/>
      <c r="LRS946" s="756"/>
      <c r="LRT946" s="756"/>
      <c r="LRU946" s="756"/>
      <c r="LRV946" s="756"/>
      <c r="LRW946" s="756"/>
      <c r="LRX946" s="756"/>
      <c r="LRY946" s="756"/>
      <c r="LRZ946" s="756"/>
      <c r="LSA946" s="756"/>
      <c r="LSB946" s="756"/>
      <c r="LSC946" s="755"/>
      <c r="LSD946" s="755"/>
      <c r="LSE946" s="755"/>
      <c r="LSF946" s="756"/>
      <c r="LSG946" s="756"/>
      <c r="LSH946" s="756"/>
      <c r="LSI946" s="756"/>
      <c r="LSJ946" s="756"/>
      <c r="LSK946" s="756"/>
      <c r="LSL946" s="756"/>
      <c r="LSM946" s="756"/>
      <c r="LSN946" s="756"/>
      <c r="LSO946" s="756"/>
      <c r="LSP946" s="756"/>
      <c r="LSQ946" s="756"/>
      <c r="LSR946" s="756"/>
      <c r="LSS946" s="755"/>
      <c r="LST946" s="755"/>
      <c r="LSU946" s="755"/>
      <c r="LSV946" s="756"/>
      <c r="LSW946" s="756"/>
      <c r="LSX946" s="756"/>
      <c r="LSY946" s="756"/>
      <c r="LSZ946" s="756"/>
      <c r="LTA946" s="756"/>
      <c r="LTB946" s="756"/>
      <c r="LTC946" s="756"/>
      <c r="LTD946" s="756"/>
      <c r="LTE946" s="756"/>
      <c r="LTF946" s="756"/>
      <c r="LTG946" s="756"/>
      <c r="LTH946" s="756"/>
      <c r="LTI946" s="755"/>
      <c r="LTJ946" s="755"/>
      <c r="LTK946" s="755"/>
      <c r="LTL946" s="756"/>
      <c r="LTM946" s="756"/>
      <c r="LTN946" s="756"/>
      <c r="LTO946" s="756"/>
      <c r="LTP946" s="756"/>
      <c r="LTQ946" s="756"/>
      <c r="LTR946" s="756"/>
      <c r="LTS946" s="756"/>
      <c r="LTT946" s="756"/>
      <c r="LTU946" s="756"/>
      <c r="LTV946" s="756"/>
      <c r="LTW946" s="756"/>
      <c r="LTX946" s="756"/>
      <c r="LTY946" s="755"/>
      <c r="LTZ946" s="755"/>
      <c r="LUA946" s="755"/>
      <c r="LUB946" s="756"/>
      <c r="LUC946" s="756"/>
      <c r="LUD946" s="756"/>
      <c r="LUE946" s="756"/>
      <c r="LUF946" s="756"/>
      <c r="LUG946" s="756"/>
      <c r="LUH946" s="756"/>
      <c r="LUI946" s="756"/>
      <c r="LUJ946" s="756"/>
      <c r="LUK946" s="756"/>
      <c r="LUL946" s="756"/>
      <c r="LUM946" s="756"/>
      <c r="LUN946" s="756"/>
      <c r="LUO946" s="755"/>
      <c r="LUP946" s="755"/>
      <c r="LUQ946" s="755"/>
      <c r="LUR946" s="756"/>
      <c r="LUS946" s="756"/>
      <c r="LUT946" s="756"/>
      <c r="LUU946" s="756"/>
      <c r="LUV946" s="756"/>
      <c r="LUW946" s="756"/>
      <c r="LUX946" s="756"/>
      <c r="LUY946" s="756"/>
      <c r="LUZ946" s="756"/>
      <c r="LVA946" s="756"/>
      <c r="LVB946" s="756"/>
      <c r="LVC946" s="756"/>
      <c r="LVD946" s="756"/>
      <c r="LVE946" s="755"/>
      <c r="LVF946" s="755"/>
      <c r="LVG946" s="755"/>
      <c r="LVH946" s="756"/>
      <c r="LVI946" s="756"/>
      <c r="LVJ946" s="756"/>
      <c r="LVK946" s="756"/>
      <c r="LVL946" s="756"/>
      <c r="LVM946" s="756"/>
      <c r="LVN946" s="756"/>
      <c r="LVO946" s="756"/>
      <c r="LVP946" s="756"/>
      <c r="LVQ946" s="756"/>
      <c r="LVR946" s="756"/>
      <c r="LVS946" s="756"/>
      <c r="LVT946" s="756"/>
      <c r="LVU946" s="755"/>
      <c r="LVV946" s="755"/>
      <c r="LVW946" s="755"/>
      <c r="LVX946" s="756"/>
      <c r="LVY946" s="756"/>
      <c r="LVZ946" s="756"/>
      <c r="LWA946" s="756"/>
      <c r="LWB946" s="756"/>
      <c r="LWC946" s="756"/>
      <c r="LWD946" s="756"/>
      <c r="LWE946" s="756"/>
      <c r="LWF946" s="756"/>
      <c r="LWG946" s="756"/>
      <c r="LWH946" s="756"/>
      <c r="LWI946" s="756"/>
      <c r="LWJ946" s="756"/>
      <c r="LWK946" s="755"/>
      <c r="LWL946" s="755"/>
      <c r="LWM946" s="755"/>
      <c r="LWN946" s="756"/>
      <c r="LWO946" s="756"/>
      <c r="LWP946" s="756"/>
      <c r="LWQ946" s="756"/>
      <c r="LWR946" s="756"/>
      <c r="LWS946" s="756"/>
      <c r="LWT946" s="756"/>
      <c r="LWU946" s="756"/>
      <c r="LWV946" s="756"/>
      <c r="LWW946" s="756"/>
      <c r="LWX946" s="756"/>
      <c r="LWY946" s="756"/>
      <c r="LWZ946" s="756"/>
      <c r="LXA946" s="755"/>
      <c r="LXB946" s="755"/>
      <c r="LXC946" s="755"/>
      <c r="LXD946" s="756"/>
      <c r="LXE946" s="756"/>
      <c r="LXF946" s="756"/>
      <c r="LXG946" s="756"/>
      <c r="LXH946" s="756"/>
      <c r="LXI946" s="756"/>
      <c r="LXJ946" s="756"/>
      <c r="LXK946" s="756"/>
      <c r="LXL946" s="756"/>
      <c r="LXM946" s="756"/>
      <c r="LXN946" s="756"/>
      <c r="LXO946" s="756"/>
      <c r="LXP946" s="756"/>
      <c r="LXQ946" s="755"/>
      <c r="LXR946" s="755"/>
      <c r="LXS946" s="755"/>
      <c r="LXT946" s="756"/>
      <c r="LXU946" s="756"/>
      <c r="LXV946" s="756"/>
      <c r="LXW946" s="756"/>
      <c r="LXX946" s="756"/>
      <c r="LXY946" s="756"/>
      <c r="LXZ946" s="756"/>
      <c r="LYA946" s="756"/>
      <c r="LYB946" s="756"/>
      <c r="LYC946" s="756"/>
      <c r="LYD946" s="756"/>
      <c r="LYE946" s="756"/>
      <c r="LYF946" s="756"/>
      <c r="LYG946" s="755"/>
      <c r="LYH946" s="755"/>
      <c r="LYI946" s="755"/>
      <c r="LYJ946" s="756"/>
      <c r="LYK946" s="756"/>
      <c r="LYL946" s="756"/>
      <c r="LYM946" s="756"/>
      <c r="LYN946" s="756"/>
      <c r="LYO946" s="756"/>
      <c r="LYP946" s="756"/>
      <c r="LYQ946" s="756"/>
      <c r="LYR946" s="756"/>
      <c r="LYS946" s="756"/>
      <c r="LYT946" s="756"/>
      <c r="LYU946" s="756"/>
      <c r="LYV946" s="756"/>
      <c r="LYW946" s="755"/>
      <c r="LYX946" s="755"/>
      <c r="LYY946" s="755"/>
      <c r="LYZ946" s="756"/>
      <c r="LZA946" s="756"/>
      <c r="LZB946" s="756"/>
      <c r="LZC946" s="756"/>
      <c r="LZD946" s="756"/>
      <c r="LZE946" s="756"/>
      <c r="LZF946" s="756"/>
      <c r="LZG946" s="756"/>
      <c r="LZH946" s="756"/>
      <c r="LZI946" s="756"/>
      <c r="LZJ946" s="756"/>
      <c r="LZK946" s="756"/>
      <c r="LZL946" s="756"/>
      <c r="LZM946" s="755"/>
      <c r="LZN946" s="755"/>
      <c r="LZO946" s="755"/>
      <c r="LZP946" s="756"/>
      <c r="LZQ946" s="756"/>
      <c r="LZR946" s="756"/>
      <c r="LZS946" s="756"/>
      <c r="LZT946" s="756"/>
      <c r="LZU946" s="756"/>
      <c r="LZV946" s="756"/>
      <c r="LZW946" s="756"/>
      <c r="LZX946" s="756"/>
      <c r="LZY946" s="756"/>
      <c r="LZZ946" s="756"/>
      <c r="MAA946" s="756"/>
      <c r="MAB946" s="756"/>
      <c r="MAC946" s="755"/>
      <c r="MAD946" s="755"/>
      <c r="MAE946" s="755"/>
      <c r="MAF946" s="756"/>
      <c r="MAG946" s="756"/>
      <c r="MAH946" s="756"/>
      <c r="MAI946" s="756"/>
      <c r="MAJ946" s="756"/>
      <c r="MAK946" s="756"/>
      <c r="MAL946" s="756"/>
      <c r="MAM946" s="756"/>
      <c r="MAN946" s="756"/>
      <c r="MAO946" s="756"/>
      <c r="MAP946" s="756"/>
      <c r="MAQ946" s="756"/>
      <c r="MAR946" s="756"/>
      <c r="MAS946" s="755"/>
      <c r="MAT946" s="755"/>
      <c r="MAU946" s="755"/>
      <c r="MAV946" s="756"/>
      <c r="MAW946" s="756"/>
      <c r="MAX946" s="756"/>
      <c r="MAY946" s="756"/>
      <c r="MAZ946" s="756"/>
      <c r="MBA946" s="756"/>
      <c r="MBB946" s="756"/>
      <c r="MBC946" s="756"/>
      <c r="MBD946" s="756"/>
      <c r="MBE946" s="756"/>
      <c r="MBF946" s="756"/>
      <c r="MBG946" s="756"/>
      <c r="MBH946" s="756"/>
      <c r="MBI946" s="755"/>
      <c r="MBJ946" s="755"/>
      <c r="MBK946" s="755"/>
      <c r="MBL946" s="756"/>
      <c r="MBM946" s="756"/>
      <c r="MBN946" s="756"/>
      <c r="MBO946" s="756"/>
      <c r="MBP946" s="756"/>
      <c r="MBQ946" s="756"/>
      <c r="MBR946" s="756"/>
      <c r="MBS946" s="756"/>
      <c r="MBT946" s="756"/>
      <c r="MBU946" s="756"/>
      <c r="MBV946" s="756"/>
      <c r="MBW946" s="756"/>
      <c r="MBX946" s="756"/>
      <c r="MBY946" s="755"/>
      <c r="MBZ946" s="755"/>
      <c r="MCA946" s="755"/>
      <c r="MCB946" s="756"/>
      <c r="MCC946" s="756"/>
      <c r="MCD946" s="756"/>
      <c r="MCE946" s="756"/>
      <c r="MCF946" s="756"/>
      <c r="MCG946" s="756"/>
      <c r="MCH946" s="756"/>
      <c r="MCI946" s="756"/>
      <c r="MCJ946" s="756"/>
      <c r="MCK946" s="756"/>
      <c r="MCL946" s="756"/>
      <c r="MCM946" s="756"/>
      <c r="MCN946" s="756"/>
      <c r="MCO946" s="755"/>
      <c r="MCP946" s="755"/>
      <c r="MCQ946" s="755"/>
      <c r="MCR946" s="756"/>
      <c r="MCS946" s="756"/>
      <c r="MCT946" s="756"/>
      <c r="MCU946" s="756"/>
      <c r="MCV946" s="756"/>
      <c r="MCW946" s="756"/>
      <c r="MCX946" s="756"/>
      <c r="MCY946" s="756"/>
      <c r="MCZ946" s="756"/>
      <c r="MDA946" s="756"/>
      <c r="MDB946" s="756"/>
      <c r="MDC946" s="756"/>
      <c r="MDD946" s="756"/>
      <c r="MDE946" s="755"/>
      <c r="MDF946" s="755"/>
      <c r="MDG946" s="755"/>
      <c r="MDH946" s="756"/>
      <c r="MDI946" s="756"/>
      <c r="MDJ946" s="756"/>
      <c r="MDK946" s="756"/>
      <c r="MDL946" s="756"/>
      <c r="MDM946" s="756"/>
      <c r="MDN946" s="756"/>
      <c r="MDO946" s="756"/>
      <c r="MDP946" s="756"/>
      <c r="MDQ946" s="756"/>
      <c r="MDR946" s="756"/>
      <c r="MDS946" s="756"/>
      <c r="MDT946" s="756"/>
      <c r="MDU946" s="755"/>
      <c r="MDV946" s="755"/>
      <c r="MDW946" s="755"/>
      <c r="MDX946" s="756"/>
      <c r="MDY946" s="756"/>
      <c r="MDZ946" s="756"/>
      <c r="MEA946" s="756"/>
      <c r="MEB946" s="756"/>
      <c r="MEC946" s="756"/>
      <c r="MED946" s="756"/>
      <c r="MEE946" s="756"/>
      <c r="MEF946" s="756"/>
      <c r="MEG946" s="756"/>
      <c r="MEH946" s="756"/>
      <c r="MEI946" s="756"/>
      <c r="MEJ946" s="756"/>
      <c r="MEK946" s="755"/>
      <c r="MEL946" s="755"/>
      <c r="MEM946" s="755"/>
      <c r="MEN946" s="756"/>
      <c r="MEO946" s="756"/>
      <c r="MEP946" s="756"/>
      <c r="MEQ946" s="756"/>
      <c r="MER946" s="756"/>
      <c r="MES946" s="756"/>
      <c r="MET946" s="756"/>
      <c r="MEU946" s="756"/>
      <c r="MEV946" s="756"/>
      <c r="MEW946" s="756"/>
      <c r="MEX946" s="756"/>
      <c r="MEY946" s="756"/>
      <c r="MEZ946" s="756"/>
      <c r="MFA946" s="755"/>
      <c r="MFB946" s="755"/>
      <c r="MFC946" s="755"/>
      <c r="MFD946" s="756"/>
      <c r="MFE946" s="756"/>
      <c r="MFF946" s="756"/>
      <c r="MFG946" s="756"/>
      <c r="MFH946" s="756"/>
      <c r="MFI946" s="756"/>
      <c r="MFJ946" s="756"/>
      <c r="MFK946" s="756"/>
      <c r="MFL946" s="756"/>
      <c r="MFM946" s="756"/>
      <c r="MFN946" s="756"/>
      <c r="MFO946" s="756"/>
      <c r="MFP946" s="756"/>
      <c r="MFQ946" s="755"/>
      <c r="MFR946" s="755"/>
      <c r="MFS946" s="755"/>
      <c r="MFT946" s="756"/>
      <c r="MFU946" s="756"/>
      <c r="MFV946" s="756"/>
      <c r="MFW946" s="756"/>
      <c r="MFX946" s="756"/>
      <c r="MFY946" s="756"/>
      <c r="MFZ946" s="756"/>
      <c r="MGA946" s="756"/>
      <c r="MGB946" s="756"/>
      <c r="MGC946" s="756"/>
      <c r="MGD946" s="756"/>
      <c r="MGE946" s="756"/>
      <c r="MGF946" s="756"/>
      <c r="MGG946" s="755"/>
      <c r="MGH946" s="755"/>
      <c r="MGI946" s="755"/>
      <c r="MGJ946" s="756"/>
      <c r="MGK946" s="756"/>
      <c r="MGL946" s="756"/>
      <c r="MGM946" s="756"/>
      <c r="MGN946" s="756"/>
      <c r="MGO946" s="756"/>
      <c r="MGP946" s="756"/>
      <c r="MGQ946" s="756"/>
      <c r="MGR946" s="756"/>
      <c r="MGS946" s="756"/>
      <c r="MGT946" s="756"/>
      <c r="MGU946" s="756"/>
      <c r="MGV946" s="756"/>
      <c r="MGW946" s="755"/>
      <c r="MGX946" s="755"/>
      <c r="MGY946" s="755"/>
      <c r="MGZ946" s="756"/>
      <c r="MHA946" s="756"/>
      <c r="MHB946" s="756"/>
      <c r="MHC946" s="756"/>
      <c r="MHD946" s="756"/>
      <c r="MHE946" s="756"/>
      <c r="MHF946" s="756"/>
      <c r="MHG946" s="756"/>
      <c r="MHH946" s="756"/>
      <c r="MHI946" s="756"/>
      <c r="MHJ946" s="756"/>
      <c r="MHK946" s="756"/>
      <c r="MHL946" s="756"/>
      <c r="MHM946" s="755"/>
      <c r="MHN946" s="755"/>
      <c r="MHO946" s="755"/>
      <c r="MHP946" s="756"/>
      <c r="MHQ946" s="756"/>
      <c r="MHR946" s="756"/>
      <c r="MHS946" s="756"/>
      <c r="MHT946" s="756"/>
      <c r="MHU946" s="756"/>
      <c r="MHV946" s="756"/>
      <c r="MHW946" s="756"/>
      <c r="MHX946" s="756"/>
      <c r="MHY946" s="756"/>
      <c r="MHZ946" s="756"/>
      <c r="MIA946" s="756"/>
      <c r="MIB946" s="756"/>
      <c r="MIC946" s="755"/>
      <c r="MID946" s="755"/>
      <c r="MIE946" s="755"/>
      <c r="MIF946" s="756"/>
      <c r="MIG946" s="756"/>
      <c r="MIH946" s="756"/>
      <c r="MII946" s="756"/>
      <c r="MIJ946" s="756"/>
      <c r="MIK946" s="756"/>
      <c r="MIL946" s="756"/>
      <c r="MIM946" s="756"/>
      <c r="MIN946" s="756"/>
      <c r="MIO946" s="756"/>
      <c r="MIP946" s="756"/>
      <c r="MIQ946" s="756"/>
      <c r="MIR946" s="756"/>
      <c r="MIS946" s="755"/>
      <c r="MIT946" s="755"/>
      <c r="MIU946" s="755"/>
      <c r="MIV946" s="756"/>
      <c r="MIW946" s="756"/>
      <c r="MIX946" s="756"/>
      <c r="MIY946" s="756"/>
      <c r="MIZ946" s="756"/>
      <c r="MJA946" s="756"/>
      <c r="MJB946" s="756"/>
      <c r="MJC946" s="756"/>
      <c r="MJD946" s="756"/>
      <c r="MJE946" s="756"/>
      <c r="MJF946" s="756"/>
      <c r="MJG946" s="756"/>
      <c r="MJH946" s="756"/>
      <c r="MJI946" s="755"/>
      <c r="MJJ946" s="755"/>
      <c r="MJK946" s="755"/>
      <c r="MJL946" s="756"/>
      <c r="MJM946" s="756"/>
      <c r="MJN946" s="756"/>
      <c r="MJO946" s="756"/>
      <c r="MJP946" s="756"/>
      <c r="MJQ946" s="756"/>
      <c r="MJR946" s="756"/>
      <c r="MJS946" s="756"/>
      <c r="MJT946" s="756"/>
      <c r="MJU946" s="756"/>
      <c r="MJV946" s="756"/>
      <c r="MJW946" s="756"/>
      <c r="MJX946" s="756"/>
      <c r="MJY946" s="755"/>
      <c r="MJZ946" s="755"/>
      <c r="MKA946" s="755"/>
      <c r="MKB946" s="756"/>
      <c r="MKC946" s="756"/>
      <c r="MKD946" s="756"/>
      <c r="MKE946" s="756"/>
      <c r="MKF946" s="756"/>
      <c r="MKG946" s="756"/>
      <c r="MKH946" s="756"/>
      <c r="MKI946" s="756"/>
      <c r="MKJ946" s="756"/>
      <c r="MKK946" s="756"/>
      <c r="MKL946" s="756"/>
      <c r="MKM946" s="756"/>
      <c r="MKN946" s="756"/>
      <c r="MKO946" s="755"/>
      <c r="MKP946" s="755"/>
      <c r="MKQ946" s="755"/>
      <c r="MKR946" s="756"/>
      <c r="MKS946" s="756"/>
      <c r="MKT946" s="756"/>
      <c r="MKU946" s="756"/>
      <c r="MKV946" s="756"/>
      <c r="MKW946" s="756"/>
      <c r="MKX946" s="756"/>
      <c r="MKY946" s="756"/>
      <c r="MKZ946" s="756"/>
      <c r="MLA946" s="756"/>
      <c r="MLB946" s="756"/>
      <c r="MLC946" s="756"/>
      <c r="MLD946" s="756"/>
      <c r="MLE946" s="755"/>
      <c r="MLF946" s="755"/>
      <c r="MLG946" s="755"/>
      <c r="MLH946" s="756"/>
      <c r="MLI946" s="756"/>
      <c r="MLJ946" s="756"/>
      <c r="MLK946" s="756"/>
      <c r="MLL946" s="756"/>
      <c r="MLM946" s="756"/>
      <c r="MLN946" s="756"/>
      <c r="MLO946" s="756"/>
      <c r="MLP946" s="756"/>
      <c r="MLQ946" s="756"/>
      <c r="MLR946" s="756"/>
      <c r="MLS946" s="756"/>
      <c r="MLT946" s="756"/>
      <c r="MLU946" s="755"/>
      <c r="MLV946" s="755"/>
      <c r="MLW946" s="755"/>
      <c r="MLX946" s="756"/>
      <c r="MLY946" s="756"/>
      <c r="MLZ946" s="756"/>
      <c r="MMA946" s="756"/>
      <c r="MMB946" s="756"/>
      <c r="MMC946" s="756"/>
      <c r="MMD946" s="756"/>
      <c r="MME946" s="756"/>
      <c r="MMF946" s="756"/>
      <c r="MMG946" s="756"/>
      <c r="MMH946" s="756"/>
      <c r="MMI946" s="756"/>
      <c r="MMJ946" s="756"/>
      <c r="MMK946" s="755"/>
      <c r="MML946" s="755"/>
      <c r="MMM946" s="755"/>
      <c r="MMN946" s="756"/>
      <c r="MMO946" s="756"/>
      <c r="MMP946" s="756"/>
      <c r="MMQ946" s="756"/>
      <c r="MMR946" s="756"/>
      <c r="MMS946" s="756"/>
      <c r="MMT946" s="756"/>
      <c r="MMU946" s="756"/>
      <c r="MMV946" s="756"/>
      <c r="MMW946" s="756"/>
      <c r="MMX946" s="756"/>
      <c r="MMY946" s="756"/>
      <c r="MMZ946" s="756"/>
      <c r="MNA946" s="755"/>
      <c r="MNB946" s="755"/>
      <c r="MNC946" s="755"/>
      <c r="MND946" s="756"/>
      <c r="MNE946" s="756"/>
      <c r="MNF946" s="756"/>
      <c r="MNG946" s="756"/>
      <c r="MNH946" s="756"/>
      <c r="MNI946" s="756"/>
      <c r="MNJ946" s="756"/>
      <c r="MNK946" s="756"/>
      <c r="MNL946" s="756"/>
      <c r="MNM946" s="756"/>
      <c r="MNN946" s="756"/>
      <c r="MNO946" s="756"/>
      <c r="MNP946" s="756"/>
      <c r="MNQ946" s="755"/>
      <c r="MNR946" s="755"/>
      <c r="MNS946" s="755"/>
      <c r="MNT946" s="756"/>
      <c r="MNU946" s="756"/>
      <c r="MNV946" s="756"/>
      <c r="MNW946" s="756"/>
      <c r="MNX946" s="756"/>
      <c r="MNY946" s="756"/>
      <c r="MNZ946" s="756"/>
      <c r="MOA946" s="756"/>
      <c r="MOB946" s="756"/>
      <c r="MOC946" s="756"/>
      <c r="MOD946" s="756"/>
      <c r="MOE946" s="756"/>
      <c r="MOF946" s="756"/>
      <c r="MOG946" s="755"/>
      <c r="MOH946" s="755"/>
      <c r="MOI946" s="755"/>
      <c r="MOJ946" s="756"/>
      <c r="MOK946" s="756"/>
      <c r="MOL946" s="756"/>
      <c r="MOM946" s="756"/>
      <c r="MON946" s="756"/>
      <c r="MOO946" s="756"/>
      <c r="MOP946" s="756"/>
      <c r="MOQ946" s="756"/>
      <c r="MOR946" s="756"/>
      <c r="MOS946" s="756"/>
      <c r="MOT946" s="756"/>
      <c r="MOU946" s="756"/>
      <c r="MOV946" s="756"/>
      <c r="MOW946" s="755"/>
      <c r="MOX946" s="755"/>
      <c r="MOY946" s="755"/>
      <c r="MOZ946" s="756"/>
      <c r="MPA946" s="756"/>
      <c r="MPB946" s="756"/>
      <c r="MPC946" s="756"/>
      <c r="MPD946" s="756"/>
      <c r="MPE946" s="756"/>
      <c r="MPF946" s="756"/>
      <c r="MPG946" s="756"/>
      <c r="MPH946" s="756"/>
      <c r="MPI946" s="756"/>
      <c r="MPJ946" s="756"/>
      <c r="MPK946" s="756"/>
      <c r="MPL946" s="756"/>
      <c r="MPM946" s="755"/>
      <c r="MPN946" s="755"/>
      <c r="MPO946" s="755"/>
      <c r="MPP946" s="756"/>
      <c r="MPQ946" s="756"/>
      <c r="MPR946" s="756"/>
      <c r="MPS946" s="756"/>
      <c r="MPT946" s="756"/>
      <c r="MPU946" s="756"/>
      <c r="MPV946" s="756"/>
      <c r="MPW946" s="756"/>
      <c r="MPX946" s="756"/>
      <c r="MPY946" s="756"/>
      <c r="MPZ946" s="756"/>
      <c r="MQA946" s="756"/>
      <c r="MQB946" s="756"/>
      <c r="MQC946" s="755"/>
      <c r="MQD946" s="755"/>
      <c r="MQE946" s="755"/>
      <c r="MQF946" s="756"/>
      <c r="MQG946" s="756"/>
      <c r="MQH946" s="756"/>
      <c r="MQI946" s="756"/>
      <c r="MQJ946" s="756"/>
      <c r="MQK946" s="756"/>
      <c r="MQL946" s="756"/>
      <c r="MQM946" s="756"/>
      <c r="MQN946" s="756"/>
      <c r="MQO946" s="756"/>
      <c r="MQP946" s="756"/>
      <c r="MQQ946" s="756"/>
      <c r="MQR946" s="756"/>
      <c r="MQS946" s="755"/>
      <c r="MQT946" s="755"/>
      <c r="MQU946" s="755"/>
      <c r="MQV946" s="756"/>
      <c r="MQW946" s="756"/>
      <c r="MQX946" s="756"/>
      <c r="MQY946" s="756"/>
      <c r="MQZ946" s="756"/>
      <c r="MRA946" s="756"/>
      <c r="MRB946" s="756"/>
      <c r="MRC946" s="756"/>
      <c r="MRD946" s="756"/>
      <c r="MRE946" s="756"/>
      <c r="MRF946" s="756"/>
      <c r="MRG946" s="756"/>
      <c r="MRH946" s="756"/>
      <c r="MRI946" s="755"/>
      <c r="MRJ946" s="755"/>
      <c r="MRK946" s="755"/>
      <c r="MRL946" s="756"/>
      <c r="MRM946" s="756"/>
      <c r="MRN946" s="756"/>
      <c r="MRO946" s="756"/>
      <c r="MRP946" s="756"/>
      <c r="MRQ946" s="756"/>
      <c r="MRR946" s="756"/>
      <c r="MRS946" s="756"/>
      <c r="MRT946" s="756"/>
      <c r="MRU946" s="756"/>
      <c r="MRV946" s="756"/>
      <c r="MRW946" s="756"/>
      <c r="MRX946" s="756"/>
      <c r="MRY946" s="755"/>
      <c r="MRZ946" s="755"/>
      <c r="MSA946" s="755"/>
      <c r="MSB946" s="756"/>
      <c r="MSC946" s="756"/>
      <c r="MSD946" s="756"/>
      <c r="MSE946" s="756"/>
      <c r="MSF946" s="756"/>
      <c r="MSG946" s="756"/>
      <c r="MSH946" s="756"/>
      <c r="MSI946" s="756"/>
      <c r="MSJ946" s="756"/>
      <c r="MSK946" s="756"/>
      <c r="MSL946" s="756"/>
      <c r="MSM946" s="756"/>
      <c r="MSN946" s="756"/>
      <c r="MSO946" s="755"/>
      <c r="MSP946" s="755"/>
      <c r="MSQ946" s="755"/>
      <c r="MSR946" s="756"/>
      <c r="MSS946" s="756"/>
      <c r="MST946" s="756"/>
      <c r="MSU946" s="756"/>
      <c r="MSV946" s="756"/>
      <c r="MSW946" s="756"/>
      <c r="MSX946" s="756"/>
      <c r="MSY946" s="756"/>
      <c r="MSZ946" s="756"/>
      <c r="MTA946" s="756"/>
      <c r="MTB946" s="756"/>
      <c r="MTC946" s="756"/>
      <c r="MTD946" s="756"/>
      <c r="MTE946" s="755"/>
      <c r="MTF946" s="755"/>
      <c r="MTG946" s="755"/>
      <c r="MTH946" s="756"/>
      <c r="MTI946" s="756"/>
      <c r="MTJ946" s="756"/>
      <c r="MTK946" s="756"/>
      <c r="MTL946" s="756"/>
      <c r="MTM946" s="756"/>
      <c r="MTN946" s="756"/>
      <c r="MTO946" s="756"/>
      <c r="MTP946" s="756"/>
      <c r="MTQ946" s="756"/>
      <c r="MTR946" s="756"/>
      <c r="MTS946" s="756"/>
      <c r="MTT946" s="756"/>
      <c r="MTU946" s="755"/>
      <c r="MTV946" s="755"/>
      <c r="MTW946" s="755"/>
      <c r="MTX946" s="756"/>
      <c r="MTY946" s="756"/>
      <c r="MTZ946" s="756"/>
      <c r="MUA946" s="756"/>
      <c r="MUB946" s="756"/>
      <c r="MUC946" s="756"/>
      <c r="MUD946" s="756"/>
      <c r="MUE946" s="756"/>
      <c r="MUF946" s="756"/>
      <c r="MUG946" s="756"/>
      <c r="MUH946" s="756"/>
      <c r="MUI946" s="756"/>
      <c r="MUJ946" s="756"/>
      <c r="MUK946" s="755"/>
      <c r="MUL946" s="755"/>
      <c r="MUM946" s="755"/>
      <c r="MUN946" s="756"/>
      <c r="MUO946" s="756"/>
      <c r="MUP946" s="756"/>
      <c r="MUQ946" s="756"/>
      <c r="MUR946" s="756"/>
      <c r="MUS946" s="756"/>
      <c r="MUT946" s="756"/>
      <c r="MUU946" s="756"/>
      <c r="MUV946" s="756"/>
      <c r="MUW946" s="756"/>
      <c r="MUX946" s="756"/>
      <c r="MUY946" s="756"/>
      <c r="MUZ946" s="756"/>
      <c r="MVA946" s="755"/>
      <c r="MVB946" s="755"/>
      <c r="MVC946" s="755"/>
      <c r="MVD946" s="756"/>
      <c r="MVE946" s="756"/>
      <c r="MVF946" s="756"/>
      <c r="MVG946" s="756"/>
      <c r="MVH946" s="756"/>
      <c r="MVI946" s="756"/>
      <c r="MVJ946" s="756"/>
      <c r="MVK946" s="756"/>
      <c r="MVL946" s="756"/>
      <c r="MVM946" s="756"/>
      <c r="MVN946" s="756"/>
      <c r="MVO946" s="756"/>
      <c r="MVP946" s="756"/>
      <c r="MVQ946" s="755"/>
      <c r="MVR946" s="755"/>
      <c r="MVS946" s="755"/>
      <c r="MVT946" s="756"/>
      <c r="MVU946" s="756"/>
      <c r="MVV946" s="756"/>
      <c r="MVW946" s="756"/>
      <c r="MVX946" s="756"/>
      <c r="MVY946" s="756"/>
      <c r="MVZ946" s="756"/>
      <c r="MWA946" s="756"/>
      <c r="MWB946" s="756"/>
      <c r="MWC946" s="756"/>
      <c r="MWD946" s="756"/>
      <c r="MWE946" s="756"/>
      <c r="MWF946" s="756"/>
      <c r="MWG946" s="755"/>
      <c r="MWH946" s="755"/>
      <c r="MWI946" s="755"/>
      <c r="MWJ946" s="756"/>
      <c r="MWK946" s="756"/>
      <c r="MWL946" s="756"/>
      <c r="MWM946" s="756"/>
      <c r="MWN946" s="756"/>
      <c r="MWO946" s="756"/>
      <c r="MWP946" s="756"/>
      <c r="MWQ946" s="756"/>
      <c r="MWR946" s="756"/>
      <c r="MWS946" s="756"/>
      <c r="MWT946" s="756"/>
      <c r="MWU946" s="756"/>
      <c r="MWV946" s="756"/>
      <c r="MWW946" s="755"/>
      <c r="MWX946" s="755"/>
      <c r="MWY946" s="755"/>
      <c r="MWZ946" s="756"/>
      <c r="MXA946" s="756"/>
      <c r="MXB946" s="756"/>
      <c r="MXC946" s="756"/>
      <c r="MXD946" s="756"/>
      <c r="MXE946" s="756"/>
      <c r="MXF946" s="756"/>
      <c r="MXG946" s="756"/>
      <c r="MXH946" s="756"/>
      <c r="MXI946" s="756"/>
      <c r="MXJ946" s="756"/>
      <c r="MXK946" s="756"/>
      <c r="MXL946" s="756"/>
      <c r="MXM946" s="755"/>
      <c r="MXN946" s="755"/>
      <c r="MXO946" s="755"/>
      <c r="MXP946" s="756"/>
      <c r="MXQ946" s="756"/>
      <c r="MXR946" s="756"/>
      <c r="MXS946" s="756"/>
      <c r="MXT946" s="756"/>
      <c r="MXU946" s="756"/>
      <c r="MXV946" s="756"/>
      <c r="MXW946" s="756"/>
      <c r="MXX946" s="756"/>
      <c r="MXY946" s="756"/>
      <c r="MXZ946" s="756"/>
      <c r="MYA946" s="756"/>
      <c r="MYB946" s="756"/>
      <c r="MYC946" s="755"/>
      <c r="MYD946" s="755"/>
      <c r="MYE946" s="755"/>
      <c r="MYF946" s="756"/>
      <c r="MYG946" s="756"/>
      <c r="MYH946" s="756"/>
      <c r="MYI946" s="756"/>
      <c r="MYJ946" s="756"/>
      <c r="MYK946" s="756"/>
      <c r="MYL946" s="756"/>
      <c r="MYM946" s="756"/>
      <c r="MYN946" s="756"/>
      <c r="MYO946" s="756"/>
      <c r="MYP946" s="756"/>
      <c r="MYQ946" s="756"/>
      <c r="MYR946" s="756"/>
      <c r="MYS946" s="755"/>
      <c r="MYT946" s="755"/>
      <c r="MYU946" s="755"/>
      <c r="MYV946" s="756"/>
      <c r="MYW946" s="756"/>
      <c r="MYX946" s="756"/>
      <c r="MYY946" s="756"/>
      <c r="MYZ946" s="756"/>
      <c r="MZA946" s="756"/>
      <c r="MZB946" s="756"/>
      <c r="MZC946" s="756"/>
      <c r="MZD946" s="756"/>
      <c r="MZE946" s="756"/>
      <c r="MZF946" s="756"/>
      <c r="MZG946" s="756"/>
      <c r="MZH946" s="756"/>
      <c r="MZI946" s="755"/>
      <c r="MZJ946" s="755"/>
      <c r="MZK946" s="755"/>
      <c r="MZL946" s="756"/>
      <c r="MZM946" s="756"/>
      <c r="MZN946" s="756"/>
      <c r="MZO946" s="756"/>
      <c r="MZP946" s="756"/>
      <c r="MZQ946" s="756"/>
      <c r="MZR946" s="756"/>
      <c r="MZS946" s="756"/>
      <c r="MZT946" s="756"/>
      <c r="MZU946" s="756"/>
      <c r="MZV946" s="756"/>
      <c r="MZW946" s="756"/>
      <c r="MZX946" s="756"/>
      <c r="MZY946" s="755"/>
      <c r="MZZ946" s="755"/>
      <c r="NAA946" s="755"/>
      <c r="NAB946" s="756"/>
      <c r="NAC946" s="756"/>
      <c r="NAD946" s="756"/>
      <c r="NAE946" s="756"/>
      <c r="NAF946" s="756"/>
      <c r="NAG946" s="756"/>
      <c r="NAH946" s="756"/>
      <c r="NAI946" s="756"/>
      <c r="NAJ946" s="756"/>
      <c r="NAK946" s="756"/>
      <c r="NAL946" s="756"/>
      <c r="NAM946" s="756"/>
      <c r="NAN946" s="756"/>
      <c r="NAO946" s="755"/>
      <c r="NAP946" s="755"/>
      <c r="NAQ946" s="755"/>
      <c r="NAR946" s="756"/>
      <c r="NAS946" s="756"/>
      <c r="NAT946" s="756"/>
      <c r="NAU946" s="756"/>
      <c r="NAV946" s="756"/>
      <c r="NAW946" s="756"/>
      <c r="NAX946" s="756"/>
      <c r="NAY946" s="756"/>
      <c r="NAZ946" s="756"/>
      <c r="NBA946" s="756"/>
      <c r="NBB946" s="756"/>
      <c r="NBC946" s="756"/>
      <c r="NBD946" s="756"/>
      <c r="NBE946" s="755"/>
      <c r="NBF946" s="755"/>
      <c r="NBG946" s="755"/>
      <c r="NBH946" s="756"/>
      <c r="NBI946" s="756"/>
      <c r="NBJ946" s="756"/>
      <c r="NBK946" s="756"/>
      <c r="NBL946" s="756"/>
      <c r="NBM946" s="756"/>
      <c r="NBN946" s="756"/>
      <c r="NBO946" s="756"/>
      <c r="NBP946" s="756"/>
      <c r="NBQ946" s="756"/>
      <c r="NBR946" s="756"/>
      <c r="NBS946" s="756"/>
      <c r="NBT946" s="756"/>
      <c r="NBU946" s="755"/>
      <c r="NBV946" s="755"/>
      <c r="NBW946" s="755"/>
      <c r="NBX946" s="756"/>
      <c r="NBY946" s="756"/>
      <c r="NBZ946" s="756"/>
      <c r="NCA946" s="756"/>
      <c r="NCB946" s="756"/>
      <c r="NCC946" s="756"/>
      <c r="NCD946" s="756"/>
      <c r="NCE946" s="756"/>
      <c r="NCF946" s="756"/>
      <c r="NCG946" s="756"/>
      <c r="NCH946" s="756"/>
      <c r="NCI946" s="756"/>
      <c r="NCJ946" s="756"/>
      <c r="NCK946" s="755"/>
      <c r="NCL946" s="755"/>
      <c r="NCM946" s="755"/>
      <c r="NCN946" s="756"/>
      <c r="NCO946" s="756"/>
      <c r="NCP946" s="756"/>
      <c r="NCQ946" s="756"/>
      <c r="NCR946" s="756"/>
      <c r="NCS946" s="756"/>
      <c r="NCT946" s="756"/>
      <c r="NCU946" s="756"/>
      <c r="NCV946" s="756"/>
      <c r="NCW946" s="756"/>
      <c r="NCX946" s="756"/>
      <c r="NCY946" s="756"/>
      <c r="NCZ946" s="756"/>
      <c r="NDA946" s="755"/>
      <c r="NDB946" s="755"/>
      <c r="NDC946" s="755"/>
      <c r="NDD946" s="756"/>
      <c r="NDE946" s="756"/>
      <c r="NDF946" s="756"/>
      <c r="NDG946" s="756"/>
      <c r="NDH946" s="756"/>
      <c r="NDI946" s="756"/>
      <c r="NDJ946" s="756"/>
      <c r="NDK946" s="756"/>
      <c r="NDL946" s="756"/>
      <c r="NDM946" s="756"/>
      <c r="NDN946" s="756"/>
      <c r="NDO946" s="756"/>
      <c r="NDP946" s="756"/>
      <c r="NDQ946" s="755"/>
      <c r="NDR946" s="755"/>
      <c r="NDS946" s="755"/>
      <c r="NDT946" s="756"/>
      <c r="NDU946" s="756"/>
      <c r="NDV946" s="756"/>
      <c r="NDW946" s="756"/>
      <c r="NDX946" s="756"/>
      <c r="NDY946" s="756"/>
      <c r="NDZ946" s="756"/>
      <c r="NEA946" s="756"/>
      <c r="NEB946" s="756"/>
      <c r="NEC946" s="756"/>
      <c r="NED946" s="756"/>
      <c r="NEE946" s="756"/>
      <c r="NEF946" s="756"/>
      <c r="NEG946" s="755"/>
      <c r="NEH946" s="755"/>
      <c r="NEI946" s="755"/>
      <c r="NEJ946" s="756"/>
      <c r="NEK946" s="756"/>
      <c r="NEL946" s="756"/>
      <c r="NEM946" s="756"/>
      <c r="NEN946" s="756"/>
      <c r="NEO946" s="756"/>
      <c r="NEP946" s="756"/>
      <c r="NEQ946" s="756"/>
      <c r="NER946" s="756"/>
      <c r="NES946" s="756"/>
      <c r="NET946" s="756"/>
      <c r="NEU946" s="756"/>
      <c r="NEV946" s="756"/>
      <c r="NEW946" s="755"/>
      <c r="NEX946" s="755"/>
      <c r="NEY946" s="755"/>
      <c r="NEZ946" s="756"/>
      <c r="NFA946" s="756"/>
      <c r="NFB946" s="756"/>
      <c r="NFC946" s="756"/>
      <c r="NFD946" s="756"/>
      <c r="NFE946" s="756"/>
      <c r="NFF946" s="756"/>
      <c r="NFG946" s="756"/>
      <c r="NFH946" s="756"/>
      <c r="NFI946" s="756"/>
      <c r="NFJ946" s="756"/>
      <c r="NFK946" s="756"/>
      <c r="NFL946" s="756"/>
      <c r="NFM946" s="755"/>
      <c r="NFN946" s="755"/>
      <c r="NFO946" s="755"/>
      <c r="NFP946" s="756"/>
      <c r="NFQ946" s="756"/>
      <c r="NFR946" s="756"/>
      <c r="NFS946" s="756"/>
      <c r="NFT946" s="756"/>
      <c r="NFU946" s="756"/>
      <c r="NFV946" s="756"/>
      <c r="NFW946" s="756"/>
      <c r="NFX946" s="756"/>
      <c r="NFY946" s="756"/>
      <c r="NFZ946" s="756"/>
      <c r="NGA946" s="756"/>
      <c r="NGB946" s="756"/>
      <c r="NGC946" s="755"/>
      <c r="NGD946" s="755"/>
      <c r="NGE946" s="755"/>
      <c r="NGF946" s="756"/>
      <c r="NGG946" s="756"/>
      <c r="NGH946" s="756"/>
      <c r="NGI946" s="756"/>
      <c r="NGJ946" s="756"/>
      <c r="NGK946" s="756"/>
      <c r="NGL946" s="756"/>
      <c r="NGM946" s="756"/>
      <c r="NGN946" s="756"/>
      <c r="NGO946" s="756"/>
      <c r="NGP946" s="756"/>
      <c r="NGQ946" s="756"/>
      <c r="NGR946" s="756"/>
      <c r="NGS946" s="755"/>
      <c r="NGT946" s="755"/>
      <c r="NGU946" s="755"/>
      <c r="NGV946" s="756"/>
      <c r="NGW946" s="756"/>
      <c r="NGX946" s="756"/>
      <c r="NGY946" s="756"/>
      <c r="NGZ946" s="756"/>
      <c r="NHA946" s="756"/>
      <c r="NHB946" s="756"/>
      <c r="NHC946" s="756"/>
      <c r="NHD946" s="756"/>
      <c r="NHE946" s="756"/>
      <c r="NHF946" s="756"/>
      <c r="NHG946" s="756"/>
      <c r="NHH946" s="756"/>
      <c r="NHI946" s="755"/>
      <c r="NHJ946" s="755"/>
      <c r="NHK946" s="755"/>
      <c r="NHL946" s="756"/>
      <c r="NHM946" s="756"/>
      <c r="NHN946" s="756"/>
      <c r="NHO946" s="756"/>
      <c r="NHP946" s="756"/>
      <c r="NHQ946" s="756"/>
      <c r="NHR946" s="756"/>
      <c r="NHS946" s="756"/>
      <c r="NHT946" s="756"/>
      <c r="NHU946" s="756"/>
      <c r="NHV946" s="756"/>
      <c r="NHW946" s="756"/>
      <c r="NHX946" s="756"/>
      <c r="NHY946" s="755"/>
      <c r="NHZ946" s="755"/>
      <c r="NIA946" s="755"/>
      <c r="NIB946" s="756"/>
      <c r="NIC946" s="756"/>
      <c r="NID946" s="756"/>
      <c r="NIE946" s="756"/>
      <c r="NIF946" s="756"/>
      <c r="NIG946" s="756"/>
      <c r="NIH946" s="756"/>
      <c r="NII946" s="756"/>
      <c r="NIJ946" s="756"/>
      <c r="NIK946" s="756"/>
      <c r="NIL946" s="756"/>
      <c r="NIM946" s="756"/>
      <c r="NIN946" s="756"/>
      <c r="NIO946" s="755"/>
      <c r="NIP946" s="755"/>
      <c r="NIQ946" s="755"/>
      <c r="NIR946" s="756"/>
      <c r="NIS946" s="756"/>
      <c r="NIT946" s="756"/>
      <c r="NIU946" s="756"/>
      <c r="NIV946" s="756"/>
      <c r="NIW946" s="756"/>
      <c r="NIX946" s="756"/>
      <c r="NIY946" s="756"/>
      <c r="NIZ946" s="756"/>
      <c r="NJA946" s="756"/>
      <c r="NJB946" s="756"/>
      <c r="NJC946" s="756"/>
      <c r="NJD946" s="756"/>
      <c r="NJE946" s="755"/>
      <c r="NJF946" s="755"/>
      <c r="NJG946" s="755"/>
      <c r="NJH946" s="756"/>
      <c r="NJI946" s="756"/>
      <c r="NJJ946" s="756"/>
      <c r="NJK946" s="756"/>
      <c r="NJL946" s="756"/>
      <c r="NJM946" s="756"/>
      <c r="NJN946" s="756"/>
      <c r="NJO946" s="756"/>
      <c r="NJP946" s="756"/>
      <c r="NJQ946" s="756"/>
      <c r="NJR946" s="756"/>
      <c r="NJS946" s="756"/>
      <c r="NJT946" s="756"/>
      <c r="NJU946" s="755"/>
      <c r="NJV946" s="755"/>
      <c r="NJW946" s="755"/>
      <c r="NJX946" s="756"/>
      <c r="NJY946" s="756"/>
      <c r="NJZ946" s="756"/>
      <c r="NKA946" s="756"/>
      <c r="NKB946" s="756"/>
      <c r="NKC946" s="756"/>
      <c r="NKD946" s="756"/>
      <c r="NKE946" s="756"/>
      <c r="NKF946" s="756"/>
      <c r="NKG946" s="756"/>
      <c r="NKH946" s="756"/>
      <c r="NKI946" s="756"/>
      <c r="NKJ946" s="756"/>
      <c r="NKK946" s="755"/>
      <c r="NKL946" s="755"/>
      <c r="NKM946" s="755"/>
      <c r="NKN946" s="756"/>
      <c r="NKO946" s="756"/>
      <c r="NKP946" s="756"/>
      <c r="NKQ946" s="756"/>
      <c r="NKR946" s="756"/>
      <c r="NKS946" s="756"/>
      <c r="NKT946" s="756"/>
      <c r="NKU946" s="756"/>
      <c r="NKV946" s="756"/>
      <c r="NKW946" s="756"/>
      <c r="NKX946" s="756"/>
      <c r="NKY946" s="756"/>
      <c r="NKZ946" s="756"/>
      <c r="NLA946" s="755"/>
      <c r="NLB946" s="755"/>
      <c r="NLC946" s="755"/>
      <c r="NLD946" s="756"/>
      <c r="NLE946" s="756"/>
      <c r="NLF946" s="756"/>
      <c r="NLG946" s="756"/>
      <c r="NLH946" s="756"/>
      <c r="NLI946" s="756"/>
      <c r="NLJ946" s="756"/>
      <c r="NLK946" s="756"/>
      <c r="NLL946" s="756"/>
      <c r="NLM946" s="756"/>
      <c r="NLN946" s="756"/>
      <c r="NLO946" s="756"/>
      <c r="NLP946" s="756"/>
      <c r="NLQ946" s="755"/>
      <c r="NLR946" s="755"/>
      <c r="NLS946" s="755"/>
      <c r="NLT946" s="756"/>
      <c r="NLU946" s="756"/>
      <c r="NLV946" s="756"/>
      <c r="NLW946" s="756"/>
      <c r="NLX946" s="756"/>
      <c r="NLY946" s="756"/>
      <c r="NLZ946" s="756"/>
      <c r="NMA946" s="756"/>
      <c r="NMB946" s="756"/>
      <c r="NMC946" s="756"/>
      <c r="NMD946" s="756"/>
      <c r="NME946" s="756"/>
      <c r="NMF946" s="756"/>
      <c r="NMG946" s="755"/>
      <c r="NMH946" s="755"/>
      <c r="NMI946" s="755"/>
      <c r="NMJ946" s="756"/>
      <c r="NMK946" s="756"/>
      <c r="NML946" s="756"/>
      <c r="NMM946" s="756"/>
      <c r="NMN946" s="756"/>
      <c r="NMO946" s="756"/>
      <c r="NMP946" s="756"/>
      <c r="NMQ946" s="756"/>
      <c r="NMR946" s="756"/>
      <c r="NMS946" s="756"/>
      <c r="NMT946" s="756"/>
      <c r="NMU946" s="756"/>
      <c r="NMV946" s="756"/>
      <c r="NMW946" s="755"/>
      <c r="NMX946" s="755"/>
      <c r="NMY946" s="755"/>
      <c r="NMZ946" s="756"/>
      <c r="NNA946" s="756"/>
      <c r="NNB946" s="756"/>
      <c r="NNC946" s="756"/>
      <c r="NND946" s="756"/>
      <c r="NNE946" s="756"/>
      <c r="NNF946" s="756"/>
      <c r="NNG946" s="756"/>
      <c r="NNH946" s="756"/>
      <c r="NNI946" s="756"/>
      <c r="NNJ946" s="756"/>
      <c r="NNK946" s="756"/>
      <c r="NNL946" s="756"/>
      <c r="NNM946" s="755"/>
      <c r="NNN946" s="755"/>
      <c r="NNO946" s="755"/>
      <c r="NNP946" s="756"/>
      <c r="NNQ946" s="756"/>
      <c r="NNR946" s="756"/>
      <c r="NNS946" s="756"/>
      <c r="NNT946" s="756"/>
      <c r="NNU946" s="756"/>
      <c r="NNV946" s="756"/>
      <c r="NNW946" s="756"/>
      <c r="NNX946" s="756"/>
      <c r="NNY946" s="756"/>
      <c r="NNZ946" s="756"/>
      <c r="NOA946" s="756"/>
      <c r="NOB946" s="756"/>
      <c r="NOC946" s="755"/>
      <c r="NOD946" s="755"/>
      <c r="NOE946" s="755"/>
      <c r="NOF946" s="756"/>
      <c r="NOG946" s="756"/>
      <c r="NOH946" s="756"/>
      <c r="NOI946" s="756"/>
      <c r="NOJ946" s="756"/>
      <c r="NOK946" s="756"/>
      <c r="NOL946" s="756"/>
      <c r="NOM946" s="756"/>
      <c r="NON946" s="756"/>
      <c r="NOO946" s="756"/>
      <c r="NOP946" s="756"/>
      <c r="NOQ946" s="756"/>
      <c r="NOR946" s="756"/>
      <c r="NOS946" s="755"/>
      <c r="NOT946" s="755"/>
      <c r="NOU946" s="755"/>
      <c r="NOV946" s="756"/>
      <c r="NOW946" s="756"/>
      <c r="NOX946" s="756"/>
      <c r="NOY946" s="756"/>
      <c r="NOZ946" s="756"/>
      <c r="NPA946" s="756"/>
      <c r="NPB946" s="756"/>
      <c r="NPC946" s="756"/>
      <c r="NPD946" s="756"/>
      <c r="NPE946" s="756"/>
      <c r="NPF946" s="756"/>
      <c r="NPG946" s="756"/>
      <c r="NPH946" s="756"/>
      <c r="NPI946" s="755"/>
      <c r="NPJ946" s="755"/>
      <c r="NPK946" s="755"/>
      <c r="NPL946" s="756"/>
      <c r="NPM946" s="756"/>
      <c r="NPN946" s="756"/>
      <c r="NPO946" s="756"/>
      <c r="NPP946" s="756"/>
      <c r="NPQ946" s="756"/>
      <c r="NPR946" s="756"/>
      <c r="NPS946" s="756"/>
      <c r="NPT946" s="756"/>
      <c r="NPU946" s="756"/>
      <c r="NPV946" s="756"/>
      <c r="NPW946" s="756"/>
      <c r="NPX946" s="756"/>
      <c r="NPY946" s="755"/>
      <c r="NPZ946" s="755"/>
      <c r="NQA946" s="755"/>
      <c r="NQB946" s="756"/>
      <c r="NQC946" s="756"/>
      <c r="NQD946" s="756"/>
      <c r="NQE946" s="756"/>
      <c r="NQF946" s="756"/>
      <c r="NQG946" s="756"/>
      <c r="NQH946" s="756"/>
      <c r="NQI946" s="756"/>
      <c r="NQJ946" s="756"/>
      <c r="NQK946" s="756"/>
      <c r="NQL946" s="756"/>
      <c r="NQM946" s="756"/>
      <c r="NQN946" s="756"/>
      <c r="NQO946" s="755"/>
      <c r="NQP946" s="755"/>
      <c r="NQQ946" s="755"/>
      <c r="NQR946" s="756"/>
      <c r="NQS946" s="756"/>
      <c r="NQT946" s="756"/>
      <c r="NQU946" s="756"/>
      <c r="NQV946" s="756"/>
      <c r="NQW946" s="756"/>
      <c r="NQX946" s="756"/>
      <c r="NQY946" s="756"/>
      <c r="NQZ946" s="756"/>
      <c r="NRA946" s="756"/>
      <c r="NRB946" s="756"/>
      <c r="NRC946" s="756"/>
      <c r="NRD946" s="756"/>
      <c r="NRE946" s="755"/>
      <c r="NRF946" s="755"/>
      <c r="NRG946" s="755"/>
      <c r="NRH946" s="756"/>
      <c r="NRI946" s="756"/>
      <c r="NRJ946" s="756"/>
      <c r="NRK946" s="756"/>
      <c r="NRL946" s="756"/>
      <c r="NRM946" s="756"/>
      <c r="NRN946" s="756"/>
      <c r="NRO946" s="756"/>
      <c r="NRP946" s="756"/>
      <c r="NRQ946" s="756"/>
      <c r="NRR946" s="756"/>
      <c r="NRS946" s="756"/>
      <c r="NRT946" s="756"/>
      <c r="NRU946" s="755"/>
      <c r="NRV946" s="755"/>
      <c r="NRW946" s="755"/>
      <c r="NRX946" s="756"/>
      <c r="NRY946" s="756"/>
      <c r="NRZ946" s="756"/>
      <c r="NSA946" s="756"/>
      <c r="NSB946" s="756"/>
      <c r="NSC946" s="756"/>
      <c r="NSD946" s="756"/>
      <c r="NSE946" s="756"/>
      <c r="NSF946" s="756"/>
      <c r="NSG946" s="756"/>
      <c r="NSH946" s="756"/>
      <c r="NSI946" s="756"/>
      <c r="NSJ946" s="756"/>
      <c r="NSK946" s="755"/>
      <c r="NSL946" s="755"/>
      <c r="NSM946" s="755"/>
      <c r="NSN946" s="756"/>
      <c r="NSO946" s="756"/>
      <c r="NSP946" s="756"/>
      <c r="NSQ946" s="756"/>
      <c r="NSR946" s="756"/>
      <c r="NSS946" s="756"/>
      <c r="NST946" s="756"/>
      <c r="NSU946" s="756"/>
      <c r="NSV946" s="756"/>
      <c r="NSW946" s="756"/>
      <c r="NSX946" s="756"/>
      <c r="NSY946" s="756"/>
      <c r="NSZ946" s="756"/>
      <c r="NTA946" s="755"/>
      <c r="NTB946" s="755"/>
      <c r="NTC946" s="755"/>
      <c r="NTD946" s="756"/>
      <c r="NTE946" s="756"/>
      <c r="NTF946" s="756"/>
      <c r="NTG946" s="756"/>
      <c r="NTH946" s="756"/>
      <c r="NTI946" s="756"/>
      <c r="NTJ946" s="756"/>
      <c r="NTK946" s="756"/>
      <c r="NTL946" s="756"/>
      <c r="NTM946" s="756"/>
      <c r="NTN946" s="756"/>
      <c r="NTO946" s="756"/>
      <c r="NTP946" s="756"/>
      <c r="NTQ946" s="755"/>
      <c r="NTR946" s="755"/>
      <c r="NTS946" s="755"/>
      <c r="NTT946" s="756"/>
      <c r="NTU946" s="756"/>
      <c r="NTV946" s="756"/>
      <c r="NTW946" s="756"/>
      <c r="NTX946" s="756"/>
      <c r="NTY946" s="756"/>
      <c r="NTZ946" s="756"/>
      <c r="NUA946" s="756"/>
      <c r="NUB946" s="756"/>
      <c r="NUC946" s="756"/>
      <c r="NUD946" s="756"/>
      <c r="NUE946" s="756"/>
      <c r="NUF946" s="756"/>
      <c r="NUG946" s="755"/>
      <c r="NUH946" s="755"/>
      <c r="NUI946" s="755"/>
      <c r="NUJ946" s="756"/>
      <c r="NUK946" s="756"/>
      <c r="NUL946" s="756"/>
      <c r="NUM946" s="756"/>
      <c r="NUN946" s="756"/>
      <c r="NUO946" s="756"/>
      <c r="NUP946" s="756"/>
      <c r="NUQ946" s="756"/>
      <c r="NUR946" s="756"/>
      <c r="NUS946" s="756"/>
      <c r="NUT946" s="756"/>
      <c r="NUU946" s="756"/>
      <c r="NUV946" s="756"/>
      <c r="NUW946" s="755"/>
      <c r="NUX946" s="755"/>
      <c r="NUY946" s="755"/>
      <c r="NUZ946" s="756"/>
      <c r="NVA946" s="756"/>
      <c r="NVB946" s="756"/>
      <c r="NVC946" s="756"/>
      <c r="NVD946" s="756"/>
      <c r="NVE946" s="756"/>
      <c r="NVF946" s="756"/>
      <c r="NVG946" s="756"/>
      <c r="NVH946" s="756"/>
      <c r="NVI946" s="756"/>
      <c r="NVJ946" s="756"/>
      <c r="NVK946" s="756"/>
      <c r="NVL946" s="756"/>
      <c r="NVM946" s="755"/>
      <c r="NVN946" s="755"/>
      <c r="NVO946" s="755"/>
      <c r="NVP946" s="756"/>
      <c r="NVQ946" s="756"/>
      <c r="NVR946" s="756"/>
      <c r="NVS946" s="756"/>
      <c r="NVT946" s="756"/>
      <c r="NVU946" s="756"/>
      <c r="NVV946" s="756"/>
      <c r="NVW946" s="756"/>
      <c r="NVX946" s="756"/>
      <c r="NVY946" s="756"/>
      <c r="NVZ946" s="756"/>
      <c r="NWA946" s="756"/>
      <c r="NWB946" s="756"/>
      <c r="NWC946" s="755"/>
      <c r="NWD946" s="755"/>
      <c r="NWE946" s="755"/>
      <c r="NWF946" s="756"/>
      <c r="NWG946" s="756"/>
      <c r="NWH946" s="756"/>
      <c r="NWI946" s="756"/>
      <c r="NWJ946" s="756"/>
      <c r="NWK946" s="756"/>
      <c r="NWL946" s="756"/>
      <c r="NWM946" s="756"/>
      <c r="NWN946" s="756"/>
      <c r="NWO946" s="756"/>
      <c r="NWP946" s="756"/>
      <c r="NWQ946" s="756"/>
      <c r="NWR946" s="756"/>
      <c r="NWS946" s="755"/>
      <c r="NWT946" s="755"/>
      <c r="NWU946" s="755"/>
      <c r="NWV946" s="756"/>
      <c r="NWW946" s="756"/>
      <c r="NWX946" s="756"/>
      <c r="NWY946" s="756"/>
      <c r="NWZ946" s="756"/>
      <c r="NXA946" s="756"/>
      <c r="NXB946" s="756"/>
      <c r="NXC946" s="756"/>
      <c r="NXD946" s="756"/>
      <c r="NXE946" s="756"/>
      <c r="NXF946" s="756"/>
      <c r="NXG946" s="756"/>
      <c r="NXH946" s="756"/>
      <c r="NXI946" s="755"/>
      <c r="NXJ946" s="755"/>
      <c r="NXK946" s="755"/>
      <c r="NXL946" s="756"/>
      <c r="NXM946" s="756"/>
      <c r="NXN946" s="756"/>
      <c r="NXO946" s="756"/>
      <c r="NXP946" s="756"/>
      <c r="NXQ946" s="756"/>
      <c r="NXR946" s="756"/>
      <c r="NXS946" s="756"/>
      <c r="NXT946" s="756"/>
      <c r="NXU946" s="756"/>
      <c r="NXV946" s="756"/>
      <c r="NXW946" s="756"/>
      <c r="NXX946" s="756"/>
      <c r="NXY946" s="755"/>
      <c r="NXZ946" s="755"/>
      <c r="NYA946" s="755"/>
      <c r="NYB946" s="756"/>
      <c r="NYC946" s="756"/>
      <c r="NYD946" s="756"/>
      <c r="NYE946" s="756"/>
      <c r="NYF946" s="756"/>
      <c r="NYG946" s="756"/>
      <c r="NYH946" s="756"/>
      <c r="NYI946" s="756"/>
      <c r="NYJ946" s="756"/>
      <c r="NYK946" s="756"/>
      <c r="NYL946" s="756"/>
      <c r="NYM946" s="756"/>
      <c r="NYN946" s="756"/>
      <c r="NYO946" s="755"/>
      <c r="NYP946" s="755"/>
      <c r="NYQ946" s="755"/>
      <c r="NYR946" s="756"/>
      <c r="NYS946" s="756"/>
      <c r="NYT946" s="756"/>
      <c r="NYU946" s="756"/>
      <c r="NYV946" s="756"/>
      <c r="NYW946" s="756"/>
      <c r="NYX946" s="756"/>
      <c r="NYY946" s="756"/>
      <c r="NYZ946" s="756"/>
      <c r="NZA946" s="756"/>
      <c r="NZB946" s="756"/>
      <c r="NZC946" s="756"/>
      <c r="NZD946" s="756"/>
      <c r="NZE946" s="755"/>
      <c r="NZF946" s="755"/>
      <c r="NZG946" s="755"/>
      <c r="NZH946" s="756"/>
      <c r="NZI946" s="756"/>
      <c r="NZJ946" s="756"/>
      <c r="NZK946" s="756"/>
      <c r="NZL946" s="756"/>
      <c r="NZM946" s="756"/>
      <c r="NZN946" s="756"/>
      <c r="NZO946" s="756"/>
      <c r="NZP946" s="756"/>
      <c r="NZQ946" s="756"/>
      <c r="NZR946" s="756"/>
      <c r="NZS946" s="756"/>
      <c r="NZT946" s="756"/>
      <c r="NZU946" s="755"/>
      <c r="NZV946" s="755"/>
      <c r="NZW946" s="755"/>
      <c r="NZX946" s="756"/>
      <c r="NZY946" s="756"/>
      <c r="NZZ946" s="756"/>
      <c r="OAA946" s="756"/>
      <c r="OAB946" s="756"/>
      <c r="OAC946" s="756"/>
      <c r="OAD946" s="756"/>
      <c r="OAE946" s="756"/>
      <c r="OAF946" s="756"/>
      <c r="OAG946" s="756"/>
      <c r="OAH946" s="756"/>
      <c r="OAI946" s="756"/>
      <c r="OAJ946" s="756"/>
      <c r="OAK946" s="755"/>
      <c r="OAL946" s="755"/>
      <c r="OAM946" s="755"/>
      <c r="OAN946" s="756"/>
      <c r="OAO946" s="756"/>
      <c r="OAP946" s="756"/>
      <c r="OAQ946" s="756"/>
      <c r="OAR946" s="756"/>
      <c r="OAS946" s="756"/>
      <c r="OAT946" s="756"/>
      <c r="OAU946" s="756"/>
      <c r="OAV946" s="756"/>
      <c r="OAW946" s="756"/>
      <c r="OAX946" s="756"/>
      <c r="OAY946" s="756"/>
      <c r="OAZ946" s="756"/>
      <c r="OBA946" s="755"/>
      <c r="OBB946" s="755"/>
      <c r="OBC946" s="755"/>
      <c r="OBD946" s="756"/>
      <c r="OBE946" s="756"/>
      <c r="OBF946" s="756"/>
      <c r="OBG946" s="756"/>
      <c r="OBH946" s="756"/>
      <c r="OBI946" s="756"/>
      <c r="OBJ946" s="756"/>
      <c r="OBK946" s="756"/>
      <c r="OBL946" s="756"/>
      <c r="OBM946" s="756"/>
      <c r="OBN946" s="756"/>
      <c r="OBO946" s="756"/>
      <c r="OBP946" s="756"/>
      <c r="OBQ946" s="755"/>
      <c r="OBR946" s="755"/>
      <c r="OBS946" s="755"/>
      <c r="OBT946" s="756"/>
      <c r="OBU946" s="756"/>
      <c r="OBV946" s="756"/>
      <c r="OBW946" s="756"/>
      <c r="OBX946" s="756"/>
      <c r="OBY946" s="756"/>
      <c r="OBZ946" s="756"/>
      <c r="OCA946" s="756"/>
      <c r="OCB946" s="756"/>
      <c r="OCC946" s="756"/>
      <c r="OCD946" s="756"/>
      <c r="OCE946" s="756"/>
      <c r="OCF946" s="756"/>
      <c r="OCG946" s="755"/>
      <c r="OCH946" s="755"/>
      <c r="OCI946" s="755"/>
      <c r="OCJ946" s="756"/>
      <c r="OCK946" s="756"/>
      <c r="OCL946" s="756"/>
      <c r="OCM946" s="756"/>
      <c r="OCN946" s="756"/>
      <c r="OCO946" s="756"/>
      <c r="OCP946" s="756"/>
      <c r="OCQ946" s="756"/>
      <c r="OCR946" s="756"/>
      <c r="OCS946" s="756"/>
      <c r="OCT946" s="756"/>
      <c r="OCU946" s="756"/>
      <c r="OCV946" s="756"/>
      <c r="OCW946" s="755"/>
      <c r="OCX946" s="755"/>
      <c r="OCY946" s="755"/>
      <c r="OCZ946" s="756"/>
      <c r="ODA946" s="756"/>
      <c r="ODB946" s="756"/>
      <c r="ODC946" s="756"/>
      <c r="ODD946" s="756"/>
      <c r="ODE946" s="756"/>
      <c r="ODF946" s="756"/>
      <c r="ODG946" s="756"/>
      <c r="ODH946" s="756"/>
      <c r="ODI946" s="756"/>
      <c r="ODJ946" s="756"/>
      <c r="ODK946" s="756"/>
      <c r="ODL946" s="756"/>
      <c r="ODM946" s="755"/>
      <c r="ODN946" s="755"/>
      <c r="ODO946" s="755"/>
      <c r="ODP946" s="756"/>
      <c r="ODQ946" s="756"/>
      <c r="ODR946" s="756"/>
      <c r="ODS946" s="756"/>
      <c r="ODT946" s="756"/>
      <c r="ODU946" s="756"/>
      <c r="ODV946" s="756"/>
      <c r="ODW946" s="756"/>
      <c r="ODX946" s="756"/>
      <c r="ODY946" s="756"/>
      <c r="ODZ946" s="756"/>
      <c r="OEA946" s="756"/>
      <c r="OEB946" s="756"/>
      <c r="OEC946" s="755"/>
      <c r="OED946" s="755"/>
      <c r="OEE946" s="755"/>
      <c r="OEF946" s="756"/>
      <c r="OEG946" s="756"/>
      <c r="OEH946" s="756"/>
      <c r="OEI946" s="756"/>
      <c r="OEJ946" s="756"/>
      <c r="OEK946" s="756"/>
      <c r="OEL946" s="756"/>
      <c r="OEM946" s="756"/>
      <c r="OEN946" s="756"/>
      <c r="OEO946" s="756"/>
      <c r="OEP946" s="756"/>
      <c r="OEQ946" s="756"/>
      <c r="OER946" s="756"/>
      <c r="OES946" s="755"/>
      <c r="OET946" s="755"/>
      <c r="OEU946" s="755"/>
      <c r="OEV946" s="756"/>
      <c r="OEW946" s="756"/>
      <c r="OEX946" s="756"/>
      <c r="OEY946" s="756"/>
      <c r="OEZ946" s="756"/>
      <c r="OFA946" s="756"/>
      <c r="OFB946" s="756"/>
      <c r="OFC946" s="756"/>
      <c r="OFD946" s="756"/>
      <c r="OFE946" s="756"/>
      <c r="OFF946" s="756"/>
      <c r="OFG946" s="756"/>
      <c r="OFH946" s="756"/>
      <c r="OFI946" s="755"/>
      <c r="OFJ946" s="755"/>
      <c r="OFK946" s="755"/>
      <c r="OFL946" s="756"/>
      <c r="OFM946" s="756"/>
      <c r="OFN946" s="756"/>
      <c r="OFO946" s="756"/>
      <c r="OFP946" s="756"/>
      <c r="OFQ946" s="756"/>
      <c r="OFR946" s="756"/>
      <c r="OFS946" s="756"/>
      <c r="OFT946" s="756"/>
      <c r="OFU946" s="756"/>
      <c r="OFV946" s="756"/>
      <c r="OFW946" s="756"/>
      <c r="OFX946" s="756"/>
      <c r="OFY946" s="755"/>
      <c r="OFZ946" s="755"/>
      <c r="OGA946" s="755"/>
      <c r="OGB946" s="756"/>
      <c r="OGC946" s="756"/>
      <c r="OGD946" s="756"/>
      <c r="OGE946" s="756"/>
      <c r="OGF946" s="756"/>
      <c r="OGG946" s="756"/>
      <c r="OGH946" s="756"/>
      <c r="OGI946" s="756"/>
      <c r="OGJ946" s="756"/>
      <c r="OGK946" s="756"/>
      <c r="OGL946" s="756"/>
      <c r="OGM946" s="756"/>
      <c r="OGN946" s="756"/>
      <c r="OGO946" s="755"/>
      <c r="OGP946" s="755"/>
      <c r="OGQ946" s="755"/>
      <c r="OGR946" s="756"/>
      <c r="OGS946" s="756"/>
      <c r="OGT946" s="756"/>
      <c r="OGU946" s="756"/>
      <c r="OGV946" s="756"/>
      <c r="OGW946" s="756"/>
      <c r="OGX946" s="756"/>
      <c r="OGY946" s="756"/>
      <c r="OGZ946" s="756"/>
      <c r="OHA946" s="756"/>
      <c r="OHB946" s="756"/>
      <c r="OHC946" s="756"/>
      <c r="OHD946" s="756"/>
      <c r="OHE946" s="755"/>
      <c r="OHF946" s="755"/>
      <c r="OHG946" s="755"/>
      <c r="OHH946" s="756"/>
      <c r="OHI946" s="756"/>
      <c r="OHJ946" s="756"/>
      <c r="OHK946" s="756"/>
      <c r="OHL946" s="756"/>
      <c r="OHM946" s="756"/>
      <c r="OHN946" s="756"/>
      <c r="OHO946" s="756"/>
      <c r="OHP946" s="756"/>
      <c r="OHQ946" s="756"/>
      <c r="OHR946" s="756"/>
      <c r="OHS946" s="756"/>
      <c r="OHT946" s="756"/>
      <c r="OHU946" s="755"/>
      <c r="OHV946" s="755"/>
      <c r="OHW946" s="755"/>
      <c r="OHX946" s="756"/>
      <c r="OHY946" s="756"/>
      <c r="OHZ946" s="756"/>
      <c r="OIA946" s="756"/>
      <c r="OIB946" s="756"/>
      <c r="OIC946" s="756"/>
      <c r="OID946" s="756"/>
      <c r="OIE946" s="756"/>
      <c r="OIF946" s="756"/>
      <c r="OIG946" s="756"/>
      <c r="OIH946" s="756"/>
      <c r="OII946" s="756"/>
      <c r="OIJ946" s="756"/>
      <c r="OIK946" s="755"/>
      <c r="OIL946" s="755"/>
      <c r="OIM946" s="755"/>
      <c r="OIN946" s="756"/>
      <c r="OIO946" s="756"/>
      <c r="OIP946" s="756"/>
      <c r="OIQ946" s="756"/>
      <c r="OIR946" s="756"/>
      <c r="OIS946" s="756"/>
      <c r="OIT946" s="756"/>
      <c r="OIU946" s="756"/>
      <c r="OIV946" s="756"/>
      <c r="OIW946" s="756"/>
      <c r="OIX946" s="756"/>
      <c r="OIY946" s="756"/>
      <c r="OIZ946" s="756"/>
      <c r="OJA946" s="755"/>
      <c r="OJB946" s="755"/>
      <c r="OJC946" s="755"/>
      <c r="OJD946" s="756"/>
      <c r="OJE946" s="756"/>
      <c r="OJF946" s="756"/>
      <c r="OJG946" s="756"/>
      <c r="OJH946" s="756"/>
      <c r="OJI946" s="756"/>
      <c r="OJJ946" s="756"/>
      <c r="OJK946" s="756"/>
      <c r="OJL946" s="756"/>
      <c r="OJM946" s="756"/>
      <c r="OJN946" s="756"/>
      <c r="OJO946" s="756"/>
      <c r="OJP946" s="756"/>
      <c r="OJQ946" s="755"/>
      <c r="OJR946" s="755"/>
      <c r="OJS946" s="755"/>
      <c r="OJT946" s="756"/>
      <c r="OJU946" s="756"/>
      <c r="OJV946" s="756"/>
      <c r="OJW946" s="756"/>
      <c r="OJX946" s="756"/>
      <c r="OJY946" s="756"/>
      <c r="OJZ946" s="756"/>
      <c r="OKA946" s="756"/>
      <c r="OKB946" s="756"/>
      <c r="OKC946" s="756"/>
      <c r="OKD946" s="756"/>
      <c r="OKE946" s="756"/>
      <c r="OKF946" s="756"/>
      <c r="OKG946" s="755"/>
      <c r="OKH946" s="755"/>
      <c r="OKI946" s="755"/>
      <c r="OKJ946" s="756"/>
      <c r="OKK946" s="756"/>
      <c r="OKL946" s="756"/>
      <c r="OKM946" s="756"/>
      <c r="OKN946" s="756"/>
      <c r="OKO946" s="756"/>
      <c r="OKP946" s="756"/>
      <c r="OKQ946" s="756"/>
      <c r="OKR946" s="756"/>
      <c r="OKS946" s="756"/>
      <c r="OKT946" s="756"/>
      <c r="OKU946" s="756"/>
      <c r="OKV946" s="756"/>
      <c r="OKW946" s="755"/>
      <c r="OKX946" s="755"/>
      <c r="OKY946" s="755"/>
      <c r="OKZ946" s="756"/>
      <c r="OLA946" s="756"/>
      <c r="OLB946" s="756"/>
      <c r="OLC946" s="756"/>
      <c r="OLD946" s="756"/>
      <c r="OLE946" s="756"/>
      <c r="OLF946" s="756"/>
      <c r="OLG946" s="756"/>
      <c r="OLH946" s="756"/>
      <c r="OLI946" s="756"/>
      <c r="OLJ946" s="756"/>
      <c r="OLK946" s="756"/>
      <c r="OLL946" s="756"/>
      <c r="OLM946" s="755"/>
      <c r="OLN946" s="755"/>
      <c r="OLO946" s="755"/>
      <c r="OLP946" s="756"/>
      <c r="OLQ946" s="756"/>
      <c r="OLR946" s="756"/>
      <c r="OLS946" s="756"/>
      <c r="OLT946" s="756"/>
      <c r="OLU946" s="756"/>
      <c r="OLV946" s="756"/>
      <c r="OLW946" s="756"/>
      <c r="OLX946" s="756"/>
      <c r="OLY946" s="756"/>
      <c r="OLZ946" s="756"/>
      <c r="OMA946" s="756"/>
      <c r="OMB946" s="756"/>
      <c r="OMC946" s="755"/>
      <c r="OMD946" s="755"/>
      <c r="OME946" s="755"/>
      <c r="OMF946" s="756"/>
      <c r="OMG946" s="756"/>
      <c r="OMH946" s="756"/>
      <c r="OMI946" s="756"/>
      <c r="OMJ946" s="756"/>
      <c r="OMK946" s="756"/>
      <c r="OML946" s="756"/>
      <c r="OMM946" s="756"/>
      <c r="OMN946" s="756"/>
      <c r="OMO946" s="756"/>
      <c r="OMP946" s="756"/>
      <c r="OMQ946" s="756"/>
      <c r="OMR946" s="756"/>
      <c r="OMS946" s="755"/>
      <c r="OMT946" s="755"/>
      <c r="OMU946" s="755"/>
      <c r="OMV946" s="756"/>
      <c r="OMW946" s="756"/>
      <c r="OMX946" s="756"/>
      <c r="OMY946" s="756"/>
      <c r="OMZ946" s="756"/>
      <c r="ONA946" s="756"/>
      <c r="ONB946" s="756"/>
      <c r="ONC946" s="756"/>
      <c r="OND946" s="756"/>
      <c r="ONE946" s="756"/>
      <c r="ONF946" s="756"/>
      <c r="ONG946" s="756"/>
      <c r="ONH946" s="756"/>
      <c r="ONI946" s="755"/>
      <c r="ONJ946" s="755"/>
      <c r="ONK946" s="755"/>
      <c r="ONL946" s="756"/>
      <c r="ONM946" s="756"/>
      <c r="ONN946" s="756"/>
      <c r="ONO946" s="756"/>
      <c r="ONP946" s="756"/>
      <c r="ONQ946" s="756"/>
      <c r="ONR946" s="756"/>
      <c r="ONS946" s="756"/>
      <c r="ONT946" s="756"/>
      <c r="ONU946" s="756"/>
      <c r="ONV946" s="756"/>
      <c r="ONW946" s="756"/>
      <c r="ONX946" s="756"/>
      <c r="ONY946" s="755"/>
      <c r="ONZ946" s="755"/>
      <c r="OOA946" s="755"/>
      <c r="OOB946" s="756"/>
      <c r="OOC946" s="756"/>
      <c r="OOD946" s="756"/>
      <c r="OOE946" s="756"/>
      <c r="OOF946" s="756"/>
      <c r="OOG946" s="756"/>
      <c r="OOH946" s="756"/>
      <c r="OOI946" s="756"/>
      <c r="OOJ946" s="756"/>
      <c r="OOK946" s="756"/>
      <c r="OOL946" s="756"/>
      <c r="OOM946" s="756"/>
      <c r="OON946" s="756"/>
      <c r="OOO946" s="755"/>
      <c r="OOP946" s="755"/>
      <c r="OOQ946" s="755"/>
      <c r="OOR946" s="756"/>
      <c r="OOS946" s="756"/>
      <c r="OOT946" s="756"/>
      <c r="OOU946" s="756"/>
      <c r="OOV946" s="756"/>
      <c r="OOW946" s="756"/>
      <c r="OOX946" s="756"/>
      <c r="OOY946" s="756"/>
      <c r="OOZ946" s="756"/>
      <c r="OPA946" s="756"/>
      <c r="OPB946" s="756"/>
      <c r="OPC946" s="756"/>
      <c r="OPD946" s="756"/>
      <c r="OPE946" s="755"/>
      <c r="OPF946" s="755"/>
      <c r="OPG946" s="755"/>
      <c r="OPH946" s="756"/>
      <c r="OPI946" s="756"/>
      <c r="OPJ946" s="756"/>
      <c r="OPK946" s="756"/>
      <c r="OPL946" s="756"/>
      <c r="OPM946" s="756"/>
      <c r="OPN946" s="756"/>
      <c r="OPO946" s="756"/>
      <c r="OPP946" s="756"/>
      <c r="OPQ946" s="756"/>
      <c r="OPR946" s="756"/>
      <c r="OPS946" s="756"/>
      <c r="OPT946" s="756"/>
      <c r="OPU946" s="755"/>
      <c r="OPV946" s="755"/>
      <c r="OPW946" s="755"/>
      <c r="OPX946" s="756"/>
      <c r="OPY946" s="756"/>
      <c r="OPZ946" s="756"/>
      <c r="OQA946" s="756"/>
      <c r="OQB946" s="756"/>
      <c r="OQC946" s="756"/>
      <c r="OQD946" s="756"/>
      <c r="OQE946" s="756"/>
      <c r="OQF946" s="756"/>
      <c r="OQG946" s="756"/>
      <c r="OQH946" s="756"/>
      <c r="OQI946" s="756"/>
      <c r="OQJ946" s="756"/>
      <c r="OQK946" s="755"/>
      <c r="OQL946" s="755"/>
      <c r="OQM946" s="755"/>
      <c r="OQN946" s="756"/>
      <c r="OQO946" s="756"/>
      <c r="OQP946" s="756"/>
      <c r="OQQ946" s="756"/>
      <c r="OQR946" s="756"/>
      <c r="OQS946" s="756"/>
      <c r="OQT946" s="756"/>
      <c r="OQU946" s="756"/>
      <c r="OQV946" s="756"/>
      <c r="OQW946" s="756"/>
      <c r="OQX946" s="756"/>
      <c r="OQY946" s="756"/>
      <c r="OQZ946" s="756"/>
      <c r="ORA946" s="755"/>
      <c r="ORB946" s="755"/>
      <c r="ORC946" s="755"/>
      <c r="ORD946" s="756"/>
      <c r="ORE946" s="756"/>
      <c r="ORF946" s="756"/>
      <c r="ORG946" s="756"/>
      <c r="ORH946" s="756"/>
      <c r="ORI946" s="756"/>
      <c r="ORJ946" s="756"/>
      <c r="ORK946" s="756"/>
      <c r="ORL946" s="756"/>
      <c r="ORM946" s="756"/>
      <c r="ORN946" s="756"/>
      <c r="ORO946" s="756"/>
      <c r="ORP946" s="756"/>
      <c r="ORQ946" s="755"/>
      <c r="ORR946" s="755"/>
      <c r="ORS946" s="755"/>
      <c r="ORT946" s="756"/>
      <c r="ORU946" s="756"/>
      <c r="ORV946" s="756"/>
      <c r="ORW946" s="756"/>
      <c r="ORX946" s="756"/>
      <c r="ORY946" s="756"/>
      <c r="ORZ946" s="756"/>
      <c r="OSA946" s="756"/>
      <c r="OSB946" s="756"/>
      <c r="OSC946" s="756"/>
      <c r="OSD946" s="756"/>
      <c r="OSE946" s="756"/>
      <c r="OSF946" s="756"/>
      <c r="OSG946" s="755"/>
      <c r="OSH946" s="755"/>
      <c r="OSI946" s="755"/>
      <c r="OSJ946" s="756"/>
      <c r="OSK946" s="756"/>
      <c r="OSL946" s="756"/>
      <c r="OSM946" s="756"/>
      <c r="OSN946" s="756"/>
      <c r="OSO946" s="756"/>
      <c r="OSP946" s="756"/>
      <c r="OSQ946" s="756"/>
      <c r="OSR946" s="756"/>
      <c r="OSS946" s="756"/>
      <c r="OST946" s="756"/>
      <c r="OSU946" s="756"/>
      <c r="OSV946" s="756"/>
      <c r="OSW946" s="755"/>
      <c r="OSX946" s="755"/>
      <c r="OSY946" s="755"/>
      <c r="OSZ946" s="756"/>
      <c r="OTA946" s="756"/>
      <c r="OTB946" s="756"/>
      <c r="OTC946" s="756"/>
      <c r="OTD946" s="756"/>
      <c r="OTE946" s="756"/>
      <c r="OTF946" s="756"/>
      <c r="OTG946" s="756"/>
      <c r="OTH946" s="756"/>
      <c r="OTI946" s="756"/>
      <c r="OTJ946" s="756"/>
      <c r="OTK946" s="756"/>
      <c r="OTL946" s="756"/>
      <c r="OTM946" s="755"/>
      <c r="OTN946" s="755"/>
      <c r="OTO946" s="755"/>
      <c r="OTP946" s="756"/>
      <c r="OTQ946" s="756"/>
      <c r="OTR946" s="756"/>
      <c r="OTS946" s="756"/>
      <c r="OTT946" s="756"/>
      <c r="OTU946" s="756"/>
      <c r="OTV946" s="756"/>
      <c r="OTW946" s="756"/>
      <c r="OTX946" s="756"/>
      <c r="OTY946" s="756"/>
      <c r="OTZ946" s="756"/>
      <c r="OUA946" s="756"/>
      <c r="OUB946" s="756"/>
      <c r="OUC946" s="755"/>
      <c r="OUD946" s="755"/>
      <c r="OUE946" s="755"/>
      <c r="OUF946" s="756"/>
      <c r="OUG946" s="756"/>
      <c r="OUH946" s="756"/>
      <c r="OUI946" s="756"/>
      <c r="OUJ946" s="756"/>
      <c r="OUK946" s="756"/>
      <c r="OUL946" s="756"/>
      <c r="OUM946" s="756"/>
      <c r="OUN946" s="756"/>
      <c r="OUO946" s="756"/>
      <c r="OUP946" s="756"/>
      <c r="OUQ946" s="756"/>
      <c r="OUR946" s="756"/>
      <c r="OUS946" s="755"/>
      <c r="OUT946" s="755"/>
      <c r="OUU946" s="755"/>
      <c r="OUV946" s="756"/>
      <c r="OUW946" s="756"/>
      <c r="OUX946" s="756"/>
      <c r="OUY946" s="756"/>
      <c r="OUZ946" s="756"/>
      <c r="OVA946" s="756"/>
      <c r="OVB946" s="756"/>
      <c r="OVC946" s="756"/>
      <c r="OVD946" s="756"/>
      <c r="OVE946" s="756"/>
      <c r="OVF946" s="756"/>
      <c r="OVG946" s="756"/>
      <c r="OVH946" s="756"/>
      <c r="OVI946" s="755"/>
      <c r="OVJ946" s="755"/>
      <c r="OVK946" s="755"/>
      <c r="OVL946" s="756"/>
      <c r="OVM946" s="756"/>
      <c r="OVN946" s="756"/>
      <c r="OVO946" s="756"/>
      <c r="OVP946" s="756"/>
      <c r="OVQ946" s="756"/>
      <c r="OVR946" s="756"/>
      <c r="OVS946" s="756"/>
      <c r="OVT946" s="756"/>
      <c r="OVU946" s="756"/>
      <c r="OVV946" s="756"/>
      <c r="OVW946" s="756"/>
      <c r="OVX946" s="756"/>
      <c r="OVY946" s="755"/>
      <c r="OVZ946" s="755"/>
      <c r="OWA946" s="755"/>
      <c r="OWB946" s="756"/>
      <c r="OWC946" s="756"/>
      <c r="OWD946" s="756"/>
      <c r="OWE946" s="756"/>
      <c r="OWF946" s="756"/>
      <c r="OWG946" s="756"/>
      <c r="OWH946" s="756"/>
      <c r="OWI946" s="756"/>
      <c r="OWJ946" s="756"/>
      <c r="OWK946" s="756"/>
      <c r="OWL946" s="756"/>
      <c r="OWM946" s="756"/>
      <c r="OWN946" s="756"/>
      <c r="OWO946" s="755"/>
      <c r="OWP946" s="755"/>
      <c r="OWQ946" s="755"/>
      <c r="OWR946" s="756"/>
      <c r="OWS946" s="756"/>
      <c r="OWT946" s="756"/>
      <c r="OWU946" s="756"/>
      <c r="OWV946" s="756"/>
      <c r="OWW946" s="756"/>
      <c r="OWX946" s="756"/>
      <c r="OWY946" s="756"/>
      <c r="OWZ946" s="756"/>
      <c r="OXA946" s="756"/>
      <c r="OXB946" s="756"/>
      <c r="OXC946" s="756"/>
      <c r="OXD946" s="756"/>
      <c r="OXE946" s="755"/>
      <c r="OXF946" s="755"/>
      <c r="OXG946" s="755"/>
      <c r="OXH946" s="756"/>
      <c r="OXI946" s="756"/>
      <c r="OXJ946" s="756"/>
      <c r="OXK946" s="756"/>
      <c r="OXL946" s="756"/>
      <c r="OXM946" s="756"/>
      <c r="OXN946" s="756"/>
      <c r="OXO946" s="756"/>
      <c r="OXP946" s="756"/>
      <c r="OXQ946" s="756"/>
      <c r="OXR946" s="756"/>
      <c r="OXS946" s="756"/>
      <c r="OXT946" s="756"/>
      <c r="OXU946" s="755"/>
      <c r="OXV946" s="755"/>
      <c r="OXW946" s="755"/>
      <c r="OXX946" s="756"/>
      <c r="OXY946" s="756"/>
      <c r="OXZ946" s="756"/>
      <c r="OYA946" s="756"/>
      <c r="OYB946" s="756"/>
      <c r="OYC946" s="756"/>
      <c r="OYD946" s="756"/>
      <c r="OYE946" s="756"/>
      <c r="OYF946" s="756"/>
      <c r="OYG946" s="756"/>
      <c r="OYH946" s="756"/>
      <c r="OYI946" s="756"/>
      <c r="OYJ946" s="756"/>
      <c r="OYK946" s="755"/>
      <c r="OYL946" s="755"/>
      <c r="OYM946" s="755"/>
      <c r="OYN946" s="756"/>
      <c r="OYO946" s="756"/>
      <c r="OYP946" s="756"/>
      <c r="OYQ946" s="756"/>
      <c r="OYR946" s="756"/>
      <c r="OYS946" s="756"/>
      <c r="OYT946" s="756"/>
      <c r="OYU946" s="756"/>
      <c r="OYV946" s="756"/>
      <c r="OYW946" s="756"/>
      <c r="OYX946" s="756"/>
      <c r="OYY946" s="756"/>
      <c r="OYZ946" s="756"/>
      <c r="OZA946" s="755"/>
      <c r="OZB946" s="755"/>
      <c r="OZC946" s="755"/>
      <c r="OZD946" s="756"/>
      <c r="OZE946" s="756"/>
      <c r="OZF946" s="756"/>
      <c r="OZG946" s="756"/>
      <c r="OZH946" s="756"/>
      <c r="OZI946" s="756"/>
      <c r="OZJ946" s="756"/>
      <c r="OZK946" s="756"/>
      <c r="OZL946" s="756"/>
      <c r="OZM946" s="756"/>
      <c r="OZN946" s="756"/>
      <c r="OZO946" s="756"/>
      <c r="OZP946" s="756"/>
      <c r="OZQ946" s="755"/>
      <c r="OZR946" s="755"/>
      <c r="OZS946" s="755"/>
      <c r="OZT946" s="756"/>
      <c r="OZU946" s="756"/>
      <c r="OZV946" s="756"/>
      <c r="OZW946" s="756"/>
      <c r="OZX946" s="756"/>
      <c r="OZY946" s="756"/>
      <c r="OZZ946" s="756"/>
      <c r="PAA946" s="756"/>
      <c r="PAB946" s="756"/>
      <c r="PAC946" s="756"/>
      <c r="PAD946" s="756"/>
      <c r="PAE946" s="756"/>
      <c r="PAF946" s="756"/>
      <c r="PAG946" s="755"/>
      <c r="PAH946" s="755"/>
      <c r="PAI946" s="755"/>
      <c r="PAJ946" s="756"/>
      <c r="PAK946" s="756"/>
      <c r="PAL946" s="756"/>
      <c r="PAM946" s="756"/>
      <c r="PAN946" s="756"/>
      <c r="PAO946" s="756"/>
      <c r="PAP946" s="756"/>
      <c r="PAQ946" s="756"/>
      <c r="PAR946" s="756"/>
      <c r="PAS946" s="756"/>
      <c r="PAT946" s="756"/>
      <c r="PAU946" s="756"/>
      <c r="PAV946" s="756"/>
      <c r="PAW946" s="755"/>
      <c r="PAX946" s="755"/>
      <c r="PAY946" s="755"/>
      <c r="PAZ946" s="756"/>
      <c r="PBA946" s="756"/>
      <c r="PBB946" s="756"/>
      <c r="PBC946" s="756"/>
      <c r="PBD946" s="756"/>
      <c r="PBE946" s="756"/>
      <c r="PBF946" s="756"/>
      <c r="PBG946" s="756"/>
      <c r="PBH946" s="756"/>
      <c r="PBI946" s="756"/>
      <c r="PBJ946" s="756"/>
      <c r="PBK946" s="756"/>
      <c r="PBL946" s="756"/>
      <c r="PBM946" s="755"/>
      <c r="PBN946" s="755"/>
      <c r="PBO946" s="755"/>
      <c r="PBP946" s="756"/>
      <c r="PBQ946" s="756"/>
      <c r="PBR946" s="756"/>
      <c r="PBS946" s="756"/>
      <c r="PBT946" s="756"/>
      <c r="PBU946" s="756"/>
      <c r="PBV946" s="756"/>
      <c r="PBW946" s="756"/>
      <c r="PBX946" s="756"/>
      <c r="PBY946" s="756"/>
      <c r="PBZ946" s="756"/>
      <c r="PCA946" s="756"/>
      <c r="PCB946" s="756"/>
      <c r="PCC946" s="755"/>
      <c r="PCD946" s="755"/>
      <c r="PCE946" s="755"/>
      <c r="PCF946" s="756"/>
      <c r="PCG946" s="756"/>
      <c r="PCH946" s="756"/>
      <c r="PCI946" s="756"/>
      <c r="PCJ946" s="756"/>
      <c r="PCK946" s="756"/>
      <c r="PCL946" s="756"/>
      <c r="PCM946" s="756"/>
      <c r="PCN946" s="756"/>
      <c r="PCO946" s="756"/>
      <c r="PCP946" s="756"/>
      <c r="PCQ946" s="756"/>
      <c r="PCR946" s="756"/>
      <c r="PCS946" s="755"/>
      <c r="PCT946" s="755"/>
      <c r="PCU946" s="755"/>
      <c r="PCV946" s="756"/>
      <c r="PCW946" s="756"/>
      <c r="PCX946" s="756"/>
      <c r="PCY946" s="756"/>
      <c r="PCZ946" s="756"/>
      <c r="PDA946" s="756"/>
      <c r="PDB946" s="756"/>
      <c r="PDC946" s="756"/>
      <c r="PDD946" s="756"/>
      <c r="PDE946" s="756"/>
      <c r="PDF946" s="756"/>
      <c r="PDG946" s="756"/>
      <c r="PDH946" s="756"/>
      <c r="PDI946" s="755"/>
      <c r="PDJ946" s="755"/>
      <c r="PDK946" s="755"/>
      <c r="PDL946" s="756"/>
      <c r="PDM946" s="756"/>
      <c r="PDN946" s="756"/>
      <c r="PDO946" s="756"/>
      <c r="PDP946" s="756"/>
      <c r="PDQ946" s="756"/>
      <c r="PDR946" s="756"/>
      <c r="PDS946" s="756"/>
      <c r="PDT946" s="756"/>
      <c r="PDU946" s="756"/>
      <c r="PDV946" s="756"/>
      <c r="PDW946" s="756"/>
      <c r="PDX946" s="756"/>
      <c r="PDY946" s="755"/>
      <c r="PDZ946" s="755"/>
      <c r="PEA946" s="755"/>
      <c r="PEB946" s="756"/>
      <c r="PEC946" s="756"/>
      <c r="PED946" s="756"/>
      <c r="PEE946" s="756"/>
      <c r="PEF946" s="756"/>
      <c r="PEG946" s="756"/>
      <c r="PEH946" s="756"/>
      <c r="PEI946" s="756"/>
      <c r="PEJ946" s="756"/>
      <c r="PEK946" s="756"/>
      <c r="PEL946" s="756"/>
      <c r="PEM946" s="756"/>
      <c r="PEN946" s="756"/>
      <c r="PEO946" s="755"/>
      <c r="PEP946" s="755"/>
      <c r="PEQ946" s="755"/>
      <c r="PER946" s="756"/>
      <c r="PES946" s="756"/>
      <c r="PET946" s="756"/>
      <c r="PEU946" s="756"/>
      <c r="PEV946" s="756"/>
      <c r="PEW946" s="756"/>
      <c r="PEX946" s="756"/>
      <c r="PEY946" s="756"/>
      <c r="PEZ946" s="756"/>
      <c r="PFA946" s="756"/>
      <c r="PFB946" s="756"/>
      <c r="PFC946" s="756"/>
      <c r="PFD946" s="756"/>
      <c r="PFE946" s="755"/>
      <c r="PFF946" s="755"/>
      <c r="PFG946" s="755"/>
      <c r="PFH946" s="756"/>
      <c r="PFI946" s="756"/>
      <c r="PFJ946" s="756"/>
      <c r="PFK946" s="756"/>
      <c r="PFL946" s="756"/>
      <c r="PFM946" s="756"/>
      <c r="PFN946" s="756"/>
      <c r="PFO946" s="756"/>
      <c r="PFP946" s="756"/>
      <c r="PFQ946" s="756"/>
      <c r="PFR946" s="756"/>
      <c r="PFS946" s="756"/>
      <c r="PFT946" s="756"/>
      <c r="PFU946" s="755"/>
      <c r="PFV946" s="755"/>
      <c r="PFW946" s="755"/>
      <c r="PFX946" s="756"/>
      <c r="PFY946" s="756"/>
      <c r="PFZ946" s="756"/>
      <c r="PGA946" s="756"/>
      <c r="PGB946" s="756"/>
      <c r="PGC946" s="756"/>
      <c r="PGD946" s="756"/>
      <c r="PGE946" s="756"/>
      <c r="PGF946" s="756"/>
      <c r="PGG946" s="756"/>
      <c r="PGH946" s="756"/>
      <c r="PGI946" s="756"/>
      <c r="PGJ946" s="756"/>
      <c r="PGK946" s="755"/>
      <c r="PGL946" s="755"/>
      <c r="PGM946" s="755"/>
      <c r="PGN946" s="756"/>
      <c r="PGO946" s="756"/>
      <c r="PGP946" s="756"/>
      <c r="PGQ946" s="756"/>
      <c r="PGR946" s="756"/>
      <c r="PGS946" s="756"/>
      <c r="PGT946" s="756"/>
      <c r="PGU946" s="756"/>
      <c r="PGV946" s="756"/>
      <c r="PGW946" s="756"/>
      <c r="PGX946" s="756"/>
      <c r="PGY946" s="756"/>
      <c r="PGZ946" s="756"/>
      <c r="PHA946" s="755"/>
      <c r="PHB946" s="755"/>
      <c r="PHC946" s="755"/>
      <c r="PHD946" s="756"/>
      <c r="PHE946" s="756"/>
      <c r="PHF946" s="756"/>
      <c r="PHG946" s="756"/>
      <c r="PHH946" s="756"/>
      <c r="PHI946" s="756"/>
      <c r="PHJ946" s="756"/>
      <c r="PHK946" s="756"/>
      <c r="PHL946" s="756"/>
      <c r="PHM946" s="756"/>
      <c r="PHN946" s="756"/>
      <c r="PHO946" s="756"/>
      <c r="PHP946" s="756"/>
      <c r="PHQ946" s="755"/>
      <c r="PHR946" s="755"/>
      <c r="PHS946" s="755"/>
      <c r="PHT946" s="756"/>
      <c r="PHU946" s="756"/>
      <c r="PHV946" s="756"/>
      <c r="PHW946" s="756"/>
      <c r="PHX946" s="756"/>
      <c r="PHY946" s="756"/>
      <c r="PHZ946" s="756"/>
      <c r="PIA946" s="756"/>
      <c r="PIB946" s="756"/>
      <c r="PIC946" s="756"/>
      <c r="PID946" s="756"/>
      <c r="PIE946" s="756"/>
      <c r="PIF946" s="756"/>
      <c r="PIG946" s="755"/>
      <c r="PIH946" s="755"/>
      <c r="PII946" s="755"/>
      <c r="PIJ946" s="756"/>
      <c r="PIK946" s="756"/>
      <c r="PIL946" s="756"/>
      <c r="PIM946" s="756"/>
      <c r="PIN946" s="756"/>
      <c r="PIO946" s="756"/>
      <c r="PIP946" s="756"/>
      <c r="PIQ946" s="756"/>
      <c r="PIR946" s="756"/>
      <c r="PIS946" s="756"/>
      <c r="PIT946" s="756"/>
      <c r="PIU946" s="756"/>
      <c r="PIV946" s="756"/>
      <c r="PIW946" s="755"/>
      <c r="PIX946" s="755"/>
      <c r="PIY946" s="755"/>
      <c r="PIZ946" s="756"/>
      <c r="PJA946" s="756"/>
      <c r="PJB946" s="756"/>
      <c r="PJC946" s="756"/>
      <c r="PJD946" s="756"/>
      <c r="PJE946" s="756"/>
      <c r="PJF946" s="756"/>
      <c r="PJG946" s="756"/>
      <c r="PJH946" s="756"/>
      <c r="PJI946" s="756"/>
      <c r="PJJ946" s="756"/>
      <c r="PJK946" s="756"/>
      <c r="PJL946" s="756"/>
      <c r="PJM946" s="755"/>
      <c r="PJN946" s="755"/>
      <c r="PJO946" s="755"/>
      <c r="PJP946" s="756"/>
      <c r="PJQ946" s="756"/>
      <c r="PJR946" s="756"/>
      <c r="PJS946" s="756"/>
      <c r="PJT946" s="756"/>
      <c r="PJU946" s="756"/>
      <c r="PJV946" s="756"/>
      <c r="PJW946" s="756"/>
      <c r="PJX946" s="756"/>
      <c r="PJY946" s="756"/>
      <c r="PJZ946" s="756"/>
      <c r="PKA946" s="756"/>
      <c r="PKB946" s="756"/>
      <c r="PKC946" s="755"/>
      <c r="PKD946" s="755"/>
      <c r="PKE946" s="755"/>
      <c r="PKF946" s="756"/>
      <c r="PKG946" s="756"/>
      <c r="PKH946" s="756"/>
      <c r="PKI946" s="756"/>
      <c r="PKJ946" s="756"/>
      <c r="PKK946" s="756"/>
      <c r="PKL946" s="756"/>
      <c r="PKM946" s="756"/>
      <c r="PKN946" s="756"/>
      <c r="PKO946" s="756"/>
      <c r="PKP946" s="756"/>
      <c r="PKQ946" s="756"/>
      <c r="PKR946" s="756"/>
      <c r="PKS946" s="755"/>
      <c r="PKT946" s="755"/>
      <c r="PKU946" s="755"/>
      <c r="PKV946" s="756"/>
      <c r="PKW946" s="756"/>
      <c r="PKX946" s="756"/>
      <c r="PKY946" s="756"/>
      <c r="PKZ946" s="756"/>
      <c r="PLA946" s="756"/>
      <c r="PLB946" s="756"/>
      <c r="PLC946" s="756"/>
      <c r="PLD946" s="756"/>
      <c r="PLE946" s="756"/>
      <c r="PLF946" s="756"/>
      <c r="PLG946" s="756"/>
      <c r="PLH946" s="756"/>
      <c r="PLI946" s="755"/>
      <c r="PLJ946" s="755"/>
      <c r="PLK946" s="755"/>
      <c r="PLL946" s="756"/>
      <c r="PLM946" s="756"/>
      <c r="PLN946" s="756"/>
      <c r="PLO946" s="756"/>
      <c r="PLP946" s="756"/>
      <c r="PLQ946" s="756"/>
      <c r="PLR946" s="756"/>
      <c r="PLS946" s="756"/>
      <c r="PLT946" s="756"/>
      <c r="PLU946" s="756"/>
      <c r="PLV946" s="756"/>
      <c r="PLW946" s="756"/>
      <c r="PLX946" s="756"/>
      <c r="PLY946" s="755"/>
      <c r="PLZ946" s="755"/>
      <c r="PMA946" s="755"/>
      <c r="PMB946" s="756"/>
      <c r="PMC946" s="756"/>
      <c r="PMD946" s="756"/>
      <c r="PME946" s="756"/>
      <c r="PMF946" s="756"/>
      <c r="PMG946" s="756"/>
      <c r="PMH946" s="756"/>
      <c r="PMI946" s="756"/>
      <c r="PMJ946" s="756"/>
      <c r="PMK946" s="756"/>
      <c r="PML946" s="756"/>
      <c r="PMM946" s="756"/>
      <c r="PMN946" s="756"/>
      <c r="PMO946" s="755"/>
      <c r="PMP946" s="755"/>
      <c r="PMQ946" s="755"/>
      <c r="PMR946" s="756"/>
      <c r="PMS946" s="756"/>
      <c r="PMT946" s="756"/>
      <c r="PMU946" s="756"/>
      <c r="PMV946" s="756"/>
      <c r="PMW946" s="756"/>
      <c r="PMX946" s="756"/>
      <c r="PMY946" s="756"/>
      <c r="PMZ946" s="756"/>
      <c r="PNA946" s="756"/>
      <c r="PNB946" s="756"/>
      <c r="PNC946" s="756"/>
      <c r="PND946" s="756"/>
      <c r="PNE946" s="755"/>
      <c r="PNF946" s="755"/>
      <c r="PNG946" s="755"/>
      <c r="PNH946" s="756"/>
      <c r="PNI946" s="756"/>
      <c r="PNJ946" s="756"/>
      <c r="PNK946" s="756"/>
      <c r="PNL946" s="756"/>
      <c r="PNM946" s="756"/>
      <c r="PNN946" s="756"/>
      <c r="PNO946" s="756"/>
      <c r="PNP946" s="756"/>
      <c r="PNQ946" s="756"/>
      <c r="PNR946" s="756"/>
      <c r="PNS946" s="756"/>
      <c r="PNT946" s="756"/>
      <c r="PNU946" s="755"/>
      <c r="PNV946" s="755"/>
      <c r="PNW946" s="755"/>
      <c r="PNX946" s="756"/>
      <c r="PNY946" s="756"/>
      <c r="PNZ946" s="756"/>
      <c r="POA946" s="756"/>
      <c r="POB946" s="756"/>
      <c r="POC946" s="756"/>
      <c r="POD946" s="756"/>
      <c r="POE946" s="756"/>
      <c r="POF946" s="756"/>
      <c r="POG946" s="756"/>
      <c r="POH946" s="756"/>
      <c r="POI946" s="756"/>
      <c r="POJ946" s="756"/>
      <c r="POK946" s="755"/>
      <c r="POL946" s="755"/>
      <c r="POM946" s="755"/>
      <c r="PON946" s="756"/>
      <c r="POO946" s="756"/>
      <c r="POP946" s="756"/>
      <c r="POQ946" s="756"/>
      <c r="POR946" s="756"/>
      <c r="POS946" s="756"/>
      <c r="POT946" s="756"/>
      <c r="POU946" s="756"/>
      <c r="POV946" s="756"/>
      <c r="POW946" s="756"/>
      <c r="POX946" s="756"/>
      <c r="POY946" s="756"/>
      <c r="POZ946" s="756"/>
      <c r="PPA946" s="755"/>
      <c r="PPB946" s="755"/>
      <c r="PPC946" s="755"/>
      <c r="PPD946" s="756"/>
      <c r="PPE946" s="756"/>
      <c r="PPF946" s="756"/>
      <c r="PPG946" s="756"/>
      <c r="PPH946" s="756"/>
      <c r="PPI946" s="756"/>
      <c r="PPJ946" s="756"/>
      <c r="PPK946" s="756"/>
      <c r="PPL946" s="756"/>
      <c r="PPM946" s="756"/>
      <c r="PPN946" s="756"/>
      <c r="PPO946" s="756"/>
      <c r="PPP946" s="756"/>
      <c r="PPQ946" s="755"/>
      <c r="PPR946" s="755"/>
      <c r="PPS946" s="755"/>
      <c r="PPT946" s="756"/>
      <c r="PPU946" s="756"/>
      <c r="PPV946" s="756"/>
      <c r="PPW946" s="756"/>
      <c r="PPX946" s="756"/>
      <c r="PPY946" s="756"/>
      <c r="PPZ946" s="756"/>
      <c r="PQA946" s="756"/>
      <c r="PQB946" s="756"/>
      <c r="PQC946" s="756"/>
      <c r="PQD946" s="756"/>
      <c r="PQE946" s="756"/>
      <c r="PQF946" s="756"/>
      <c r="PQG946" s="755"/>
      <c r="PQH946" s="755"/>
      <c r="PQI946" s="755"/>
      <c r="PQJ946" s="756"/>
      <c r="PQK946" s="756"/>
      <c r="PQL946" s="756"/>
      <c r="PQM946" s="756"/>
      <c r="PQN946" s="756"/>
      <c r="PQO946" s="756"/>
      <c r="PQP946" s="756"/>
      <c r="PQQ946" s="756"/>
      <c r="PQR946" s="756"/>
      <c r="PQS946" s="756"/>
      <c r="PQT946" s="756"/>
      <c r="PQU946" s="756"/>
      <c r="PQV946" s="756"/>
      <c r="PQW946" s="755"/>
      <c r="PQX946" s="755"/>
      <c r="PQY946" s="755"/>
      <c r="PQZ946" s="756"/>
      <c r="PRA946" s="756"/>
      <c r="PRB946" s="756"/>
      <c r="PRC946" s="756"/>
      <c r="PRD946" s="756"/>
      <c r="PRE946" s="756"/>
      <c r="PRF946" s="756"/>
      <c r="PRG946" s="756"/>
      <c r="PRH946" s="756"/>
      <c r="PRI946" s="756"/>
      <c r="PRJ946" s="756"/>
      <c r="PRK946" s="756"/>
      <c r="PRL946" s="756"/>
      <c r="PRM946" s="755"/>
      <c r="PRN946" s="755"/>
      <c r="PRO946" s="755"/>
      <c r="PRP946" s="756"/>
      <c r="PRQ946" s="756"/>
      <c r="PRR946" s="756"/>
      <c r="PRS946" s="756"/>
      <c r="PRT946" s="756"/>
      <c r="PRU946" s="756"/>
      <c r="PRV946" s="756"/>
      <c r="PRW946" s="756"/>
      <c r="PRX946" s="756"/>
      <c r="PRY946" s="756"/>
      <c r="PRZ946" s="756"/>
      <c r="PSA946" s="756"/>
      <c r="PSB946" s="756"/>
      <c r="PSC946" s="755"/>
      <c r="PSD946" s="755"/>
      <c r="PSE946" s="755"/>
      <c r="PSF946" s="756"/>
      <c r="PSG946" s="756"/>
      <c r="PSH946" s="756"/>
      <c r="PSI946" s="756"/>
      <c r="PSJ946" s="756"/>
      <c r="PSK946" s="756"/>
      <c r="PSL946" s="756"/>
      <c r="PSM946" s="756"/>
      <c r="PSN946" s="756"/>
      <c r="PSO946" s="756"/>
      <c r="PSP946" s="756"/>
      <c r="PSQ946" s="756"/>
      <c r="PSR946" s="756"/>
      <c r="PSS946" s="755"/>
      <c r="PST946" s="755"/>
      <c r="PSU946" s="755"/>
      <c r="PSV946" s="756"/>
      <c r="PSW946" s="756"/>
      <c r="PSX946" s="756"/>
      <c r="PSY946" s="756"/>
      <c r="PSZ946" s="756"/>
      <c r="PTA946" s="756"/>
      <c r="PTB946" s="756"/>
      <c r="PTC946" s="756"/>
      <c r="PTD946" s="756"/>
      <c r="PTE946" s="756"/>
      <c r="PTF946" s="756"/>
      <c r="PTG946" s="756"/>
      <c r="PTH946" s="756"/>
      <c r="PTI946" s="755"/>
      <c r="PTJ946" s="755"/>
      <c r="PTK946" s="755"/>
      <c r="PTL946" s="756"/>
      <c r="PTM946" s="756"/>
      <c r="PTN946" s="756"/>
      <c r="PTO946" s="756"/>
      <c r="PTP946" s="756"/>
      <c r="PTQ946" s="756"/>
      <c r="PTR946" s="756"/>
      <c r="PTS946" s="756"/>
      <c r="PTT946" s="756"/>
      <c r="PTU946" s="756"/>
      <c r="PTV946" s="756"/>
      <c r="PTW946" s="756"/>
      <c r="PTX946" s="756"/>
      <c r="PTY946" s="755"/>
      <c r="PTZ946" s="755"/>
      <c r="PUA946" s="755"/>
      <c r="PUB946" s="756"/>
      <c r="PUC946" s="756"/>
      <c r="PUD946" s="756"/>
      <c r="PUE946" s="756"/>
      <c r="PUF946" s="756"/>
      <c r="PUG946" s="756"/>
      <c r="PUH946" s="756"/>
      <c r="PUI946" s="756"/>
      <c r="PUJ946" s="756"/>
      <c r="PUK946" s="756"/>
      <c r="PUL946" s="756"/>
      <c r="PUM946" s="756"/>
      <c r="PUN946" s="756"/>
      <c r="PUO946" s="755"/>
      <c r="PUP946" s="755"/>
      <c r="PUQ946" s="755"/>
      <c r="PUR946" s="756"/>
      <c r="PUS946" s="756"/>
      <c r="PUT946" s="756"/>
      <c r="PUU946" s="756"/>
      <c r="PUV946" s="756"/>
      <c r="PUW946" s="756"/>
      <c r="PUX946" s="756"/>
      <c r="PUY946" s="756"/>
      <c r="PUZ946" s="756"/>
      <c r="PVA946" s="756"/>
      <c r="PVB946" s="756"/>
      <c r="PVC946" s="756"/>
      <c r="PVD946" s="756"/>
      <c r="PVE946" s="755"/>
      <c r="PVF946" s="755"/>
      <c r="PVG946" s="755"/>
      <c r="PVH946" s="756"/>
      <c r="PVI946" s="756"/>
      <c r="PVJ946" s="756"/>
      <c r="PVK946" s="756"/>
      <c r="PVL946" s="756"/>
      <c r="PVM946" s="756"/>
      <c r="PVN946" s="756"/>
      <c r="PVO946" s="756"/>
      <c r="PVP946" s="756"/>
      <c r="PVQ946" s="756"/>
      <c r="PVR946" s="756"/>
      <c r="PVS946" s="756"/>
      <c r="PVT946" s="756"/>
      <c r="PVU946" s="755"/>
      <c r="PVV946" s="755"/>
      <c r="PVW946" s="755"/>
      <c r="PVX946" s="756"/>
      <c r="PVY946" s="756"/>
      <c r="PVZ946" s="756"/>
      <c r="PWA946" s="756"/>
      <c r="PWB946" s="756"/>
      <c r="PWC946" s="756"/>
      <c r="PWD946" s="756"/>
      <c r="PWE946" s="756"/>
      <c r="PWF946" s="756"/>
      <c r="PWG946" s="756"/>
      <c r="PWH946" s="756"/>
      <c r="PWI946" s="756"/>
      <c r="PWJ946" s="756"/>
      <c r="PWK946" s="755"/>
      <c r="PWL946" s="755"/>
      <c r="PWM946" s="755"/>
      <c r="PWN946" s="756"/>
      <c r="PWO946" s="756"/>
      <c r="PWP946" s="756"/>
      <c r="PWQ946" s="756"/>
      <c r="PWR946" s="756"/>
      <c r="PWS946" s="756"/>
      <c r="PWT946" s="756"/>
      <c r="PWU946" s="756"/>
      <c r="PWV946" s="756"/>
      <c r="PWW946" s="756"/>
      <c r="PWX946" s="756"/>
      <c r="PWY946" s="756"/>
      <c r="PWZ946" s="756"/>
      <c r="PXA946" s="755"/>
      <c r="PXB946" s="755"/>
      <c r="PXC946" s="755"/>
      <c r="PXD946" s="756"/>
      <c r="PXE946" s="756"/>
      <c r="PXF946" s="756"/>
      <c r="PXG946" s="756"/>
      <c r="PXH946" s="756"/>
      <c r="PXI946" s="756"/>
      <c r="PXJ946" s="756"/>
      <c r="PXK946" s="756"/>
      <c r="PXL946" s="756"/>
      <c r="PXM946" s="756"/>
      <c r="PXN946" s="756"/>
      <c r="PXO946" s="756"/>
      <c r="PXP946" s="756"/>
      <c r="PXQ946" s="755"/>
      <c r="PXR946" s="755"/>
      <c r="PXS946" s="755"/>
      <c r="PXT946" s="756"/>
      <c r="PXU946" s="756"/>
      <c r="PXV946" s="756"/>
      <c r="PXW946" s="756"/>
      <c r="PXX946" s="756"/>
      <c r="PXY946" s="756"/>
      <c r="PXZ946" s="756"/>
      <c r="PYA946" s="756"/>
      <c r="PYB946" s="756"/>
      <c r="PYC946" s="756"/>
      <c r="PYD946" s="756"/>
      <c r="PYE946" s="756"/>
      <c r="PYF946" s="756"/>
      <c r="PYG946" s="755"/>
      <c r="PYH946" s="755"/>
      <c r="PYI946" s="755"/>
      <c r="PYJ946" s="756"/>
      <c r="PYK946" s="756"/>
      <c r="PYL946" s="756"/>
      <c r="PYM946" s="756"/>
      <c r="PYN946" s="756"/>
      <c r="PYO946" s="756"/>
      <c r="PYP946" s="756"/>
      <c r="PYQ946" s="756"/>
      <c r="PYR946" s="756"/>
      <c r="PYS946" s="756"/>
      <c r="PYT946" s="756"/>
      <c r="PYU946" s="756"/>
      <c r="PYV946" s="756"/>
      <c r="PYW946" s="755"/>
      <c r="PYX946" s="755"/>
      <c r="PYY946" s="755"/>
      <c r="PYZ946" s="756"/>
      <c r="PZA946" s="756"/>
      <c r="PZB946" s="756"/>
      <c r="PZC946" s="756"/>
      <c r="PZD946" s="756"/>
      <c r="PZE946" s="756"/>
      <c r="PZF946" s="756"/>
      <c r="PZG946" s="756"/>
      <c r="PZH946" s="756"/>
      <c r="PZI946" s="756"/>
      <c r="PZJ946" s="756"/>
      <c r="PZK946" s="756"/>
      <c r="PZL946" s="756"/>
      <c r="PZM946" s="755"/>
      <c r="PZN946" s="755"/>
      <c r="PZO946" s="755"/>
      <c r="PZP946" s="756"/>
      <c r="PZQ946" s="756"/>
      <c r="PZR946" s="756"/>
      <c r="PZS946" s="756"/>
      <c r="PZT946" s="756"/>
      <c r="PZU946" s="756"/>
      <c r="PZV946" s="756"/>
      <c r="PZW946" s="756"/>
      <c r="PZX946" s="756"/>
      <c r="PZY946" s="756"/>
      <c r="PZZ946" s="756"/>
      <c r="QAA946" s="756"/>
      <c r="QAB946" s="756"/>
      <c r="QAC946" s="755"/>
      <c r="QAD946" s="755"/>
      <c r="QAE946" s="755"/>
      <c r="QAF946" s="756"/>
      <c r="QAG946" s="756"/>
      <c r="QAH946" s="756"/>
      <c r="QAI946" s="756"/>
      <c r="QAJ946" s="756"/>
      <c r="QAK946" s="756"/>
      <c r="QAL946" s="756"/>
      <c r="QAM946" s="756"/>
      <c r="QAN946" s="756"/>
      <c r="QAO946" s="756"/>
      <c r="QAP946" s="756"/>
      <c r="QAQ946" s="756"/>
      <c r="QAR946" s="756"/>
      <c r="QAS946" s="755"/>
      <c r="QAT946" s="755"/>
      <c r="QAU946" s="755"/>
      <c r="QAV946" s="756"/>
      <c r="QAW946" s="756"/>
      <c r="QAX946" s="756"/>
      <c r="QAY946" s="756"/>
      <c r="QAZ946" s="756"/>
      <c r="QBA946" s="756"/>
      <c r="QBB946" s="756"/>
      <c r="QBC946" s="756"/>
      <c r="QBD946" s="756"/>
      <c r="QBE946" s="756"/>
      <c r="QBF946" s="756"/>
      <c r="QBG946" s="756"/>
      <c r="QBH946" s="756"/>
      <c r="QBI946" s="755"/>
      <c r="QBJ946" s="755"/>
      <c r="QBK946" s="755"/>
      <c r="QBL946" s="756"/>
      <c r="QBM946" s="756"/>
      <c r="QBN946" s="756"/>
      <c r="QBO946" s="756"/>
      <c r="QBP946" s="756"/>
      <c r="QBQ946" s="756"/>
      <c r="QBR946" s="756"/>
      <c r="QBS946" s="756"/>
      <c r="QBT946" s="756"/>
      <c r="QBU946" s="756"/>
      <c r="QBV946" s="756"/>
      <c r="QBW946" s="756"/>
      <c r="QBX946" s="756"/>
      <c r="QBY946" s="755"/>
      <c r="QBZ946" s="755"/>
      <c r="QCA946" s="755"/>
      <c r="QCB946" s="756"/>
      <c r="QCC946" s="756"/>
      <c r="QCD946" s="756"/>
      <c r="QCE946" s="756"/>
      <c r="QCF946" s="756"/>
      <c r="QCG946" s="756"/>
      <c r="QCH946" s="756"/>
      <c r="QCI946" s="756"/>
      <c r="QCJ946" s="756"/>
      <c r="QCK946" s="756"/>
      <c r="QCL946" s="756"/>
      <c r="QCM946" s="756"/>
      <c r="QCN946" s="756"/>
      <c r="QCO946" s="755"/>
      <c r="QCP946" s="755"/>
      <c r="QCQ946" s="755"/>
      <c r="QCR946" s="756"/>
      <c r="QCS946" s="756"/>
      <c r="QCT946" s="756"/>
      <c r="QCU946" s="756"/>
      <c r="QCV946" s="756"/>
      <c r="QCW946" s="756"/>
      <c r="QCX946" s="756"/>
      <c r="QCY946" s="756"/>
      <c r="QCZ946" s="756"/>
      <c r="QDA946" s="756"/>
      <c r="QDB946" s="756"/>
      <c r="QDC946" s="756"/>
      <c r="QDD946" s="756"/>
      <c r="QDE946" s="755"/>
      <c r="QDF946" s="755"/>
      <c r="QDG946" s="755"/>
      <c r="QDH946" s="756"/>
      <c r="QDI946" s="756"/>
      <c r="QDJ946" s="756"/>
      <c r="QDK946" s="756"/>
      <c r="QDL946" s="756"/>
      <c r="QDM946" s="756"/>
      <c r="QDN946" s="756"/>
      <c r="QDO946" s="756"/>
      <c r="QDP946" s="756"/>
      <c r="QDQ946" s="756"/>
      <c r="QDR946" s="756"/>
      <c r="QDS946" s="756"/>
      <c r="QDT946" s="756"/>
      <c r="QDU946" s="755"/>
      <c r="QDV946" s="755"/>
      <c r="QDW946" s="755"/>
      <c r="QDX946" s="756"/>
      <c r="QDY946" s="756"/>
      <c r="QDZ946" s="756"/>
      <c r="QEA946" s="756"/>
      <c r="QEB946" s="756"/>
      <c r="QEC946" s="756"/>
      <c r="QED946" s="756"/>
      <c r="QEE946" s="756"/>
      <c r="QEF946" s="756"/>
      <c r="QEG946" s="756"/>
      <c r="QEH946" s="756"/>
      <c r="QEI946" s="756"/>
      <c r="QEJ946" s="756"/>
      <c r="QEK946" s="755"/>
      <c r="QEL946" s="755"/>
      <c r="QEM946" s="755"/>
      <c r="QEN946" s="756"/>
      <c r="QEO946" s="756"/>
      <c r="QEP946" s="756"/>
      <c r="QEQ946" s="756"/>
      <c r="QER946" s="756"/>
      <c r="QES946" s="756"/>
      <c r="QET946" s="756"/>
      <c r="QEU946" s="756"/>
      <c r="QEV946" s="756"/>
      <c r="QEW946" s="756"/>
      <c r="QEX946" s="756"/>
      <c r="QEY946" s="756"/>
      <c r="QEZ946" s="756"/>
      <c r="QFA946" s="755"/>
      <c r="QFB946" s="755"/>
      <c r="QFC946" s="755"/>
      <c r="QFD946" s="756"/>
      <c r="QFE946" s="756"/>
      <c r="QFF946" s="756"/>
      <c r="QFG946" s="756"/>
      <c r="QFH946" s="756"/>
      <c r="QFI946" s="756"/>
      <c r="QFJ946" s="756"/>
      <c r="QFK946" s="756"/>
      <c r="QFL946" s="756"/>
      <c r="QFM946" s="756"/>
      <c r="QFN946" s="756"/>
      <c r="QFO946" s="756"/>
      <c r="QFP946" s="756"/>
      <c r="QFQ946" s="755"/>
      <c r="QFR946" s="755"/>
      <c r="QFS946" s="755"/>
      <c r="QFT946" s="756"/>
      <c r="QFU946" s="756"/>
      <c r="QFV946" s="756"/>
      <c r="QFW946" s="756"/>
      <c r="QFX946" s="756"/>
      <c r="QFY946" s="756"/>
      <c r="QFZ946" s="756"/>
      <c r="QGA946" s="756"/>
      <c r="QGB946" s="756"/>
      <c r="QGC946" s="756"/>
      <c r="QGD946" s="756"/>
      <c r="QGE946" s="756"/>
      <c r="QGF946" s="756"/>
      <c r="QGG946" s="755"/>
      <c r="QGH946" s="755"/>
      <c r="QGI946" s="755"/>
      <c r="QGJ946" s="756"/>
      <c r="QGK946" s="756"/>
      <c r="QGL946" s="756"/>
      <c r="QGM946" s="756"/>
      <c r="QGN946" s="756"/>
      <c r="QGO946" s="756"/>
      <c r="QGP946" s="756"/>
      <c r="QGQ946" s="756"/>
      <c r="QGR946" s="756"/>
      <c r="QGS946" s="756"/>
      <c r="QGT946" s="756"/>
      <c r="QGU946" s="756"/>
      <c r="QGV946" s="756"/>
      <c r="QGW946" s="755"/>
      <c r="QGX946" s="755"/>
      <c r="QGY946" s="755"/>
      <c r="QGZ946" s="756"/>
      <c r="QHA946" s="756"/>
      <c r="QHB946" s="756"/>
      <c r="QHC946" s="756"/>
      <c r="QHD946" s="756"/>
      <c r="QHE946" s="756"/>
      <c r="QHF946" s="756"/>
      <c r="QHG946" s="756"/>
      <c r="QHH946" s="756"/>
      <c r="QHI946" s="756"/>
      <c r="QHJ946" s="756"/>
      <c r="QHK946" s="756"/>
      <c r="QHL946" s="756"/>
      <c r="QHM946" s="755"/>
      <c r="QHN946" s="755"/>
      <c r="QHO946" s="755"/>
      <c r="QHP946" s="756"/>
      <c r="QHQ946" s="756"/>
      <c r="QHR946" s="756"/>
      <c r="QHS946" s="756"/>
      <c r="QHT946" s="756"/>
      <c r="QHU946" s="756"/>
      <c r="QHV946" s="756"/>
      <c r="QHW946" s="756"/>
      <c r="QHX946" s="756"/>
      <c r="QHY946" s="756"/>
      <c r="QHZ946" s="756"/>
      <c r="QIA946" s="756"/>
      <c r="QIB946" s="756"/>
      <c r="QIC946" s="755"/>
      <c r="QID946" s="755"/>
      <c r="QIE946" s="755"/>
      <c r="QIF946" s="756"/>
      <c r="QIG946" s="756"/>
      <c r="QIH946" s="756"/>
      <c r="QII946" s="756"/>
      <c r="QIJ946" s="756"/>
      <c r="QIK946" s="756"/>
      <c r="QIL946" s="756"/>
      <c r="QIM946" s="756"/>
      <c r="QIN946" s="756"/>
      <c r="QIO946" s="756"/>
      <c r="QIP946" s="756"/>
      <c r="QIQ946" s="756"/>
      <c r="QIR946" s="756"/>
      <c r="QIS946" s="755"/>
      <c r="QIT946" s="755"/>
      <c r="QIU946" s="755"/>
      <c r="QIV946" s="756"/>
      <c r="QIW946" s="756"/>
      <c r="QIX946" s="756"/>
      <c r="QIY946" s="756"/>
      <c r="QIZ946" s="756"/>
      <c r="QJA946" s="756"/>
      <c r="QJB946" s="756"/>
      <c r="QJC946" s="756"/>
      <c r="QJD946" s="756"/>
      <c r="QJE946" s="756"/>
      <c r="QJF946" s="756"/>
      <c r="QJG946" s="756"/>
      <c r="QJH946" s="756"/>
      <c r="QJI946" s="755"/>
      <c r="QJJ946" s="755"/>
      <c r="QJK946" s="755"/>
      <c r="QJL946" s="756"/>
      <c r="QJM946" s="756"/>
      <c r="QJN946" s="756"/>
      <c r="QJO946" s="756"/>
      <c r="QJP946" s="756"/>
      <c r="QJQ946" s="756"/>
      <c r="QJR946" s="756"/>
      <c r="QJS946" s="756"/>
      <c r="QJT946" s="756"/>
      <c r="QJU946" s="756"/>
      <c r="QJV946" s="756"/>
      <c r="QJW946" s="756"/>
      <c r="QJX946" s="756"/>
      <c r="QJY946" s="755"/>
      <c r="QJZ946" s="755"/>
      <c r="QKA946" s="755"/>
      <c r="QKB946" s="756"/>
      <c r="QKC946" s="756"/>
      <c r="QKD946" s="756"/>
      <c r="QKE946" s="756"/>
      <c r="QKF946" s="756"/>
      <c r="QKG946" s="756"/>
      <c r="QKH946" s="756"/>
      <c r="QKI946" s="756"/>
      <c r="QKJ946" s="756"/>
      <c r="QKK946" s="756"/>
      <c r="QKL946" s="756"/>
      <c r="QKM946" s="756"/>
      <c r="QKN946" s="756"/>
      <c r="QKO946" s="755"/>
      <c r="QKP946" s="755"/>
      <c r="QKQ946" s="755"/>
      <c r="QKR946" s="756"/>
      <c r="QKS946" s="756"/>
      <c r="QKT946" s="756"/>
      <c r="QKU946" s="756"/>
      <c r="QKV946" s="756"/>
      <c r="QKW946" s="756"/>
      <c r="QKX946" s="756"/>
      <c r="QKY946" s="756"/>
      <c r="QKZ946" s="756"/>
      <c r="QLA946" s="756"/>
      <c r="QLB946" s="756"/>
      <c r="QLC946" s="756"/>
      <c r="QLD946" s="756"/>
      <c r="QLE946" s="755"/>
      <c r="QLF946" s="755"/>
      <c r="QLG946" s="755"/>
      <c r="QLH946" s="756"/>
      <c r="QLI946" s="756"/>
      <c r="QLJ946" s="756"/>
      <c r="QLK946" s="756"/>
      <c r="QLL946" s="756"/>
      <c r="QLM946" s="756"/>
      <c r="QLN946" s="756"/>
      <c r="QLO946" s="756"/>
      <c r="QLP946" s="756"/>
      <c r="QLQ946" s="756"/>
      <c r="QLR946" s="756"/>
      <c r="QLS946" s="756"/>
      <c r="QLT946" s="756"/>
      <c r="QLU946" s="755"/>
      <c r="QLV946" s="755"/>
      <c r="QLW946" s="755"/>
      <c r="QLX946" s="756"/>
      <c r="QLY946" s="756"/>
      <c r="QLZ946" s="756"/>
      <c r="QMA946" s="756"/>
      <c r="QMB946" s="756"/>
      <c r="QMC946" s="756"/>
      <c r="QMD946" s="756"/>
      <c r="QME946" s="756"/>
      <c r="QMF946" s="756"/>
      <c r="QMG946" s="756"/>
      <c r="QMH946" s="756"/>
      <c r="QMI946" s="756"/>
      <c r="QMJ946" s="756"/>
      <c r="QMK946" s="755"/>
      <c r="QML946" s="755"/>
      <c r="QMM946" s="755"/>
      <c r="QMN946" s="756"/>
      <c r="QMO946" s="756"/>
      <c r="QMP946" s="756"/>
      <c r="QMQ946" s="756"/>
      <c r="QMR946" s="756"/>
      <c r="QMS946" s="756"/>
      <c r="QMT946" s="756"/>
      <c r="QMU946" s="756"/>
      <c r="QMV946" s="756"/>
      <c r="QMW946" s="756"/>
      <c r="QMX946" s="756"/>
      <c r="QMY946" s="756"/>
      <c r="QMZ946" s="756"/>
      <c r="QNA946" s="755"/>
      <c r="QNB946" s="755"/>
      <c r="QNC946" s="755"/>
      <c r="QND946" s="756"/>
      <c r="QNE946" s="756"/>
      <c r="QNF946" s="756"/>
      <c r="QNG946" s="756"/>
      <c r="QNH946" s="756"/>
      <c r="QNI946" s="756"/>
      <c r="QNJ946" s="756"/>
      <c r="QNK946" s="756"/>
      <c r="QNL946" s="756"/>
      <c r="QNM946" s="756"/>
      <c r="QNN946" s="756"/>
      <c r="QNO946" s="756"/>
      <c r="QNP946" s="756"/>
      <c r="QNQ946" s="755"/>
      <c r="QNR946" s="755"/>
      <c r="QNS946" s="755"/>
      <c r="QNT946" s="756"/>
      <c r="QNU946" s="756"/>
      <c r="QNV946" s="756"/>
      <c r="QNW946" s="756"/>
      <c r="QNX946" s="756"/>
      <c r="QNY946" s="756"/>
      <c r="QNZ946" s="756"/>
      <c r="QOA946" s="756"/>
      <c r="QOB946" s="756"/>
      <c r="QOC946" s="756"/>
      <c r="QOD946" s="756"/>
      <c r="QOE946" s="756"/>
      <c r="QOF946" s="756"/>
      <c r="QOG946" s="755"/>
      <c r="QOH946" s="755"/>
      <c r="QOI946" s="755"/>
      <c r="QOJ946" s="756"/>
      <c r="QOK946" s="756"/>
      <c r="QOL946" s="756"/>
      <c r="QOM946" s="756"/>
      <c r="QON946" s="756"/>
      <c r="QOO946" s="756"/>
      <c r="QOP946" s="756"/>
      <c r="QOQ946" s="756"/>
      <c r="QOR946" s="756"/>
      <c r="QOS946" s="756"/>
      <c r="QOT946" s="756"/>
      <c r="QOU946" s="756"/>
      <c r="QOV946" s="756"/>
      <c r="QOW946" s="755"/>
      <c r="QOX946" s="755"/>
      <c r="QOY946" s="755"/>
      <c r="QOZ946" s="756"/>
      <c r="QPA946" s="756"/>
      <c r="QPB946" s="756"/>
      <c r="QPC946" s="756"/>
      <c r="QPD946" s="756"/>
      <c r="QPE946" s="756"/>
      <c r="QPF946" s="756"/>
      <c r="QPG946" s="756"/>
      <c r="QPH946" s="756"/>
      <c r="QPI946" s="756"/>
      <c r="QPJ946" s="756"/>
      <c r="QPK946" s="756"/>
      <c r="QPL946" s="756"/>
      <c r="QPM946" s="755"/>
      <c r="QPN946" s="755"/>
      <c r="QPO946" s="755"/>
      <c r="QPP946" s="756"/>
      <c r="QPQ946" s="756"/>
      <c r="QPR946" s="756"/>
      <c r="QPS946" s="756"/>
      <c r="QPT946" s="756"/>
      <c r="QPU946" s="756"/>
      <c r="QPV946" s="756"/>
      <c r="QPW946" s="756"/>
      <c r="QPX946" s="756"/>
      <c r="QPY946" s="756"/>
      <c r="QPZ946" s="756"/>
      <c r="QQA946" s="756"/>
      <c r="QQB946" s="756"/>
      <c r="QQC946" s="755"/>
      <c r="QQD946" s="755"/>
      <c r="QQE946" s="755"/>
      <c r="QQF946" s="756"/>
      <c r="QQG946" s="756"/>
      <c r="QQH946" s="756"/>
      <c r="QQI946" s="756"/>
      <c r="QQJ946" s="756"/>
      <c r="QQK946" s="756"/>
      <c r="QQL946" s="756"/>
      <c r="QQM946" s="756"/>
      <c r="QQN946" s="756"/>
      <c r="QQO946" s="756"/>
      <c r="QQP946" s="756"/>
      <c r="QQQ946" s="756"/>
      <c r="QQR946" s="756"/>
      <c r="QQS946" s="755"/>
      <c r="QQT946" s="755"/>
      <c r="QQU946" s="755"/>
      <c r="QQV946" s="756"/>
      <c r="QQW946" s="756"/>
      <c r="QQX946" s="756"/>
      <c r="QQY946" s="756"/>
      <c r="QQZ946" s="756"/>
      <c r="QRA946" s="756"/>
      <c r="QRB946" s="756"/>
      <c r="QRC946" s="756"/>
      <c r="QRD946" s="756"/>
      <c r="QRE946" s="756"/>
      <c r="QRF946" s="756"/>
      <c r="QRG946" s="756"/>
      <c r="QRH946" s="756"/>
      <c r="QRI946" s="755"/>
      <c r="QRJ946" s="755"/>
      <c r="QRK946" s="755"/>
      <c r="QRL946" s="756"/>
      <c r="QRM946" s="756"/>
      <c r="QRN946" s="756"/>
      <c r="QRO946" s="756"/>
      <c r="QRP946" s="756"/>
      <c r="QRQ946" s="756"/>
      <c r="QRR946" s="756"/>
      <c r="QRS946" s="756"/>
      <c r="QRT946" s="756"/>
      <c r="QRU946" s="756"/>
      <c r="QRV946" s="756"/>
      <c r="QRW946" s="756"/>
      <c r="QRX946" s="756"/>
      <c r="QRY946" s="755"/>
      <c r="QRZ946" s="755"/>
      <c r="QSA946" s="755"/>
      <c r="QSB946" s="756"/>
      <c r="QSC946" s="756"/>
      <c r="QSD946" s="756"/>
      <c r="QSE946" s="756"/>
      <c r="QSF946" s="756"/>
      <c r="QSG946" s="756"/>
      <c r="QSH946" s="756"/>
      <c r="QSI946" s="756"/>
      <c r="QSJ946" s="756"/>
      <c r="QSK946" s="756"/>
      <c r="QSL946" s="756"/>
      <c r="QSM946" s="756"/>
      <c r="QSN946" s="756"/>
      <c r="QSO946" s="755"/>
      <c r="QSP946" s="755"/>
      <c r="QSQ946" s="755"/>
      <c r="QSR946" s="756"/>
      <c r="QSS946" s="756"/>
      <c r="QST946" s="756"/>
      <c r="QSU946" s="756"/>
      <c r="QSV946" s="756"/>
      <c r="QSW946" s="756"/>
      <c r="QSX946" s="756"/>
      <c r="QSY946" s="756"/>
      <c r="QSZ946" s="756"/>
      <c r="QTA946" s="756"/>
      <c r="QTB946" s="756"/>
      <c r="QTC946" s="756"/>
      <c r="QTD946" s="756"/>
      <c r="QTE946" s="755"/>
      <c r="QTF946" s="755"/>
      <c r="QTG946" s="755"/>
      <c r="QTH946" s="756"/>
      <c r="QTI946" s="756"/>
      <c r="QTJ946" s="756"/>
      <c r="QTK946" s="756"/>
      <c r="QTL946" s="756"/>
      <c r="QTM946" s="756"/>
      <c r="QTN946" s="756"/>
      <c r="QTO946" s="756"/>
      <c r="QTP946" s="756"/>
      <c r="QTQ946" s="756"/>
      <c r="QTR946" s="756"/>
      <c r="QTS946" s="756"/>
      <c r="QTT946" s="756"/>
      <c r="QTU946" s="755"/>
      <c r="QTV946" s="755"/>
      <c r="QTW946" s="755"/>
      <c r="QTX946" s="756"/>
      <c r="QTY946" s="756"/>
      <c r="QTZ946" s="756"/>
      <c r="QUA946" s="756"/>
      <c r="QUB946" s="756"/>
      <c r="QUC946" s="756"/>
      <c r="QUD946" s="756"/>
      <c r="QUE946" s="756"/>
      <c r="QUF946" s="756"/>
      <c r="QUG946" s="756"/>
      <c r="QUH946" s="756"/>
      <c r="QUI946" s="756"/>
      <c r="QUJ946" s="756"/>
      <c r="QUK946" s="755"/>
      <c r="QUL946" s="755"/>
      <c r="QUM946" s="755"/>
      <c r="QUN946" s="756"/>
      <c r="QUO946" s="756"/>
      <c r="QUP946" s="756"/>
      <c r="QUQ946" s="756"/>
      <c r="QUR946" s="756"/>
      <c r="QUS946" s="756"/>
      <c r="QUT946" s="756"/>
      <c r="QUU946" s="756"/>
      <c r="QUV946" s="756"/>
      <c r="QUW946" s="756"/>
      <c r="QUX946" s="756"/>
      <c r="QUY946" s="756"/>
      <c r="QUZ946" s="756"/>
      <c r="QVA946" s="755"/>
      <c r="QVB946" s="755"/>
      <c r="QVC946" s="755"/>
      <c r="QVD946" s="756"/>
      <c r="QVE946" s="756"/>
      <c r="QVF946" s="756"/>
      <c r="QVG946" s="756"/>
      <c r="QVH946" s="756"/>
      <c r="QVI946" s="756"/>
      <c r="QVJ946" s="756"/>
      <c r="QVK946" s="756"/>
      <c r="QVL946" s="756"/>
      <c r="QVM946" s="756"/>
      <c r="QVN946" s="756"/>
      <c r="QVO946" s="756"/>
      <c r="QVP946" s="756"/>
      <c r="QVQ946" s="755"/>
      <c r="QVR946" s="755"/>
      <c r="QVS946" s="755"/>
      <c r="QVT946" s="756"/>
      <c r="QVU946" s="756"/>
      <c r="QVV946" s="756"/>
      <c r="QVW946" s="756"/>
      <c r="QVX946" s="756"/>
      <c r="QVY946" s="756"/>
      <c r="QVZ946" s="756"/>
      <c r="QWA946" s="756"/>
      <c r="QWB946" s="756"/>
      <c r="QWC946" s="756"/>
      <c r="QWD946" s="756"/>
      <c r="QWE946" s="756"/>
      <c r="QWF946" s="756"/>
      <c r="QWG946" s="755"/>
      <c r="QWH946" s="755"/>
      <c r="QWI946" s="755"/>
      <c r="QWJ946" s="756"/>
      <c r="QWK946" s="756"/>
      <c r="QWL946" s="756"/>
      <c r="QWM946" s="756"/>
      <c r="QWN946" s="756"/>
      <c r="QWO946" s="756"/>
      <c r="QWP946" s="756"/>
      <c r="QWQ946" s="756"/>
      <c r="QWR946" s="756"/>
      <c r="QWS946" s="756"/>
      <c r="QWT946" s="756"/>
      <c r="QWU946" s="756"/>
      <c r="QWV946" s="756"/>
      <c r="QWW946" s="755"/>
      <c r="QWX946" s="755"/>
      <c r="QWY946" s="755"/>
      <c r="QWZ946" s="756"/>
      <c r="QXA946" s="756"/>
      <c r="QXB946" s="756"/>
      <c r="QXC946" s="756"/>
      <c r="QXD946" s="756"/>
      <c r="QXE946" s="756"/>
      <c r="QXF946" s="756"/>
      <c r="QXG946" s="756"/>
      <c r="QXH946" s="756"/>
      <c r="QXI946" s="756"/>
      <c r="QXJ946" s="756"/>
      <c r="QXK946" s="756"/>
      <c r="QXL946" s="756"/>
      <c r="QXM946" s="755"/>
      <c r="QXN946" s="755"/>
      <c r="QXO946" s="755"/>
      <c r="QXP946" s="756"/>
      <c r="QXQ946" s="756"/>
      <c r="QXR946" s="756"/>
      <c r="QXS946" s="756"/>
      <c r="QXT946" s="756"/>
      <c r="QXU946" s="756"/>
      <c r="QXV946" s="756"/>
      <c r="QXW946" s="756"/>
      <c r="QXX946" s="756"/>
      <c r="QXY946" s="756"/>
      <c r="QXZ946" s="756"/>
      <c r="QYA946" s="756"/>
      <c r="QYB946" s="756"/>
      <c r="QYC946" s="755"/>
      <c r="QYD946" s="755"/>
      <c r="QYE946" s="755"/>
      <c r="QYF946" s="756"/>
      <c r="QYG946" s="756"/>
      <c r="QYH946" s="756"/>
      <c r="QYI946" s="756"/>
      <c r="QYJ946" s="756"/>
      <c r="QYK946" s="756"/>
      <c r="QYL946" s="756"/>
      <c r="QYM946" s="756"/>
      <c r="QYN946" s="756"/>
      <c r="QYO946" s="756"/>
      <c r="QYP946" s="756"/>
      <c r="QYQ946" s="756"/>
      <c r="QYR946" s="756"/>
      <c r="QYS946" s="755"/>
      <c r="QYT946" s="755"/>
      <c r="QYU946" s="755"/>
      <c r="QYV946" s="756"/>
      <c r="QYW946" s="756"/>
      <c r="QYX946" s="756"/>
      <c r="QYY946" s="756"/>
      <c r="QYZ946" s="756"/>
      <c r="QZA946" s="756"/>
      <c r="QZB946" s="756"/>
      <c r="QZC946" s="756"/>
      <c r="QZD946" s="756"/>
      <c r="QZE946" s="756"/>
      <c r="QZF946" s="756"/>
      <c r="QZG946" s="756"/>
      <c r="QZH946" s="756"/>
      <c r="QZI946" s="755"/>
      <c r="QZJ946" s="755"/>
      <c r="QZK946" s="755"/>
      <c r="QZL946" s="756"/>
      <c r="QZM946" s="756"/>
      <c r="QZN946" s="756"/>
      <c r="QZO946" s="756"/>
      <c r="QZP946" s="756"/>
      <c r="QZQ946" s="756"/>
      <c r="QZR946" s="756"/>
      <c r="QZS946" s="756"/>
      <c r="QZT946" s="756"/>
      <c r="QZU946" s="756"/>
      <c r="QZV946" s="756"/>
      <c r="QZW946" s="756"/>
      <c r="QZX946" s="756"/>
      <c r="QZY946" s="755"/>
      <c r="QZZ946" s="755"/>
      <c r="RAA946" s="755"/>
      <c r="RAB946" s="756"/>
      <c r="RAC946" s="756"/>
      <c r="RAD946" s="756"/>
      <c r="RAE946" s="756"/>
      <c r="RAF946" s="756"/>
      <c r="RAG946" s="756"/>
      <c r="RAH946" s="756"/>
      <c r="RAI946" s="756"/>
      <c r="RAJ946" s="756"/>
      <c r="RAK946" s="756"/>
      <c r="RAL946" s="756"/>
      <c r="RAM946" s="756"/>
      <c r="RAN946" s="756"/>
      <c r="RAO946" s="755"/>
      <c r="RAP946" s="755"/>
      <c r="RAQ946" s="755"/>
      <c r="RAR946" s="756"/>
      <c r="RAS946" s="756"/>
      <c r="RAT946" s="756"/>
      <c r="RAU946" s="756"/>
      <c r="RAV946" s="756"/>
      <c r="RAW946" s="756"/>
      <c r="RAX946" s="756"/>
      <c r="RAY946" s="756"/>
      <c r="RAZ946" s="756"/>
      <c r="RBA946" s="756"/>
      <c r="RBB946" s="756"/>
      <c r="RBC946" s="756"/>
      <c r="RBD946" s="756"/>
      <c r="RBE946" s="755"/>
      <c r="RBF946" s="755"/>
      <c r="RBG946" s="755"/>
      <c r="RBH946" s="756"/>
      <c r="RBI946" s="756"/>
      <c r="RBJ946" s="756"/>
      <c r="RBK946" s="756"/>
      <c r="RBL946" s="756"/>
      <c r="RBM946" s="756"/>
      <c r="RBN946" s="756"/>
      <c r="RBO946" s="756"/>
      <c r="RBP946" s="756"/>
      <c r="RBQ946" s="756"/>
      <c r="RBR946" s="756"/>
      <c r="RBS946" s="756"/>
      <c r="RBT946" s="756"/>
      <c r="RBU946" s="755"/>
      <c r="RBV946" s="755"/>
      <c r="RBW946" s="755"/>
      <c r="RBX946" s="756"/>
      <c r="RBY946" s="756"/>
      <c r="RBZ946" s="756"/>
      <c r="RCA946" s="756"/>
      <c r="RCB946" s="756"/>
      <c r="RCC946" s="756"/>
      <c r="RCD946" s="756"/>
      <c r="RCE946" s="756"/>
      <c r="RCF946" s="756"/>
      <c r="RCG946" s="756"/>
      <c r="RCH946" s="756"/>
      <c r="RCI946" s="756"/>
      <c r="RCJ946" s="756"/>
      <c r="RCK946" s="755"/>
      <c r="RCL946" s="755"/>
      <c r="RCM946" s="755"/>
      <c r="RCN946" s="756"/>
      <c r="RCO946" s="756"/>
      <c r="RCP946" s="756"/>
      <c r="RCQ946" s="756"/>
      <c r="RCR946" s="756"/>
      <c r="RCS946" s="756"/>
      <c r="RCT946" s="756"/>
      <c r="RCU946" s="756"/>
      <c r="RCV946" s="756"/>
      <c r="RCW946" s="756"/>
      <c r="RCX946" s="756"/>
      <c r="RCY946" s="756"/>
      <c r="RCZ946" s="756"/>
      <c r="RDA946" s="755"/>
      <c r="RDB946" s="755"/>
      <c r="RDC946" s="755"/>
      <c r="RDD946" s="756"/>
      <c r="RDE946" s="756"/>
      <c r="RDF946" s="756"/>
      <c r="RDG946" s="756"/>
      <c r="RDH946" s="756"/>
      <c r="RDI946" s="756"/>
      <c r="RDJ946" s="756"/>
      <c r="RDK946" s="756"/>
      <c r="RDL946" s="756"/>
      <c r="RDM946" s="756"/>
      <c r="RDN946" s="756"/>
      <c r="RDO946" s="756"/>
      <c r="RDP946" s="756"/>
      <c r="RDQ946" s="755"/>
      <c r="RDR946" s="755"/>
      <c r="RDS946" s="755"/>
      <c r="RDT946" s="756"/>
      <c r="RDU946" s="756"/>
      <c r="RDV946" s="756"/>
      <c r="RDW946" s="756"/>
      <c r="RDX946" s="756"/>
      <c r="RDY946" s="756"/>
      <c r="RDZ946" s="756"/>
      <c r="REA946" s="756"/>
      <c r="REB946" s="756"/>
      <c r="REC946" s="756"/>
      <c r="RED946" s="756"/>
      <c r="REE946" s="756"/>
      <c r="REF946" s="756"/>
      <c r="REG946" s="755"/>
      <c r="REH946" s="755"/>
      <c r="REI946" s="755"/>
      <c r="REJ946" s="756"/>
      <c r="REK946" s="756"/>
      <c r="REL946" s="756"/>
      <c r="REM946" s="756"/>
      <c r="REN946" s="756"/>
      <c r="REO946" s="756"/>
      <c r="REP946" s="756"/>
      <c r="REQ946" s="756"/>
      <c r="RER946" s="756"/>
      <c r="RES946" s="756"/>
      <c r="RET946" s="756"/>
      <c r="REU946" s="756"/>
      <c r="REV946" s="756"/>
      <c r="REW946" s="755"/>
      <c r="REX946" s="755"/>
      <c r="REY946" s="755"/>
      <c r="REZ946" s="756"/>
      <c r="RFA946" s="756"/>
      <c r="RFB946" s="756"/>
      <c r="RFC946" s="756"/>
      <c r="RFD946" s="756"/>
      <c r="RFE946" s="756"/>
      <c r="RFF946" s="756"/>
      <c r="RFG946" s="756"/>
      <c r="RFH946" s="756"/>
      <c r="RFI946" s="756"/>
      <c r="RFJ946" s="756"/>
      <c r="RFK946" s="756"/>
      <c r="RFL946" s="756"/>
      <c r="RFM946" s="755"/>
      <c r="RFN946" s="755"/>
      <c r="RFO946" s="755"/>
      <c r="RFP946" s="756"/>
      <c r="RFQ946" s="756"/>
      <c r="RFR946" s="756"/>
      <c r="RFS946" s="756"/>
      <c r="RFT946" s="756"/>
      <c r="RFU946" s="756"/>
      <c r="RFV946" s="756"/>
      <c r="RFW946" s="756"/>
      <c r="RFX946" s="756"/>
      <c r="RFY946" s="756"/>
      <c r="RFZ946" s="756"/>
      <c r="RGA946" s="756"/>
      <c r="RGB946" s="756"/>
      <c r="RGC946" s="755"/>
      <c r="RGD946" s="755"/>
      <c r="RGE946" s="755"/>
      <c r="RGF946" s="756"/>
      <c r="RGG946" s="756"/>
      <c r="RGH946" s="756"/>
      <c r="RGI946" s="756"/>
      <c r="RGJ946" s="756"/>
      <c r="RGK946" s="756"/>
      <c r="RGL946" s="756"/>
      <c r="RGM946" s="756"/>
      <c r="RGN946" s="756"/>
      <c r="RGO946" s="756"/>
      <c r="RGP946" s="756"/>
      <c r="RGQ946" s="756"/>
      <c r="RGR946" s="756"/>
      <c r="RGS946" s="755"/>
      <c r="RGT946" s="755"/>
      <c r="RGU946" s="755"/>
      <c r="RGV946" s="756"/>
      <c r="RGW946" s="756"/>
      <c r="RGX946" s="756"/>
      <c r="RGY946" s="756"/>
      <c r="RGZ946" s="756"/>
      <c r="RHA946" s="756"/>
      <c r="RHB946" s="756"/>
      <c r="RHC946" s="756"/>
      <c r="RHD946" s="756"/>
      <c r="RHE946" s="756"/>
      <c r="RHF946" s="756"/>
      <c r="RHG946" s="756"/>
      <c r="RHH946" s="756"/>
      <c r="RHI946" s="755"/>
      <c r="RHJ946" s="755"/>
      <c r="RHK946" s="755"/>
      <c r="RHL946" s="756"/>
      <c r="RHM946" s="756"/>
      <c r="RHN946" s="756"/>
      <c r="RHO946" s="756"/>
      <c r="RHP946" s="756"/>
      <c r="RHQ946" s="756"/>
      <c r="RHR946" s="756"/>
      <c r="RHS946" s="756"/>
      <c r="RHT946" s="756"/>
      <c r="RHU946" s="756"/>
      <c r="RHV946" s="756"/>
      <c r="RHW946" s="756"/>
      <c r="RHX946" s="756"/>
      <c r="RHY946" s="755"/>
      <c r="RHZ946" s="755"/>
      <c r="RIA946" s="755"/>
      <c r="RIB946" s="756"/>
      <c r="RIC946" s="756"/>
      <c r="RID946" s="756"/>
      <c r="RIE946" s="756"/>
      <c r="RIF946" s="756"/>
      <c r="RIG946" s="756"/>
      <c r="RIH946" s="756"/>
      <c r="RII946" s="756"/>
      <c r="RIJ946" s="756"/>
      <c r="RIK946" s="756"/>
      <c r="RIL946" s="756"/>
      <c r="RIM946" s="756"/>
      <c r="RIN946" s="756"/>
      <c r="RIO946" s="755"/>
      <c r="RIP946" s="755"/>
      <c r="RIQ946" s="755"/>
      <c r="RIR946" s="756"/>
      <c r="RIS946" s="756"/>
      <c r="RIT946" s="756"/>
      <c r="RIU946" s="756"/>
      <c r="RIV946" s="756"/>
      <c r="RIW946" s="756"/>
      <c r="RIX946" s="756"/>
      <c r="RIY946" s="756"/>
      <c r="RIZ946" s="756"/>
      <c r="RJA946" s="756"/>
      <c r="RJB946" s="756"/>
      <c r="RJC946" s="756"/>
      <c r="RJD946" s="756"/>
      <c r="RJE946" s="755"/>
      <c r="RJF946" s="755"/>
      <c r="RJG946" s="755"/>
      <c r="RJH946" s="756"/>
      <c r="RJI946" s="756"/>
      <c r="RJJ946" s="756"/>
      <c r="RJK946" s="756"/>
      <c r="RJL946" s="756"/>
      <c r="RJM946" s="756"/>
      <c r="RJN946" s="756"/>
      <c r="RJO946" s="756"/>
      <c r="RJP946" s="756"/>
      <c r="RJQ946" s="756"/>
      <c r="RJR946" s="756"/>
      <c r="RJS946" s="756"/>
      <c r="RJT946" s="756"/>
      <c r="RJU946" s="755"/>
      <c r="RJV946" s="755"/>
      <c r="RJW946" s="755"/>
      <c r="RJX946" s="756"/>
      <c r="RJY946" s="756"/>
      <c r="RJZ946" s="756"/>
      <c r="RKA946" s="756"/>
      <c r="RKB946" s="756"/>
      <c r="RKC946" s="756"/>
      <c r="RKD946" s="756"/>
      <c r="RKE946" s="756"/>
      <c r="RKF946" s="756"/>
      <c r="RKG946" s="756"/>
      <c r="RKH946" s="756"/>
      <c r="RKI946" s="756"/>
      <c r="RKJ946" s="756"/>
      <c r="RKK946" s="755"/>
      <c r="RKL946" s="755"/>
      <c r="RKM946" s="755"/>
      <c r="RKN946" s="756"/>
      <c r="RKO946" s="756"/>
      <c r="RKP946" s="756"/>
      <c r="RKQ946" s="756"/>
      <c r="RKR946" s="756"/>
      <c r="RKS946" s="756"/>
      <c r="RKT946" s="756"/>
      <c r="RKU946" s="756"/>
      <c r="RKV946" s="756"/>
      <c r="RKW946" s="756"/>
      <c r="RKX946" s="756"/>
      <c r="RKY946" s="756"/>
      <c r="RKZ946" s="756"/>
      <c r="RLA946" s="755"/>
      <c r="RLB946" s="755"/>
      <c r="RLC946" s="755"/>
      <c r="RLD946" s="756"/>
      <c r="RLE946" s="756"/>
      <c r="RLF946" s="756"/>
      <c r="RLG946" s="756"/>
      <c r="RLH946" s="756"/>
      <c r="RLI946" s="756"/>
      <c r="RLJ946" s="756"/>
      <c r="RLK946" s="756"/>
      <c r="RLL946" s="756"/>
      <c r="RLM946" s="756"/>
      <c r="RLN946" s="756"/>
      <c r="RLO946" s="756"/>
      <c r="RLP946" s="756"/>
      <c r="RLQ946" s="755"/>
      <c r="RLR946" s="755"/>
      <c r="RLS946" s="755"/>
      <c r="RLT946" s="756"/>
      <c r="RLU946" s="756"/>
      <c r="RLV946" s="756"/>
      <c r="RLW946" s="756"/>
      <c r="RLX946" s="756"/>
      <c r="RLY946" s="756"/>
      <c r="RLZ946" s="756"/>
      <c r="RMA946" s="756"/>
      <c r="RMB946" s="756"/>
      <c r="RMC946" s="756"/>
      <c r="RMD946" s="756"/>
      <c r="RME946" s="756"/>
      <c r="RMF946" s="756"/>
      <c r="RMG946" s="755"/>
      <c r="RMH946" s="755"/>
      <c r="RMI946" s="755"/>
      <c r="RMJ946" s="756"/>
      <c r="RMK946" s="756"/>
      <c r="RML946" s="756"/>
      <c r="RMM946" s="756"/>
      <c r="RMN946" s="756"/>
      <c r="RMO946" s="756"/>
      <c r="RMP946" s="756"/>
      <c r="RMQ946" s="756"/>
      <c r="RMR946" s="756"/>
      <c r="RMS946" s="756"/>
      <c r="RMT946" s="756"/>
      <c r="RMU946" s="756"/>
      <c r="RMV946" s="756"/>
      <c r="RMW946" s="755"/>
      <c r="RMX946" s="755"/>
      <c r="RMY946" s="755"/>
      <c r="RMZ946" s="756"/>
      <c r="RNA946" s="756"/>
      <c r="RNB946" s="756"/>
      <c r="RNC946" s="756"/>
      <c r="RND946" s="756"/>
      <c r="RNE946" s="756"/>
      <c r="RNF946" s="756"/>
      <c r="RNG946" s="756"/>
      <c r="RNH946" s="756"/>
      <c r="RNI946" s="756"/>
      <c r="RNJ946" s="756"/>
      <c r="RNK946" s="756"/>
      <c r="RNL946" s="756"/>
      <c r="RNM946" s="755"/>
      <c r="RNN946" s="755"/>
      <c r="RNO946" s="755"/>
      <c r="RNP946" s="756"/>
      <c r="RNQ946" s="756"/>
      <c r="RNR946" s="756"/>
      <c r="RNS946" s="756"/>
      <c r="RNT946" s="756"/>
      <c r="RNU946" s="756"/>
      <c r="RNV946" s="756"/>
      <c r="RNW946" s="756"/>
      <c r="RNX946" s="756"/>
      <c r="RNY946" s="756"/>
      <c r="RNZ946" s="756"/>
      <c r="ROA946" s="756"/>
      <c r="ROB946" s="756"/>
      <c r="ROC946" s="755"/>
      <c r="ROD946" s="755"/>
      <c r="ROE946" s="755"/>
      <c r="ROF946" s="756"/>
      <c r="ROG946" s="756"/>
      <c r="ROH946" s="756"/>
      <c r="ROI946" s="756"/>
      <c r="ROJ946" s="756"/>
      <c r="ROK946" s="756"/>
      <c r="ROL946" s="756"/>
      <c r="ROM946" s="756"/>
      <c r="RON946" s="756"/>
      <c r="ROO946" s="756"/>
      <c r="ROP946" s="756"/>
      <c r="ROQ946" s="756"/>
      <c r="ROR946" s="756"/>
      <c r="ROS946" s="755"/>
      <c r="ROT946" s="755"/>
      <c r="ROU946" s="755"/>
      <c r="ROV946" s="756"/>
      <c r="ROW946" s="756"/>
      <c r="ROX946" s="756"/>
      <c r="ROY946" s="756"/>
      <c r="ROZ946" s="756"/>
      <c r="RPA946" s="756"/>
      <c r="RPB946" s="756"/>
      <c r="RPC946" s="756"/>
      <c r="RPD946" s="756"/>
      <c r="RPE946" s="756"/>
      <c r="RPF946" s="756"/>
      <c r="RPG946" s="756"/>
      <c r="RPH946" s="756"/>
      <c r="RPI946" s="755"/>
      <c r="RPJ946" s="755"/>
      <c r="RPK946" s="755"/>
      <c r="RPL946" s="756"/>
      <c r="RPM946" s="756"/>
      <c r="RPN946" s="756"/>
      <c r="RPO946" s="756"/>
      <c r="RPP946" s="756"/>
      <c r="RPQ946" s="756"/>
      <c r="RPR946" s="756"/>
      <c r="RPS946" s="756"/>
      <c r="RPT946" s="756"/>
      <c r="RPU946" s="756"/>
      <c r="RPV946" s="756"/>
      <c r="RPW946" s="756"/>
      <c r="RPX946" s="756"/>
      <c r="RPY946" s="755"/>
      <c r="RPZ946" s="755"/>
      <c r="RQA946" s="755"/>
      <c r="RQB946" s="756"/>
      <c r="RQC946" s="756"/>
      <c r="RQD946" s="756"/>
      <c r="RQE946" s="756"/>
      <c r="RQF946" s="756"/>
      <c r="RQG946" s="756"/>
      <c r="RQH946" s="756"/>
      <c r="RQI946" s="756"/>
      <c r="RQJ946" s="756"/>
      <c r="RQK946" s="756"/>
      <c r="RQL946" s="756"/>
      <c r="RQM946" s="756"/>
      <c r="RQN946" s="756"/>
      <c r="RQO946" s="755"/>
      <c r="RQP946" s="755"/>
      <c r="RQQ946" s="755"/>
      <c r="RQR946" s="756"/>
      <c r="RQS946" s="756"/>
      <c r="RQT946" s="756"/>
      <c r="RQU946" s="756"/>
      <c r="RQV946" s="756"/>
      <c r="RQW946" s="756"/>
      <c r="RQX946" s="756"/>
      <c r="RQY946" s="756"/>
      <c r="RQZ946" s="756"/>
      <c r="RRA946" s="756"/>
      <c r="RRB946" s="756"/>
      <c r="RRC946" s="756"/>
      <c r="RRD946" s="756"/>
      <c r="RRE946" s="755"/>
      <c r="RRF946" s="755"/>
      <c r="RRG946" s="755"/>
      <c r="RRH946" s="756"/>
      <c r="RRI946" s="756"/>
      <c r="RRJ946" s="756"/>
      <c r="RRK946" s="756"/>
      <c r="RRL946" s="756"/>
      <c r="RRM946" s="756"/>
      <c r="RRN946" s="756"/>
      <c r="RRO946" s="756"/>
      <c r="RRP946" s="756"/>
      <c r="RRQ946" s="756"/>
      <c r="RRR946" s="756"/>
      <c r="RRS946" s="756"/>
      <c r="RRT946" s="756"/>
      <c r="RRU946" s="755"/>
      <c r="RRV946" s="755"/>
      <c r="RRW946" s="755"/>
      <c r="RRX946" s="756"/>
      <c r="RRY946" s="756"/>
      <c r="RRZ946" s="756"/>
      <c r="RSA946" s="756"/>
      <c r="RSB946" s="756"/>
      <c r="RSC946" s="756"/>
      <c r="RSD946" s="756"/>
      <c r="RSE946" s="756"/>
      <c r="RSF946" s="756"/>
      <c r="RSG946" s="756"/>
      <c r="RSH946" s="756"/>
      <c r="RSI946" s="756"/>
      <c r="RSJ946" s="756"/>
      <c r="RSK946" s="755"/>
      <c r="RSL946" s="755"/>
      <c r="RSM946" s="755"/>
      <c r="RSN946" s="756"/>
      <c r="RSO946" s="756"/>
      <c r="RSP946" s="756"/>
      <c r="RSQ946" s="756"/>
      <c r="RSR946" s="756"/>
      <c r="RSS946" s="756"/>
      <c r="RST946" s="756"/>
      <c r="RSU946" s="756"/>
      <c r="RSV946" s="756"/>
      <c r="RSW946" s="756"/>
      <c r="RSX946" s="756"/>
      <c r="RSY946" s="756"/>
      <c r="RSZ946" s="756"/>
      <c r="RTA946" s="755"/>
      <c r="RTB946" s="755"/>
      <c r="RTC946" s="755"/>
      <c r="RTD946" s="756"/>
      <c r="RTE946" s="756"/>
      <c r="RTF946" s="756"/>
      <c r="RTG946" s="756"/>
      <c r="RTH946" s="756"/>
      <c r="RTI946" s="756"/>
      <c r="RTJ946" s="756"/>
      <c r="RTK946" s="756"/>
      <c r="RTL946" s="756"/>
      <c r="RTM946" s="756"/>
      <c r="RTN946" s="756"/>
      <c r="RTO946" s="756"/>
      <c r="RTP946" s="756"/>
      <c r="RTQ946" s="755"/>
      <c r="RTR946" s="755"/>
      <c r="RTS946" s="755"/>
      <c r="RTT946" s="756"/>
      <c r="RTU946" s="756"/>
      <c r="RTV946" s="756"/>
      <c r="RTW946" s="756"/>
      <c r="RTX946" s="756"/>
      <c r="RTY946" s="756"/>
      <c r="RTZ946" s="756"/>
      <c r="RUA946" s="756"/>
      <c r="RUB946" s="756"/>
      <c r="RUC946" s="756"/>
      <c r="RUD946" s="756"/>
      <c r="RUE946" s="756"/>
      <c r="RUF946" s="756"/>
      <c r="RUG946" s="755"/>
      <c r="RUH946" s="755"/>
      <c r="RUI946" s="755"/>
      <c r="RUJ946" s="756"/>
      <c r="RUK946" s="756"/>
      <c r="RUL946" s="756"/>
      <c r="RUM946" s="756"/>
      <c r="RUN946" s="756"/>
      <c r="RUO946" s="756"/>
      <c r="RUP946" s="756"/>
      <c r="RUQ946" s="756"/>
      <c r="RUR946" s="756"/>
      <c r="RUS946" s="756"/>
      <c r="RUT946" s="756"/>
      <c r="RUU946" s="756"/>
      <c r="RUV946" s="756"/>
      <c r="RUW946" s="755"/>
      <c r="RUX946" s="755"/>
      <c r="RUY946" s="755"/>
      <c r="RUZ946" s="756"/>
      <c r="RVA946" s="756"/>
      <c r="RVB946" s="756"/>
      <c r="RVC946" s="756"/>
      <c r="RVD946" s="756"/>
      <c r="RVE946" s="756"/>
      <c r="RVF946" s="756"/>
      <c r="RVG946" s="756"/>
      <c r="RVH946" s="756"/>
      <c r="RVI946" s="756"/>
      <c r="RVJ946" s="756"/>
      <c r="RVK946" s="756"/>
      <c r="RVL946" s="756"/>
      <c r="RVM946" s="755"/>
      <c r="RVN946" s="755"/>
      <c r="RVO946" s="755"/>
      <c r="RVP946" s="756"/>
      <c r="RVQ946" s="756"/>
      <c r="RVR946" s="756"/>
      <c r="RVS946" s="756"/>
      <c r="RVT946" s="756"/>
      <c r="RVU946" s="756"/>
      <c r="RVV946" s="756"/>
      <c r="RVW946" s="756"/>
      <c r="RVX946" s="756"/>
      <c r="RVY946" s="756"/>
      <c r="RVZ946" s="756"/>
      <c r="RWA946" s="756"/>
      <c r="RWB946" s="756"/>
      <c r="RWC946" s="755"/>
      <c r="RWD946" s="755"/>
      <c r="RWE946" s="755"/>
      <c r="RWF946" s="756"/>
      <c r="RWG946" s="756"/>
      <c r="RWH946" s="756"/>
      <c r="RWI946" s="756"/>
      <c r="RWJ946" s="756"/>
      <c r="RWK946" s="756"/>
      <c r="RWL946" s="756"/>
      <c r="RWM946" s="756"/>
      <c r="RWN946" s="756"/>
      <c r="RWO946" s="756"/>
      <c r="RWP946" s="756"/>
      <c r="RWQ946" s="756"/>
      <c r="RWR946" s="756"/>
      <c r="RWS946" s="755"/>
      <c r="RWT946" s="755"/>
      <c r="RWU946" s="755"/>
      <c r="RWV946" s="756"/>
      <c r="RWW946" s="756"/>
      <c r="RWX946" s="756"/>
      <c r="RWY946" s="756"/>
      <c r="RWZ946" s="756"/>
      <c r="RXA946" s="756"/>
      <c r="RXB946" s="756"/>
      <c r="RXC946" s="756"/>
      <c r="RXD946" s="756"/>
      <c r="RXE946" s="756"/>
      <c r="RXF946" s="756"/>
      <c r="RXG946" s="756"/>
      <c r="RXH946" s="756"/>
      <c r="RXI946" s="755"/>
      <c r="RXJ946" s="755"/>
      <c r="RXK946" s="755"/>
      <c r="RXL946" s="756"/>
      <c r="RXM946" s="756"/>
      <c r="RXN946" s="756"/>
      <c r="RXO946" s="756"/>
      <c r="RXP946" s="756"/>
      <c r="RXQ946" s="756"/>
      <c r="RXR946" s="756"/>
      <c r="RXS946" s="756"/>
      <c r="RXT946" s="756"/>
      <c r="RXU946" s="756"/>
      <c r="RXV946" s="756"/>
      <c r="RXW946" s="756"/>
      <c r="RXX946" s="756"/>
      <c r="RXY946" s="755"/>
      <c r="RXZ946" s="755"/>
      <c r="RYA946" s="755"/>
      <c r="RYB946" s="756"/>
      <c r="RYC946" s="756"/>
      <c r="RYD946" s="756"/>
      <c r="RYE946" s="756"/>
      <c r="RYF946" s="756"/>
      <c r="RYG946" s="756"/>
      <c r="RYH946" s="756"/>
      <c r="RYI946" s="756"/>
      <c r="RYJ946" s="756"/>
      <c r="RYK946" s="756"/>
      <c r="RYL946" s="756"/>
      <c r="RYM946" s="756"/>
      <c r="RYN946" s="756"/>
      <c r="RYO946" s="755"/>
      <c r="RYP946" s="755"/>
      <c r="RYQ946" s="755"/>
      <c r="RYR946" s="756"/>
      <c r="RYS946" s="756"/>
      <c r="RYT946" s="756"/>
      <c r="RYU946" s="756"/>
      <c r="RYV946" s="756"/>
      <c r="RYW946" s="756"/>
      <c r="RYX946" s="756"/>
      <c r="RYY946" s="756"/>
      <c r="RYZ946" s="756"/>
      <c r="RZA946" s="756"/>
      <c r="RZB946" s="756"/>
      <c r="RZC946" s="756"/>
      <c r="RZD946" s="756"/>
      <c r="RZE946" s="755"/>
      <c r="RZF946" s="755"/>
      <c r="RZG946" s="755"/>
      <c r="RZH946" s="756"/>
      <c r="RZI946" s="756"/>
      <c r="RZJ946" s="756"/>
      <c r="RZK946" s="756"/>
      <c r="RZL946" s="756"/>
      <c r="RZM946" s="756"/>
      <c r="RZN946" s="756"/>
      <c r="RZO946" s="756"/>
      <c r="RZP946" s="756"/>
      <c r="RZQ946" s="756"/>
      <c r="RZR946" s="756"/>
      <c r="RZS946" s="756"/>
      <c r="RZT946" s="756"/>
      <c r="RZU946" s="755"/>
      <c r="RZV946" s="755"/>
      <c r="RZW946" s="755"/>
      <c r="RZX946" s="756"/>
      <c r="RZY946" s="756"/>
      <c r="RZZ946" s="756"/>
      <c r="SAA946" s="756"/>
      <c r="SAB946" s="756"/>
      <c r="SAC946" s="756"/>
      <c r="SAD946" s="756"/>
      <c r="SAE946" s="756"/>
      <c r="SAF946" s="756"/>
      <c r="SAG946" s="756"/>
      <c r="SAH946" s="756"/>
      <c r="SAI946" s="756"/>
      <c r="SAJ946" s="756"/>
      <c r="SAK946" s="755"/>
      <c r="SAL946" s="755"/>
      <c r="SAM946" s="755"/>
      <c r="SAN946" s="756"/>
      <c r="SAO946" s="756"/>
      <c r="SAP946" s="756"/>
      <c r="SAQ946" s="756"/>
      <c r="SAR946" s="756"/>
      <c r="SAS946" s="756"/>
      <c r="SAT946" s="756"/>
      <c r="SAU946" s="756"/>
      <c r="SAV946" s="756"/>
      <c r="SAW946" s="756"/>
      <c r="SAX946" s="756"/>
      <c r="SAY946" s="756"/>
      <c r="SAZ946" s="756"/>
      <c r="SBA946" s="755"/>
      <c r="SBB946" s="755"/>
      <c r="SBC946" s="755"/>
      <c r="SBD946" s="756"/>
      <c r="SBE946" s="756"/>
      <c r="SBF946" s="756"/>
      <c r="SBG946" s="756"/>
      <c r="SBH946" s="756"/>
      <c r="SBI946" s="756"/>
      <c r="SBJ946" s="756"/>
      <c r="SBK946" s="756"/>
      <c r="SBL946" s="756"/>
      <c r="SBM946" s="756"/>
      <c r="SBN946" s="756"/>
      <c r="SBO946" s="756"/>
      <c r="SBP946" s="756"/>
      <c r="SBQ946" s="755"/>
      <c r="SBR946" s="755"/>
      <c r="SBS946" s="755"/>
      <c r="SBT946" s="756"/>
      <c r="SBU946" s="756"/>
      <c r="SBV946" s="756"/>
      <c r="SBW946" s="756"/>
      <c r="SBX946" s="756"/>
      <c r="SBY946" s="756"/>
      <c r="SBZ946" s="756"/>
      <c r="SCA946" s="756"/>
      <c r="SCB946" s="756"/>
      <c r="SCC946" s="756"/>
      <c r="SCD946" s="756"/>
      <c r="SCE946" s="756"/>
      <c r="SCF946" s="756"/>
      <c r="SCG946" s="755"/>
      <c r="SCH946" s="755"/>
      <c r="SCI946" s="755"/>
      <c r="SCJ946" s="756"/>
      <c r="SCK946" s="756"/>
      <c r="SCL946" s="756"/>
      <c r="SCM946" s="756"/>
      <c r="SCN946" s="756"/>
      <c r="SCO946" s="756"/>
      <c r="SCP946" s="756"/>
      <c r="SCQ946" s="756"/>
      <c r="SCR946" s="756"/>
      <c r="SCS946" s="756"/>
      <c r="SCT946" s="756"/>
      <c r="SCU946" s="756"/>
      <c r="SCV946" s="756"/>
      <c r="SCW946" s="755"/>
      <c r="SCX946" s="755"/>
      <c r="SCY946" s="755"/>
      <c r="SCZ946" s="756"/>
      <c r="SDA946" s="756"/>
      <c r="SDB946" s="756"/>
      <c r="SDC946" s="756"/>
      <c r="SDD946" s="756"/>
      <c r="SDE946" s="756"/>
      <c r="SDF946" s="756"/>
      <c r="SDG946" s="756"/>
      <c r="SDH946" s="756"/>
      <c r="SDI946" s="756"/>
      <c r="SDJ946" s="756"/>
      <c r="SDK946" s="756"/>
      <c r="SDL946" s="756"/>
      <c r="SDM946" s="755"/>
      <c r="SDN946" s="755"/>
      <c r="SDO946" s="755"/>
      <c r="SDP946" s="756"/>
      <c r="SDQ946" s="756"/>
      <c r="SDR946" s="756"/>
      <c r="SDS946" s="756"/>
      <c r="SDT946" s="756"/>
      <c r="SDU946" s="756"/>
      <c r="SDV946" s="756"/>
      <c r="SDW946" s="756"/>
      <c r="SDX946" s="756"/>
      <c r="SDY946" s="756"/>
      <c r="SDZ946" s="756"/>
      <c r="SEA946" s="756"/>
      <c r="SEB946" s="756"/>
      <c r="SEC946" s="755"/>
      <c r="SED946" s="755"/>
      <c r="SEE946" s="755"/>
      <c r="SEF946" s="756"/>
      <c r="SEG946" s="756"/>
      <c r="SEH946" s="756"/>
      <c r="SEI946" s="756"/>
      <c r="SEJ946" s="756"/>
      <c r="SEK946" s="756"/>
      <c r="SEL946" s="756"/>
      <c r="SEM946" s="756"/>
      <c r="SEN946" s="756"/>
      <c r="SEO946" s="756"/>
      <c r="SEP946" s="756"/>
      <c r="SEQ946" s="756"/>
      <c r="SER946" s="756"/>
      <c r="SES946" s="755"/>
      <c r="SET946" s="755"/>
      <c r="SEU946" s="755"/>
      <c r="SEV946" s="756"/>
      <c r="SEW946" s="756"/>
      <c r="SEX946" s="756"/>
      <c r="SEY946" s="756"/>
      <c r="SEZ946" s="756"/>
      <c r="SFA946" s="756"/>
      <c r="SFB946" s="756"/>
      <c r="SFC946" s="756"/>
      <c r="SFD946" s="756"/>
      <c r="SFE946" s="756"/>
      <c r="SFF946" s="756"/>
      <c r="SFG946" s="756"/>
      <c r="SFH946" s="756"/>
      <c r="SFI946" s="755"/>
      <c r="SFJ946" s="755"/>
      <c r="SFK946" s="755"/>
      <c r="SFL946" s="756"/>
      <c r="SFM946" s="756"/>
      <c r="SFN946" s="756"/>
      <c r="SFO946" s="756"/>
      <c r="SFP946" s="756"/>
      <c r="SFQ946" s="756"/>
      <c r="SFR946" s="756"/>
      <c r="SFS946" s="756"/>
      <c r="SFT946" s="756"/>
      <c r="SFU946" s="756"/>
      <c r="SFV946" s="756"/>
      <c r="SFW946" s="756"/>
      <c r="SFX946" s="756"/>
      <c r="SFY946" s="755"/>
      <c r="SFZ946" s="755"/>
      <c r="SGA946" s="755"/>
      <c r="SGB946" s="756"/>
      <c r="SGC946" s="756"/>
      <c r="SGD946" s="756"/>
      <c r="SGE946" s="756"/>
      <c r="SGF946" s="756"/>
      <c r="SGG946" s="756"/>
      <c r="SGH946" s="756"/>
      <c r="SGI946" s="756"/>
      <c r="SGJ946" s="756"/>
      <c r="SGK946" s="756"/>
      <c r="SGL946" s="756"/>
      <c r="SGM946" s="756"/>
      <c r="SGN946" s="756"/>
      <c r="SGO946" s="755"/>
      <c r="SGP946" s="755"/>
      <c r="SGQ946" s="755"/>
      <c r="SGR946" s="756"/>
      <c r="SGS946" s="756"/>
      <c r="SGT946" s="756"/>
      <c r="SGU946" s="756"/>
      <c r="SGV946" s="756"/>
      <c r="SGW946" s="756"/>
      <c r="SGX946" s="756"/>
      <c r="SGY946" s="756"/>
      <c r="SGZ946" s="756"/>
      <c r="SHA946" s="756"/>
      <c r="SHB946" s="756"/>
      <c r="SHC946" s="756"/>
      <c r="SHD946" s="756"/>
      <c r="SHE946" s="755"/>
      <c r="SHF946" s="755"/>
      <c r="SHG946" s="755"/>
      <c r="SHH946" s="756"/>
      <c r="SHI946" s="756"/>
      <c r="SHJ946" s="756"/>
      <c r="SHK946" s="756"/>
      <c r="SHL946" s="756"/>
      <c r="SHM946" s="756"/>
      <c r="SHN946" s="756"/>
      <c r="SHO946" s="756"/>
      <c r="SHP946" s="756"/>
      <c r="SHQ946" s="756"/>
      <c r="SHR946" s="756"/>
      <c r="SHS946" s="756"/>
      <c r="SHT946" s="756"/>
      <c r="SHU946" s="755"/>
      <c r="SHV946" s="755"/>
      <c r="SHW946" s="755"/>
      <c r="SHX946" s="756"/>
      <c r="SHY946" s="756"/>
      <c r="SHZ946" s="756"/>
      <c r="SIA946" s="756"/>
      <c r="SIB946" s="756"/>
      <c r="SIC946" s="756"/>
      <c r="SID946" s="756"/>
      <c r="SIE946" s="756"/>
      <c r="SIF946" s="756"/>
      <c r="SIG946" s="756"/>
      <c r="SIH946" s="756"/>
      <c r="SII946" s="756"/>
      <c r="SIJ946" s="756"/>
      <c r="SIK946" s="755"/>
      <c r="SIL946" s="755"/>
      <c r="SIM946" s="755"/>
      <c r="SIN946" s="756"/>
      <c r="SIO946" s="756"/>
      <c r="SIP946" s="756"/>
      <c r="SIQ946" s="756"/>
      <c r="SIR946" s="756"/>
      <c r="SIS946" s="756"/>
      <c r="SIT946" s="756"/>
      <c r="SIU946" s="756"/>
      <c r="SIV946" s="756"/>
      <c r="SIW946" s="756"/>
      <c r="SIX946" s="756"/>
      <c r="SIY946" s="756"/>
      <c r="SIZ946" s="756"/>
      <c r="SJA946" s="755"/>
      <c r="SJB946" s="755"/>
      <c r="SJC946" s="755"/>
      <c r="SJD946" s="756"/>
      <c r="SJE946" s="756"/>
      <c r="SJF946" s="756"/>
      <c r="SJG946" s="756"/>
      <c r="SJH946" s="756"/>
      <c r="SJI946" s="756"/>
      <c r="SJJ946" s="756"/>
      <c r="SJK946" s="756"/>
      <c r="SJL946" s="756"/>
      <c r="SJM946" s="756"/>
      <c r="SJN946" s="756"/>
      <c r="SJO946" s="756"/>
      <c r="SJP946" s="756"/>
      <c r="SJQ946" s="755"/>
      <c r="SJR946" s="755"/>
      <c r="SJS946" s="755"/>
      <c r="SJT946" s="756"/>
      <c r="SJU946" s="756"/>
      <c r="SJV946" s="756"/>
      <c r="SJW946" s="756"/>
      <c r="SJX946" s="756"/>
      <c r="SJY946" s="756"/>
      <c r="SJZ946" s="756"/>
      <c r="SKA946" s="756"/>
      <c r="SKB946" s="756"/>
      <c r="SKC946" s="756"/>
      <c r="SKD946" s="756"/>
      <c r="SKE946" s="756"/>
      <c r="SKF946" s="756"/>
      <c r="SKG946" s="755"/>
      <c r="SKH946" s="755"/>
      <c r="SKI946" s="755"/>
      <c r="SKJ946" s="756"/>
      <c r="SKK946" s="756"/>
      <c r="SKL946" s="756"/>
      <c r="SKM946" s="756"/>
      <c r="SKN946" s="756"/>
      <c r="SKO946" s="756"/>
      <c r="SKP946" s="756"/>
      <c r="SKQ946" s="756"/>
      <c r="SKR946" s="756"/>
      <c r="SKS946" s="756"/>
      <c r="SKT946" s="756"/>
      <c r="SKU946" s="756"/>
      <c r="SKV946" s="756"/>
      <c r="SKW946" s="755"/>
      <c r="SKX946" s="755"/>
      <c r="SKY946" s="755"/>
      <c r="SKZ946" s="756"/>
      <c r="SLA946" s="756"/>
      <c r="SLB946" s="756"/>
      <c r="SLC946" s="756"/>
      <c r="SLD946" s="756"/>
      <c r="SLE946" s="756"/>
      <c r="SLF946" s="756"/>
      <c r="SLG946" s="756"/>
      <c r="SLH946" s="756"/>
      <c r="SLI946" s="756"/>
      <c r="SLJ946" s="756"/>
      <c r="SLK946" s="756"/>
      <c r="SLL946" s="756"/>
      <c r="SLM946" s="755"/>
      <c r="SLN946" s="755"/>
      <c r="SLO946" s="755"/>
      <c r="SLP946" s="756"/>
      <c r="SLQ946" s="756"/>
      <c r="SLR946" s="756"/>
      <c r="SLS946" s="756"/>
      <c r="SLT946" s="756"/>
      <c r="SLU946" s="756"/>
      <c r="SLV946" s="756"/>
      <c r="SLW946" s="756"/>
      <c r="SLX946" s="756"/>
      <c r="SLY946" s="756"/>
      <c r="SLZ946" s="756"/>
      <c r="SMA946" s="756"/>
      <c r="SMB946" s="756"/>
      <c r="SMC946" s="755"/>
      <c r="SMD946" s="755"/>
      <c r="SME946" s="755"/>
      <c r="SMF946" s="756"/>
      <c r="SMG946" s="756"/>
      <c r="SMH946" s="756"/>
      <c r="SMI946" s="756"/>
      <c r="SMJ946" s="756"/>
      <c r="SMK946" s="756"/>
      <c r="SML946" s="756"/>
      <c r="SMM946" s="756"/>
      <c r="SMN946" s="756"/>
      <c r="SMO946" s="756"/>
      <c r="SMP946" s="756"/>
      <c r="SMQ946" s="756"/>
      <c r="SMR946" s="756"/>
      <c r="SMS946" s="755"/>
      <c r="SMT946" s="755"/>
      <c r="SMU946" s="755"/>
      <c r="SMV946" s="756"/>
      <c r="SMW946" s="756"/>
      <c r="SMX946" s="756"/>
      <c r="SMY946" s="756"/>
      <c r="SMZ946" s="756"/>
      <c r="SNA946" s="756"/>
      <c r="SNB946" s="756"/>
      <c r="SNC946" s="756"/>
      <c r="SND946" s="756"/>
      <c r="SNE946" s="756"/>
      <c r="SNF946" s="756"/>
      <c r="SNG946" s="756"/>
      <c r="SNH946" s="756"/>
      <c r="SNI946" s="755"/>
      <c r="SNJ946" s="755"/>
      <c r="SNK946" s="755"/>
      <c r="SNL946" s="756"/>
      <c r="SNM946" s="756"/>
      <c r="SNN946" s="756"/>
      <c r="SNO946" s="756"/>
      <c r="SNP946" s="756"/>
      <c r="SNQ946" s="756"/>
      <c r="SNR946" s="756"/>
      <c r="SNS946" s="756"/>
      <c r="SNT946" s="756"/>
      <c r="SNU946" s="756"/>
      <c r="SNV946" s="756"/>
      <c r="SNW946" s="756"/>
      <c r="SNX946" s="756"/>
      <c r="SNY946" s="755"/>
      <c r="SNZ946" s="755"/>
      <c r="SOA946" s="755"/>
      <c r="SOB946" s="756"/>
      <c r="SOC946" s="756"/>
      <c r="SOD946" s="756"/>
      <c r="SOE946" s="756"/>
      <c r="SOF946" s="756"/>
      <c r="SOG946" s="756"/>
      <c r="SOH946" s="756"/>
      <c r="SOI946" s="756"/>
      <c r="SOJ946" s="756"/>
      <c r="SOK946" s="756"/>
      <c r="SOL946" s="756"/>
      <c r="SOM946" s="756"/>
      <c r="SON946" s="756"/>
      <c r="SOO946" s="755"/>
      <c r="SOP946" s="755"/>
      <c r="SOQ946" s="755"/>
      <c r="SOR946" s="756"/>
      <c r="SOS946" s="756"/>
      <c r="SOT946" s="756"/>
      <c r="SOU946" s="756"/>
      <c r="SOV946" s="756"/>
      <c r="SOW946" s="756"/>
      <c r="SOX946" s="756"/>
      <c r="SOY946" s="756"/>
      <c r="SOZ946" s="756"/>
      <c r="SPA946" s="756"/>
      <c r="SPB946" s="756"/>
      <c r="SPC946" s="756"/>
      <c r="SPD946" s="756"/>
      <c r="SPE946" s="755"/>
      <c r="SPF946" s="755"/>
      <c r="SPG946" s="755"/>
      <c r="SPH946" s="756"/>
      <c r="SPI946" s="756"/>
      <c r="SPJ946" s="756"/>
      <c r="SPK946" s="756"/>
      <c r="SPL946" s="756"/>
      <c r="SPM946" s="756"/>
      <c r="SPN946" s="756"/>
      <c r="SPO946" s="756"/>
      <c r="SPP946" s="756"/>
      <c r="SPQ946" s="756"/>
      <c r="SPR946" s="756"/>
      <c r="SPS946" s="756"/>
      <c r="SPT946" s="756"/>
      <c r="SPU946" s="755"/>
      <c r="SPV946" s="755"/>
      <c r="SPW946" s="755"/>
      <c r="SPX946" s="756"/>
      <c r="SPY946" s="756"/>
      <c r="SPZ946" s="756"/>
      <c r="SQA946" s="756"/>
      <c r="SQB946" s="756"/>
      <c r="SQC946" s="756"/>
      <c r="SQD946" s="756"/>
      <c r="SQE946" s="756"/>
      <c r="SQF946" s="756"/>
      <c r="SQG946" s="756"/>
      <c r="SQH946" s="756"/>
      <c r="SQI946" s="756"/>
      <c r="SQJ946" s="756"/>
      <c r="SQK946" s="755"/>
      <c r="SQL946" s="755"/>
      <c r="SQM946" s="755"/>
      <c r="SQN946" s="756"/>
      <c r="SQO946" s="756"/>
      <c r="SQP946" s="756"/>
      <c r="SQQ946" s="756"/>
      <c r="SQR946" s="756"/>
      <c r="SQS946" s="756"/>
      <c r="SQT946" s="756"/>
      <c r="SQU946" s="756"/>
      <c r="SQV946" s="756"/>
      <c r="SQW946" s="756"/>
      <c r="SQX946" s="756"/>
      <c r="SQY946" s="756"/>
      <c r="SQZ946" s="756"/>
      <c r="SRA946" s="755"/>
      <c r="SRB946" s="755"/>
      <c r="SRC946" s="755"/>
      <c r="SRD946" s="756"/>
      <c r="SRE946" s="756"/>
      <c r="SRF946" s="756"/>
      <c r="SRG946" s="756"/>
      <c r="SRH946" s="756"/>
      <c r="SRI946" s="756"/>
      <c r="SRJ946" s="756"/>
      <c r="SRK946" s="756"/>
      <c r="SRL946" s="756"/>
      <c r="SRM946" s="756"/>
      <c r="SRN946" s="756"/>
      <c r="SRO946" s="756"/>
      <c r="SRP946" s="756"/>
      <c r="SRQ946" s="755"/>
      <c r="SRR946" s="755"/>
      <c r="SRS946" s="755"/>
      <c r="SRT946" s="756"/>
      <c r="SRU946" s="756"/>
      <c r="SRV946" s="756"/>
      <c r="SRW946" s="756"/>
      <c r="SRX946" s="756"/>
      <c r="SRY946" s="756"/>
      <c r="SRZ946" s="756"/>
      <c r="SSA946" s="756"/>
      <c r="SSB946" s="756"/>
      <c r="SSC946" s="756"/>
      <c r="SSD946" s="756"/>
      <c r="SSE946" s="756"/>
      <c r="SSF946" s="756"/>
      <c r="SSG946" s="755"/>
      <c r="SSH946" s="755"/>
      <c r="SSI946" s="755"/>
      <c r="SSJ946" s="756"/>
      <c r="SSK946" s="756"/>
      <c r="SSL946" s="756"/>
      <c r="SSM946" s="756"/>
      <c r="SSN946" s="756"/>
      <c r="SSO946" s="756"/>
      <c r="SSP946" s="756"/>
      <c r="SSQ946" s="756"/>
      <c r="SSR946" s="756"/>
      <c r="SSS946" s="756"/>
      <c r="SST946" s="756"/>
      <c r="SSU946" s="756"/>
      <c r="SSV946" s="756"/>
      <c r="SSW946" s="755"/>
      <c r="SSX946" s="755"/>
      <c r="SSY946" s="755"/>
      <c r="SSZ946" s="756"/>
      <c r="STA946" s="756"/>
      <c r="STB946" s="756"/>
      <c r="STC946" s="756"/>
      <c r="STD946" s="756"/>
      <c r="STE946" s="756"/>
      <c r="STF946" s="756"/>
      <c r="STG946" s="756"/>
      <c r="STH946" s="756"/>
      <c r="STI946" s="756"/>
      <c r="STJ946" s="756"/>
      <c r="STK946" s="756"/>
      <c r="STL946" s="756"/>
      <c r="STM946" s="755"/>
      <c r="STN946" s="755"/>
      <c r="STO946" s="755"/>
      <c r="STP946" s="756"/>
      <c r="STQ946" s="756"/>
      <c r="STR946" s="756"/>
      <c r="STS946" s="756"/>
      <c r="STT946" s="756"/>
      <c r="STU946" s="756"/>
      <c r="STV946" s="756"/>
      <c r="STW946" s="756"/>
      <c r="STX946" s="756"/>
      <c r="STY946" s="756"/>
      <c r="STZ946" s="756"/>
      <c r="SUA946" s="756"/>
      <c r="SUB946" s="756"/>
      <c r="SUC946" s="755"/>
      <c r="SUD946" s="755"/>
      <c r="SUE946" s="755"/>
      <c r="SUF946" s="756"/>
      <c r="SUG946" s="756"/>
      <c r="SUH946" s="756"/>
      <c r="SUI946" s="756"/>
      <c r="SUJ946" s="756"/>
      <c r="SUK946" s="756"/>
      <c r="SUL946" s="756"/>
      <c r="SUM946" s="756"/>
      <c r="SUN946" s="756"/>
      <c r="SUO946" s="756"/>
      <c r="SUP946" s="756"/>
      <c r="SUQ946" s="756"/>
      <c r="SUR946" s="756"/>
      <c r="SUS946" s="755"/>
      <c r="SUT946" s="755"/>
      <c r="SUU946" s="755"/>
      <c r="SUV946" s="756"/>
      <c r="SUW946" s="756"/>
      <c r="SUX946" s="756"/>
      <c r="SUY946" s="756"/>
      <c r="SUZ946" s="756"/>
      <c r="SVA946" s="756"/>
      <c r="SVB946" s="756"/>
      <c r="SVC946" s="756"/>
      <c r="SVD946" s="756"/>
      <c r="SVE946" s="756"/>
      <c r="SVF946" s="756"/>
      <c r="SVG946" s="756"/>
      <c r="SVH946" s="756"/>
      <c r="SVI946" s="755"/>
      <c r="SVJ946" s="755"/>
      <c r="SVK946" s="755"/>
      <c r="SVL946" s="756"/>
      <c r="SVM946" s="756"/>
      <c r="SVN946" s="756"/>
      <c r="SVO946" s="756"/>
      <c r="SVP946" s="756"/>
      <c r="SVQ946" s="756"/>
      <c r="SVR946" s="756"/>
      <c r="SVS946" s="756"/>
      <c r="SVT946" s="756"/>
      <c r="SVU946" s="756"/>
      <c r="SVV946" s="756"/>
      <c r="SVW946" s="756"/>
      <c r="SVX946" s="756"/>
      <c r="SVY946" s="755"/>
      <c r="SVZ946" s="755"/>
      <c r="SWA946" s="755"/>
      <c r="SWB946" s="756"/>
      <c r="SWC946" s="756"/>
      <c r="SWD946" s="756"/>
      <c r="SWE946" s="756"/>
      <c r="SWF946" s="756"/>
      <c r="SWG946" s="756"/>
      <c r="SWH946" s="756"/>
      <c r="SWI946" s="756"/>
      <c r="SWJ946" s="756"/>
      <c r="SWK946" s="756"/>
      <c r="SWL946" s="756"/>
      <c r="SWM946" s="756"/>
      <c r="SWN946" s="756"/>
      <c r="SWO946" s="755"/>
      <c r="SWP946" s="755"/>
      <c r="SWQ946" s="755"/>
      <c r="SWR946" s="756"/>
      <c r="SWS946" s="756"/>
      <c r="SWT946" s="756"/>
      <c r="SWU946" s="756"/>
      <c r="SWV946" s="756"/>
      <c r="SWW946" s="756"/>
      <c r="SWX946" s="756"/>
      <c r="SWY946" s="756"/>
      <c r="SWZ946" s="756"/>
      <c r="SXA946" s="756"/>
      <c r="SXB946" s="756"/>
      <c r="SXC946" s="756"/>
      <c r="SXD946" s="756"/>
      <c r="SXE946" s="755"/>
      <c r="SXF946" s="755"/>
      <c r="SXG946" s="755"/>
      <c r="SXH946" s="756"/>
      <c r="SXI946" s="756"/>
      <c r="SXJ946" s="756"/>
      <c r="SXK946" s="756"/>
      <c r="SXL946" s="756"/>
      <c r="SXM946" s="756"/>
      <c r="SXN946" s="756"/>
      <c r="SXO946" s="756"/>
      <c r="SXP946" s="756"/>
      <c r="SXQ946" s="756"/>
      <c r="SXR946" s="756"/>
      <c r="SXS946" s="756"/>
      <c r="SXT946" s="756"/>
      <c r="SXU946" s="755"/>
      <c r="SXV946" s="755"/>
      <c r="SXW946" s="755"/>
      <c r="SXX946" s="756"/>
      <c r="SXY946" s="756"/>
      <c r="SXZ946" s="756"/>
      <c r="SYA946" s="756"/>
      <c r="SYB946" s="756"/>
      <c r="SYC946" s="756"/>
      <c r="SYD946" s="756"/>
      <c r="SYE946" s="756"/>
      <c r="SYF946" s="756"/>
      <c r="SYG946" s="756"/>
      <c r="SYH946" s="756"/>
      <c r="SYI946" s="756"/>
      <c r="SYJ946" s="756"/>
      <c r="SYK946" s="755"/>
      <c r="SYL946" s="755"/>
      <c r="SYM946" s="755"/>
      <c r="SYN946" s="756"/>
      <c r="SYO946" s="756"/>
      <c r="SYP946" s="756"/>
      <c r="SYQ946" s="756"/>
      <c r="SYR946" s="756"/>
      <c r="SYS946" s="756"/>
      <c r="SYT946" s="756"/>
      <c r="SYU946" s="756"/>
      <c r="SYV946" s="756"/>
      <c r="SYW946" s="756"/>
      <c r="SYX946" s="756"/>
      <c r="SYY946" s="756"/>
      <c r="SYZ946" s="756"/>
      <c r="SZA946" s="755"/>
      <c r="SZB946" s="755"/>
      <c r="SZC946" s="755"/>
      <c r="SZD946" s="756"/>
      <c r="SZE946" s="756"/>
      <c r="SZF946" s="756"/>
      <c r="SZG946" s="756"/>
      <c r="SZH946" s="756"/>
      <c r="SZI946" s="756"/>
      <c r="SZJ946" s="756"/>
      <c r="SZK946" s="756"/>
      <c r="SZL946" s="756"/>
      <c r="SZM946" s="756"/>
      <c r="SZN946" s="756"/>
      <c r="SZO946" s="756"/>
      <c r="SZP946" s="756"/>
      <c r="SZQ946" s="755"/>
      <c r="SZR946" s="755"/>
      <c r="SZS946" s="755"/>
      <c r="SZT946" s="756"/>
      <c r="SZU946" s="756"/>
      <c r="SZV946" s="756"/>
      <c r="SZW946" s="756"/>
      <c r="SZX946" s="756"/>
      <c r="SZY946" s="756"/>
      <c r="SZZ946" s="756"/>
      <c r="TAA946" s="756"/>
      <c r="TAB946" s="756"/>
      <c r="TAC946" s="756"/>
      <c r="TAD946" s="756"/>
      <c r="TAE946" s="756"/>
      <c r="TAF946" s="756"/>
      <c r="TAG946" s="755"/>
      <c r="TAH946" s="755"/>
      <c r="TAI946" s="755"/>
      <c r="TAJ946" s="756"/>
      <c r="TAK946" s="756"/>
      <c r="TAL946" s="756"/>
      <c r="TAM946" s="756"/>
      <c r="TAN946" s="756"/>
      <c r="TAO946" s="756"/>
      <c r="TAP946" s="756"/>
      <c r="TAQ946" s="756"/>
      <c r="TAR946" s="756"/>
      <c r="TAS946" s="756"/>
      <c r="TAT946" s="756"/>
      <c r="TAU946" s="756"/>
      <c r="TAV946" s="756"/>
      <c r="TAW946" s="755"/>
      <c r="TAX946" s="755"/>
      <c r="TAY946" s="755"/>
      <c r="TAZ946" s="756"/>
      <c r="TBA946" s="756"/>
      <c r="TBB946" s="756"/>
      <c r="TBC946" s="756"/>
      <c r="TBD946" s="756"/>
      <c r="TBE946" s="756"/>
      <c r="TBF946" s="756"/>
      <c r="TBG946" s="756"/>
      <c r="TBH946" s="756"/>
      <c r="TBI946" s="756"/>
      <c r="TBJ946" s="756"/>
      <c r="TBK946" s="756"/>
      <c r="TBL946" s="756"/>
      <c r="TBM946" s="755"/>
      <c r="TBN946" s="755"/>
      <c r="TBO946" s="755"/>
      <c r="TBP946" s="756"/>
      <c r="TBQ946" s="756"/>
      <c r="TBR946" s="756"/>
      <c r="TBS946" s="756"/>
      <c r="TBT946" s="756"/>
      <c r="TBU946" s="756"/>
      <c r="TBV946" s="756"/>
      <c r="TBW946" s="756"/>
      <c r="TBX946" s="756"/>
      <c r="TBY946" s="756"/>
      <c r="TBZ946" s="756"/>
      <c r="TCA946" s="756"/>
      <c r="TCB946" s="756"/>
      <c r="TCC946" s="755"/>
      <c r="TCD946" s="755"/>
      <c r="TCE946" s="755"/>
      <c r="TCF946" s="756"/>
      <c r="TCG946" s="756"/>
      <c r="TCH946" s="756"/>
      <c r="TCI946" s="756"/>
      <c r="TCJ946" s="756"/>
      <c r="TCK946" s="756"/>
      <c r="TCL946" s="756"/>
      <c r="TCM946" s="756"/>
      <c r="TCN946" s="756"/>
      <c r="TCO946" s="756"/>
      <c r="TCP946" s="756"/>
      <c r="TCQ946" s="756"/>
      <c r="TCR946" s="756"/>
      <c r="TCS946" s="755"/>
      <c r="TCT946" s="755"/>
      <c r="TCU946" s="755"/>
      <c r="TCV946" s="756"/>
      <c r="TCW946" s="756"/>
      <c r="TCX946" s="756"/>
      <c r="TCY946" s="756"/>
      <c r="TCZ946" s="756"/>
      <c r="TDA946" s="756"/>
      <c r="TDB946" s="756"/>
      <c r="TDC946" s="756"/>
      <c r="TDD946" s="756"/>
      <c r="TDE946" s="756"/>
      <c r="TDF946" s="756"/>
      <c r="TDG946" s="756"/>
      <c r="TDH946" s="756"/>
      <c r="TDI946" s="755"/>
      <c r="TDJ946" s="755"/>
      <c r="TDK946" s="755"/>
      <c r="TDL946" s="756"/>
      <c r="TDM946" s="756"/>
      <c r="TDN946" s="756"/>
      <c r="TDO946" s="756"/>
      <c r="TDP946" s="756"/>
      <c r="TDQ946" s="756"/>
      <c r="TDR946" s="756"/>
      <c r="TDS946" s="756"/>
      <c r="TDT946" s="756"/>
      <c r="TDU946" s="756"/>
      <c r="TDV946" s="756"/>
      <c r="TDW946" s="756"/>
      <c r="TDX946" s="756"/>
      <c r="TDY946" s="755"/>
      <c r="TDZ946" s="755"/>
      <c r="TEA946" s="755"/>
      <c r="TEB946" s="756"/>
      <c r="TEC946" s="756"/>
      <c r="TED946" s="756"/>
      <c r="TEE946" s="756"/>
      <c r="TEF946" s="756"/>
      <c r="TEG946" s="756"/>
      <c r="TEH946" s="756"/>
      <c r="TEI946" s="756"/>
      <c r="TEJ946" s="756"/>
      <c r="TEK946" s="756"/>
      <c r="TEL946" s="756"/>
      <c r="TEM946" s="756"/>
      <c r="TEN946" s="756"/>
      <c r="TEO946" s="755"/>
      <c r="TEP946" s="755"/>
      <c r="TEQ946" s="755"/>
      <c r="TER946" s="756"/>
      <c r="TES946" s="756"/>
      <c r="TET946" s="756"/>
      <c r="TEU946" s="756"/>
      <c r="TEV946" s="756"/>
      <c r="TEW946" s="756"/>
      <c r="TEX946" s="756"/>
      <c r="TEY946" s="756"/>
      <c r="TEZ946" s="756"/>
      <c r="TFA946" s="756"/>
      <c r="TFB946" s="756"/>
      <c r="TFC946" s="756"/>
      <c r="TFD946" s="756"/>
      <c r="TFE946" s="755"/>
      <c r="TFF946" s="755"/>
      <c r="TFG946" s="755"/>
      <c r="TFH946" s="756"/>
      <c r="TFI946" s="756"/>
      <c r="TFJ946" s="756"/>
      <c r="TFK946" s="756"/>
      <c r="TFL946" s="756"/>
      <c r="TFM946" s="756"/>
      <c r="TFN946" s="756"/>
      <c r="TFO946" s="756"/>
      <c r="TFP946" s="756"/>
      <c r="TFQ946" s="756"/>
      <c r="TFR946" s="756"/>
      <c r="TFS946" s="756"/>
      <c r="TFT946" s="756"/>
      <c r="TFU946" s="755"/>
      <c r="TFV946" s="755"/>
      <c r="TFW946" s="755"/>
      <c r="TFX946" s="756"/>
      <c r="TFY946" s="756"/>
      <c r="TFZ946" s="756"/>
      <c r="TGA946" s="756"/>
      <c r="TGB946" s="756"/>
      <c r="TGC946" s="756"/>
      <c r="TGD946" s="756"/>
      <c r="TGE946" s="756"/>
      <c r="TGF946" s="756"/>
      <c r="TGG946" s="756"/>
      <c r="TGH946" s="756"/>
      <c r="TGI946" s="756"/>
      <c r="TGJ946" s="756"/>
      <c r="TGK946" s="755"/>
      <c r="TGL946" s="755"/>
      <c r="TGM946" s="755"/>
      <c r="TGN946" s="756"/>
      <c r="TGO946" s="756"/>
      <c r="TGP946" s="756"/>
      <c r="TGQ946" s="756"/>
      <c r="TGR946" s="756"/>
      <c r="TGS946" s="756"/>
      <c r="TGT946" s="756"/>
      <c r="TGU946" s="756"/>
      <c r="TGV946" s="756"/>
      <c r="TGW946" s="756"/>
      <c r="TGX946" s="756"/>
      <c r="TGY946" s="756"/>
      <c r="TGZ946" s="756"/>
      <c r="THA946" s="755"/>
      <c r="THB946" s="755"/>
      <c r="THC946" s="755"/>
      <c r="THD946" s="756"/>
      <c r="THE946" s="756"/>
      <c r="THF946" s="756"/>
      <c r="THG946" s="756"/>
      <c r="THH946" s="756"/>
      <c r="THI946" s="756"/>
      <c r="THJ946" s="756"/>
      <c r="THK946" s="756"/>
      <c r="THL946" s="756"/>
      <c r="THM946" s="756"/>
      <c r="THN946" s="756"/>
      <c r="THO946" s="756"/>
      <c r="THP946" s="756"/>
      <c r="THQ946" s="755"/>
      <c r="THR946" s="755"/>
      <c r="THS946" s="755"/>
      <c r="THT946" s="756"/>
      <c r="THU946" s="756"/>
      <c r="THV946" s="756"/>
      <c r="THW946" s="756"/>
      <c r="THX946" s="756"/>
      <c r="THY946" s="756"/>
      <c r="THZ946" s="756"/>
      <c r="TIA946" s="756"/>
      <c r="TIB946" s="756"/>
      <c r="TIC946" s="756"/>
      <c r="TID946" s="756"/>
      <c r="TIE946" s="756"/>
      <c r="TIF946" s="756"/>
      <c r="TIG946" s="755"/>
      <c r="TIH946" s="755"/>
      <c r="TII946" s="755"/>
      <c r="TIJ946" s="756"/>
      <c r="TIK946" s="756"/>
      <c r="TIL946" s="756"/>
      <c r="TIM946" s="756"/>
      <c r="TIN946" s="756"/>
      <c r="TIO946" s="756"/>
      <c r="TIP946" s="756"/>
      <c r="TIQ946" s="756"/>
      <c r="TIR946" s="756"/>
      <c r="TIS946" s="756"/>
      <c r="TIT946" s="756"/>
      <c r="TIU946" s="756"/>
      <c r="TIV946" s="756"/>
      <c r="TIW946" s="755"/>
      <c r="TIX946" s="755"/>
      <c r="TIY946" s="755"/>
      <c r="TIZ946" s="756"/>
      <c r="TJA946" s="756"/>
      <c r="TJB946" s="756"/>
      <c r="TJC946" s="756"/>
      <c r="TJD946" s="756"/>
      <c r="TJE946" s="756"/>
      <c r="TJF946" s="756"/>
      <c r="TJG946" s="756"/>
      <c r="TJH946" s="756"/>
      <c r="TJI946" s="756"/>
      <c r="TJJ946" s="756"/>
      <c r="TJK946" s="756"/>
      <c r="TJL946" s="756"/>
      <c r="TJM946" s="755"/>
      <c r="TJN946" s="755"/>
      <c r="TJO946" s="755"/>
      <c r="TJP946" s="756"/>
      <c r="TJQ946" s="756"/>
      <c r="TJR946" s="756"/>
      <c r="TJS946" s="756"/>
      <c r="TJT946" s="756"/>
      <c r="TJU946" s="756"/>
      <c r="TJV946" s="756"/>
      <c r="TJW946" s="756"/>
      <c r="TJX946" s="756"/>
      <c r="TJY946" s="756"/>
      <c r="TJZ946" s="756"/>
      <c r="TKA946" s="756"/>
      <c r="TKB946" s="756"/>
      <c r="TKC946" s="755"/>
      <c r="TKD946" s="755"/>
      <c r="TKE946" s="755"/>
      <c r="TKF946" s="756"/>
      <c r="TKG946" s="756"/>
      <c r="TKH946" s="756"/>
      <c r="TKI946" s="756"/>
      <c r="TKJ946" s="756"/>
      <c r="TKK946" s="756"/>
      <c r="TKL946" s="756"/>
      <c r="TKM946" s="756"/>
      <c r="TKN946" s="756"/>
      <c r="TKO946" s="756"/>
      <c r="TKP946" s="756"/>
      <c r="TKQ946" s="756"/>
      <c r="TKR946" s="756"/>
      <c r="TKS946" s="755"/>
      <c r="TKT946" s="755"/>
      <c r="TKU946" s="755"/>
      <c r="TKV946" s="756"/>
      <c r="TKW946" s="756"/>
      <c r="TKX946" s="756"/>
      <c r="TKY946" s="756"/>
      <c r="TKZ946" s="756"/>
      <c r="TLA946" s="756"/>
      <c r="TLB946" s="756"/>
      <c r="TLC946" s="756"/>
      <c r="TLD946" s="756"/>
      <c r="TLE946" s="756"/>
      <c r="TLF946" s="756"/>
      <c r="TLG946" s="756"/>
      <c r="TLH946" s="756"/>
      <c r="TLI946" s="755"/>
      <c r="TLJ946" s="755"/>
      <c r="TLK946" s="755"/>
      <c r="TLL946" s="756"/>
      <c r="TLM946" s="756"/>
      <c r="TLN946" s="756"/>
      <c r="TLO946" s="756"/>
      <c r="TLP946" s="756"/>
      <c r="TLQ946" s="756"/>
      <c r="TLR946" s="756"/>
      <c r="TLS946" s="756"/>
      <c r="TLT946" s="756"/>
      <c r="TLU946" s="756"/>
      <c r="TLV946" s="756"/>
      <c r="TLW946" s="756"/>
      <c r="TLX946" s="756"/>
      <c r="TLY946" s="755"/>
      <c r="TLZ946" s="755"/>
      <c r="TMA946" s="755"/>
      <c r="TMB946" s="756"/>
      <c r="TMC946" s="756"/>
      <c r="TMD946" s="756"/>
      <c r="TME946" s="756"/>
      <c r="TMF946" s="756"/>
      <c r="TMG946" s="756"/>
      <c r="TMH946" s="756"/>
      <c r="TMI946" s="756"/>
      <c r="TMJ946" s="756"/>
      <c r="TMK946" s="756"/>
      <c r="TML946" s="756"/>
      <c r="TMM946" s="756"/>
      <c r="TMN946" s="756"/>
      <c r="TMO946" s="755"/>
      <c r="TMP946" s="755"/>
      <c r="TMQ946" s="755"/>
      <c r="TMR946" s="756"/>
      <c r="TMS946" s="756"/>
      <c r="TMT946" s="756"/>
      <c r="TMU946" s="756"/>
      <c r="TMV946" s="756"/>
      <c r="TMW946" s="756"/>
      <c r="TMX946" s="756"/>
      <c r="TMY946" s="756"/>
      <c r="TMZ946" s="756"/>
      <c r="TNA946" s="756"/>
      <c r="TNB946" s="756"/>
      <c r="TNC946" s="756"/>
      <c r="TND946" s="756"/>
      <c r="TNE946" s="755"/>
      <c r="TNF946" s="755"/>
      <c r="TNG946" s="755"/>
      <c r="TNH946" s="756"/>
      <c r="TNI946" s="756"/>
      <c r="TNJ946" s="756"/>
      <c r="TNK946" s="756"/>
      <c r="TNL946" s="756"/>
      <c r="TNM946" s="756"/>
      <c r="TNN946" s="756"/>
      <c r="TNO946" s="756"/>
      <c r="TNP946" s="756"/>
      <c r="TNQ946" s="756"/>
      <c r="TNR946" s="756"/>
      <c r="TNS946" s="756"/>
      <c r="TNT946" s="756"/>
      <c r="TNU946" s="755"/>
      <c r="TNV946" s="755"/>
      <c r="TNW946" s="755"/>
      <c r="TNX946" s="756"/>
      <c r="TNY946" s="756"/>
      <c r="TNZ946" s="756"/>
      <c r="TOA946" s="756"/>
      <c r="TOB946" s="756"/>
      <c r="TOC946" s="756"/>
      <c r="TOD946" s="756"/>
      <c r="TOE946" s="756"/>
      <c r="TOF946" s="756"/>
      <c r="TOG946" s="756"/>
      <c r="TOH946" s="756"/>
      <c r="TOI946" s="756"/>
      <c r="TOJ946" s="756"/>
      <c r="TOK946" s="755"/>
      <c r="TOL946" s="755"/>
      <c r="TOM946" s="755"/>
      <c r="TON946" s="756"/>
      <c r="TOO946" s="756"/>
      <c r="TOP946" s="756"/>
      <c r="TOQ946" s="756"/>
      <c r="TOR946" s="756"/>
      <c r="TOS946" s="756"/>
      <c r="TOT946" s="756"/>
      <c r="TOU946" s="756"/>
      <c r="TOV946" s="756"/>
      <c r="TOW946" s="756"/>
      <c r="TOX946" s="756"/>
      <c r="TOY946" s="756"/>
      <c r="TOZ946" s="756"/>
      <c r="TPA946" s="755"/>
      <c r="TPB946" s="755"/>
      <c r="TPC946" s="755"/>
      <c r="TPD946" s="756"/>
      <c r="TPE946" s="756"/>
      <c r="TPF946" s="756"/>
      <c r="TPG946" s="756"/>
      <c r="TPH946" s="756"/>
      <c r="TPI946" s="756"/>
      <c r="TPJ946" s="756"/>
      <c r="TPK946" s="756"/>
      <c r="TPL946" s="756"/>
      <c r="TPM946" s="756"/>
      <c r="TPN946" s="756"/>
      <c r="TPO946" s="756"/>
      <c r="TPP946" s="756"/>
      <c r="TPQ946" s="755"/>
      <c r="TPR946" s="755"/>
      <c r="TPS946" s="755"/>
      <c r="TPT946" s="756"/>
      <c r="TPU946" s="756"/>
      <c r="TPV946" s="756"/>
      <c r="TPW946" s="756"/>
      <c r="TPX946" s="756"/>
      <c r="TPY946" s="756"/>
      <c r="TPZ946" s="756"/>
      <c r="TQA946" s="756"/>
      <c r="TQB946" s="756"/>
      <c r="TQC946" s="756"/>
      <c r="TQD946" s="756"/>
      <c r="TQE946" s="756"/>
      <c r="TQF946" s="756"/>
      <c r="TQG946" s="755"/>
      <c r="TQH946" s="755"/>
      <c r="TQI946" s="755"/>
      <c r="TQJ946" s="756"/>
      <c r="TQK946" s="756"/>
      <c r="TQL946" s="756"/>
      <c r="TQM946" s="756"/>
      <c r="TQN946" s="756"/>
      <c r="TQO946" s="756"/>
      <c r="TQP946" s="756"/>
      <c r="TQQ946" s="756"/>
      <c r="TQR946" s="756"/>
      <c r="TQS946" s="756"/>
      <c r="TQT946" s="756"/>
      <c r="TQU946" s="756"/>
      <c r="TQV946" s="756"/>
      <c r="TQW946" s="755"/>
      <c r="TQX946" s="755"/>
      <c r="TQY946" s="755"/>
      <c r="TQZ946" s="756"/>
      <c r="TRA946" s="756"/>
      <c r="TRB946" s="756"/>
      <c r="TRC946" s="756"/>
      <c r="TRD946" s="756"/>
      <c r="TRE946" s="756"/>
      <c r="TRF946" s="756"/>
      <c r="TRG946" s="756"/>
      <c r="TRH946" s="756"/>
      <c r="TRI946" s="756"/>
      <c r="TRJ946" s="756"/>
      <c r="TRK946" s="756"/>
      <c r="TRL946" s="756"/>
      <c r="TRM946" s="755"/>
      <c r="TRN946" s="755"/>
      <c r="TRO946" s="755"/>
      <c r="TRP946" s="756"/>
      <c r="TRQ946" s="756"/>
      <c r="TRR946" s="756"/>
      <c r="TRS946" s="756"/>
      <c r="TRT946" s="756"/>
      <c r="TRU946" s="756"/>
      <c r="TRV946" s="756"/>
      <c r="TRW946" s="756"/>
      <c r="TRX946" s="756"/>
      <c r="TRY946" s="756"/>
      <c r="TRZ946" s="756"/>
      <c r="TSA946" s="756"/>
      <c r="TSB946" s="756"/>
      <c r="TSC946" s="755"/>
      <c r="TSD946" s="755"/>
      <c r="TSE946" s="755"/>
      <c r="TSF946" s="756"/>
      <c r="TSG946" s="756"/>
      <c r="TSH946" s="756"/>
      <c r="TSI946" s="756"/>
      <c r="TSJ946" s="756"/>
      <c r="TSK946" s="756"/>
      <c r="TSL946" s="756"/>
      <c r="TSM946" s="756"/>
      <c r="TSN946" s="756"/>
      <c r="TSO946" s="756"/>
      <c r="TSP946" s="756"/>
      <c r="TSQ946" s="756"/>
      <c r="TSR946" s="756"/>
      <c r="TSS946" s="755"/>
      <c r="TST946" s="755"/>
      <c r="TSU946" s="755"/>
      <c r="TSV946" s="756"/>
      <c r="TSW946" s="756"/>
      <c r="TSX946" s="756"/>
      <c r="TSY946" s="756"/>
      <c r="TSZ946" s="756"/>
      <c r="TTA946" s="756"/>
      <c r="TTB946" s="756"/>
      <c r="TTC946" s="756"/>
      <c r="TTD946" s="756"/>
      <c r="TTE946" s="756"/>
      <c r="TTF946" s="756"/>
      <c r="TTG946" s="756"/>
      <c r="TTH946" s="756"/>
      <c r="TTI946" s="755"/>
      <c r="TTJ946" s="755"/>
      <c r="TTK946" s="755"/>
      <c r="TTL946" s="756"/>
      <c r="TTM946" s="756"/>
      <c r="TTN946" s="756"/>
      <c r="TTO946" s="756"/>
      <c r="TTP946" s="756"/>
      <c r="TTQ946" s="756"/>
      <c r="TTR946" s="756"/>
      <c r="TTS946" s="756"/>
      <c r="TTT946" s="756"/>
      <c r="TTU946" s="756"/>
      <c r="TTV946" s="756"/>
      <c r="TTW946" s="756"/>
      <c r="TTX946" s="756"/>
      <c r="TTY946" s="755"/>
      <c r="TTZ946" s="755"/>
      <c r="TUA946" s="755"/>
      <c r="TUB946" s="756"/>
      <c r="TUC946" s="756"/>
      <c r="TUD946" s="756"/>
      <c r="TUE946" s="756"/>
      <c r="TUF946" s="756"/>
      <c r="TUG946" s="756"/>
      <c r="TUH946" s="756"/>
      <c r="TUI946" s="756"/>
      <c r="TUJ946" s="756"/>
      <c r="TUK946" s="756"/>
      <c r="TUL946" s="756"/>
      <c r="TUM946" s="756"/>
      <c r="TUN946" s="756"/>
      <c r="TUO946" s="755"/>
      <c r="TUP946" s="755"/>
      <c r="TUQ946" s="755"/>
      <c r="TUR946" s="756"/>
      <c r="TUS946" s="756"/>
      <c r="TUT946" s="756"/>
      <c r="TUU946" s="756"/>
      <c r="TUV946" s="756"/>
      <c r="TUW946" s="756"/>
      <c r="TUX946" s="756"/>
      <c r="TUY946" s="756"/>
      <c r="TUZ946" s="756"/>
      <c r="TVA946" s="756"/>
      <c r="TVB946" s="756"/>
      <c r="TVC946" s="756"/>
      <c r="TVD946" s="756"/>
      <c r="TVE946" s="755"/>
      <c r="TVF946" s="755"/>
      <c r="TVG946" s="755"/>
      <c r="TVH946" s="756"/>
      <c r="TVI946" s="756"/>
      <c r="TVJ946" s="756"/>
      <c r="TVK946" s="756"/>
      <c r="TVL946" s="756"/>
      <c r="TVM946" s="756"/>
      <c r="TVN946" s="756"/>
      <c r="TVO946" s="756"/>
      <c r="TVP946" s="756"/>
      <c r="TVQ946" s="756"/>
      <c r="TVR946" s="756"/>
      <c r="TVS946" s="756"/>
      <c r="TVT946" s="756"/>
      <c r="TVU946" s="755"/>
      <c r="TVV946" s="755"/>
      <c r="TVW946" s="755"/>
      <c r="TVX946" s="756"/>
      <c r="TVY946" s="756"/>
      <c r="TVZ946" s="756"/>
      <c r="TWA946" s="756"/>
      <c r="TWB946" s="756"/>
      <c r="TWC946" s="756"/>
      <c r="TWD946" s="756"/>
      <c r="TWE946" s="756"/>
      <c r="TWF946" s="756"/>
      <c r="TWG946" s="756"/>
      <c r="TWH946" s="756"/>
      <c r="TWI946" s="756"/>
      <c r="TWJ946" s="756"/>
      <c r="TWK946" s="755"/>
      <c r="TWL946" s="755"/>
      <c r="TWM946" s="755"/>
      <c r="TWN946" s="756"/>
      <c r="TWO946" s="756"/>
      <c r="TWP946" s="756"/>
      <c r="TWQ946" s="756"/>
      <c r="TWR946" s="756"/>
      <c r="TWS946" s="756"/>
      <c r="TWT946" s="756"/>
      <c r="TWU946" s="756"/>
      <c r="TWV946" s="756"/>
      <c r="TWW946" s="756"/>
      <c r="TWX946" s="756"/>
      <c r="TWY946" s="756"/>
      <c r="TWZ946" s="756"/>
      <c r="TXA946" s="755"/>
      <c r="TXB946" s="755"/>
      <c r="TXC946" s="755"/>
      <c r="TXD946" s="756"/>
      <c r="TXE946" s="756"/>
      <c r="TXF946" s="756"/>
      <c r="TXG946" s="756"/>
      <c r="TXH946" s="756"/>
      <c r="TXI946" s="756"/>
      <c r="TXJ946" s="756"/>
      <c r="TXK946" s="756"/>
      <c r="TXL946" s="756"/>
      <c r="TXM946" s="756"/>
      <c r="TXN946" s="756"/>
      <c r="TXO946" s="756"/>
      <c r="TXP946" s="756"/>
      <c r="TXQ946" s="755"/>
      <c r="TXR946" s="755"/>
      <c r="TXS946" s="755"/>
      <c r="TXT946" s="756"/>
      <c r="TXU946" s="756"/>
      <c r="TXV946" s="756"/>
      <c r="TXW946" s="756"/>
      <c r="TXX946" s="756"/>
      <c r="TXY946" s="756"/>
      <c r="TXZ946" s="756"/>
      <c r="TYA946" s="756"/>
      <c r="TYB946" s="756"/>
      <c r="TYC946" s="756"/>
      <c r="TYD946" s="756"/>
      <c r="TYE946" s="756"/>
      <c r="TYF946" s="756"/>
      <c r="TYG946" s="755"/>
      <c r="TYH946" s="755"/>
      <c r="TYI946" s="755"/>
      <c r="TYJ946" s="756"/>
      <c r="TYK946" s="756"/>
      <c r="TYL946" s="756"/>
      <c r="TYM946" s="756"/>
      <c r="TYN946" s="756"/>
      <c r="TYO946" s="756"/>
      <c r="TYP946" s="756"/>
      <c r="TYQ946" s="756"/>
      <c r="TYR946" s="756"/>
      <c r="TYS946" s="756"/>
      <c r="TYT946" s="756"/>
      <c r="TYU946" s="756"/>
      <c r="TYV946" s="756"/>
      <c r="TYW946" s="755"/>
      <c r="TYX946" s="755"/>
      <c r="TYY946" s="755"/>
      <c r="TYZ946" s="756"/>
      <c r="TZA946" s="756"/>
      <c r="TZB946" s="756"/>
      <c r="TZC946" s="756"/>
      <c r="TZD946" s="756"/>
      <c r="TZE946" s="756"/>
      <c r="TZF946" s="756"/>
      <c r="TZG946" s="756"/>
      <c r="TZH946" s="756"/>
      <c r="TZI946" s="756"/>
      <c r="TZJ946" s="756"/>
      <c r="TZK946" s="756"/>
      <c r="TZL946" s="756"/>
      <c r="TZM946" s="755"/>
      <c r="TZN946" s="755"/>
      <c r="TZO946" s="755"/>
      <c r="TZP946" s="756"/>
      <c r="TZQ946" s="756"/>
      <c r="TZR946" s="756"/>
      <c r="TZS946" s="756"/>
      <c r="TZT946" s="756"/>
      <c r="TZU946" s="756"/>
      <c r="TZV946" s="756"/>
      <c r="TZW946" s="756"/>
      <c r="TZX946" s="756"/>
      <c r="TZY946" s="756"/>
      <c r="TZZ946" s="756"/>
      <c r="UAA946" s="756"/>
      <c r="UAB946" s="756"/>
      <c r="UAC946" s="755"/>
      <c r="UAD946" s="755"/>
      <c r="UAE946" s="755"/>
      <c r="UAF946" s="756"/>
      <c r="UAG946" s="756"/>
      <c r="UAH946" s="756"/>
      <c r="UAI946" s="756"/>
      <c r="UAJ946" s="756"/>
      <c r="UAK946" s="756"/>
      <c r="UAL946" s="756"/>
      <c r="UAM946" s="756"/>
      <c r="UAN946" s="756"/>
      <c r="UAO946" s="756"/>
      <c r="UAP946" s="756"/>
      <c r="UAQ946" s="756"/>
      <c r="UAR946" s="756"/>
      <c r="UAS946" s="755"/>
      <c r="UAT946" s="755"/>
      <c r="UAU946" s="755"/>
      <c r="UAV946" s="756"/>
      <c r="UAW946" s="756"/>
      <c r="UAX946" s="756"/>
      <c r="UAY946" s="756"/>
      <c r="UAZ946" s="756"/>
      <c r="UBA946" s="756"/>
      <c r="UBB946" s="756"/>
      <c r="UBC946" s="756"/>
      <c r="UBD946" s="756"/>
      <c r="UBE946" s="756"/>
      <c r="UBF946" s="756"/>
      <c r="UBG946" s="756"/>
      <c r="UBH946" s="756"/>
      <c r="UBI946" s="755"/>
      <c r="UBJ946" s="755"/>
      <c r="UBK946" s="755"/>
      <c r="UBL946" s="756"/>
      <c r="UBM946" s="756"/>
      <c r="UBN946" s="756"/>
      <c r="UBO946" s="756"/>
      <c r="UBP946" s="756"/>
      <c r="UBQ946" s="756"/>
      <c r="UBR946" s="756"/>
      <c r="UBS946" s="756"/>
      <c r="UBT946" s="756"/>
      <c r="UBU946" s="756"/>
      <c r="UBV946" s="756"/>
      <c r="UBW946" s="756"/>
      <c r="UBX946" s="756"/>
      <c r="UBY946" s="755"/>
      <c r="UBZ946" s="755"/>
      <c r="UCA946" s="755"/>
      <c r="UCB946" s="756"/>
      <c r="UCC946" s="756"/>
      <c r="UCD946" s="756"/>
      <c r="UCE946" s="756"/>
      <c r="UCF946" s="756"/>
      <c r="UCG946" s="756"/>
      <c r="UCH946" s="756"/>
      <c r="UCI946" s="756"/>
      <c r="UCJ946" s="756"/>
      <c r="UCK946" s="756"/>
      <c r="UCL946" s="756"/>
      <c r="UCM946" s="756"/>
      <c r="UCN946" s="756"/>
      <c r="UCO946" s="755"/>
      <c r="UCP946" s="755"/>
      <c r="UCQ946" s="755"/>
      <c r="UCR946" s="756"/>
      <c r="UCS946" s="756"/>
      <c r="UCT946" s="756"/>
      <c r="UCU946" s="756"/>
      <c r="UCV946" s="756"/>
      <c r="UCW946" s="756"/>
      <c r="UCX946" s="756"/>
      <c r="UCY946" s="756"/>
      <c r="UCZ946" s="756"/>
      <c r="UDA946" s="756"/>
      <c r="UDB946" s="756"/>
      <c r="UDC946" s="756"/>
      <c r="UDD946" s="756"/>
      <c r="UDE946" s="755"/>
      <c r="UDF946" s="755"/>
      <c r="UDG946" s="755"/>
      <c r="UDH946" s="756"/>
      <c r="UDI946" s="756"/>
      <c r="UDJ946" s="756"/>
      <c r="UDK946" s="756"/>
      <c r="UDL946" s="756"/>
      <c r="UDM946" s="756"/>
      <c r="UDN946" s="756"/>
      <c r="UDO946" s="756"/>
      <c r="UDP946" s="756"/>
      <c r="UDQ946" s="756"/>
      <c r="UDR946" s="756"/>
      <c r="UDS946" s="756"/>
      <c r="UDT946" s="756"/>
      <c r="UDU946" s="755"/>
      <c r="UDV946" s="755"/>
      <c r="UDW946" s="755"/>
      <c r="UDX946" s="756"/>
      <c r="UDY946" s="756"/>
      <c r="UDZ946" s="756"/>
      <c r="UEA946" s="756"/>
      <c r="UEB946" s="756"/>
      <c r="UEC946" s="756"/>
      <c r="UED946" s="756"/>
      <c r="UEE946" s="756"/>
      <c r="UEF946" s="756"/>
      <c r="UEG946" s="756"/>
      <c r="UEH946" s="756"/>
      <c r="UEI946" s="756"/>
      <c r="UEJ946" s="756"/>
      <c r="UEK946" s="755"/>
      <c r="UEL946" s="755"/>
      <c r="UEM946" s="755"/>
      <c r="UEN946" s="756"/>
      <c r="UEO946" s="756"/>
      <c r="UEP946" s="756"/>
      <c r="UEQ946" s="756"/>
      <c r="UER946" s="756"/>
      <c r="UES946" s="756"/>
      <c r="UET946" s="756"/>
      <c r="UEU946" s="756"/>
      <c r="UEV946" s="756"/>
      <c r="UEW946" s="756"/>
      <c r="UEX946" s="756"/>
      <c r="UEY946" s="756"/>
      <c r="UEZ946" s="756"/>
      <c r="UFA946" s="755"/>
      <c r="UFB946" s="755"/>
      <c r="UFC946" s="755"/>
      <c r="UFD946" s="756"/>
      <c r="UFE946" s="756"/>
      <c r="UFF946" s="756"/>
      <c r="UFG946" s="756"/>
      <c r="UFH946" s="756"/>
      <c r="UFI946" s="756"/>
      <c r="UFJ946" s="756"/>
      <c r="UFK946" s="756"/>
      <c r="UFL946" s="756"/>
      <c r="UFM946" s="756"/>
      <c r="UFN946" s="756"/>
      <c r="UFO946" s="756"/>
      <c r="UFP946" s="756"/>
      <c r="UFQ946" s="755"/>
      <c r="UFR946" s="755"/>
      <c r="UFS946" s="755"/>
      <c r="UFT946" s="756"/>
      <c r="UFU946" s="756"/>
      <c r="UFV946" s="756"/>
      <c r="UFW946" s="756"/>
      <c r="UFX946" s="756"/>
      <c r="UFY946" s="756"/>
      <c r="UFZ946" s="756"/>
      <c r="UGA946" s="756"/>
      <c r="UGB946" s="756"/>
      <c r="UGC946" s="756"/>
      <c r="UGD946" s="756"/>
      <c r="UGE946" s="756"/>
      <c r="UGF946" s="756"/>
      <c r="UGG946" s="755"/>
      <c r="UGH946" s="755"/>
      <c r="UGI946" s="755"/>
      <c r="UGJ946" s="756"/>
      <c r="UGK946" s="756"/>
      <c r="UGL946" s="756"/>
      <c r="UGM946" s="756"/>
      <c r="UGN946" s="756"/>
      <c r="UGO946" s="756"/>
      <c r="UGP946" s="756"/>
      <c r="UGQ946" s="756"/>
      <c r="UGR946" s="756"/>
      <c r="UGS946" s="756"/>
      <c r="UGT946" s="756"/>
      <c r="UGU946" s="756"/>
      <c r="UGV946" s="756"/>
      <c r="UGW946" s="755"/>
      <c r="UGX946" s="755"/>
      <c r="UGY946" s="755"/>
      <c r="UGZ946" s="756"/>
      <c r="UHA946" s="756"/>
      <c r="UHB946" s="756"/>
      <c r="UHC946" s="756"/>
      <c r="UHD946" s="756"/>
      <c r="UHE946" s="756"/>
      <c r="UHF946" s="756"/>
      <c r="UHG946" s="756"/>
      <c r="UHH946" s="756"/>
      <c r="UHI946" s="756"/>
      <c r="UHJ946" s="756"/>
      <c r="UHK946" s="756"/>
      <c r="UHL946" s="756"/>
      <c r="UHM946" s="755"/>
      <c r="UHN946" s="755"/>
      <c r="UHO946" s="755"/>
      <c r="UHP946" s="756"/>
      <c r="UHQ946" s="756"/>
      <c r="UHR946" s="756"/>
      <c r="UHS946" s="756"/>
      <c r="UHT946" s="756"/>
      <c r="UHU946" s="756"/>
      <c r="UHV946" s="756"/>
      <c r="UHW946" s="756"/>
      <c r="UHX946" s="756"/>
      <c r="UHY946" s="756"/>
      <c r="UHZ946" s="756"/>
      <c r="UIA946" s="756"/>
      <c r="UIB946" s="756"/>
      <c r="UIC946" s="755"/>
      <c r="UID946" s="755"/>
      <c r="UIE946" s="755"/>
      <c r="UIF946" s="756"/>
      <c r="UIG946" s="756"/>
      <c r="UIH946" s="756"/>
      <c r="UII946" s="756"/>
      <c r="UIJ946" s="756"/>
      <c r="UIK946" s="756"/>
      <c r="UIL946" s="756"/>
      <c r="UIM946" s="756"/>
      <c r="UIN946" s="756"/>
      <c r="UIO946" s="756"/>
      <c r="UIP946" s="756"/>
      <c r="UIQ946" s="756"/>
      <c r="UIR946" s="756"/>
      <c r="UIS946" s="755"/>
      <c r="UIT946" s="755"/>
      <c r="UIU946" s="755"/>
      <c r="UIV946" s="756"/>
      <c r="UIW946" s="756"/>
      <c r="UIX946" s="756"/>
      <c r="UIY946" s="756"/>
      <c r="UIZ946" s="756"/>
      <c r="UJA946" s="756"/>
      <c r="UJB946" s="756"/>
      <c r="UJC946" s="756"/>
      <c r="UJD946" s="756"/>
      <c r="UJE946" s="756"/>
      <c r="UJF946" s="756"/>
      <c r="UJG946" s="756"/>
      <c r="UJH946" s="756"/>
      <c r="UJI946" s="755"/>
      <c r="UJJ946" s="755"/>
      <c r="UJK946" s="755"/>
      <c r="UJL946" s="756"/>
      <c r="UJM946" s="756"/>
      <c r="UJN946" s="756"/>
      <c r="UJO946" s="756"/>
      <c r="UJP946" s="756"/>
      <c r="UJQ946" s="756"/>
      <c r="UJR946" s="756"/>
      <c r="UJS946" s="756"/>
      <c r="UJT946" s="756"/>
      <c r="UJU946" s="756"/>
      <c r="UJV946" s="756"/>
      <c r="UJW946" s="756"/>
      <c r="UJX946" s="756"/>
      <c r="UJY946" s="755"/>
      <c r="UJZ946" s="755"/>
      <c r="UKA946" s="755"/>
      <c r="UKB946" s="756"/>
      <c r="UKC946" s="756"/>
      <c r="UKD946" s="756"/>
      <c r="UKE946" s="756"/>
      <c r="UKF946" s="756"/>
      <c r="UKG946" s="756"/>
      <c r="UKH946" s="756"/>
      <c r="UKI946" s="756"/>
      <c r="UKJ946" s="756"/>
      <c r="UKK946" s="756"/>
      <c r="UKL946" s="756"/>
      <c r="UKM946" s="756"/>
      <c r="UKN946" s="756"/>
      <c r="UKO946" s="755"/>
      <c r="UKP946" s="755"/>
      <c r="UKQ946" s="755"/>
      <c r="UKR946" s="756"/>
      <c r="UKS946" s="756"/>
      <c r="UKT946" s="756"/>
      <c r="UKU946" s="756"/>
      <c r="UKV946" s="756"/>
      <c r="UKW946" s="756"/>
      <c r="UKX946" s="756"/>
      <c r="UKY946" s="756"/>
      <c r="UKZ946" s="756"/>
      <c r="ULA946" s="756"/>
      <c r="ULB946" s="756"/>
      <c r="ULC946" s="756"/>
      <c r="ULD946" s="756"/>
      <c r="ULE946" s="755"/>
      <c r="ULF946" s="755"/>
      <c r="ULG946" s="755"/>
      <c r="ULH946" s="756"/>
      <c r="ULI946" s="756"/>
      <c r="ULJ946" s="756"/>
      <c r="ULK946" s="756"/>
      <c r="ULL946" s="756"/>
      <c r="ULM946" s="756"/>
      <c r="ULN946" s="756"/>
      <c r="ULO946" s="756"/>
      <c r="ULP946" s="756"/>
      <c r="ULQ946" s="756"/>
      <c r="ULR946" s="756"/>
      <c r="ULS946" s="756"/>
      <c r="ULT946" s="756"/>
      <c r="ULU946" s="755"/>
      <c r="ULV946" s="755"/>
      <c r="ULW946" s="755"/>
      <c r="ULX946" s="756"/>
      <c r="ULY946" s="756"/>
      <c r="ULZ946" s="756"/>
      <c r="UMA946" s="756"/>
      <c r="UMB946" s="756"/>
      <c r="UMC946" s="756"/>
      <c r="UMD946" s="756"/>
      <c r="UME946" s="756"/>
      <c r="UMF946" s="756"/>
      <c r="UMG946" s="756"/>
      <c r="UMH946" s="756"/>
      <c r="UMI946" s="756"/>
      <c r="UMJ946" s="756"/>
      <c r="UMK946" s="755"/>
      <c r="UML946" s="755"/>
      <c r="UMM946" s="755"/>
      <c r="UMN946" s="756"/>
      <c r="UMO946" s="756"/>
      <c r="UMP946" s="756"/>
      <c r="UMQ946" s="756"/>
      <c r="UMR946" s="756"/>
      <c r="UMS946" s="756"/>
      <c r="UMT946" s="756"/>
      <c r="UMU946" s="756"/>
      <c r="UMV946" s="756"/>
      <c r="UMW946" s="756"/>
      <c r="UMX946" s="756"/>
      <c r="UMY946" s="756"/>
      <c r="UMZ946" s="756"/>
      <c r="UNA946" s="755"/>
      <c r="UNB946" s="755"/>
      <c r="UNC946" s="755"/>
      <c r="UND946" s="756"/>
      <c r="UNE946" s="756"/>
      <c r="UNF946" s="756"/>
      <c r="UNG946" s="756"/>
      <c r="UNH946" s="756"/>
      <c r="UNI946" s="756"/>
      <c r="UNJ946" s="756"/>
      <c r="UNK946" s="756"/>
      <c r="UNL946" s="756"/>
      <c r="UNM946" s="756"/>
      <c r="UNN946" s="756"/>
      <c r="UNO946" s="756"/>
      <c r="UNP946" s="756"/>
      <c r="UNQ946" s="755"/>
      <c r="UNR946" s="755"/>
      <c r="UNS946" s="755"/>
      <c r="UNT946" s="756"/>
      <c r="UNU946" s="756"/>
      <c r="UNV946" s="756"/>
      <c r="UNW946" s="756"/>
      <c r="UNX946" s="756"/>
      <c r="UNY946" s="756"/>
      <c r="UNZ946" s="756"/>
      <c r="UOA946" s="756"/>
      <c r="UOB946" s="756"/>
      <c r="UOC946" s="756"/>
      <c r="UOD946" s="756"/>
      <c r="UOE946" s="756"/>
      <c r="UOF946" s="756"/>
      <c r="UOG946" s="755"/>
      <c r="UOH946" s="755"/>
      <c r="UOI946" s="755"/>
      <c r="UOJ946" s="756"/>
      <c r="UOK946" s="756"/>
      <c r="UOL946" s="756"/>
      <c r="UOM946" s="756"/>
      <c r="UON946" s="756"/>
      <c r="UOO946" s="756"/>
      <c r="UOP946" s="756"/>
      <c r="UOQ946" s="756"/>
      <c r="UOR946" s="756"/>
      <c r="UOS946" s="756"/>
      <c r="UOT946" s="756"/>
      <c r="UOU946" s="756"/>
      <c r="UOV946" s="756"/>
      <c r="UOW946" s="755"/>
      <c r="UOX946" s="755"/>
      <c r="UOY946" s="755"/>
      <c r="UOZ946" s="756"/>
      <c r="UPA946" s="756"/>
      <c r="UPB946" s="756"/>
      <c r="UPC946" s="756"/>
      <c r="UPD946" s="756"/>
      <c r="UPE946" s="756"/>
      <c r="UPF946" s="756"/>
      <c r="UPG946" s="756"/>
      <c r="UPH946" s="756"/>
      <c r="UPI946" s="756"/>
      <c r="UPJ946" s="756"/>
      <c r="UPK946" s="756"/>
      <c r="UPL946" s="756"/>
      <c r="UPM946" s="755"/>
      <c r="UPN946" s="755"/>
      <c r="UPO946" s="755"/>
      <c r="UPP946" s="756"/>
      <c r="UPQ946" s="756"/>
      <c r="UPR946" s="756"/>
      <c r="UPS946" s="756"/>
      <c r="UPT946" s="756"/>
      <c r="UPU946" s="756"/>
      <c r="UPV946" s="756"/>
      <c r="UPW946" s="756"/>
      <c r="UPX946" s="756"/>
      <c r="UPY946" s="756"/>
      <c r="UPZ946" s="756"/>
      <c r="UQA946" s="756"/>
      <c r="UQB946" s="756"/>
      <c r="UQC946" s="755"/>
      <c r="UQD946" s="755"/>
      <c r="UQE946" s="755"/>
      <c r="UQF946" s="756"/>
      <c r="UQG946" s="756"/>
      <c r="UQH946" s="756"/>
      <c r="UQI946" s="756"/>
      <c r="UQJ946" s="756"/>
      <c r="UQK946" s="756"/>
      <c r="UQL946" s="756"/>
      <c r="UQM946" s="756"/>
      <c r="UQN946" s="756"/>
      <c r="UQO946" s="756"/>
      <c r="UQP946" s="756"/>
      <c r="UQQ946" s="756"/>
      <c r="UQR946" s="756"/>
      <c r="UQS946" s="755"/>
      <c r="UQT946" s="755"/>
      <c r="UQU946" s="755"/>
      <c r="UQV946" s="756"/>
      <c r="UQW946" s="756"/>
      <c r="UQX946" s="756"/>
      <c r="UQY946" s="756"/>
      <c r="UQZ946" s="756"/>
      <c r="URA946" s="756"/>
      <c r="URB946" s="756"/>
      <c r="URC946" s="756"/>
      <c r="URD946" s="756"/>
      <c r="URE946" s="756"/>
      <c r="URF946" s="756"/>
      <c r="URG946" s="756"/>
      <c r="URH946" s="756"/>
      <c r="URI946" s="755"/>
      <c r="URJ946" s="755"/>
      <c r="URK946" s="755"/>
      <c r="URL946" s="756"/>
      <c r="URM946" s="756"/>
      <c r="URN946" s="756"/>
      <c r="URO946" s="756"/>
      <c r="URP946" s="756"/>
      <c r="URQ946" s="756"/>
      <c r="URR946" s="756"/>
      <c r="URS946" s="756"/>
      <c r="URT946" s="756"/>
      <c r="URU946" s="756"/>
      <c r="URV946" s="756"/>
      <c r="URW946" s="756"/>
      <c r="URX946" s="756"/>
      <c r="URY946" s="755"/>
      <c r="URZ946" s="755"/>
      <c r="USA946" s="755"/>
      <c r="USB946" s="756"/>
      <c r="USC946" s="756"/>
      <c r="USD946" s="756"/>
      <c r="USE946" s="756"/>
      <c r="USF946" s="756"/>
      <c r="USG946" s="756"/>
      <c r="USH946" s="756"/>
      <c r="USI946" s="756"/>
      <c r="USJ946" s="756"/>
      <c r="USK946" s="756"/>
      <c r="USL946" s="756"/>
      <c r="USM946" s="756"/>
      <c r="USN946" s="756"/>
      <c r="USO946" s="755"/>
      <c r="USP946" s="755"/>
      <c r="USQ946" s="755"/>
      <c r="USR946" s="756"/>
      <c r="USS946" s="756"/>
      <c r="UST946" s="756"/>
      <c r="USU946" s="756"/>
      <c r="USV946" s="756"/>
      <c r="USW946" s="756"/>
      <c r="USX946" s="756"/>
      <c r="USY946" s="756"/>
      <c r="USZ946" s="756"/>
      <c r="UTA946" s="756"/>
      <c r="UTB946" s="756"/>
      <c r="UTC946" s="756"/>
      <c r="UTD946" s="756"/>
      <c r="UTE946" s="755"/>
      <c r="UTF946" s="755"/>
      <c r="UTG946" s="755"/>
      <c r="UTH946" s="756"/>
      <c r="UTI946" s="756"/>
      <c r="UTJ946" s="756"/>
      <c r="UTK946" s="756"/>
      <c r="UTL946" s="756"/>
      <c r="UTM946" s="756"/>
      <c r="UTN946" s="756"/>
      <c r="UTO946" s="756"/>
      <c r="UTP946" s="756"/>
      <c r="UTQ946" s="756"/>
      <c r="UTR946" s="756"/>
      <c r="UTS946" s="756"/>
      <c r="UTT946" s="756"/>
      <c r="UTU946" s="755"/>
      <c r="UTV946" s="755"/>
      <c r="UTW946" s="755"/>
      <c r="UTX946" s="756"/>
      <c r="UTY946" s="756"/>
      <c r="UTZ946" s="756"/>
      <c r="UUA946" s="756"/>
      <c r="UUB946" s="756"/>
      <c r="UUC946" s="756"/>
      <c r="UUD946" s="756"/>
      <c r="UUE946" s="756"/>
      <c r="UUF946" s="756"/>
      <c r="UUG946" s="756"/>
      <c r="UUH946" s="756"/>
      <c r="UUI946" s="756"/>
      <c r="UUJ946" s="756"/>
      <c r="UUK946" s="755"/>
      <c r="UUL946" s="755"/>
      <c r="UUM946" s="755"/>
      <c r="UUN946" s="756"/>
      <c r="UUO946" s="756"/>
      <c r="UUP946" s="756"/>
      <c r="UUQ946" s="756"/>
      <c r="UUR946" s="756"/>
      <c r="UUS946" s="756"/>
      <c r="UUT946" s="756"/>
      <c r="UUU946" s="756"/>
      <c r="UUV946" s="756"/>
      <c r="UUW946" s="756"/>
      <c r="UUX946" s="756"/>
      <c r="UUY946" s="756"/>
      <c r="UUZ946" s="756"/>
      <c r="UVA946" s="755"/>
      <c r="UVB946" s="755"/>
      <c r="UVC946" s="755"/>
      <c r="UVD946" s="756"/>
      <c r="UVE946" s="756"/>
      <c r="UVF946" s="756"/>
      <c r="UVG946" s="756"/>
      <c r="UVH946" s="756"/>
      <c r="UVI946" s="756"/>
      <c r="UVJ946" s="756"/>
      <c r="UVK946" s="756"/>
      <c r="UVL946" s="756"/>
      <c r="UVM946" s="756"/>
      <c r="UVN946" s="756"/>
      <c r="UVO946" s="756"/>
      <c r="UVP946" s="756"/>
      <c r="UVQ946" s="755"/>
      <c r="UVR946" s="755"/>
      <c r="UVS946" s="755"/>
      <c r="UVT946" s="756"/>
      <c r="UVU946" s="756"/>
      <c r="UVV946" s="756"/>
      <c r="UVW946" s="756"/>
      <c r="UVX946" s="756"/>
      <c r="UVY946" s="756"/>
      <c r="UVZ946" s="756"/>
      <c r="UWA946" s="756"/>
      <c r="UWB946" s="756"/>
      <c r="UWC946" s="756"/>
      <c r="UWD946" s="756"/>
      <c r="UWE946" s="756"/>
      <c r="UWF946" s="756"/>
      <c r="UWG946" s="755"/>
      <c r="UWH946" s="755"/>
      <c r="UWI946" s="755"/>
      <c r="UWJ946" s="756"/>
      <c r="UWK946" s="756"/>
      <c r="UWL946" s="756"/>
      <c r="UWM946" s="756"/>
      <c r="UWN946" s="756"/>
      <c r="UWO946" s="756"/>
      <c r="UWP946" s="756"/>
      <c r="UWQ946" s="756"/>
      <c r="UWR946" s="756"/>
      <c r="UWS946" s="756"/>
      <c r="UWT946" s="756"/>
      <c r="UWU946" s="756"/>
      <c r="UWV946" s="756"/>
      <c r="UWW946" s="755"/>
      <c r="UWX946" s="755"/>
      <c r="UWY946" s="755"/>
      <c r="UWZ946" s="756"/>
      <c r="UXA946" s="756"/>
      <c r="UXB946" s="756"/>
      <c r="UXC946" s="756"/>
      <c r="UXD946" s="756"/>
      <c r="UXE946" s="756"/>
      <c r="UXF946" s="756"/>
      <c r="UXG946" s="756"/>
      <c r="UXH946" s="756"/>
      <c r="UXI946" s="756"/>
      <c r="UXJ946" s="756"/>
      <c r="UXK946" s="756"/>
      <c r="UXL946" s="756"/>
      <c r="UXM946" s="755"/>
      <c r="UXN946" s="755"/>
      <c r="UXO946" s="755"/>
      <c r="UXP946" s="756"/>
      <c r="UXQ946" s="756"/>
      <c r="UXR946" s="756"/>
      <c r="UXS946" s="756"/>
      <c r="UXT946" s="756"/>
      <c r="UXU946" s="756"/>
      <c r="UXV946" s="756"/>
      <c r="UXW946" s="756"/>
      <c r="UXX946" s="756"/>
      <c r="UXY946" s="756"/>
      <c r="UXZ946" s="756"/>
      <c r="UYA946" s="756"/>
      <c r="UYB946" s="756"/>
      <c r="UYC946" s="755"/>
      <c r="UYD946" s="755"/>
      <c r="UYE946" s="755"/>
      <c r="UYF946" s="756"/>
      <c r="UYG946" s="756"/>
      <c r="UYH946" s="756"/>
      <c r="UYI946" s="756"/>
      <c r="UYJ946" s="756"/>
      <c r="UYK946" s="756"/>
      <c r="UYL946" s="756"/>
      <c r="UYM946" s="756"/>
      <c r="UYN946" s="756"/>
      <c r="UYO946" s="756"/>
      <c r="UYP946" s="756"/>
      <c r="UYQ946" s="756"/>
      <c r="UYR946" s="756"/>
      <c r="UYS946" s="755"/>
      <c r="UYT946" s="755"/>
      <c r="UYU946" s="755"/>
      <c r="UYV946" s="756"/>
      <c r="UYW946" s="756"/>
      <c r="UYX946" s="756"/>
      <c r="UYY946" s="756"/>
      <c r="UYZ946" s="756"/>
      <c r="UZA946" s="756"/>
      <c r="UZB946" s="756"/>
      <c r="UZC946" s="756"/>
      <c r="UZD946" s="756"/>
      <c r="UZE946" s="756"/>
      <c r="UZF946" s="756"/>
      <c r="UZG946" s="756"/>
      <c r="UZH946" s="756"/>
      <c r="UZI946" s="755"/>
      <c r="UZJ946" s="755"/>
      <c r="UZK946" s="755"/>
      <c r="UZL946" s="756"/>
      <c r="UZM946" s="756"/>
      <c r="UZN946" s="756"/>
      <c r="UZO946" s="756"/>
      <c r="UZP946" s="756"/>
      <c r="UZQ946" s="756"/>
      <c r="UZR946" s="756"/>
      <c r="UZS946" s="756"/>
      <c r="UZT946" s="756"/>
      <c r="UZU946" s="756"/>
      <c r="UZV946" s="756"/>
      <c r="UZW946" s="756"/>
      <c r="UZX946" s="756"/>
      <c r="UZY946" s="755"/>
      <c r="UZZ946" s="755"/>
      <c r="VAA946" s="755"/>
      <c r="VAB946" s="756"/>
      <c r="VAC946" s="756"/>
      <c r="VAD946" s="756"/>
      <c r="VAE946" s="756"/>
      <c r="VAF946" s="756"/>
      <c r="VAG946" s="756"/>
      <c r="VAH946" s="756"/>
      <c r="VAI946" s="756"/>
      <c r="VAJ946" s="756"/>
      <c r="VAK946" s="756"/>
      <c r="VAL946" s="756"/>
      <c r="VAM946" s="756"/>
      <c r="VAN946" s="756"/>
      <c r="VAO946" s="755"/>
      <c r="VAP946" s="755"/>
      <c r="VAQ946" s="755"/>
      <c r="VAR946" s="756"/>
      <c r="VAS946" s="756"/>
      <c r="VAT946" s="756"/>
      <c r="VAU946" s="756"/>
      <c r="VAV946" s="756"/>
      <c r="VAW946" s="756"/>
      <c r="VAX946" s="756"/>
      <c r="VAY946" s="756"/>
      <c r="VAZ946" s="756"/>
      <c r="VBA946" s="756"/>
      <c r="VBB946" s="756"/>
      <c r="VBC946" s="756"/>
      <c r="VBD946" s="756"/>
      <c r="VBE946" s="755"/>
      <c r="VBF946" s="755"/>
      <c r="VBG946" s="755"/>
      <c r="VBH946" s="756"/>
      <c r="VBI946" s="756"/>
      <c r="VBJ946" s="756"/>
      <c r="VBK946" s="756"/>
      <c r="VBL946" s="756"/>
      <c r="VBM946" s="756"/>
      <c r="VBN946" s="756"/>
      <c r="VBO946" s="756"/>
      <c r="VBP946" s="756"/>
      <c r="VBQ946" s="756"/>
      <c r="VBR946" s="756"/>
      <c r="VBS946" s="756"/>
      <c r="VBT946" s="756"/>
      <c r="VBU946" s="755"/>
      <c r="VBV946" s="755"/>
      <c r="VBW946" s="755"/>
      <c r="VBX946" s="756"/>
      <c r="VBY946" s="756"/>
      <c r="VBZ946" s="756"/>
      <c r="VCA946" s="756"/>
      <c r="VCB946" s="756"/>
      <c r="VCC946" s="756"/>
      <c r="VCD946" s="756"/>
      <c r="VCE946" s="756"/>
      <c r="VCF946" s="756"/>
      <c r="VCG946" s="756"/>
      <c r="VCH946" s="756"/>
      <c r="VCI946" s="756"/>
      <c r="VCJ946" s="756"/>
      <c r="VCK946" s="755"/>
      <c r="VCL946" s="755"/>
      <c r="VCM946" s="755"/>
      <c r="VCN946" s="756"/>
      <c r="VCO946" s="756"/>
      <c r="VCP946" s="756"/>
      <c r="VCQ946" s="756"/>
      <c r="VCR946" s="756"/>
      <c r="VCS946" s="756"/>
      <c r="VCT946" s="756"/>
      <c r="VCU946" s="756"/>
      <c r="VCV946" s="756"/>
      <c r="VCW946" s="756"/>
      <c r="VCX946" s="756"/>
      <c r="VCY946" s="756"/>
      <c r="VCZ946" s="756"/>
      <c r="VDA946" s="755"/>
      <c r="VDB946" s="755"/>
      <c r="VDC946" s="755"/>
      <c r="VDD946" s="756"/>
      <c r="VDE946" s="756"/>
      <c r="VDF946" s="756"/>
      <c r="VDG946" s="756"/>
      <c r="VDH946" s="756"/>
      <c r="VDI946" s="756"/>
      <c r="VDJ946" s="756"/>
      <c r="VDK946" s="756"/>
      <c r="VDL946" s="756"/>
      <c r="VDM946" s="756"/>
      <c r="VDN946" s="756"/>
      <c r="VDO946" s="756"/>
      <c r="VDP946" s="756"/>
      <c r="VDQ946" s="755"/>
      <c r="VDR946" s="755"/>
      <c r="VDS946" s="755"/>
      <c r="VDT946" s="756"/>
      <c r="VDU946" s="756"/>
      <c r="VDV946" s="756"/>
      <c r="VDW946" s="756"/>
      <c r="VDX946" s="756"/>
      <c r="VDY946" s="756"/>
      <c r="VDZ946" s="756"/>
      <c r="VEA946" s="756"/>
      <c r="VEB946" s="756"/>
      <c r="VEC946" s="756"/>
      <c r="VED946" s="756"/>
      <c r="VEE946" s="756"/>
      <c r="VEF946" s="756"/>
      <c r="VEG946" s="755"/>
      <c r="VEH946" s="755"/>
      <c r="VEI946" s="755"/>
      <c r="VEJ946" s="756"/>
      <c r="VEK946" s="756"/>
      <c r="VEL946" s="756"/>
      <c r="VEM946" s="756"/>
      <c r="VEN946" s="756"/>
      <c r="VEO946" s="756"/>
      <c r="VEP946" s="756"/>
      <c r="VEQ946" s="756"/>
      <c r="VER946" s="756"/>
      <c r="VES946" s="756"/>
      <c r="VET946" s="756"/>
      <c r="VEU946" s="756"/>
      <c r="VEV946" s="756"/>
      <c r="VEW946" s="755"/>
      <c r="VEX946" s="755"/>
      <c r="VEY946" s="755"/>
      <c r="VEZ946" s="756"/>
      <c r="VFA946" s="756"/>
      <c r="VFB946" s="756"/>
      <c r="VFC946" s="756"/>
      <c r="VFD946" s="756"/>
      <c r="VFE946" s="756"/>
      <c r="VFF946" s="756"/>
      <c r="VFG946" s="756"/>
      <c r="VFH946" s="756"/>
      <c r="VFI946" s="756"/>
      <c r="VFJ946" s="756"/>
      <c r="VFK946" s="756"/>
      <c r="VFL946" s="756"/>
      <c r="VFM946" s="755"/>
      <c r="VFN946" s="755"/>
      <c r="VFO946" s="755"/>
      <c r="VFP946" s="756"/>
      <c r="VFQ946" s="756"/>
      <c r="VFR946" s="756"/>
      <c r="VFS946" s="756"/>
      <c r="VFT946" s="756"/>
      <c r="VFU946" s="756"/>
      <c r="VFV946" s="756"/>
      <c r="VFW946" s="756"/>
      <c r="VFX946" s="756"/>
      <c r="VFY946" s="756"/>
      <c r="VFZ946" s="756"/>
      <c r="VGA946" s="756"/>
      <c r="VGB946" s="756"/>
      <c r="VGC946" s="755"/>
      <c r="VGD946" s="755"/>
      <c r="VGE946" s="755"/>
      <c r="VGF946" s="756"/>
      <c r="VGG946" s="756"/>
      <c r="VGH946" s="756"/>
      <c r="VGI946" s="756"/>
      <c r="VGJ946" s="756"/>
      <c r="VGK946" s="756"/>
      <c r="VGL946" s="756"/>
      <c r="VGM946" s="756"/>
      <c r="VGN946" s="756"/>
      <c r="VGO946" s="756"/>
      <c r="VGP946" s="756"/>
      <c r="VGQ946" s="756"/>
      <c r="VGR946" s="756"/>
      <c r="VGS946" s="755"/>
      <c r="VGT946" s="755"/>
      <c r="VGU946" s="755"/>
      <c r="VGV946" s="756"/>
      <c r="VGW946" s="756"/>
      <c r="VGX946" s="756"/>
      <c r="VGY946" s="756"/>
      <c r="VGZ946" s="756"/>
      <c r="VHA946" s="756"/>
      <c r="VHB946" s="756"/>
      <c r="VHC946" s="756"/>
      <c r="VHD946" s="756"/>
      <c r="VHE946" s="756"/>
      <c r="VHF946" s="756"/>
      <c r="VHG946" s="756"/>
      <c r="VHH946" s="756"/>
      <c r="VHI946" s="755"/>
      <c r="VHJ946" s="755"/>
      <c r="VHK946" s="755"/>
      <c r="VHL946" s="756"/>
      <c r="VHM946" s="756"/>
      <c r="VHN946" s="756"/>
      <c r="VHO946" s="756"/>
      <c r="VHP946" s="756"/>
      <c r="VHQ946" s="756"/>
      <c r="VHR946" s="756"/>
      <c r="VHS946" s="756"/>
      <c r="VHT946" s="756"/>
      <c r="VHU946" s="756"/>
      <c r="VHV946" s="756"/>
      <c r="VHW946" s="756"/>
      <c r="VHX946" s="756"/>
      <c r="VHY946" s="755"/>
      <c r="VHZ946" s="755"/>
      <c r="VIA946" s="755"/>
      <c r="VIB946" s="756"/>
      <c r="VIC946" s="756"/>
      <c r="VID946" s="756"/>
      <c r="VIE946" s="756"/>
      <c r="VIF946" s="756"/>
      <c r="VIG946" s="756"/>
      <c r="VIH946" s="756"/>
      <c r="VII946" s="756"/>
      <c r="VIJ946" s="756"/>
      <c r="VIK946" s="756"/>
      <c r="VIL946" s="756"/>
      <c r="VIM946" s="756"/>
      <c r="VIN946" s="756"/>
      <c r="VIO946" s="755"/>
      <c r="VIP946" s="755"/>
      <c r="VIQ946" s="755"/>
      <c r="VIR946" s="756"/>
      <c r="VIS946" s="756"/>
      <c r="VIT946" s="756"/>
      <c r="VIU946" s="756"/>
      <c r="VIV946" s="756"/>
      <c r="VIW946" s="756"/>
      <c r="VIX946" s="756"/>
      <c r="VIY946" s="756"/>
      <c r="VIZ946" s="756"/>
      <c r="VJA946" s="756"/>
      <c r="VJB946" s="756"/>
      <c r="VJC946" s="756"/>
      <c r="VJD946" s="756"/>
      <c r="VJE946" s="755"/>
      <c r="VJF946" s="755"/>
      <c r="VJG946" s="755"/>
      <c r="VJH946" s="756"/>
      <c r="VJI946" s="756"/>
      <c r="VJJ946" s="756"/>
      <c r="VJK946" s="756"/>
      <c r="VJL946" s="756"/>
      <c r="VJM946" s="756"/>
      <c r="VJN946" s="756"/>
      <c r="VJO946" s="756"/>
      <c r="VJP946" s="756"/>
      <c r="VJQ946" s="756"/>
      <c r="VJR946" s="756"/>
      <c r="VJS946" s="756"/>
      <c r="VJT946" s="756"/>
      <c r="VJU946" s="755"/>
      <c r="VJV946" s="755"/>
      <c r="VJW946" s="755"/>
      <c r="VJX946" s="756"/>
      <c r="VJY946" s="756"/>
      <c r="VJZ946" s="756"/>
      <c r="VKA946" s="756"/>
      <c r="VKB946" s="756"/>
      <c r="VKC946" s="756"/>
      <c r="VKD946" s="756"/>
      <c r="VKE946" s="756"/>
      <c r="VKF946" s="756"/>
      <c r="VKG946" s="756"/>
      <c r="VKH946" s="756"/>
      <c r="VKI946" s="756"/>
      <c r="VKJ946" s="756"/>
      <c r="VKK946" s="755"/>
      <c r="VKL946" s="755"/>
      <c r="VKM946" s="755"/>
      <c r="VKN946" s="756"/>
      <c r="VKO946" s="756"/>
      <c r="VKP946" s="756"/>
      <c r="VKQ946" s="756"/>
      <c r="VKR946" s="756"/>
      <c r="VKS946" s="756"/>
      <c r="VKT946" s="756"/>
      <c r="VKU946" s="756"/>
      <c r="VKV946" s="756"/>
      <c r="VKW946" s="756"/>
      <c r="VKX946" s="756"/>
      <c r="VKY946" s="756"/>
      <c r="VKZ946" s="756"/>
      <c r="VLA946" s="755"/>
      <c r="VLB946" s="755"/>
      <c r="VLC946" s="755"/>
      <c r="VLD946" s="756"/>
      <c r="VLE946" s="756"/>
      <c r="VLF946" s="756"/>
      <c r="VLG946" s="756"/>
      <c r="VLH946" s="756"/>
      <c r="VLI946" s="756"/>
      <c r="VLJ946" s="756"/>
      <c r="VLK946" s="756"/>
      <c r="VLL946" s="756"/>
      <c r="VLM946" s="756"/>
      <c r="VLN946" s="756"/>
      <c r="VLO946" s="756"/>
      <c r="VLP946" s="756"/>
      <c r="VLQ946" s="755"/>
      <c r="VLR946" s="755"/>
      <c r="VLS946" s="755"/>
      <c r="VLT946" s="756"/>
      <c r="VLU946" s="756"/>
      <c r="VLV946" s="756"/>
      <c r="VLW946" s="756"/>
      <c r="VLX946" s="756"/>
      <c r="VLY946" s="756"/>
      <c r="VLZ946" s="756"/>
      <c r="VMA946" s="756"/>
      <c r="VMB946" s="756"/>
      <c r="VMC946" s="756"/>
      <c r="VMD946" s="756"/>
      <c r="VME946" s="756"/>
      <c r="VMF946" s="756"/>
      <c r="VMG946" s="755"/>
      <c r="VMH946" s="755"/>
      <c r="VMI946" s="755"/>
      <c r="VMJ946" s="756"/>
      <c r="VMK946" s="756"/>
      <c r="VML946" s="756"/>
      <c r="VMM946" s="756"/>
      <c r="VMN946" s="756"/>
      <c r="VMO946" s="756"/>
      <c r="VMP946" s="756"/>
      <c r="VMQ946" s="756"/>
      <c r="VMR946" s="756"/>
      <c r="VMS946" s="756"/>
      <c r="VMT946" s="756"/>
      <c r="VMU946" s="756"/>
      <c r="VMV946" s="756"/>
      <c r="VMW946" s="755"/>
      <c r="VMX946" s="755"/>
      <c r="VMY946" s="755"/>
      <c r="VMZ946" s="756"/>
      <c r="VNA946" s="756"/>
      <c r="VNB946" s="756"/>
      <c r="VNC946" s="756"/>
      <c r="VND946" s="756"/>
      <c r="VNE946" s="756"/>
      <c r="VNF946" s="756"/>
      <c r="VNG946" s="756"/>
      <c r="VNH946" s="756"/>
      <c r="VNI946" s="756"/>
      <c r="VNJ946" s="756"/>
      <c r="VNK946" s="756"/>
      <c r="VNL946" s="756"/>
      <c r="VNM946" s="755"/>
      <c r="VNN946" s="755"/>
      <c r="VNO946" s="755"/>
      <c r="VNP946" s="756"/>
      <c r="VNQ946" s="756"/>
      <c r="VNR946" s="756"/>
      <c r="VNS946" s="756"/>
      <c r="VNT946" s="756"/>
      <c r="VNU946" s="756"/>
      <c r="VNV946" s="756"/>
      <c r="VNW946" s="756"/>
      <c r="VNX946" s="756"/>
      <c r="VNY946" s="756"/>
      <c r="VNZ946" s="756"/>
      <c r="VOA946" s="756"/>
      <c r="VOB946" s="756"/>
      <c r="VOC946" s="755"/>
      <c r="VOD946" s="755"/>
      <c r="VOE946" s="755"/>
      <c r="VOF946" s="756"/>
      <c r="VOG946" s="756"/>
      <c r="VOH946" s="756"/>
      <c r="VOI946" s="756"/>
      <c r="VOJ946" s="756"/>
      <c r="VOK946" s="756"/>
      <c r="VOL946" s="756"/>
      <c r="VOM946" s="756"/>
      <c r="VON946" s="756"/>
      <c r="VOO946" s="756"/>
      <c r="VOP946" s="756"/>
      <c r="VOQ946" s="756"/>
      <c r="VOR946" s="756"/>
      <c r="VOS946" s="755"/>
      <c r="VOT946" s="755"/>
      <c r="VOU946" s="755"/>
      <c r="VOV946" s="756"/>
      <c r="VOW946" s="756"/>
      <c r="VOX946" s="756"/>
      <c r="VOY946" s="756"/>
      <c r="VOZ946" s="756"/>
      <c r="VPA946" s="756"/>
      <c r="VPB946" s="756"/>
      <c r="VPC946" s="756"/>
      <c r="VPD946" s="756"/>
      <c r="VPE946" s="756"/>
      <c r="VPF946" s="756"/>
      <c r="VPG946" s="756"/>
      <c r="VPH946" s="756"/>
      <c r="VPI946" s="755"/>
      <c r="VPJ946" s="755"/>
      <c r="VPK946" s="755"/>
      <c r="VPL946" s="756"/>
      <c r="VPM946" s="756"/>
      <c r="VPN946" s="756"/>
      <c r="VPO946" s="756"/>
      <c r="VPP946" s="756"/>
      <c r="VPQ946" s="756"/>
      <c r="VPR946" s="756"/>
      <c r="VPS946" s="756"/>
      <c r="VPT946" s="756"/>
      <c r="VPU946" s="756"/>
      <c r="VPV946" s="756"/>
      <c r="VPW946" s="756"/>
      <c r="VPX946" s="756"/>
      <c r="VPY946" s="755"/>
      <c r="VPZ946" s="755"/>
      <c r="VQA946" s="755"/>
      <c r="VQB946" s="756"/>
      <c r="VQC946" s="756"/>
      <c r="VQD946" s="756"/>
      <c r="VQE946" s="756"/>
      <c r="VQF946" s="756"/>
      <c r="VQG946" s="756"/>
      <c r="VQH946" s="756"/>
      <c r="VQI946" s="756"/>
      <c r="VQJ946" s="756"/>
      <c r="VQK946" s="756"/>
      <c r="VQL946" s="756"/>
      <c r="VQM946" s="756"/>
      <c r="VQN946" s="756"/>
      <c r="VQO946" s="755"/>
      <c r="VQP946" s="755"/>
      <c r="VQQ946" s="755"/>
      <c r="VQR946" s="756"/>
      <c r="VQS946" s="756"/>
      <c r="VQT946" s="756"/>
      <c r="VQU946" s="756"/>
      <c r="VQV946" s="756"/>
      <c r="VQW946" s="756"/>
      <c r="VQX946" s="756"/>
      <c r="VQY946" s="756"/>
      <c r="VQZ946" s="756"/>
      <c r="VRA946" s="756"/>
      <c r="VRB946" s="756"/>
      <c r="VRC946" s="756"/>
      <c r="VRD946" s="756"/>
      <c r="VRE946" s="755"/>
      <c r="VRF946" s="755"/>
      <c r="VRG946" s="755"/>
      <c r="VRH946" s="756"/>
      <c r="VRI946" s="756"/>
      <c r="VRJ946" s="756"/>
      <c r="VRK946" s="756"/>
      <c r="VRL946" s="756"/>
      <c r="VRM946" s="756"/>
      <c r="VRN946" s="756"/>
      <c r="VRO946" s="756"/>
      <c r="VRP946" s="756"/>
      <c r="VRQ946" s="756"/>
      <c r="VRR946" s="756"/>
      <c r="VRS946" s="756"/>
      <c r="VRT946" s="756"/>
      <c r="VRU946" s="755"/>
      <c r="VRV946" s="755"/>
      <c r="VRW946" s="755"/>
      <c r="VRX946" s="756"/>
      <c r="VRY946" s="756"/>
      <c r="VRZ946" s="756"/>
      <c r="VSA946" s="756"/>
      <c r="VSB946" s="756"/>
      <c r="VSC946" s="756"/>
      <c r="VSD946" s="756"/>
      <c r="VSE946" s="756"/>
      <c r="VSF946" s="756"/>
      <c r="VSG946" s="756"/>
      <c r="VSH946" s="756"/>
      <c r="VSI946" s="756"/>
      <c r="VSJ946" s="756"/>
      <c r="VSK946" s="755"/>
      <c r="VSL946" s="755"/>
      <c r="VSM946" s="755"/>
      <c r="VSN946" s="756"/>
      <c r="VSO946" s="756"/>
      <c r="VSP946" s="756"/>
      <c r="VSQ946" s="756"/>
      <c r="VSR946" s="756"/>
      <c r="VSS946" s="756"/>
      <c r="VST946" s="756"/>
      <c r="VSU946" s="756"/>
      <c r="VSV946" s="756"/>
      <c r="VSW946" s="756"/>
      <c r="VSX946" s="756"/>
      <c r="VSY946" s="756"/>
      <c r="VSZ946" s="756"/>
      <c r="VTA946" s="755"/>
      <c r="VTB946" s="755"/>
      <c r="VTC946" s="755"/>
      <c r="VTD946" s="756"/>
      <c r="VTE946" s="756"/>
      <c r="VTF946" s="756"/>
      <c r="VTG946" s="756"/>
      <c r="VTH946" s="756"/>
      <c r="VTI946" s="756"/>
      <c r="VTJ946" s="756"/>
      <c r="VTK946" s="756"/>
      <c r="VTL946" s="756"/>
      <c r="VTM946" s="756"/>
      <c r="VTN946" s="756"/>
      <c r="VTO946" s="756"/>
      <c r="VTP946" s="756"/>
      <c r="VTQ946" s="755"/>
      <c r="VTR946" s="755"/>
      <c r="VTS946" s="755"/>
      <c r="VTT946" s="756"/>
      <c r="VTU946" s="756"/>
      <c r="VTV946" s="756"/>
      <c r="VTW946" s="756"/>
      <c r="VTX946" s="756"/>
      <c r="VTY946" s="756"/>
      <c r="VTZ946" s="756"/>
      <c r="VUA946" s="756"/>
      <c r="VUB946" s="756"/>
      <c r="VUC946" s="756"/>
      <c r="VUD946" s="756"/>
      <c r="VUE946" s="756"/>
      <c r="VUF946" s="756"/>
      <c r="VUG946" s="755"/>
      <c r="VUH946" s="755"/>
      <c r="VUI946" s="755"/>
      <c r="VUJ946" s="756"/>
      <c r="VUK946" s="756"/>
      <c r="VUL946" s="756"/>
      <c r="VUM946" s="756"/>
      <c r="VUN946" s="756"/>
      <c r="VUO946" s="756"/>
      <c r="VUP946" s="756"/>
      <c r="VUQ946" s="756"/>
      <c r="VUR946" s="756"/>
      <c r="VUS946" s="756"/>
      <c r="VUT946" s="756"/>
      <c r="VUU946" s="756"/>
      <c r="VUV946" s="756"/>
      <c r="VUW946" s="755"/>
      <c r="VUX946" s="755"/>
      <c r="VUY946" s="755"/>
      <c r="VUZ946" s="756"/>
      <c r="VVA946" s="756"/>
      <c r="VVB946" s="756"/>
      <c r="VVC946" s="756"/>
      <c r="VVD946" s="756"/>
      <c r="VVE946" s="756"/>
      <c r="VVF946" s="756"/>
      <c r="VVG946" s="756"/>
      <c r="VVH946" s="756"/>
      <c r="VVI946" s="756"/>
      <c r="VVJ946" s="756"/>
      <c r="VVK946" s="756"/>
      <c r="VVL946" s="756"/>
      <c r="VVM946" s="755"/>
      <c r="VVN946" s="755"/>
      <c r="VVO946" s="755"/>
      <c r="VVP946" s="756"/>
      <c r="VVQ946" s="756"/>
      <c r="VVR946" s="756"/>
      <c r="VVS946" s="756"/>
      <c r="VVT946" s="756"/>
      <c r="VVU946" s="756"/>
      <c r="VVV946" s="756"/>
      <c r="VVW946" s="756"/>
      <c r="VVX946" s="756"/>
      <c r="VVY946" s="756"/>
      <c r="VVZ946" s="756"/>
      <c r="VWA946" s="756"/>
      <c r="VWB946" s="756"/>
      <c r="VWC946" s="755"/>
      <c r="VWD946" s="755"/>
      <c r="VWE946" s="755"/>
      <c r="VWF946" s="756"/>
      <c r="VWG946" s="756"/>
      <c r="VWH946" s="756"/>
      <c r="VWI946" s="756"/>
      <c r="VWJ946" s="756"/>
      <c r="VWK946" s="756"/>
      <c r="VWL946" s="756"/>
      <c r="VWM946" s="756"/>
      <c r="VWN946" s="756"/>
      <c r="VWO946" s="756"/>
      <c r="VWP946" s="756"/>
      <c r="VWQ946" s="756"/>
      <c r="VWR946" s="756"/>
      <c r="VWS946" s="755"/>
      <c r="VWT946" s="755"/>
      <c r="VWU946" s="755"/>
      <c r="VWV946" s="756"/>
      <c r="VWW946" s="756"/>
      <c r="VWX946" s="756"/>
      <c r="VWY946" s="756"/>
      <c r="VWZ946" s="756"/>
      <c r="VXA946" s="756"/>
      <c r="VXB946" s="756"/>
      <c r="VXC946" s="756"/>
      <c r="VXD946" s="756"/>
      <c r="VXE946" s="756"/>
      <c r="VXF946" s="756"/>
      <c r="VXG946" s="756"/>
      <c r="VXH946" s="756"/>
      <c r="VXI946" s="755"/>
      <c r="VXJ946" s="755"/>
      <c r="VXK946" s="755"/>
      <c r="VXL946" s="756"/>
      <c r="VXM946" s="756"/>
      <c r="VXN946" s="756"/>
      <c r="VXO946" s="756"/>
      <c r="VXP946" s="756"/>
      <c r="VXQ946" s="756"/>
      <c r="VXR946" s="756"/>
      <c r="VXS946" s="756"/>
      <c r="VXT946" s="756"/>
      <c r="VXU946" s="756"/>
      <c r="VXV946" s="756"/>
      <c r="VXW946" s="756"/>
      <c r="VXX946" s="756"/>
      <c r="VXY946" s="755"/>
      <c r="VXZ946" s="755"/>
      <c r="VYA946" s="755"/>
      <c r="VYB946" s="756"/>
      <c r="VYC946" s="756"/>
      <c r="VYD946" s="756"/>
      <c r="VYE946" s="756"/>
      <c r="VYF946" s="756"/>
      <c r="VYG946" s="756"/>
      <c r="VYH946" s="756"/>
      <c r="VYI946" s="756"/>
      <c r="VYJ946" s="756"/>
      <c r="VYK946" s="756"/>
      <c r="VYL946" s="756"/>
      <c r="VYM946" s="756"/>
      <c r="VYN946" s="756"/>
      <c r="VYO946" s="755"/>
      <c r="VYP946" s="755"/>
      <c r="VYQ946" s="755"/>
      <c r="VYR946" s="756"/>
      <c r="VYS946" s="756"/>
      <c r="VYT946" s="756"/>
      <c r="VYU946" s="756"/>
      <c r="VYV946" s="756"/>
      <c r="VYW946" s="756"/>
      <c r="VYX946" s="756"/>
      <c r="VYY946" s="756"/>
      <c r="VYZ946" s="756"/>
      <c r="VZA946" s="756"/>
      <c r="VZB946" s="756"/>
      <c r="VZC946" s="756"/>
      <c r="VZD946" s="756"/>
      <c r="VZE946" s="755"/>
      <c r="VZF946" s="755"/>
      <c r="VZG946" s="755"/>
      <c r="VZH946" s="756"/>
      <c r="VZI946" s="756"/>
      <c r="VZJ946" s="756"/>
      <c r="VZK946" s="756"/>
      <c r="VZL946" s="756"/>
      <c r="VZM946" s="756"/>
      <c r="VZN946" s="756"/>
      <c r="VZO946" s="756"/>
      <c r="VZP946" s="756"/>
      <c r="VZQ946" s="756"/>
      <c r="VZR946" s="756"/>
      <c r="VZS946" s="756"/>
      <c r="VZT946" s="756"/>
      <c r="VZU946" s="755"/>
      <c r="VZV946" s="755"/>
      <c r="VZW946" s="755"/>
      <c r="VZX946" s="756"/>
      <c r="VZY946" s="756"/>
      <c r="VZZ946" s="756"/>
      <c r="WAA946" s="756"/>
      <c r="WAB946" s="756"/>
      <c r="WAC946" s="756"/>
      <c r="WAD946" s="756"/>
      <c r="WAE946" s="756"/>
      <c r="WAF946" s="756"/>
      <c r="WAG946" s="756"/>
      <c r="WAH946" s="756"/>
      <c r="WAI946" s="756"/>
      <c r="WAJ946" s="756"/>
      <c r="WAK946" s="755"/>
      <c r="WAL946" s="755"/>
      <c r="WAM946" s="755"/>
      <c r="WAN946" s="756"/>
      <c r="WAO946" s="756"/>
      <c r="WAP946" s="756"/>
      <c r="WAQ946" s="756"/>
      <c r="WAR946" s="756"/>
      <c r="WAS946" s="756"/>
      <c r="WAT946" s="756"/>
      <c r="WAU946" s="756"/>
      <c r="WAV946" s="756"/>
      <c r="WAW946" s="756"/>
      <c r="WAX946" s="756"/>
      <c r="WAY946" s="756"/>
      <c r="WAZ946" s="756"/>
      <c r="WBA946" s="755"/>
      <c r="WBB946" s="755"/>
      <c r="WBC946" s="755"/>
      <c r="WBD946" s="756"/>
      <c r="WBE946" s="756"/>
      <c r="WBF946" s="756"/>
      <c r="WBG946" s="756"/>
      <c r="WBH946" s="756"/>
      <c r="WBI946" s="756"/>
      <c r="WBJ946" s="756"/>
      <c r="WBK946" s="756"/>
      <c r="WBL946" s="756"/>
      <c r="WBM946" s="756"/>
      <c r="WBN946" s="756"/>
      <c r="WBO946" s="756"/>
      <c r="WBP946" s="756"/>
      <c r="WBQ946" s="755"/>
      <c r="WBR946" s="755"/>
      <c r="WBS946" s="755"/>
      <c r="WBT946" s="756"/>
      <c r="WBU946" s="756"/>
      <c r="WBV946" s="756"/>
      <c r="WBW946" s="756"/>
      <c r="WBX946" s="756"/>
      <c r="WBY946" s="756"/>
      <c r="WBZ946" s="756"/>
      <c r="WCA946" s="756"/>
      <c r="WCB946" s="756"/>
      <c r="WCC946" s="756"/>
      <c r="WCD946" s="756"/>
      <c r="WCE946" s="756"/>
      <c r="WCF946" s="756"/>
      <c r="WCG946" s="755"/>
      <c r="WCH946" s="755"/>
      <c r="WCI946" s="755"/>
      <c r="WCJ946" s="756"/>
      <c r="WCK946" s="756"/>
      <c r="WCL946" s="756"/>
      <c r="WCM946" s="756"/>
      <c r="WCN946" s="756"/>
      <c r="WCO946" s="756"/>
      <c r="WCP946" s="756"/>
      <c r="WCQ946" s="756"/>
      <c r="WCR946" s="756"/>
      <c r="WCS946" s="756"/>
      <c r="WCT946" s="756"/>
      <c r="WCU946" s="756"/>
      <c r="WCV946" s="756"/>
      <c r="WCW946" s="755"/>
      <c r="WCX946" s="755"/>
      <c r="WCY946" s="755"/>
      <c r="WCZ946" s="756"/>
      <c r="WDA946" s="756"/>
      <c r="WDB946" s="756"/>
      <c r="WDC946" s="756"/>
      <c r="WDD946" s="756"/>
      <c r="WDE946" s="756"/>
      <c r="WDF946" s="756"/>
      <c r="WDG946" s="756"/>
      <c r="WDH946" s="756"/>
      <c r="WDI946" s="756"/>
      <c r="WDJ946" s="756"/>
      <c r="WDK946" s="756"/>
      <c r="WDL946" s="756"/>
      <c r="WDM946" s="755"/>
      <c r="WDN946" s="755"/>
      <c r="WDO946" s="755"/>
      <c r="WDP946" s="756"/>
      <c r="WDQ946" s="756"/>
      <c r="WDR946" s="756"/>
      <c r="WDS946" s="756"/>
      <c r="WDT946" s="756"/>
      <c r="WDU946" s="756"/>
      <c r="WDV946" s="756"/>
      <c r="WDW946" s="756"/>
      <c r="WDX946" s="756"/>
      <c r="WDY946" s="756"/>
      <c r="WDZ946" s="756"/>
      <c r="WEA946" s="756"/>
      <c r="WEB946" s="756"/>
      <c r="WEC946" s="755"/>
      <c r="WED946" s="755"/>
      <c r="WEE946" s="755"/>
      <c r="WEF946" s="756"/>
      <c r="WEG946" s="756"/>
      <c r="WEH946" s="756"/>
      <c r="WEI946" s="756"/>
      <c r="WEJ946" s="756"/>
      <c r="WEK946" s="756"/>
      <c r="WEL946" s="756"/>
      <c r="WEM946" s="756"/>
      <c r="WEN946" s="756"/>
      <c r="WEO946" s="756"/>
      <c r="WEP946" s="756"/>
      <c r="WEQ946" s="756"/>
      <c r="WER946" s="756"/>
      <c r="WES946" s="755"/>
      <c r="WET946" s="755"/>
      <c r="WEU946" s="755"/>
      <c r="WEV946" s="756"/>
      <c r="WEW946" s="756"/>
      <c r="WEX946" s="756"/>
      <c r="WEY946" s="756"/>
      <c r="WEZ946" s="756"/>
      <c r="WFA946" s="756"/>
      <c r="WFB946" s="756"/>
      <c r="WFC946" s="756"/>
      <c r="WFD946" s="756"/>
      <c r="WFE946" s="756"/>
      <c r="WFF946" s="756"/>
      <c r="WFG946" s="756"/>
      <c r="WFH946" s="756"/>
      <c r="WFI946" s="755"/>
      <c r="WFJ946" s="755"/>
      <c r="WFK946" s="755"/>
      <c r="WFL946" s="756"/>
      <c r="WFM946" s="756"/>
      <c r="WFN946" s="756"/>
      <c r="WFO946" s="756"/>
      <c r="WFP946" s="756"/>
      <c r="WFQ946" s="756"/>
      <c r="WFR946" s="756"/>
      <c r="WFS946" s="756"/>
      <c r="WFT946" s="756"/>
      <c r="WFU946" s="756"/>
      <c r="WFV946" s="756"/>
      <c r="WFW946" s="756"/>
      <c r="WFX946" s="756"/>
      <c r="WFY946" s="755"/>
      <c r="WFZ946" s="755"/>
      <c r="WGA946" s="755"/>
      <c r="WGB946" s="756"/>
      <c r="WGC946" s="756"/>
      <c r="WGD946" s="756"/>
      <c r="WGE946" s="756"/>
      <c r="WGF946" s="756"/>
      <c r="WGG946" s="756"/>
      <c r="WGH946" s="756"/>
      <c r="WGI946" s="756"/>
      <c r="WGJ946" s="756"/>
      <c r="WGK946" s="756"/>
      <c r="WGL946" s="756"/>
      <c r="WGM946" s="756"/>
      <c r="WGN946" s="756"/>
      <c r="WGO946" s="755"/>
      <c r="WGP946" s="755"/>
      <c r="WGQ946" s="755"/>
      <c r="WGR946" s="756"/>
      <c r="WGS946" s="756"/>
      <c r="WGT946" s="756"/>
      <c r="WGU946" s="756"/>
      <c r="WGV946" s="756"/>
      <c r="WGW946" s="756"/>
      <c r="WGX946" s="756"/>
      <c r="WGY946" s="756"/>
      <c r="WGZ946" s="756"/>
      <c r="WHA946" s="756"/>
      <c r="WHB946" s="756"/>
      <c r="WHC946" s="756"/>
      <c r="WHD946" s="756"/>
      <c r="WHE946" s="755"/>
      <c r="WHF946" s="755"/>
      <c r="WHG946" s="755"/>
      <c r="WHH946" s="756"/>
      <c r="WHI946" s="756"/>
      <c r="WHJ946" s="756"/>
      <c r="WHK946" s="756"/>
      <c r="WHL946" s="756"/>
      <c r="WHM946" s="756"/>
      <c r="WHN946" s="756"/>
      <c r="WHO946" s="756"/>
      <c r="WHP946" s="756"/>
      <c r="WHQ946" s="756"/>
      <c r="WHR946" s="756"/>
      <c r="WHS946" s="756"/>
      <c r="WHT946" s="756"/>
      <c r="WHU946" s="755"/>
      <c r="WHV946" s="755"/>
      <c r="WHW946" s="755"/>
      <c r="WHX946" s="756"/>
      <c r="WHY946" s="756"/>
      <c r="WHZ946" s="756"/>
      <c r="WIA946" s="756"/>
      <c r="WIB946" s="756"/>
      <c r="WIC946" s="756"/>
      <c r="WID946" s="756"/>
      <c r="WIE946" s="756"/>
      <c r="WIF946" s="756"/>
      <c r="WIG946" s="756"/>
      <c r="WIH946" s="756"/>
      <c r="WII946" s="756"/>
      <c r="WIJ946" s="756"/>
      <c r="WIK946" s="755"/>
      <c r="WIL946" s="755"/>
      <c r="WIM946" s="755"/>
      <c r="WIN946" s="756"/>
      <c r="WIO946" s="756"/>
      <c r="WIP946" s="756"/>
      <c r="WIQ946" s="756"/>
      <c r="WIR946" s="756"/>
      <c r="WIS946" s="756"/>
      <c r="WIT946" s="756"/>
      <c r="WIU946" s="756"/>
      <c r="WIV946" s="756"/>
      <c r="WIW946" s="756"/>
      <c r="WIX946" s="756"/>
      <c r="WIY946" s="756"/>
      <c r="WIZ946" s="756"/>
      <c r="WJA946" s="755"/>
      <c r="WJB946" s="755"/>
      <c r="WJC946" s="755"/>
      <c r="WJD946" s="756"/>
      <c r="WJE946" s="756"/>
      <c r="WJF946" s="756"/>
      <c r="WJG946" s="756"/>
      <c r="WJH946" s="756"/>
      <c r="WJI946" s="756"/>
      <c r="WJJ946" s="756"/>
      <c r="WJK946" s="756"/>
      <c r="WJL946" s="756"/>
      <c r="WJM946" s="756"/>
      <c r="WJN946" s="756"/>
      <c r="WJO946" s="756"/>
      <c r="WJP946" s="756"/>
      <c r="WJQ946" s="755"/>
      <c r="WJR946" s="755"/>
      <c r="WJS946" s="755"/>
      <c r="WJT946" s="756"/>
      <c r="WJU946" s="756"/>
      <c r="WJV946" s="756"/>
      <c r="WJW946" s="756"/>
      <c r="WJX946" s="756"/>
      <c r="WJY946" s="756"/>
      <c r="WJZ946" s="756"/>
      <c r="WKA946" s="756"/>
      <c r="WKB946" s="756"/>
      <c r="WKC946" s="756"/>
      <c r="WKD946" s="756"/>
      <c r="WKE946" s="756"/>
      <c r="WKF946" s="756"/>
      <c r="WKG946" s="755"/>
      <c r="WKH946" s="755"/>
      <c r="WKI946" s="755"/>
      <c r="WKJ946" s="756"/>
      <c r="WKK946" s="756"/>
      <c r="WKL946" s="756"/>
      <c r="WKM946" s="756"/>
      <c r="WKN946" s="756"/>
      <c r="WKO946" s="756"/>
      <c r="WKP946" s="756"/>
      <c r="WKQ946" s="756"/>
      <c r="WKR946" s="756"/>
      <c r="WKS946" s="756"/>
      <c r="WKT946" s="756"/>
      <c r="WKU946" s="756"/>
      <c r="WKV946" s="756"/>
      <c r="WKW946" s="755"/>
      <c r="WKX946" s="755"/>
      <c r="WKY946" s="755"/>
      <c r="WKZ946" s="756"/>
      <c r="WLA946" s="756"/>
      <c r="WLB946" s="756"/>
      <c r="WLC946" s="756"/>
      <c r="WLD946" s="756"/>
      <c r="WLE946" s="756"/>
      <c r="WLF946" s="756"/>
      <c r="WLG946" s="756"/>
      <c r="WLH946" s="756"/>
      <c r="WLI946" s="756"/>
      <c r="WLJ946" s="756"/>
      <c r="WLK946" s="756"/>
      <c r="WLL946" s="756"/>
      <c r="WLM946" s="755"/>
      <c r="WLN946" s="755"/>
      <c r="WLO946" s="755"/>
      <c r="WLP946" s="756"/>
      <c r="WLQ946" s="756"/>
      <c r="WLR946" s="756"/>
      <c r="WLS946" s="756"/>
      <c r="WLT946" s="756"/>
      <c r="WLU946" s="756"/>
      <c r="WLV946" s="756"/>
      <c r="WLW946" s="756"/>
      <c r="WLX946" s="756"/>
      <c r="WLY946" s="756"/>
      <c r="WLZ946" s="756"/>
      <c r="WMA946" s="756"/>
      <c r="WMB946" s="756"/>
      <c r="WMC946" s="755"/>
      <c r="WMD946" s="755"/>
      <c r="WME946" s="755"/>
      <c r="WMF946" s="756"/>
      <c r="WMG946" s="756"/>
      <c r="WMH946" s="756"/>
      <c r="WMI946" s="756"/>
      <c r="WMJ946" s="756"/>
      <c r="WMK946" s="756"/>
      <c r="WML946" s="756"/>
      <c r="WMM946" s="756"/>
      <c r="WMN946" s="756"/>
      <c r="WMO946" s="756"/>
      <c r="WMP946" s="756"/>
      <c r="WMQ946" s="756"/>
      <c r="WMR946" s="756"/>
      <c r="WMS946" s="755"/>
      <c r="WMT946" s="755"/>
      <c r="WMU946" s="755"/>
      <c r="WMV946" s="756"/>
      <c r="WMW946" s="756"/>
      <c r="WMX946" s="756"/>
      <c r="WMY946" s="756"/>
      <c r="WMZ946" s="756"/>
      <c r="WNA946" s="756"/>
      <c r="WNB946" s="756"/>
      <c r="WNC946" s="756"/>
      <c r="WND946" s="756"/>
      <c r="WNE946" s="756"/>
      <c r="WNF946" s="756"/>
      <c r="WNG946" s="756"/>
      <c r="WNH946" s="756"/>
      <c r="WNI946" s="755"/>
      <c r="WNJ946" s="755"/>
      <c r="WNK946" s="755"/>
      <c r="WNL946" s="756"/>
      <c r="WNM946" s="756"/>
      <c r="WNN946" s="756"/>
      <c r="WNO946" s="756"/>
      <c r="WNP946" s="756"/>
      <c r="WNQ946" s="756"/>
      <c r="WNR946" s="756"/>
      <c r="WNS946" s="756"/>
      <c r="WNT946" s="756"/>
      <c r="WNU946" s="756"/>
      <c r="WNV946" s="756"/>
      <c r="WNW946" s="756"/>
      <c r="WNX946" s="756"/>
      <c r="WNY946" s="755"/>
      <c r="WNZ946" s="755"/>
      <c r="WOA946" s="755"/>
      <c r="WOB946" s="756"/>
      <c r="WOC946" s="756"/>
      <c r="WOD946" s="756"/>
      <c r="WOE946" s="756"/>
      <c r="WOF946" s="756"/>
      <c r="WOG946" s="756"/>
      <c r="WOH946" s="756"/>
      <c r="WOI946" s="756"/>
      <c r="WOJ946" s="756"/>
      <c r="WOK946" s="756"/>
      <c r="WOL946" s="756"/>
      <c r="WOM946" s="756"/>
      <c r="WON946" s="756"/>
      <c r="WOO946" s="755"/>
      <c r="WOP946" s="755"/>
      <c r="WOQ946" s="755"/>
      <c r="WOR946" s="756"/>
      <c r="WOS946" s="756"/>
      <c r="WOT946" s="756"/>
      <c r="WOU946" s="756"/>
      <c r="WOV946" s="756"/>
      <c r="WOW946" s="756"/>
      <c r="WOX946" s="756"/>
      <c r="WOY946" s="756"/>
      <c r="WOZ946" s="756"/>
      <c r="WPA946" s="756"/>
      <c r="WPB946" s="756"/>
      <c r="WPC946" s="756"/>
      <c r="WPD946" s="756"/>
      <c r="WPE946" s="755"/>
      <c r="WPF946" s="755"/>
      <c r="WPG946" s="755"/>
      <c r="WPH946" s="756"/>
      <c r="WPI946" s="756"/>
      <c r="WPJ946" s="756"/>
      <c r="WPK946" s="756"/>
      <c r="WPL946" s="756"/>
      <c r="WPM946" s="756"/>
      <c r="WPN946" s="756"/>
      <c r="WPO946" s="756"/>
      <c r="WPP946" s="756"/>
      <c r="WPQ946" s="756"/>
      <c r="WPR946" s="756"/>
      <c r="WPS946" s="756"/>
      <c r="WPT946" s="756"/>
      <c r="WPU946" s="755"/>
      <c r="WPV946" s="755"/>
      <c r="WPW946" s="755"/>
      <c r="WPX946" s="756"/>
      <c r="WPY946" s="756"/>
      <c r="WPZ946" s="756"/>
      <c r="WQA946" s="756"/>
      <c r="WQB946" s="756"/>
      <c r="WQC946" s="756"/>
      <c r="WQD946" s="756"/>
      <c r="WQE946" s="756"/>
      <c r="WQF946" s="756"/>
      <c r="WQG946" s="756"/>
      <c r="WQH946" s="756"/>
      <c r="WQI946" s="756"/>
      <c r="WQJ946" s="756"/>
      <c r="WQK946" s="755"/>
      <c r="WQL946" s="755"/>
      <c r="WQM946" s="755"/>
      <c r="WQN946" s="756"/>
      <c r="WQO946" s="756"/>
      <c r="WQP946" s="756"/>
      <c r="WQQ946" s="756"/>
      <c r="WQR946" s="756"/>
      <c r="WQS946" s="756"/>
      <c r="WQT946" s="756"/>
      <c r="WQU946" s="756"/>
      <c r="WQV946" s="756"/>
      <c r="WQW946" s="756"/>
      <c r="WQX946" s="756"/>
      <c r="WQY946" s="756"/>
      <c r="WQZ946" s="756"/>
      <c r="WRA946" s="755"/>
      <c r="WRB946" s="755"/>
      <c r="WRC946" s="755"/>
      <c r="WRD946" s="756"/>
      <c r="WRE946" s="756"/>
      <c r="WRF946" s="756"/>
      <c r="WRG946" s="756"/>
      <c r="WRH946" s="756"/>
      <c r="WRI946" s="756"/>
      <c r="WRJ946" s="756"/>
      <c r="WRK946" s="756"/>
      <c r="WRL946" s="756"/>
      <c r="WRM946" s="756"/>
      <c r="WRN946" s="756"/>
      <c r="WRO946" s="756"/>
      <c r="WRP946" s="756"/>
      <c r="WRQ946" s="755"/>
      <c r="WRR946" s="755"/>
      <c r="WRS946" s="755"/>
      <c r="WRT946" s="756"/>
      <c r="WRU946" s="756"/>
      <c r="WRV946" s="756"/>
      <c r="WRW946" s="756"/>
      <c r="WRX946" s="756"/>
      <c r="WRY946" s="756"/>
      <c r="WRZ946" s="756"/>
      <c r="WSA946" s="756"/>
      <c r="WSB946" s="756"/>
      <c r="WSC946" s="756"/>
      <c r="WSD946" s="756"/>
      <c r="WSE946" s="756"/>
      <c r="WSF946" s="756"/>
      <c r="WSG946" s="755"/>
      <c r="WSH946" s="755"/>
      <c r="WSI946" s="755"/>
      <c r="WSJ946" s="756"/>
      <c r="WSK946" s="756"/>
      <c r="WSL946" s="756"/>
      <c r="WSM946" s="756"/>
      <c r="WSN946" s="756"/>
      <c r="WSO946" s="756"/>
      <c r="WSP946" s="756"/>
      <c r="WSQ946" s="756"/>
      <c r="WSR946" s="756"/>
      <c r="WSS946" s="756"/>
      <c r="WST946" s="756"/>
      <c r="WSU946" s="756"/>
      <c r="WSV946" s="756"/>
      <c r="WSW946" s="755"/>
      <c r="WSX946" s="755"/>
      <c r="WSY946" s="755"/>
      <c r="WSZ946" s="756"/>
      <c r="WTA946" s="756"/>
      <c r="WTB946" s="756"/>
      <c r="WTC946" s="756"/>
      <c r="WTD946" s="756"/>
      <c r="WTE946" s="756"/>
      <c r="WTF946" s="756"/>
      <c r="WTG946" s="756"/>
      <c r="WTH946" s="756"/>
      <c r="WTI946" s="756"/>
      <c r="WTJ946" s="756"/>
      <c r="WTK946" s="756"/>
      <c r="WTL946" s="756"/>
      <c r="WTM946" s="755"/>
      <c r="WTN946" s="755"/>
      <c r="WTO946" s="755"/>
      <c r="WTP946" s="756"/>
      <c r="WTQ946" s="756"/>
      <c r="WTR946" s="756"/>
      <c r="WTS946" s="756"/>
      <c r="WTT946" s="756"/>
      <c r="WTU946" s="756"/>
      <c r="WTV946" s="756"/>
      <c r="WTW946" s="756"/>
      <c r="WTX946" s="756"/>
      <c r="WTY946" s="756"/>
      <c r="WTZ946" s="756"/>
      <c r="WUA946" s="756"/>
      <c r="WUB946" s="756"/>
      <c r="WUC946" s="755"/>
      <c r="WUD946" s="755"/>
      <c r="WUE946" s="755"/>
      <c r="WUF946" s="756"/>
      <c r="WUG946" s="756"/>
      <c r="WUH946" s="756"/>
      <c r="WUI946" s="756"/>
      <c r="WUJ946" s="756"/>
      <c r="WUK946" s="756"/>
      <c r="WUL946" s="756"/>
      <c r="WUM946" s="756"/>
      <c r="WUN946" s="756"/>
      <c r="WUO946" s="756"/>
      <c r="WUP946" s="756"/>
      <c r="WUQ946" s="756"/>
      <c r="WUR946" s="756"/>
      <c r="WUS946" s="755"/>
      <c r="WUT946" s="755"/>
      <c r="WUU946" s="755"/>
      <c r="WUV946" s="756"/>
      <c r="WUW946" s="756"/>
      <c r="WUX946" s="756"/>
      <c r="WUY946" s="756"/>
      <c r="WUZ946" s="756"/>
      <c r="WVA946" s="756"/>
      <c r="WVB946" s="756"/>
      <c r="WVC946" s="756"/>
      <c r="WVD946" s="756"/>
      <c r="WVE946" s="756"/>
      <c r="WVF946" s="756"/>
      <c r="WVG946" s="756"/>
      <c r="WVH946" s="756"/>
      <c r="WVI946" s="755"/>
      <c r="WVJ946" s="755"/>
      <c r="WVK946" s="755"/>
      <c r="WVL946" s="756"/>
      <c r="WVM946" s="756"/>
      <c r="WVN946" s="756"/>
      <c r="WVO946" s="756"/>
      <c r="WVP946" s="756"/>
      <c r="WVQ946" s="756"/>
      <c r="WVR946" s="756"/>
      <c r="WVS946" s="756"/>
      <c r="WVT946" s="756"/>
      <c r="WVU946" s="756"/>
      <c r="WVV946" s="756"/>
      <c r="WVW946" s="756"/>
      <c r="WVX946" s="756"/>
      <c r="WVY946" s="755"/>
      <c r="WVZ946" s="755"/>
      <c r="WWA946" s="755"/>
      <c r="WWB946" s="756"/>
      <c r="WWC946" s="756"/>
      <c r="WWD946" s="756"/>
      <c r="WWE946" s="756"/>
      <c r="WWF946" s="756"/>
      <c r="WWG946" s="756"/>
      <c r="WWH946" s="756"/>
      <c r="WWI946" s="756"/>
      <c r="WWJ946" s="756"/>
      <c r="WWK946" s="756"/>
      <c r="WWL946" s="756"/>
      <c r="WWM946" s="756"/>
      <c r="WWN946" s="756"/>
      <c r="WWO946" s="755"/>
      <c r="WWP946" s="755"/>
      <c r="WWQ946" s="755"/>
      <c r="WWR946" s="756"/>
      <c r="WWS946" s="756"/>
      <c r="WWT946" s="756"/>
      <c r="WWU946" s="756"/>
      <c r="WWV946" s="756"/>
      <c r="WWW946" s="756"/>
      <c r="WWX946" s="756"/>
      <c r="WWY946" s="756"/>
      <c r="WWZ946" s="756"/>
      <c r="WXA946" s="756"/>
      <c r="WXB946" s="756"/>
      <c r="WXC946" s="756"/>
      <c r="WXD946" s="756"/>
      <c r="WXE946" s="755"/>
      <c r="WXF946" s="755"/>
      <c r="WXG946" s="755"/>
      <c r="WXH946" s="756"/>
      <c r="WXI946" s="756"/>
      <c r="WXJ946" s="756"/>
      <c r="WXK946" s="756"/>
      <c r="WXL946" s="756"/>
      <c r="WXM946" s="756"/>
      <c r="WXN946" s="756"/>
      <c r="WXO946" s="756"/>
      <c r="WXP946" s="756"/>
      <c r="WXQ946" s="756"/>
      <c r="WXR946" s="756"/>
      <c r="WXS946" s="756"/>
      <c r="WXT946" s="756"/>
      <c r="WXU946" s="755"/>
      <c r="WXV946" s="755"/>
      <c r="WXW946" s="755"/>
      <c r="WXX946" s="756"/>
      <c r="WXY946" s="756"/>
      <c r="WXZ946" s="756"/>
      <c r="WYA946" s="756"/>
      <c r="WYB946" s="756"/>
      <c r="WYC946" s="756"/>
      <c r="WYD946" s="756"/>
      <c r="WYE946" s="756"/>
      <c r="WYF946" s="756"/>
      <c r="WYG946" s="756"/>
      <c r="WYH946" s="756"/>
      <c r="WYI946" s="756"/>
      <c r="WYJ946" s="756"/>
      <c r="WYK946" s="755"/>
      <c r="WYL946" s="755"/>
      <c r="WYM946" s="755"/>
      <c r="WYN946" s="756"/>
      <c r="WYO946" s="756"/>
      <c r="WYP946" s="756"/>
      <c r="WYQ946" s="756"/>
      <c r="WYR946" s="756"/>
      <c r="WYS946" s="756"/>
      <c r="WYT946" s="756"/>
      <c r="WYU946" s="756"/>
      <c r="WYV946" s="756"/>
      <c r="WYW946" s="756"/>
      <c r="WYX946" s="756"/>
      <c r="WYY946" s="756"/>
      <c r="WYZ946" s="756"/>
      <c r="WZA946" s="755"/>
      <c r="WZB946" s="755"/>
      <c r="WZC946" s="755"/>
      <c r="WZD946" s="756"/>
      <c r="WZE946" s="756"/>
      <c r="WZF946" s="756"/>
      <c r="WZG946" s="756"/>
      <c r="WZH946" s="756"/>
      <c r="WZI946" s="756"/>
      <c r="WZJ946" s="756"/>
      <c r="WZK946" s="756"/>
      <c r="WZL946" s="756"/>
      <c r="WZM946" s="756"/>
      <c r="WZN946" s="756"/>
      <c r="WZO946" s="756"/>
      <c r="WZP946" s="756"/>
      <c r="WZQ946" s="755"/>
      <c r="WZR946" s="755"/>
      <c r="WZS946" s="755"/>
      <c r="WZT946" s="756"/>
      <c r="WZU946" s="756"/>
      <c r="WZV946" s="756"/>
      <c r="WZW946" s="756"/>
      <c r="WZX946" s="756"/>
      <c r="WZY946" s="756"/>
      <c r="WZZ946" s="756"/>
      <c r="XAA946" s="756"/>
      <c r="XAB946" s="756"/>
      <c r="XAC946" s="756"/>
      <c r="XAD946" s="756"/>
      <c r="XAE946" s="756"/>
      <c r="XAF946" s="756"/>
      <c r="XAG946" s="755"/>
      <c r="XAH946" s="755"/>
      <c r="XAI946" s="755"/>
      <c r="XAJ946" s="756"/>
      <c r="XAK946" s="756"/>
      <c r="XAL946" s="756"/>
      <c r="XAM946" s="756"/>
      <c r="XAN946" s="756"/>
      <c r="XAO946" s="756"/>
      <c r="XAP946" s="756"/>
      <c r="XAQ946" s="756"/>
      <c r="XAR946" s="756"/>
      <c r="XAS946" s="756"/>
      <c r="XAT946" s="756"/>
      <c r="XAU946" s="756"/>
      <c r="XAV946" s="756"/>
      <c r="XAW946" s="755"/>
      <c r="XAX946" s="755"/>
      <c r="XAY946" s="755"/>
      <c r="XAZ946" s="756"/>
      <c r="XBA946" s="756"/>
      <c r="XBB946" s="756"/>
      <c r="XBC946" s="756"/>
      <c r="XBD946" s="756"/>
      <c r="XBE946" s="756"/>
      <c r="XBF946" s="756"/>
      <c r="XBG946" s="756"/>
      <c r="XBH946" s="756"/>
      <c r="XBI946" s="756"/>
      <c r="XBJ946" s="756"/>
      <c r="XBK946" s="756"/>
      <c r="XBL946" s="756"/>
      <c r="XBM946" s="755"/>
      <c r="XBN946" s="755"/>
      <c r="XBO946" s="755"/>
      <c r="XBP946" s="756"/>
      <c r="XBQ946" s="756"/>
      <c r="XBR946" s="756"/>
      <c r="XBS946" s="756"/>
      <c r="XBT946" s="756"/>
      <c r="XBU946" s="756"/>
      <c r="XBV946" s="756"/>
      <c r="XBW946" s="756"/>
      <c r="XBX946" s="756"/>
      <c r="XBY946" s="756"/>
      <c r="XBZ946" s="756"/>
      <c r="XCA946" s="756"/>
      <c r="XCB946" s="756"/>
      <c r="XCC946" s="755"/>
      <c r="XCD946" s="755"/>
      <c r="XCE946" s="755"/>
      <c r="XCF946" s="756"/>
      <c r="XCG946" s="756"/>
      <c r="XCH946" s="756"/>
      <c r="XCI946" s="756"/>
      <c r="XCJ946" s="756"/>
      <c r="XCK946" s="756"/>
      <c r="XCL946" s="756"/>
      <c r="XCM946" s="756"/>
      <c r="XCN946" s="756"/>
      <c r="XCO946" s="756"/>
      <c r="XCP946" s="756"/>
      <c r="XCQ946" s="756"/>
      <c r="XCR946" s="756"/>
      <c r="XCS946" s="755"/>
      <c r="XCT946" s="755"/>
      <c r="XCU946" s="755"/>
      <c r="XCV946" s="756"/>
      <c r="XCW946" s="756"/>
      <c r="XCX946" s="756"/>
      <c r="XCY946" s="756"/>
      <c r="XCZ946" s="756"/>
      <c r="XDA946" s="756"/>
      <c r="XDB946" s="756"/>
      <c r="XDC946" s="756"/>
      <c r="XDD946" s="756"/>
      <c r="XDE946" s="756"/>
      <c r="XDF946" s="756"/>
      <c r="XDG946" s="756"/>
      <c r="XDH946" s="756"/>
      <c r="XDI946" s="755"/>
      <c r="XDJ946" s="755"/>
      <c r="XDK946" s="755"/>
      <c r="XDL946" s="756"/>
      <c r="XDM946" s="756"/>
      <c r="XDN946" s="756"/>
      <c r="XDO946" s="756"/>
      <c r="XDP946" s="756"/>
      <c r="XDQ946" s="756"/>
      <c r="XDR946" s="756"/>
      <c r="XDS946" s="756"/>
      <c r="XDT946" s="756"/>
      <c r="XDU946" s="756"/>
      <c r="XDV946" s="756"/>
      <c r="XDW946" s="756"/>
      <c r="XDX946" s="756"/>
      <c r="XDY946" s="755"/>
      <c r="XDZ946" s="755"/>
      <c r="XEA946" s="755"/>
      <c r="XEB946" s="756"/>
      <c r="XEC946" s="756"/>
      <c r="XED946" s="756"/>
      <c r="XEE946" s="756"/>
      <c r="XEF946" s="756"/>
      <c r="XEG946" s="756"/>
      <c r="XEH946" s="756"/>
      <c r="XEI946" s="756"/>
      <c r="XEJ946" s="756"/>
      <c r="XEK946" s="756"/>
      <c r="XEL946" s="756"/>
      <c r="XEM946" s="756"/>
      <c r="XEN946" s="756"/>
      <c r="XEO946" s="755"/>
      <c r="XEP946" s="755"/>
      <c r="XEQ946" s="755"/>
      <c r="XER946" s="756"/>
      <c r="XES946" s="756"/>
      <c r="XET946" s="756"/>
      <c r="XEU946" s="756"/>
      <c r="XEV946" s="756"/>
      <c r="XEW946" s="756"/>
      <c r="XEX946" s="756"/>
      <c r="XEY946" s="756"/>
      <c r="XEZ946" s="756"/>
      <c r="XFA946" s="756"/>
      <c r="XFB946" s="756"/>
      <c r="XFC946" s="756"/>
      <c r="XFD946" s="756"/>
    </row>
    <row r="947" spans="1:16384" s="118" customFormat="1">
      <c r="A947" s="749"/>
      <c r="B947" s="747"/>
      <c r="C947" s="747"/>
      <c r="D947" s="159" t="s">
        <v>152</v>
      </c>
      <c r="E947" s="159" t="s">
        <v>153</v>
      </c>
      <c r="F947" s="159" t="s">
        <v>154</v>
      </c>
      <c r="G947" s="159" t="s">
        <v>155</v>
      </c>
      <c r="H947" s="159" t="s">
        <v>156</v>
      </c>
      <c r="I947" s="159" t="s">
        <v>157</v>
      </c>
      <c r="J947" s="159" t="s">
        <v>158</v>
      </c>
      <c r="K947" s="159" t="s">
        <v>159</v>
      </c>
      <c r="L947" s="159" t="s">
        <v>160</v>
      </c>
      <c r="M947" s="159" t="s">
        <v>161</v>
      </c>
      <c r="N947" s="159" t="s">
        <v>162</v>
      </c>
      <c r="O947" s="159" t="s">
        <v>163</v>
      </c>
      <c r="P947" s="160" t="s">
        <v>108</v>
      </c>
      <c r="Q947" s="755"/>
      <c r="R947" s="755"/>
      <c r="S947" s="755"/>
      <c r="AG947" s="755"/>
      <c r="AH947" s="755"/>
      <c r="AI947" s="755"/>
      <c r="AW947" s="755"/>
      <c r="AX947" s="755"/>
      <c r="AY947" s="755"/>
      <c r="BM947" s="755"/>
      <c r="BN947" s="755"/>
      <c r="BO947" s="755"/>
      <c r="CC947" s="755"/>
      <c r="CD947" s="755"/>
      <c r="CE947" s="755"/>
      <c r="CS947" s="755"/>
      <c r="CT947" s="755"/>
      <c r="CU947" s="755"/>
      <c r="DI947" s="755"/>
      <c r="DJ947" s="755"/>
      <c r="DK947" s="755"/>
      <c r="DY947" s="755"/>
      <c r="DZ947" s="755"/>
      <c r="EA947" s="755"/>
      <c r="EO947" s="755"/>
      <c r="EP947" s="755"/>
      <c r="EQ947" s="755"/>
      <c r="FE947" s="755"/>
      <c r="FF947" s="755"/>
      <c r="FG947" s="755"/>
      <c r="FU947" s="755"/>
      <c r="FV947" s="755"/>
      <c r="FW947" s="755"/>
      <c r="GK947" s="755"/>
      <c r="GL947" s="755"/>
      <c r="GM947" s="755"/>
      <c r="HA947" s="755"/>
      <c r="HB947" s="755"/>
      <c r="HC947" s="755"/>
      <c r="HQ947" s="755"/>
      <c r="HR947" s="755"/>
      <c r="HS947" s="755"/>
      <c r="IG947" s="755"/>
      <c r="IH947" s="755"/>
      <c r="II947" s="755"/>
      <c r="IW947" s="755"/>
      <c r="IX947" s="755"/>
      <c r="IY947" s="755"/>
      <c r="JM947" s="755"/>
      <c r="JN947" s="755"/>
      <c r="JO947" s="755"/>
      <c r="KC947" s="755"/>
      <c r="KD947" s="755"/>
      <c r="KE947" s="755"/>
      <c r="KS947" s="755"/>
      <c r="KT947" s="755"/>
      <c r="KU947" s="755"/>
      <c r="LI947" s="755"/>
      <c r="LJ947" s="755"/>
      <c r="LK947" s="755"/>
      <c r="LY947" s="755"/>
      <c r="LZ947" s="755"/>
      <c r="MA947" s="755"/>
      <c r="MO947" s="755"/>
      <c r="MP947" s="755"/>
      <c r="MQ947" s="755"/>
      <c r="NE947" s="755"/>
      <c r="NF947" s="755"/>
      <c r="NG947" s="755"/>
      <c r="NU947" s="755"/>
      <c r="NV947" s="755"/>
      <c r="NW947" s="755"/>
      <c r="OK947" s="755"/>
      <c r="OL947" s="755"/>
      <c r="OM947" s="755"/>
      <c r="PA947" s="755"/>
      <c r="PB947" s="755"/>
      <c r="PC947" s="755"/>
      <c r="PQ947" s="755"/>
      <c r="PR947" s="755"/>
      <c r="PS947" s="755"/>
      <c r="QG947" s="755"/>
      <c r="QH947" s="755"/>
      <c r="QI947" s="755"/>
      <c r="QW947" s="755"/>
      <c r="QX947" s="755"/>
      <c r="QY947" s="755"/>
      <c r="RM947" s="755"/>
      <c r="RN947" s="755"/>
      <c r="RO947" s="755"/>
      <c r="SC947" s="755"/>
      <c r="SD947" s="755"/>
      <c r="SE947" s="755"/>
      <c r="SS947" s="755"/>
      <c r="ST947" s="755"/>
      <c r="SU947" s="755"/>
      <c r="TI947" s="755"/>
      <c r="TJ947" s="755"/>
      <c r="TK947" s="755"/>
      <c r="TY947" s="755"/>
      <c r="TZ947" s="755"/>
      <c r="UA947" s="755"/>
      <c r="UO947" s="755"/>
      <c r="UP947" s="755"/>
      <c r="UQ947" s="755"/>
      <c r="VE947" s="755"/>
      <c r="VF947" s="755"/>
      <c r="VG947" s="755"/>
      <c r="VU947" s="755"/>
      <c r="VV947" s="755"/>
      <c r="VW947" s="755"/>
      <c r="WK947" s="755"/>
      <c r="WL947" s="755"/>
      <c r="WM947" s="755"/>
      <c r="XA947" s="755"/>
      <c r="XB947" s="755"/>
      <c r="XC947" s="755"/>
      <c r="XQ947" s="755"/>
      <c r="XR947" s="755"/>
      <c r="XS947" s="755"/>
      <c r="YG947" s="755"/>
      <c r="YH947" s="755"/>
      <c r="YI947" s="755"/>
      <c r="YW947" s="755"/>
      <c r="YX947" s="755"/>
      <c r="YY947" s="755"/>
      <c r="ZM947" s="755"/>
      <c r="ZN947" s="755"/>
      <c r="ZO947" s="755"/>
      <c r="AAC947" s="755"/>
      <c r="AAD947" s="755"/>
      <c r="AAE947" s="755"/>
      <c r="AAS947" s="755"/>
      <c r="AAT947" s="755"/>
      <c r="AAU947" s="755"/>
      <c r="ABI947" s="755"/>
      <c r="ABJ947" s="755"/>
      <c r="ABK947" s="755"/>
      <c r="ABY947" s="755"/>
      <c r="ABZ947" s="755"/>
      <c r="ACA947" s="755"/>
      <c r="ACO947" s="755"/>
      <c r="ACP947" s="755"/>
      <c r="ACQ947" s="755"/>
      <c r="ADE947" s="755"/>
      <c r="ADF947" s="755"/>
      <c r="ADG947" s="755"/>
      <c r="ADU947" s="755"/>
      <c r="ADV947" s="755"/>
      <c r="ADW947" s="755"/>
      <c r="AEK947" s="755"/>
      <c r="AEL947" s="755"/>
      <c r="AEM947" s="755"/>
      <c r="AFA947" s="755"/>
      <c r="AFB947" s="755"/>
      <c r="AFC947" s="755"/>
      <c r="AFQ947" s="755"/>
      <c r="AFR947" s="755"/>
      <c r="AFS947" s="755"/>
      <c r="AGG947" s="755"/>
      <c r="AGH947" s="755"/>
      <c r="AGI947" s="755"/>
      <c r="AGW947" s="755"/>
      <c r="AGX947" s="755"/>
      <c r="AGY947" s="755"/>
      <c r="AHM947" s="755"/>
      <c r="AHN947" s="755"/>
      <c r="AHO947" s="755"/>
      <c r="AIC947" s="755"/>
      <c r="AID947" s="755"/>
      <c r="AIE947" s="755"/>
      <c r="AIS947" s="755"/>
      <c r="AIT947" s="755"/>
      <c r="AIU947" s="755"/>
      <c r="AJI947" s="755"/>
      <c r="AJJ947" s="755"/>
      <c r="AJK947" s="755"/>
      <c r="AJY947" s="755"/>
      <c r="AJZ947" s="755"/>
      <c r="AKA947" s="755"/>
      <c r="AKO947" s="755"/>
      <c r="AKP947" s="755"/>
      <c r="AKQ947" s="755"/>
      <c r="ALE947" s="755"/>
      <c r="ALF947" s="755"/>
      <c r="ALG947" s="755"/>
      <c r="ALU947" s="755"/>
      <c r="ALV947" s="755"/>
      <c r="ALW947" s="755"/>
      <c r="AMK947" s="755"/>
      <c r="AML947" s="755"/>
      <c r="AMM947" s="755"/>
      <c r="ANA947" s="755"/>
      <c r="ANB947" s="755"/>
      <c r="ANC947" s="755"/>
      <c r="ANQ947" s="755"/>
      <c r="ANR947" s="755"/>
      <c r="ANS947" s="755"/>
      <c r="AOG947" s="755"/>
      <c r="AOH947" s="755"/>
      <c r="AOI947" s="755"/>
      <c r="AOW947" s="755"/>
      <c r="AOX947" s="755"/>
      <c r="AOY947" s="755"/>
      <c r="APM947" s="755"/>
      <c r="APN947" s="755"/>
      <c r="APO947" s="755"/>
      <c r="AQC947" s="755"/>
      <c r="AQD947" s="755"/>
      <c r="AQE947" s="755"/>
      <c r="AQS947" s="755"/>
      <c r="AQT947" s="755"/>
      <c r="AQU947" s="755"/>
      <c r="ARI947" s="755"/>
      <c r="ARJ947" s="755"/>
      <c r="ARK947" s="755"/>
      <c r="ARY947" s="755"/>
      <c r="ARZ947" s="755"/>
      <c r="ASA947" s="755"/>
      <c r="ASO947" s="755"/>
      <c r="ASP947" s="755"/>
      <c r="ASQ947" s="755"/>
      <c r="ATE947" s="755"/>
      <c r="ATF947" s="755"/>
      <c r="ATG947" s="755"/>
      <c r="ATU947" s="755"/>
      <c r="ATV947" s="755"/>
      <c r="ATW947" s="755"/>
      <c r="AUK947" s="755"/>
      <c r="AUL947" s="755"/>
      <c r="AUM947" s="755"/>
      <c r="AVA947" s="755"/>
      <c r="AVB947" s="755"/>
      <c r="AVC947" s="755"/>
      <c r="AVQ947" s="755"/>
      <c r="AVR947" s="755"/>
      <c r="AVS947" s="755"/>
      <c r="AWG947" s="755"/>
      <c r="AWH947" s="755"/>
      <c r="AWI947" s="755"/>
      <c r="AWW947" s="755"/>
      <c r="AWX947" s="755"/>
      <c r="AWY947" s="755"/>
      <c r="AXM947" s="755"/>
      <c r="AXN947" s="755"/>
      <c r="AXO947" s="755"/>
      <c r="AYC947" s="755"/>
      <c r="AYD947" s="755"/>
      <c r="AYE947" s="755"/>
      <c r="AYS947" s="755"/>
      <c r="AYT947" s="755"/>
      <c r="AYU947" s="755"/>
      <c r="AZI947" s="755"/>
      <c r="AZJ947" s="755"/>
      <c r="AZK947" s="755"/>
      <c r="AZY947" s="755"/>
      <c r="AZZ947" s="755"/>
      <c r="BAA947" s="755"/>
      <c r="BAO947" s="755"/>
      <c r="BAP947" s="755"/>
      <c r="BAQ947" s="755"/>
      <c r="BBE947" s="755"/>
      <c r="BBF947" s="755"/>
      <c r="BBG947" s="755"/>
      <c r="BBU947" s="755"/>
      <c r="BBV947" s="755"/>
      <c r="BBW947" s="755"/>
      <c r="BCK947" s="755"/>
      <c r="BCL947" s="755"/>
      <c r="BCM947" s="755"/>
      <c r="BDA947" s="755"/>
      <c r="BDB947" s="755"/>
      <c r="BDC947" s="755"/>
      <c r="BDQ947" s="755"/>
      <c r="BDR947" s="755"/>
      <c r="BDS947" s="755"/>
      <c r="BEG947" s="755"/>
      <c r="BEH947" s="755"/>
      <c r="BEI947" s="755"/>
      <c r="BEW947" s="755"/>
      <c r="BEX947" s="755"/>
      <c r="BEY947" s="755"/>
      <c r="BFM947" s="755"/>
      <c r="BFN947" s="755"/>
      <c r="BFO947" s="755"/>
      <c r="BGC947" s="755"/>
      <c r="BGD947" s="755"/>
      <c r="BGE947" s="755"/>
      <c r="BGS947" s="755"/>
      <c r="BGT947" s="755"/>
      <c r="BGU947" s="755"/>
      <c r="BHI947" s="755"/>
      <c r="BHJ947" s="755"/>
      <c r="BHK947" s="755"/>
      <c r="BHY947" s="755"/>
      <c r="BHZ947" s="755"/>
      <c r="BIA947" s="755"/>
      <c r="BIO947" s="755"/>
      <c r="BIP947" s="755"/>
      <c r="BIQ947" s="755"/>
      <c r="BJE947" s="755"/>
      <c r="BJF947" s="755"/>
      <c r="BJG947" s="755"/>
      <c r="BJU947" s="755"/>
      <c r="BJV947" s="755"/>
      <c r="BJW947" s="755"/>
      <c r="BKK947" s="755"/>
      <c r="BKL947" s="755"/>
      <c r="BKM947" s="755"/>
      <c r="BLA947" s="755"/>
      <c r="BLB947" s="755"/>
      <c r="BLC947" s="755"/>
      <c r="BLQ947" s="755"/>
      <c r="BLR947" s="755"/>
      <c r="BLS947" s="755"/>
      <c r="BMG947" s="755"/>
      <c r="BMH947" s="755"/>
      <c r="BMI947" s="755"/>
      <c r="BMW947" s="755"/>
      <c r="BMX947" s="755"/>
      <c r="BMY947" s="755"/>
      <c r="BNM947" s="755"/>
      <c r="BNN947" s="755"/>
      <c r="BNO947" s="755"/>
      <c r="BOC947" s="755"/>
      <c r="BOD947" s="755"/>
      <c r="BOE947" s="755"/>
      <c r="BOS947" s="755"/>
      <c r="BOT947" s="755"/>
      <c r="BOU947" s="755"/>
      <c r="BPI947" s="755"/>
      <c r="BPJ947" s="755"/>
      <c r="BPK947" s="755"/>
      <c r="BPY947" s="755"/>
      <c r="BPZ947" s="755"/>
      <c r="BQA947" s="755"/>
      <c r="BQO947" s="755"/>
      <c r="BQP947" s="755"/>
      <c r="BQQ947" s="755"/>
      <c r="BRE947" s="755"/>
      <c r="BRF947" s="755"/>
      <c r="BRG947" s="755"/>
      <c r="BRU947" s="755"/>
      <c r="BRV947" s="755"/>
      <c r="BRW947" s="755"/>
      <c r="BSK947" s="755"/>
      <c r="BSL947" s="755"/>
      <c r="BSM947" s="755"/>
      <c r="BTA947" s="755"/>
      <c r="BTB947" s="755"/>
      <c r="BTC947" s="755"/>
      <c r="BTQ947" s="755"/>
      <c r="BTR947" s="755"/>
      <c r="BTS947" s="755"/>
      <c r="BUG947" s="755"/>
      <c r="BUH947" s="755"/>
      <c r="BUI947" s="755"/>
      <c r="BUW947" s="755"/>
      <c r="BUX947" s="755"/>
      <c r="BUY947" s="755"/>
      <c r="BVM947" s="755"/>
      <c r="BVN947" s="755"/>
      <c r="BVO947" s="755"/>
      <c r="BWC947" s="755"/>
      <c r="BWD947" s="755"/>
      <c r="BWE947" s="755"/>
      <c r="BWS947" s="755"/>
      <c r="BWT947" s="755"/>
      <c r="BWU947" s="755"/>
      <c r="BXI947" s="755"/>
      <c r="BXJ947" s="755"/>
      <c r="BXK947" s="755"/>
      <c r="BXY947" s="755"/>
      <c r="BXZ947" s="755"/>
      <c r="BYA947" s="755"/>
      <c r="BYO947" s="755"/>
      <c r="BYP947" s="755"/>
      <c r="BYQ947" s="755"/>
      <c r="BZE947" s="755"/>
      <c r="BZF947" s="755"/>
      <c r="BZG947" s="755"/>
      <c r="BZU947" s="755"/>
      <c r="BZV947" s="755"/>
      <c r="BZW947" s="755"/>
      <c r="CAK947" s="755"/>
      <c r="CAL947" s="755"/>
      <c r="CAM947" s="755"/>
      <c r="CBA947" s="755"/>
      <c r="CBB947" s="755"/>
      <c r="CBC947" s="755"/>
      <c r="CBQ947" s="755"/>
      <c r="CBR947" s="755"/>
      <c r="CBS947" s="755"/>
      <c r="CCG947" s="755"/>
      <c r="CCH947" s="755"/>
      <c r="CCI947" s="755"/>
      <c r="CCW947" s="755"/>
      <c r="CCX947" s="755"/>
      <c r="CCY947" s="755"/>
      <c r="CDM947" s="755"/>
      <c r="CDN947" s="755"/>
      <c r="CDO947" s="755"/>
      <c r="CEC947" s="755"/>
      <c r="CED947" s="755"/>
      <c r="CEE947" s="755"/>
      <c r="CES947" s="755"/>
      <c r="CET947" s="755"/>
      <c r="CEU947" s="755"/>
      <c r="CFI947" s="755"/>
      <c r="CFJ947" s="755"/>
      <c r="CFK947" s="755"/>
      <c r="CFY947" s="755"/>
      <c r="CFZ947" s="755"/>
      <c r="CGA947" s="755"/>
      <c r="CGO947" s="755"/>
      <c r="CGP947" s="755"/>
      <c r="CGQ947" s="755"/>
      <c r="CHE947" s="755"/>
      <c r="CHF947" s="755"/>
      <c r="CHG947" s="755"/>
      <c r="CHU947" s="755"/>
      <c r="CHV947" s="755"/>
      <c r="CHW947" s="755"/>
      <c r="CIK947" s="755"/>
      <c r="CIL947" s="755"/>
      <c r="CIM947" s="755"/>
      <c r="CJA947" s="755"/>
      <c r="CJB947" s="755"/>
      <c r="CJC947" s="755"/>
      <c r="CJQ947" s="755"/>
      <c r="CJR947" s="755"/>
      <c r="CJS947" s="755"/>
      <c r="CKG947" s="755"/>
      <c r="CKH947" s="755"/>
      <c r="CKI947" s="755"/>
      <c r="CKW947" s="755"/>
      <c r="CKX947" s="755"/>
      <c r="CKY947" s="755"/>
      <c r="CLM947" s="755"/>
      <c r="CLN947" s="755"/>
      <c r="CLO947" s="755"/>
      <c r="CMC947" s="755"/>
      <c r="CMD947" s="755"/>
      <c r="CME947" s="755"/>
      <c r="CMS947" s="755"/>
      <c r="CMT947" s="755"/>
      <c r="CMU947" s="755"/>
      <c r="CNI947" s="755"/>
      <c r="CNJ947" s="755"/>
      <c r="CNK947" s="755"/>
      <c r="CNY947" s="755"/>
      <c r="CNZ947" s="755"/>
      <c r="COA947" s="755"/>
      <c r="COO947" s="755"/>
      <c r="COP947" s="755"/>
      <c r="COQ947" s="755"/>
      <c r="CPE947" s="755"/>
      <c r="CPF947" s="755"/>
      <c r="CPG947" s="755"/>
      <c r="CPU947" s="755"/>
      <c r="CPV947" s="755"/>
      <c r="CPW947" s="755"/>
      <c r="CQK947" s="755"/>
      <c r="CQL947" s="755"/>
      <c r="CQM947" s="755"/>
      <c r="CRA947" s="755"/>
      <c r="CRB947" s="755"/>
      <c r="CRC947" s="755"/>
      <c r="CRQ947" s="755"/>
      <c r="CRR947" s="755"/>
      <c r="CRS947" s="755"/>
      <c r="CSG947" s="755"/>
      <c r="CSH947" s="755"/>
      <c r="CSI947" s="755"/>
      <c r="CSW947" s="755"/>
      <c r="CSX947" s="755"/>
      <c r="CSY947" s="755"/>
      <c r="CTM947" s="755"/>
      <c r="CTN947" s="755"/>
      <c r="CTO947" s="755"/>
      <c r="CUC947" s="755"/>
      <c r="CUD947" s="755"/>
      <c r="CUE947" s="755"/>
      <c r="CUS947" s="755"/>
      <c r="CUT947" s="755"/>
      <c r="CUU947" s="755"/>
      <c r="CVI947" s="755"/>
      <c r="CVJ947" s="755"/>
      <c r="CVK947" s="755"/>
      <c r="CVY947" s="755"/>
      <c r="CVZ947" s="755"/>
      <c r="CWA947" s="755"/>
      <c r="CWO947" s="755"/>
      <c r="CWP947" s="755"/>
      <c r="CWQ947" s="755"/>
      <c r="CXE947" s="755"/>
      <c r="CXF947" s="755"/>
      <c r="CXG947" s="755"/>
      <c r="CXU947" s="755"/>
      <c r="CXV947" s="755"/>
      <c r="CXW947" s="755"/>
      <c r="CYK947" s="755"/>
      <c r="CYL947" s="755"/>
      <c r="CYM947" s="755"/>
      <c r="CZA947" s="755"/>
      <c r="CZB947" s="755"/>
      <c r="CZC947" s="755"/>
      <c r="CZQ947" s="755"/>
      <c r="CZR947" s="755"/>
      <c r="CZS947" s="755"/>
      <c r="DAG947" s="755"/>
      <c r="DAH947" s="755"/>
      <c r="DAI947" s="755"/>
      <c r="DAW947" s="755"/>
      <c r="DAX947" s="755"/>
      <c r="DAY947" s="755"/>
      <c r="DBM947" s="755"/>
      <c r="DBN947" s="755"/>
      <c r="DBO947" s="755"/>
      <c r="DCC947" s="755"/>
      <c r="DCD947" s="755"/>
      <c r="DCE947" s="755"/>
      <c r="DCS947" s="755"/>
      <c r="DCT947" s="755"/>
      <c r="DCU947" s="755"/>
      <c r="DDI947" s="755"/>
      <c r="DDJ947" s="755"/>
      <c r="DDK947" s="755"/>
      <c r="DDY947" s="755"/>
      <c r="DDZ947" s="755"/>
      <c r="DEA947" s="755"/>
      <c r="DEO947" s="755"/>
      <c r="DEP947" s="755"/>
      <c r="DEQ947" s="755"/>
      <c r="DFE947" s="755"/>
      <c r="DFF947" s="755"/>
      <c r="DFG947" s="755"/>
      <c r="DFU947" s="755"/>
      <c r="DFV947" s="755"/>
      <c r="DFW947" s="755"/>
      <c r="DGK947" s="755"/>
      <c r="DGL947" s="755"/>
      <c r="DGM947" s="755"/>
      <c r="DHA947" s="755"/>
      <c r="DHB947" s="755"/>
      <c r="DHC947" s="755"/>
      <c r="DHQ947" s="755"/>
      <c r="DHR947" s="755"/>
      <c r="DHS947" s="755"/>
      <c r="DIG947" s="755"/>
      <c r="DIH947" s="755"/>
      <c r="DII947" s="755"/>
      <c r="DIW947" s="755"/>
      <c r="DIX947" s="755"/>
      <c r="DIY947" s="755"/>
      <c r="DJM947" s="755"/>
      <c r="DJN947" s="755"/>
      <c r="DJO947" s="755"/>
      <c r="DKC947" s="755"/>
      <c r="DKD947" s="755"/>
      <c r="DKE947" s="755"/>
      <c r="DKS947" s="755"/>
      <c r="DKT947" s="755"/>
      <c r="DKU947" s="755"/>
      <c r="DLI947" s="755"/>
      <c r="DLJ947" s="755"/>
      <c r="DLK947" s="755"/>
      <c r="DLY947" s="755"/>
      <c r="DLZ947" s="755"/>
      <c r="DMA947" s="755"/>
      <c r="DMO947" s="755"/>
      <c r="DMP947" s="755"/>
      <c r="DMQ947" s="755"/>
      <c r="DNE947" s="755"/>
      <c r="DNF947" s="755"/>
      <c r="DNG947" s="755"/>
      <c r="DNU947" s="755"/>
      <c r="DNV947" s="755"/>
      <c r="DNW947" s="755"/>
      <c r="DOK947" s="755"/>
      <c r="DOL947" s="755"/>
      <c r="DOM947" s="755"/>
      <c r="DPA947" s="755"/>
      <c r="DPB947" s="755"/>
      <c r="DPC947" s="755"/>
      <c r="DPQ947" s="755"/>
      <c r="DPR947" s="755"/>
      <c r="DPS947" s="755"/>
      <c r="DQG947" s="755"/>
      <c r="DQH947" s="755"/>
      <c r="DQI947" s="755"/>
      <c r="DQW947" s="755"/>
      <c r="DQX947" s="755"/>
      <c r="DQY947" s="755"/>
      <c r="DRM947" s="755"/>
      <c r="DRN947" s="755"/>
      <c r="DRO947" s="755"/>
      <c r="DSC947" s="755"/>
      <c r="DSD947" s="755"/>
      <c r="DSE947" s="755"/>
      <c r="DSS947" s="755"/>
      <c r="DST947" s="755"/>
      <c r="DSU947" s="755"/>
      <c r="DTI947" s="755"/>
      <c r="DTJ947" s="755"/>
      <c r="DTK947" s="755"/>
      <c r="DTY947" s="755"/>
      <c r="DTZ947" s="755"/>
      <c r="DUA947" s="755"/>
      <c r="DUO947" s="755"/>
      <c r="DUP947" s="755"/>
      <c r="DUQ947" s="755"/>
      <c r="DVE947" s="755"/>
      <c r="DVF947" s="755"/>
      <c r="DVG947" s="755"/>
      <c r="DVU947" s="755"/>
      <c r="DVV947" s="755"/>
      <c r="DVW947" s="755"/>
      <c r="DWK947" s="755"/>
      <c r="DWL947" s="755"/>
      <c r="DWM947" s="755"/>
      <c r="DXA947" s="755"/>
      <c r="DXB947" s="755"/>
      <c r="DXC947" s="755"/>
      <c r="DXQ947" s="755"/>
      <c r="DXR947" s="755"/>
      <c r="DXS947" s="755"/>
      <c r="DYG947" s="755"/>
      <c r="DYH947" s="755"/>
      <c r="DYI947" s="755"/>
      <c r="DYW947" s="755"/>
      <c r="DYX947" s="755"/>
      <c r="DYY947" s="755"/>
      <c r="DZM947" s="755"/>
      <c r="DZN947" s="755"/>
      <c r="DZO947" s="755"/>
      <c r="EAC947" s="755"/>
      <c r="EAD947" s="755"/>
      <c r="EAE947" s="755"/>
      <c r="EAS947" s="755"/>
      <c r="EAT947" s="755"/>
      <c r="EAU947" s="755"/>
      <c r="EBI947" s="755"/>
      <c r="EBJ947" s="755"/>
      <c r="EBK947" s="755"/>
      <c r="EBY947" s="755"/>
      <c r="EBZ947" s="755"/>
      <c r="ECA947" s="755"/>
      <c r="ECO947" s="755"/>
      <c r="ECP947" s="755"/>
      <c r="ECQ947" s="755"/>
      <c r="EDE947" s="755"/>
      <c r="EDF947" s="755"/>
      <c r="EDG947" s="755"/>
      <c r="EDU947" s="755"/>
      <c r="EDV947" s="755"/>
      <c r="EDW947" s="755"/>
      <c r="EEK947" s="755"/>
      <c r="EEL947" s="755"/>
      <c r="EEM947" s="755"/>
      <c r="EFA947" s="755"/>
      <c r="EFB947" s="755"/>
      <c r="EFC947" s="755"/>
      <c r="EFQ947" s="755"/>
      <c r="EFR947" s="755"/>
      <c r="EFS947" s="755"/>
      <c r="EGG947" s="755"/>
      <c r="EGH947" s="755"/>
      <c r="EGI947" s="755"/>
      <c r="EGW947" s="755"/>
      <c r="EGX947" s="755"/>
      <c r="EGY947" s="755"/>
      <c r="EHM947" s="755"/>
      <c r="EHN947" s="755"/>
      <c r="EHO947" s="755"/>
      <c r="EIC947" s="755"/>
      <c r="EID947" s="755"/>
      <c r="EIE947" s="755"/>
      <c r="EIS947" s="755"/>
      <c r="EIT947" s="755"/>
      <c r="EIU947" s="755"/>
      <c r="EJI947" s="755"/>
      <c r="EJJ947" s="755"/>
      <c r="EJK947" s="755"/>
      <c r="EJY947" s="755"/>
      <c r="EJZ947" s="755"/>
      <c r="EKA947" s="755"/>
      <c r="EKO947" s="755"/>
      <c r="EKP947" s="755"/>
      <c r="EKQ947" s="755"/>
      <c r="ELE947" s="755"/>
      <c r="ELF947" s="755"/>
      <c r="ELG947" s="755"/>
      <c r="ELU947" s="755"/>
      <c r="ELV947" s="755"/>
      <c r="ELW947" s="755"/>
      <c r="EMK947" s="755"/>
      <c r="EML947" s="755"/>
      <c r="EMM947" s="755"/>
      <c r="ENA947" s="755"/>
      <c r="ENB947" s="755"/>
      <c r="ENC947" s="755"/>
      <c r="ENQ947" s="755"/>
      <c r="ENR947" s="755"/>
      <c r="ENS947" s="755"/>
      <c r="EOG947" s="755"/>
      <c r="EOH947" s="755"/>
      <c r="EOI947" s="755"/>
      <c r="EOW947" s="755"/>
      <c r="EOX947" s="755"/>
      <c r="EOY947" s="755"/>
      <c r="EPM947" s="755"/>
      <c r="EPN947" s="755"/>
      <c r="EPO947" s="755"/>
      <c r="EQC947" s="755"/>
      <c r="EQD947" s="755"/>
      <c r="EQE947" s="755"/>
      <c r="EQS947" s="755"/>
      <c r="EQT947" s="755"/>
      <c r="EQU947" s="755"/>
      <c r="ERI947" s="755"/>
      <c r="ERJ947" s="755"/>
      <c r="ERK947" s="755"/>
      <c r="ERY947" s="755"/>
      <c r="ERZ947" s="755"/>
      <c r="ESA947" s="755"/>
      <c r="ESO947" s="755"/>
      <c r="ESP947" s="755"/>
      <c r="ESQ947" s="755"/>
      <c r="ETE947" s="755"/>
      <c r="ETF947" s="755"/>
      <c r="ETG947" s="755"/>
      <c r="ETU947" s="755"/>
      <c r="ETV947" s="755"/>
      <c r="ETW947" s="755"/>
      <c r="EUK947" s="755"/>
      <c r="EUL947" s="755"/>
      <c r="EUM947" s="755"/>
      <c r="EVA947" s="755"/>
      <c r="EVB947" s="755"/>
      <c r="EVC947" s="755"/>
      <c r="EVQ947" s="755"/>
      <c r="EVR947" s="755"/>
      <c r="EVS947" s="755"/>
      <c r="EWG947" s="755"/>
      <c r="EWH947" s="755"/>
      <c r="EWI947" s="755"/>
      <c r="EWW947" s="755"/>
      <c r="EWX947" s="755"/>
      <c r="EWY947" s="755"/>
      <c r="EXM947" s="755"/>
      <c r="EXN947" s="755"/>
      <c r="EXO947" s="755"/>
      <c r="EYC947" s="755"/>
      <c r="EYD947" s="755"/>
      <c r="EYE947" s="755"/>
      <c r="EYS947" s="755"/>
      <c r="EYT947" s="755"/>
      <c r="EYU947" s="755"/>
      <c r="EZI947" s="755"/>
      <c r="EZJ947" s="755"/>
      <c r="EZK947" s="755"/>
      <c r="EZY947" s="755"/>
      <c r="EZZ947" s="755"/>
      <c r="FAA947" s="755"/>
      <c r="FAO947" s="755"/>
      <c r="FAP947" s="755"/>
      <c r="FAQ947" s="755"/>
      <c r="FBE947" s="755"/>
      <c r="FBF947" s="755"/>
      <c r="FBG947" s="755"/>
      <c r="FBU947" s="755"/>
      <c r="FBV947" s="755"/>
      <c r="FBW947" s="755"/>
      <c r="FCK947" s="755"/>
      <c r="FCL947" s="755"/>
      <c r="FCM947" s="755"/>
      <c r="FDA947" s="755"/>
      <c r="FDB947" s="755"/>
      <c r="FDC947" s="755"/>
      <c r="FDQ947" s="755"/>
      <c r="FDR947" s="755"/>
      <c r="FDS947" s="755"/>
      <c r="FEG947" s="755"/>
      <c r="FEH947" s="755"/>
      <c r="FEI947" s="755"/>
      <c r="FEW947" s="755"/>
      <c r="FEX947" s="755"/>
      <c r="FEY947" s="755"/>
      <c r="FFM947" s="755"/>
      <c r="FFN947" s="755"/>
      <c r="FFO947" s="755"/>
      <c r="FGC947" s="755"/>
      <c r="FGD947" s="755"/>
      <c r="FGE947" s="755"/>
      <c r="FGS947" s="755"/>
      <c r="FGT947" s="755"/>
      <c r="FGU947" s="755"/>
      <c r="FHI947" s="755"/>
      <c r="FHJ947" s="755"/>
      <c r="FHK947" s="755"/>
      <c r="FHY947" s="755"/>
      <c r="FHZ947" s="755"/>
      <c r="FIA947" s="755"/>
      <c r="FIO947" s="755"/>
      <c r="FIP947" s="755"/>
      <c r="FIQ947" s="755"/>
      <c r="FJE947" s="755"/>
      <c r="FJF947" s="755"/>
      <c r="FJG947" s="755"/>
      <c r="FJU947" s="755"/>
      <c r="FJV947" s="755"/>
      <c r="FJW947" s="755"/>
      <c r="FKK947" s="755"/>
      <c r="FKL947" s="755"/>
      <c r="FKM947" s="755"/>
      <c r="FLA947" s="755"/>
      <c r="FLB947" s="755"/>
      <c r="FLC947" s="755"/>
      <c r="FLQ947" s="755"/>
      <c r="FLR947" s="755"/>
      <c r="FLS947" s="755"/>
      <c r="FMG947" s="755"/>
      <c r="FMH947" s="755"/>
      <c r="FMI947" s="755"/>
      <c r="FMW947" s="755"/>
      <c r="FMX947" s="755"/>
      <c r="FMY947" s="755"/>
      <c r="FNM947" s="755"/>
      <c r="FNN947" s="755"/>
      <c r="FNO947" s="755"/>
      <c r="FOC947" s="755"/>
      <c r="FOD947" s="755"/>
      <c r="FOE947" s="755"/>
      <c r="FOS947" s="755"/>
      <c r="FOT947" s="755"/>
      <c r="FOU947" s="755"/>
      <c r="FPI947" s="755"/>
      <c r="FPJ947" s="755"/>
      <c r="FPK947" s="755"/>
      <c r="FPY947" s="755"/>
      <c r="FPZ947" s="755"/>
      <c r="FQA947" s="755"/>
      <c r="FQO947" s="755"/>
      <c r="FQP947" s="755"/>
      <c r="FQQ947" s="755"/>
      <c r="FRE947" s="755"/>
      <c r="FRF947" s="755"/>
      <c r="FRG947" s="755"/>
      <c r="FRU947" s="755"/>
      <c r="FRV947" s="755"/>
      <c r="FRW947" s="755"/>
      <c r="FSK947" s="755"/>
      <c r="FSL947" s="755"/>
      <c r="FSM947" s="755"/>
      <c r="FTA947" s="755"/>
      <c r="FTB947" s="755"/>
      <c r="FTC947" s="755"/>
      <c r="FTQ947" s="755"/>
      <c r="FTR947" s="755"/>
      <c r="FTS947" s="755"/>
      <c r="FUG947" s="755"/>
      <c r="FUH947" s="755"/>
      <c r="FUI947" s="755"/>
      <c r="FUW947" s="755"/>
      <c r="FUX947" s="755"/>
      <c r="FUY947" s="755"/>
      <c r="FVM947" s="755"/>
      <c r="FVN947" s="755"/>
      <c r="FVO947" s="755"/>
      <c r="FWC947" s="755"/>
      <c r="FWD947" s="755"/>
      <c r="FWE947" s="755"/>
      <c r="FWS947" s="755"/>
      <c r="FWT947" s="755"/>
      <c r="FWU947" s="755"/>
      <c r="FXI947" s="755"/>
      <c r="FXJ947" s="755"/>
      <c r="FXK947" s="755"/>
      <c r="FXY947" s="755"/>
      <c r="FXZ947" s="755"/>
      <c r="FYA947" s="755"/>
      <c r="FYO947" s="755"/>
      <c r="FYP947" s="755"/>
      <c r="FYQ947" s="755"/>
      <c r="FZE947" s="755"/>
      <c r="FZF947" s="755"/>
      <c r="FZG947" s="755"/>
      <c r="FZU947" s="755"/>
      <c r="FZV947" s="755"/>
      <c r="FZW947" s="755"/>
      <c r="GAK947" s="755"/>
      <c r="GAL947" s="755"/>
      <c r="GAM947" s="755"/>
      <c r="GBA947" s="755"/>
      <c r="GBB947" s="755"/>
      <c r="GBC947" s="755"/>
      <c r="GBQ947" s="755"/>
      <c r="GBR947" s="755"/>
      <c r="GBS947" s="755"/>
      <c r="GCG947" s="755"/>
      <c r="GCH947" s="755"/>
      <c r="GCI947" s="755"/>
      <c r="GCW947" s="755"/>
      <c r="GCX947" s="755"/>
      <c r="GCY947" s="755"/>
      <c r="GDM947" s="755"/>
      <c r="GDN947" s="755"/>
      <c r="GDO947" s="755"/>
      <c r="GEC947" s="755"/>
      <c r="GED947" s="755"/>
      <c r="GEE947" s="755"/>
      <c r="GES947" s="755"/>
      <c r="GET947" s="755"/>
      <c r="GEU947" s="755"/>
      <c r="GFI947" s="755"/>
      <c r="GFJ947" s="755"/>
      <c r="GFK947" s="755"/>
      <c r="GFY947" s="755"/>
      <c r="GFZ947" s="755"/>
      <c r="GGA947" s="755"/>
      <c r="GGO947" s="755"/>
      <c r="GGP947" s="755"/>
      <c r="GGQ947" s="755"/>
      <c r="GHE947" s="755"/>
      <c r="GHF947" s="755"/>
      <c r="GHG947" s="755"/>
      <c r="GHU947" s="755"/>
      <c r="GHV947" s="755"/>
      <c r="GHW947" s="755"/>
      <c r="GIK947" s="755"/>
      <c r="GIL947" s="755"/>
      <c r="GIM947" s="755"/>
      <c r="GJA947" s="755"/>
      <c r="GJB947" s="755"/>
      <c r="GJC947" s="755"/>
      <c r="GJQ947" s="755"/>
      <c r="GJR947" s="755"/>
      <c r="GJS947" s="755"/>
      <c r="GKG947" s="755"/>
      <c r="GKH947" s="755"/>
      <c r="GKI947" s="755"/>
      <c r="GKW947" s="755"/>
      <c r="GKX947" s="755"/>
      <c r="GKY947" s="755"/>
      <c r="GLM947" s="755"/>
      <c r="GLN947" s="755"/>
      <c r="GLO947" s="755"/>
      <c r="GMC947" s="755"/>
      <c r="GMD947" s="755"/>
      <c r="GME947" s="755"/>
      <c r="GMS947" s="755"/>
      <c r="GMT947" s="755"/>
      <c r="GMU947" s="755"/>
      <c r="GNI947" s="755"/>
      <c r="GNJ947" s="755"/>
      <c r="GNK947" s="755"/>
      <c r="GNY947" s="755"/>
      <c r="GNZ947" s="755"/>
      <c r="GOA947" s="755"/>
      <c r="GOO947" s="755"/>
      <c r="GOP947" s="755"/>
      <c r="GOQ947" s="755"/>
      <c r="GPE947" s="755"/>
      <c r="GPF947" s="755"/>
      <c r="GPG947" s="755"/>
      <c r="GPU947" s="755"/>
      <c r="GPV947" s="755"/>
      <c r="GPW947" s="755"/>
      <c r="GQK947" s="755"/>
      <c r="GQL947" s="755"/>
      <c r="GQM947" s="755"/>
      <c r="GRA947" s="755"/>
      <c r="GRB947" s="755"/>
      <c r="GRC947" s="755"/>
      <c r="GRQ947" s="755"/>
      <c r="GRR947" s="755"/>
      <c r="GRS947" s="755"/>
      <c r="GSG947" s="755"/>
      <c r="GSH947" s="755"/>
      <c r="GSI947" s="755"/>
      <c r="GSW947" s="755"/>
      <c r="GSX947" s="755"/>
      <c r="GSY947" s="755"/>
      <c r="GTM947" s="755"/>
      <c r="GTN947" s="755"/>
      <c r="GTO947" s="755"/>
      <c r="GUC947" s="755"/>
      <c r="GUD947" s="755"/>
      <c r="GUE947" s="755"/>
      <c r="GUS947" s="755"/>
      <c r="GUT947" s="755"/>
      <c r="GUU947" s="755"/>
      <c r="GVI947" s="755"/>
      <c r="GVJ947" s="755"/>
      <c r="GVK947" s="755"/>
      <c r="GVY947" s="755"/>
      <c r="GVZ947" s="755"/>
      <c r="GWA947" s="755"/>
      <c r="GWO947" s="755"/>
      <c r="GWP947" s="755"/>
      <c r="GWQ947" s="755"/>
      <c r="GXE947" s="755"/>
      <c r="GXF947" s="755"/>
      <c r="GXG947" s="755"/>
      <c r="GXU947" s="755"/>
      <c r="GXV947" s="755"/>
      <c r="GXW947" s="755"/>
      <c r="GYK947" s="755"/>
      <c r="GYL947" s="755"/>
      <c r="GYM947" s="755"/>
      <c r="GZA947" s="755"/>
      <c r="GZB947" s="755"/>
      <c r="GZC947" s="755"/>
      <c r="GZQ947" s="755"/>
      <c r="GZR947" s="755"/>
      <c r="GZS947" s="755"/>
      <c r="HAG947" s="755"/>
      <c r="HAH947" s="755"/>
      <c r="HAI947" s="755"/>
      <c r="HAW947" s="755"/>
      <c r="HAX947" s="755"/>
      <c r="HAY947" s="755"/>
      <c r="HBM947" s="755"/>
      <c r="HBN947" s="755"/>
      <c r="HBO947" s="755"/>
      <c r="HCC947" s="755"/>
      <c r="HCD947" s="755"/>
      <c r="HCE947" s="755"/>
      <c r="HCS947" s="755"/>
      <c r="HCT947" s="755"/>
      <c r="HCU947" s="755"/>
      <c r="HDI947" s="755"/>
      <c r="HDJ947" s="755"/>
      <c r="HDK947" s="755"/>
      <c r="HDY947" s="755"/>
      <c r="HDZ947" s="755"/>
      <c r="HEA947" s="755"/>
      <c r="HEO947" s="755"/>
      <c r="HEP947" s="755"/>
      <c r="HEQ947" s="755"/>
      <c r="HFE947" s="755"/>
      <c r="HFF947" s="755"/>
      <c r="HFG947" s="755"/>
      <c r="HFU947" s="755"/>
      <c r="HFV947" s="755"/>
      <c r="HFW947" s="755"/>
      <c r="HGK947" s="755"/>
      <c r="HGL947" s="755"/>
      <c r="HGM947" s="755"/>
      <c r="HHA947" s="755"/>
      <c r="HHB947" s="755"/>
      <c r="HHC947" s="755"/>
      <c r="HHQ947" s="755"/>
      <c r="HHR947" s="755"/>
      <c r="HHS947" s="755"/>
      <c r="HIG947" s="755"/>
      <c r="HIH947" s="755"/>
      <c r="HII947" s="755"/>
      <c r="HIW947" s="755"/>
      <c r="HIX947" s="755"/>
      <c r="HIY947" s="755"/>
      <c r="HJM947" s="755"/>
      <c r="HJN947" s="755"/>
      <c r="HJO947" s="755"/>
      <c r="HKC947" s="755"/>
      <c r="HKD947" s="755"/>
      <c r="HKE947" s="755"/>
      <c r="HKS947" s="755"/>
      <c r="HKT947" s="755"/>
      <c r="HKU947" s="755"/>
      <c r="HLI947" s="755"/>
      <c r="HLJ947" s="755"/>
      <c r="HLK947" s="755"/>
      <c r="HLY947" s="755"/>
      <c r="HLZ947" s="755"/>
      <c r="HMA947" s="755"/>
      <c r="HMO947" s="755"/>
      <c r="HMP947" s="755"/>
      <c r="HMQ947" s="755"/>
      <c r="HNE947" s="755"/>
      <c r="HNF947" s="755"/>
      <c r="HNG947" s="755"/>
      <c r="HNU947" s="755"/>
      <c r="HNV947" s="755"/>
      <c r="HNW947" s="755"/>
      <c r="HOK947" s="755"/>
      <c r="HOL947" s="755"/>
      <c r="HOM947" s="755"/>
      <c r="HPA947" s="755"/>
      <c r="HPB947" s="755"/>
      <c r="HPC947" s="755"/>
      <c r="HPQ947" s="755"/>
      <c r="HPR947" s="755"/>
      <c r="HPS947" s="755"/>
      <c r="HQG947" s="755"/>
      <c r="HQH947" s="755"/>
      <c r="HQI947" s="755"/>
      <c r="HQW947" s="755"/>
      <c r="HQX947" s="755"/>
      <c r="HQY947" s="755"/>
      <c r="HRM947" s="755"/>
      <c r="HRN947" s="755"/>
      <c r="HRO947" s="755"/>
      <c r="HSC947" s="755"/>
      <c r="HSD947" s="755"/>
      <c r="HSE947" s="755"/>
      <c r="HSS947" s="755"/>
      <c r="HST947" s="755"/>
      <c r="HSU947" s="755"/>
      <c r="HTI947" s="755"/>
      <c r="HTJ947" s="755"/>
      <c r="HTK947" s="755"/>
      <c r="HTY947" s="755"/>
      <c r="HTZ947" s="755"/>
      <c r="HUA947" s="755"/>
      <c r="HUO947" s="755"/>
      <c r="HUP947" s="755"/>
      <c r="HUQ947" s="755"/>
      <c r="HVE947" s="755"/>
      <c r="HVF947" s="755"/>
      <c r="HVG947" s="755"/>
      <c r="HVU947" s="755"/>
      <c r="HVV947" s="755"/>
      <c r="HVW947" s="755"/>
      <c r="HWK947" s="755"/>
      <c r="HWL947" s="755"/>
      <c r="HWM947" s="755"/>
      <c r="HXA947" s="755"/>
      <c r="HXB947" s="755"/>
      <c r="HXC947" s="755"/>
      <c r="HXQ947" s="755"/>
      <c r="HXR947" s="755"/>
      <c r="HXS947" s="755"/>
      <c r="HYG947" s="755"/>
      <c r="HYH947" s="755"/>
      <c r="HYI947" s="755"/>
      <c r="HYW947" s="755"/>
      <c r="HYX947" s="755"/>
      <c r="HYY947" s="755"/>
      <c r="HZM947" s="755"/>
      <c r="HZN947" s="755"/>
      <c r="HZO947" s="755"/>
      <c r="IAC947" s="755"/>
      <c r="IAD947" s="755"/>
      <c r="IAE947" s="755"/>
      <c r="IAS947" s="755"/>
      <c r="IAT947" s="755"/>
      <c r="IAU947" s="755"/>
      <c r="IBI947" s="755"/>
      <c r="IBJ947" s="755"/>
      <c r="IBK947" s="755"/>
      <c r="IBY947" s="755"/>
      <c r="IBZ947" s="755"/>
      <c r="ICA947" s="755"/>
      <c r="ICO947" s="755"/>
      <c r="ICP947" s="755"/>
      <c r="ICQ947" s="755"/>
      <c r="IDE947" s="755"/>
      <c r="IDF947" s="755"/>
      <c r="IDG947" s="755"/>
      <c r="IDU947" s="755"/>
      <c r="IDV947" s="755"/>
      <c r="IDW947" s="755"/>
      <c r="IEK947" s="755"/>
      <c r="IEL947" s="755"/>
      <c r="IEM947" s="755"/>
      <c r="IFA947" s="755"/>
      <c r="IFB947" s="755"/>
      <c r="IFC947" s="755"/>
      <c r="IFQ947" s="755"/>
      <c r="IFR947" s="755"/>
      <c r="IFS947" s="755"/>
      <c r="IGG947" s="755"/>
      <c r="IGH947" s="755"/>
      <c r="IGI947" s="755"/>
      <c r="IGW947" s="755"/>
      <c r="IGX947" s="755"/>
      <c r="IGY947" s="755"/>
      <c r="IHM947" s="755"/>
      <c r="IHN947" s="755"/>
      <c r="IHO947" s="755"/>
      <c r="IIC947" s="755"/>
      <c r="IID947" s="755"/>
      <c r="IIE947" s="755"/>
      <c r="IIS947" s="755"/>
      <c r="IIT947" s="755"/>
      <c r="IIU947" s="755"/>
      <c r="IJI947" s="755"/>
      <c r="IJJ947" s="755"/>
      <c r="IJK947" s="755"/>
      <c r="IJY947" s="755"/>
      <c r="IJZ947" s="755"/>
      <c r="IKA947" s="755"/>
      <c r="IKO947" s="755"/>
      <c r="IKP947" s="755"/>
      <c r="IKQ947" s="755"/>
      <c r="ILE947" s="755"/>
      <c r="ILF947" s="755"/>
      <c r="ILG947" s="755"/>
      <c r="ILU947" s="755"/>
      <c r="ILV947" s="755"/>
      <c r="ILW947" s="755"/>
      <c r="IMK947" s="755"/>
      <c r="IML947" s="755"/>
      <c r="IMM947" s="755"/>
      <c r="INA947" s="755"/>
      <c r="INB947" s="755"/>
      <c r="INC947" s="755"/>
      <c r="INQ947" s="755"/>
      <c r="INR947" s="755"/>
      <c r="INS947" s="755"/>
      <c r="IOG947" s="755"/>
      <c r="IOH947" s="755"/>
      <c r="IOI947" s="755"/>
      <c r="IOW947" s="755"/>
      <c r="IOX947" s="755"/>
      <c r="IOY947" s="755"/>
      <c r="IPM947" s="755"/>
      <c r="IPN947" s="755"/>
      <c r="IPO947" s="755"/>
      <c r="IQC947" s="755"/>
      <c r="IQD947" s="755"/>
      <c r="IQE947" s="755"/>
      <c r="IQS947" s="755"/>
      <c r="IQT947" s="755"/>
      <c r="IQU947" s="755"/>
      <c r="IRI947" s="755"/>
      <c r="IRJ947" s="755"/>
      <c r="IRK947" s="755"/>
      <c r="IRY947" s="755"/>
      <c r="IRZ947" s="755"/>
      <c r="ISA947" s="755"/>
      <c r="ISO947" s="755"/>
      <c r="ISP947" s="755"/>
      <c r="ISQ947" s="755"/>
      <c r="ITE947" s="755"/>
      <c r="ITF947" s="755"/>
      <c r="ITG947" s="755"/>
      <c r="ITU947" s="755"/>
      <c r="ITV947" s="755"/>
      <c r="ITW947" s="755"/>
      <c r="IUK947" s="755"/>
      <c r="IUL947" s="755"/>
      <c r="IUM947" s="755"/>
      <c r="IVA947" s="755"/>
      <c r="IVB947" s="755"/>
      <c r="IVC947" s="755"/>
      <c r="IVQ947" s="755"/>
      <c r="IVR947" s="755"/>
      <c r="IVS947" s="755"/>
      <c r="IWG947" s="755"/>
      <c r="IWH947" s="755"/>
      <c r="IWI947" s="755"/>
      <c r="IWW947" s="755"/>
      <c r="IWX947" s="755"/>
      <c r="IWY947" s="755"/>
      <c r="IXM947" s="755"/>
      <c r="IXN947" s="755"/>
      <c r="IXO947" s="755"/>
      <c r="IYC947" s="755"/>
      <c r="IYD947" s="755"/>
      <c r="IYE947" s="755"/>
      <c r="IYS947" s="755"/>
      <c r="IYT947" s="755"/>
      <c r="IYU947" s="755"/>
      <c r="IZI947" s="755"/>
      <c r="IZJ947" s="755"/>
      <c r="IZK947" s="755"/>
      <c r="IZY947" s="755"/>
      <c r="IZZ947" s="755"/>
      <c r="JAA947" s="755"/>
      <c r="JAO947" s="755"/>
      <c r="JAP947" s="755"/>
      <c r="JAQ947" s="755"/>
      <c r="JBE947" s="755"/>
      <c r="JBF947" s="755"/>
      <c r="JBG947" s="755"/>
      <c r="JBU947" s="755"/>
      <c r="JBV947" s="755"/>
      <c r="JBW947" s="755"/>
      <c r="JCK947" s="755"/>
      <c r="JCL947" s="755"/>
      <c r="JCM947" s="755"/>
      <c r="JDA947" s="755"/>
      <c r="JDB947" s="755"/>
      <c r="JDC947" s="755"/>
      <c r="JDQ947" s="755"/>
      <c r="JDR947" s="755"/>
      <c r="JDS947" s="755"/>
      <c r="JEG947" s="755"/>
      <c r="JEH947" s="755"/>
      <c r="JEI947" s="755"/>
      <c r="JEW947" s="755"/>
      <c r="JEX947" s="755"/>
      <c r="JEY947" s="755"/>
      <c r="JFM947" s="755"/>
      <c r="JFN947" s="755"/>
      <c r="JFO947" s="755"/>
      <c r="JGC947" s="755"/>
      <c r="JGD947" s="755"/>
      <c r="JGE947" s="755"/>
      <c r="JGS947" s="755"/>
      <c r="JGT947" s="755"/>
      <c r="JGU947" s="755"/>
      <c r="JHI947" s="755"/>
      <c r="JHJ947" s="755"/>
      <c r="JHK947" s="755"/>
      <c r="JHY947" s="755"/>
      <c r="JHZ947" s="755"/>
      <c r="JIA947" s="755"/>
      <c r="JIO947" s="755"/>
      <c r="JIP947" s="755"/>
      <c r="JIQ947" s="755"/>
      <c r="JJE947" s="755"/>
      <c r="JJF947" s="755"/>
      <c r="JJG947" s="755"/>
      <c r="JJU947" s="755"/>
      <c r="JJV947" s="755"/>
      <c r="JJW947" s="755"/>
      <c r="JKK947" s="755"/>
      <c r="JKL947" s="755"/>
      <c r="JKM947" s="755"/>
      <c r="JLA947" s="755"/>
      <c r="JLB947" s="755"/>
      <c r="JLC947" s="755"/>
      <c r="JLQ947" s="755"/>
      <c r="JLR947" s="755"/>
      <c r="JLS947" s="755"/>
      <c r="JMG947" s="755"/>
      <c r="JMH947" s="755"/>
      <c r="JMI947" s="755"/>
      <c r="JMW947" s="755"/>
      <c r="JMX947" s="755"/>
      <c r="JMY947" s="755"/>
      <c r="JNM947" s="755"/>
      <c r="JNN947" s="755"/>
      <c r="JNO947" s="755"/>
      <c r="JOC947" s="755"/>
      <c r="JOD947" s="755"/>
      <c r="JOE947" s="755"/>
      <c r="JOS947" s="755"/>
      <c r="JOT947" s="755"/>
      <c r="JOU947" s="755"/>
      <c r="JPI947" s="755"/>
      <c r="JPJ947" s="755"/>
      <c r="JPK947" s="755"/>
      <c r="JPY947" s="755"/>
      <c r="JPZ947" s="755"/>
      <c r="JQA947" s="755"/>
      <c r="JQO947" s="755"/>
      <c r="JQP947" s="755"/>
      <c r="JQQ947" s="755"/>
      <c r="JRE947" s="755"/>
      <c r="JRF947" s="755"/>
      <c r="JRG947" s="755"/>
      <c r="JRU947" s="755"/>
      <c r="JRV947" s="755"/>
      <c r="JRW947" s="755"/>
      <c r="JSK947" s="755"/>
      <c r="JSL947" s="755"/>
      <c r="JSM947" s="755"/>
      <c r="JTA947" s="755"/>
      <c r="JTB947" s="755"/>
      <c r="JTC947" s="755"/>
      <c r="JTQ947" s="755"/>
      <c r="JTR947" s="755"/>
      <c r="JTS947" s="755"/>
      <c r="JUG947" s="755"/>
      <c r="JUH947" s="755"/>
      <c r="JUI947" s="755"/>
      <c r="JUW947" s="755"/>
      <c r="JUX947" s="755"/>
      <c r="JUY947" s="755"/>
      <c r="JVM947" s="755"/>
      <c r="JVN947" s="755"/>
      <c r="JVO947" s="755"/>
      <c r="JWC947" s="755"/>
      <c r="JWD947" s="755"/>
      <c r="JWE947" s="755"/>
      <c r="JWS947" s="755"/>
      <c r="JWT947" s="755"/>
      <c r="JWU947" s="755"/>
      <c r="JXI947" s="755"/>
      <c r="JXJ947" s="755"/>
      <c r="JXK947" s="755"/>
      <c r="JXY947" s="755"/>
      <c r="JXZ947" s="755"/>
      <c r="JYA947" s="755"/>
      <c r="JYO947" s="755"/>
      <c r="JYP947" s="755"/>
      <c r="JYQ947" s="755"/>
      <c r="JZE947" s="755"/>
      <c r="JZF947" s="755"/>
      <c r="JZG947" s="755"/>
      <c r="JZU947" s="755"/>
      <c r="JZV947" s="755"/>
      <c r="JZW947" s="755"/>
      <c r="KAK947" s="755"/>
      <c r="KAL947" s="755"/>
      <c r="KAM947" s="755"/>
      <c r="KBA947" s="755"/>
      <c r="KBB947" s="755"/>
      <c r="KBC947" s="755"/>
      <c r="KBQ947" s="755"/>
      <c r="KBR947" s="755"/>
      <c r="KBS947" s="755"/>
      <c r="KCG947" s="755"/>
      <c r="KCH947" s="755"/>
      <c r="KCI947" s="755"/>
      <c r="KCW947" s="755"/>
      <c r="KCX947" s="755"/>
      <c r="KCY947" s="755"/>
      <c r="KDM947" s="755"/>
      <c r="KDN947" s="755"/>
      <c r="KDO947" s="755"/>
      <c r="KEC947" s="755"/>
      <c r="KED947" s="755"/>
      <c r="KEE947" s="755"/>
      <c r="KES947" s="755"/>
      <c r="KET947" s="755"/>
      <c r="KEU947" s="755"/>
      <c r="KFI947" s="755"/>
      <c r="KFJ947" s="755"/>
      <c r="KFK947" s="755"/>
      <c r="KFY947" s="755"/>
      <c r="KFZ947" s="755"/>
      <c r="KGA947" s="755"/>
      <c r="KGO947" s="755"/>
      <c r="KGP947" s="755"/>
      <c r="KGQ947" s="755"/>
      <c r="KHE947" s="755"/>
      <c r="KHF947" s="755"/>
      <c r="KHG947" s="755"/>
      <c r="KHU947" s="755"/>
      <c r="KHV947" s="755"/>
      <c r="KHW947" s="755"/>
      <c r="KIK947" s="755"/>
      <c r="KIL947" s="755"/>
      <c r="KIM947" s="755"/>
      <c r="KJA947" s="755"/>
      <c r="KJB947" s="755"/>
      <c r="KJC947" s="755"/>
      <c r="KJQ947" s="755"/>
      <c r="KJR947" s="755"/>
      <c r="KJS947" s="755"/>
      <c r="KKG947" s="755"/>
      <c r="KKH947" s="755"/>
      <c r="KKI947" s="755"/>
      <c r="KKW947" s="755"/>
      <c r="KKX947" s="755"/>
      <c r="KKY947" s="755"/>
      <c r="KLM947" s="755"/>
      <c r="KLN947" s="755"/>
      <c r="KLO947" s="755"/>
      <c r="KMC947" s="755"/>
      <c r="KMD947" s="755"/>
      <c r="KME947" s="755"/>
      <c r="KMS947" s="755"/>
      <c r="KMT947" s="755"/>
      <c r="KMU947" s="755"/>
      <c r="KNI947" s="755"/>
      <c r="KNJ947" s="755"/>
      <c r="KNK947" s="755"/>
      <c r="KNY947" s="755"/>
      <c r="KNZ947" s="755"/>
      <c r="KOA947" s="755"/>
      <c r="KOO947" s="755"/>
      <c r="KOP947" s="755"/>
      <c r="KOQ947" s="755"/>
      <c r="KPE947" s="755"/>
      <c r="KPF947" s="755"/>
      <c r="KPG947" s="755"/>
      <c r="KPU947" s="755"/>
      <c r="KPV947" s="755"/>
      <c r="KPW947" s="755"/>
      <c r="KQK947" s="755"/>
      <c r="KQL947" s="755"/>
      <c r="KQM947" s="755"/>
      <c r="KRA947" s="755"/>
      <c r="KRB947" s="755"/>
      <c r="KRC947" s="755"/>
      <c r="KRQ947" s="755"/>
      <c r="KRR947" s="755"/>
      <c r="KRS947" s="755"/>
      <c r="KSG947" s="755"/>
      <c r="KSH947" s="755"/>
      <c r="KSI947" s="755"/>
      <c r="KSW947" s="755"/>
      <c r="KSX947" s="755"/>
      <c r="KSY947" s="755"/>
      <c r="KTM947" s="755"/>
      <c r="KTN947" s="755"/>
      <c r="KTO947" s="755"/>
      <c r="KUC947" s="755"/>
      <c r="KUD947" s="755"/>
      <c r="KUE947" s="755"/>
      <c r="KUS947" s="755"/>
      <c r="KUT947" s="755"/>
      <c r="KUU947" s="755"/>
      <c r="KVI947" s="755"/>
      <c r="KVJ947" s="755"/>
      <c r="KVK947" s="755"/>
      <c r="KVY947" s="755"/>
      <c r="KVZ947" s="755"/>
      <c r="KWA947" s="755"/>
      <c r="KWO947" s="755"/>
      <c r="KWP947" s="755"/>
      <c r="KWQ947" s="755"/>
      <c r="KXE947" s="755"/>
      <c r="KXF947" s="755"/>
      <c r="KXG947" s="755"/>
      <c r="KXU947" s="755"/>
      <c r="KXV947" s="755"/>
      <c r="KXW947" s="755"/>
      <c r="KYK947" s="755"/>
      <c r="KYL947" s="755"/>
      <c r="KYM947" s="755"/>
      <c r="KZA947" s="755"/>
      <c r="KZB947" s="755"/>
      <c r="KZC947" s="755"/>
      <c r="KZQ947" s="755"/>
      <c r="KZR947" s="755"/>
      <c r="KZS947" s="755"/>
      <c r="LAG947" s="755"/>
      <c r="LAH947" s="755"/>
      <c r="LAI947" s="755"/>
      <c r="LAW947" s="755"/>
      <c r="LAX947" s="755"/>
      <c r="LAY947" s="755"/>
      <c r="LBM947" s="755"/>
      <c r="LBN947" s="755"/>
      <c r="LBO947" s="755"/>
      <c r="LCC947" s="755"/>
      <c r="LCD947" s="755"/>
      <c r="LCE947" s="755"/>
      <c r="LCS947" s="755"/>
      <c r="LCT947" s="755"/>
      <c r="LCU947" s="755"/>
      <c r="LDI947" s="755"/>
      <c r="LDJ947" s="755"/>
      <c r="LDK947" s="755"/>
      <c r="LDY947" s="755"/>
      <c r="LDZ947" s="755"/>
      <c r="LEA947" s="755"/>
      <c r="LEO947" s="755"/>
      <c r="LEP947" s="755"/>
      <c r="LEQ947" s="755"/>
      <c r="LFE947" s="755"/>
      <c r="LFF947" s="755"/>
      <c r="LFG947" s="755"/>
      <c r="LFU947" s="755"/>
      <c r="LFV947" s="755"/>
      <c r="LFW947" s="755"/>
      <c r="LGK947" s="755"/>
      <c r="LGL947" s="755"/>
      <c r="LGM947" s="755"/>
      <c r="LHA947" s="755"/>
      <c r="LHB947" s="755"/>
      <c r="LHC947" s="755"/>
      <c r="LHQ947" s="755"/>
      <c r="LHR947" s="755"/>
      <c r="LHS947" s="755"/>
      <c r="LIG947" s="755"/>
      <c r="LIH947" s="755"/>
      <c r="LII947" s="755"/>
      <c r="LIW947" s="755"/>
      <c r="LIX947" s="755"/>
      <c r="LIY947" s="755"/>
      <c r="LJM947" s="755"/>
      <c r="LJN947" s="755"/>
      <c r="LJO947" s="755"/>
      <c r="LKC947" s="755"/>
      <c r="LKD947" s="755"/>
      <c r="LKE947" s="755"/>
      <c r="LKS947" s="755"/>
      <c r="LKT947" s="755"/>
      <c r="LKU947" s="755"/>
      <c r="LLI947" s="755"/>
      <c r="LLJ947" s="755"/>
      <c r="LLK947" s="755"/>
      <c r="LLY947" s="755"/>
      <c r="LLZ947" s="755"/>
      <c r="LMA947" s="755"/>
      <c r="LMO947" s="755"/>
      <c r="LMP947" s="755"/>
      <c r="LMQ947" s="755"/>
      <c r="LNE947" s="755"/>
      <c r="LNF947" s="755"/>
      <c r="LNG947" s="755"/>
      <c r="LNU947" s="755"/>
      <c r="LNV947" s="755"/>
      <c r="LNW947" s="755"/>
      <c r="LOK947" s="755"/>
      <c r="LOL947" s="755"/>
      <c r="LOM947" s="755"/>
      <c r="LPA947" s="755"/>
      <c r="LPB947" s="755"/>
      <c r="LPC947" s="755"/>
      <c r="LPQ947" s="755"/>
      <c r="LPR947" s="755"/>
      <c r="LPS947" s="755"/>
      <c r="LQG947" s="755"/>
      <c r="LQH947" s="755"/>
      <c r="LQI947" s="755"/>
      <c r="LQW947" s="755"/>
      <c r="LQX947" s="755"/>
      <c r="LQY947" s="755"/>
      <c r="LRM947" s="755"/>
      <c r="LRN947" s="755"/>
      <c r="LRO947" s="755"/>
      <c r="LSC947" s="755"/>
      <c r="LSD947" s="755"/>
      <c r="LSE947" s="755"/>
      <c r="LSS947" s="755"/>
      <c r="LST947" s="755"/>
      <c r="LSU947" s="755"/>
      <c r="LTI947" s="755"/>
      <c r="LTJ947" s="755"/>
      <c r="LTK947" s="755"/>
      <c r="LTY947" s="755"/>
      <c r="LTZ947" s="755"/>
      <c r="LUA947" s="755"/>
      <c r="LUO947" s="755"/>
      <c r="LUP947" s="755"/>
      <c r="LUQ947" s="755"/>
      <c r="LVE947" s="755"/>
      <c r="LVF947" s="755"/>
      <c r="LVG947" s="755"/>
      <c r="LVU947" s="755"/>
      <c r="LVV947" s="755"/>
      <c r="LVW947" s="755"/>
      <c r="LWK947" s="755"/>
      <c r="LWL947" s="755"/>
      <c r="LWM947" s="755"/>
      <c r="LXA947" s="755"/>
      <c r="LXB947" s="755"/>
      <c r="LXC947" s="755"/>
      <c r="LXQ947" s="755"/>
      <c r="LXR947" s="755"/>
      <c r="LXS947" s="755"/>
      <c r="LYG947" s="755"/>
      <c r="LYH947" s="755"/>
      <c r="LYI947" s="755"/>
      <c r="LYW947" s="755"/>
      <c r="LYX947" s="755"/>
      <c r="LYY947" s="755"/>
      <c r="LZM947" s="755"/>
      <c r="LZN947" s="755"/>
      <c r="LZO947" s="755"/>
      <c r="MAC947" s="755"/>
      <c r="MAD947" s="755"/>
      <c r="MAE947" s="755"/>
      <c r="MAS947" s="755"/>
      <c r="MAT947" s="755"/>
      <c r="MAU947" s="755"/>
      <c r="MBI947" s="755"/>
      <c r="MBJ947" s="755"/>
      <c r="MBK947" s="755"/>
      <c r="MBY947" s="755"/>
      <c r="MBZ947" s="755"/>
      <c r="MCA947" s="755"/>
      <c r="MCO947" s="755"/>
      <c r="MCP947" s="755"/>
      <c r="MCQ947" s="755"/>
      <c r="MDE947" s="755"/>
      <c r="MDF947" s="755"/>
      <c r="MDG947" s="755"/>
      <c r="MDU947" s="755"/>
      <c r="MDV947" s="755"/>
      <c r="MDW947" s="755"/>
      <c r="MEK947" s="755"/>
      <c r="MEL947" s="755"/>
      <c r="MEM947" s="755"/>
      <c r="MFA947" s="755"/>
      <c r="MFB947" s="755"/>
      <c r="MFC947" s="755"/>
      <c r="MFQ947" s="755"/>
      <c r="MFR947" s="755"/>
      <c r="MFS947" s="755"/>
      <c r="MGG947" s="755"/>
      <c r="MGH947" s="755"/>
      <c r="MGI947" s="755"/>
      <c r="MGW947" s="755"/>
      <c r="MGX947" s="755"/>
      <c r="MGY947" s="755"/>
      <c r="MHM947" s="755"/>
      <c r="MHN947" s="755"/>
      <c r="MHO947" s="755"/>
      <c r="MIC947" s="755"/>
      <c r="MID947" s="755"/>
      <c r="MIE947" s="755"/>
      <c r="MIS947" s="755"/>
      <c r="MIT947" s="755"/>
      <c r="MIU947" s="755"/>
      <c r="MJI947" s="755"/>
      <c r="MJJ947" s="755"/>
      <c r="MJK947" s="755"/>
      <c r="MJY947" s="755"/>
      <c r="MJZ947" s="755"/>
      <c r="MKA947" s="755"/>
      <c r="MKO947" s="755"/>
      <c r="MKP947" s="755"/>
      <c r="MKQ947" s="755"/>
      <c r="MLE947" s="755"/>
      <c r="MLF947" s="755"/>
      <c r="MLG947" s="755"/>
      <c r="MLU947" s="755"/>
      <c r="MLV947" s="755"/>
      <c r="MLW947" s="755"/>
      <c r="MMK947" s="755"/>
      <c r="MML947" s="755"/>
      <c r="MMM947" s="755"/>
      <c r="MNA947" s="755"/>
      <c r="MNB947" s="755"/>
      <c r="MNC947" s="755"/>
      <c r="MNQ947" s="755"/>
      <c r="MNR947" s="755"/>
      <c r="MNS947" s="755"/>
      <c r="MOG947" s="755"/>
      <c r="MOH947" s="755"/>
      <c r="MOI947" s="755"/>
      <c r="MOW947" s="755"/>
      <c r="MOX947" s="755"/>
      <c r="MOY947" s="755"/>
      <c r="MPM947" s="755"/>
      <c r="MPN947" s="755"/>
      <c r="MPO947" s="755"/>
      <c r="MQC947" s="755"/>
      <c r="MQD947" s="755"/>
      <c r="MQE947" s="755"/>
      <c r="MQS947" s="755"/>
      <c r="MQT947" s="755"/>
      <c r="MQU947" s="755"/>
      <c r="MRI947" s="755"/>
      <c r="MRJ947" s="755"/>
      <c r="MRK947" s="755"/>
      <c r="MRY947" s="755"/>
      <c r="MRZ947" s="755"/>
      <c r="MSA947" s="755"/>
      <c r="MSO947" s="755"/>
      <c r="MSP947" s="755"/>
      <c r="MSQ947" s="755"/>
      <c r="MTE947" s="755"/>
      <c r="MTF947" s="755"/>
      <c r="MTG947" s="755"/>
      <c r="MTU947" s="755"/>
      <c r="MTV947" s="755"/>
      <c r="MTW947" s="755"/>
      <c r="MUK947" s="755"/>
      <c r="MUL947" s="755"/>
      <c r="MUM947" s="755"/>
      <c r="MVA947" s="755"/>
      <c r="MVB947" s="755"/>
      <c r="MVC947" s="755"/>
      <c r="MVQ947" s="755"/>
      <c r="MVR947" s="755"/>
      <c r="MVS947" s="755"/>
      <c r="MWG947" s="755"/>
      <c r="MWH947" s="755"/>
      <c r="MWI947" s="755"/>
      <c r="MWW947" s="755"/>
      <c r="MWX947" s="755"/>
      <c r="MWY947" s="755"/>
      <c r="MXM947" s="755"/>
      <c r="MXN947" s="755"/>
      <c r="MXO947" s="755"/>
      <c r="MYC947" s="755"/>
      <c r="MYD947" s="755"/>
      <c r="MYE947" s="755"/>
      <c r="MYS947" s="755"/>
      <c r="MYT947" s="755"/>
      <c r="MYU947" s="755"/>
      <c r="MZI947" s="755"/>
      <c r="MZJ947" s="755"/>
      <c r="MZK947" s="755"/>
      <c r="MZY947" s="755"/>
      <c r="MZZ947" s="755"/>
      <c r="NAA947" s="755"/>
      <c r="NAO947" s="755"/>
      <c r="NAP947" s="755"/>
      <c r="NAQ947" s="755"/>
      <c r="NBE947" s="755"/>
      <c r="NBF947" s="755"/>
      <c r="NBG947" s="755"/>
      <c r="NBU947" s="755"/>
      <c r="NBV947" s="755"/>
      <c r="NBW947" s="755"/>
      <c r="NCK947" s="755"/>
      <c r="NCL947" s="755"/>
      <c r="NCM947" s="755"/>
      <c r="NDA947" s="755"/>
      <c r="NDB947" s="755"/>
      <c r="NDC947" s="755"/>
      <c r="NDQ947" s="755"/>
      <c r="NDR947" s="755"/>
      <c r="NDS947" s="755"/>
      <c r="NEG947" s="755"/>
      <c r="NEH947" s="755"/>
      <c r="NEI947" s="755"/>
      <c r="NEW947" s="755"/>
      <c r="NEX947" s="755"/>
      <c r="NEY947" s="755"/>
      <c r="NFM947" s="755"/>
      <c r="NFN947" s="755"/>
      <c r="NFO947" s="755"/>
      <c r="NGC947" s="755"/>
      <c r="NGD947" s="755"/>
      <c r="NGE947" s="755"/>
      <c r="NGS947" s="755"/>
      <c r="NGT947" s="755"/>
      <c r="NGU947" s="755"/>
      <c r="NHI947" s="755"/>
      <c r="NHJ947" s="755"/>
      <c r="NHK947" s="755"/>
      <c r="NHY947" s="755"/>
      <c r="NHZ947" s="755"/>
      <c r="NIA947" s="755"/>
      <c r="NIO947" s="755"/>
      <c r="NIP947" s="755"/>
      <c r="NIQ947" s="755"/>
      <c r="NJE947" s="755"/>
      <c r="NJF947" s="755"/>
      <c r="NJG947" s="755"/>
      <c r="NJU947" s="755"/>
      <c r="NJV947" s="755"/>
      <c r="NJW947" s="755"/>
      <c r="NKK947" s="755"/>
      <c r="NKL947" s="755"/>
      <c r="NKM947" s="755"/>
      <c r="NLA947" s="755"/>
      <c r="NLB947" s="755"/>
      <c r="NLC947" s="755"/>
      <c r="NLQ947" s="755"/>
      <c r="NLR947" s="755"/>
      <c r="NLS947" s="755"/>
      <c r="NMG947" s="755"/>
      <c r="NMH947" s="755"/>
      <c r="NMI947" s="755"/>
      <c r="NMW947" s="755"/>
      <c r="NMX947" s="755"/>
      <c r="NMY947" s="755"/>
      <c r="NNM947" s="755"/>
      <c r="NNN947" s="755"/>
      <c r="NNO947" s="755"/>
      <c r="NOC947" s="755"/>
      <c r="NOD947" s="755"/>
      <c r="NOE947" s="755"/>
      <c r="NOS947" s="755"/>
      <c r="NOT947" s="755"/>
      <c r="NOU947" s="755"/>
      <c r="NPI947" s="755"/>
      <c r="NPJ947" s="755"/>
      <c r="NPK947" s="755"/>
      <c r="NPY947" s="755"/>
      <c r="NPZ947" s="755"/>
      <c r="NQA947" s="755"/>
      <c r="NQO947" s="755"/>
      <c r="NQP947" s="755"/>
      <c r="NQQ947" s="755"/>
      <c r="NRE947" s="755"/>
      <c r="NRF947" s="755"/>
      <c r="NRG947" s="755"/>
      <c r="NRU947" s="755"/>
      <c r="NRV947" s="755"/>
      <c r="NRW947" s="755"/>
      <c r="NSK947" s="755"/>
      <c r="NSL947" s="755"/>
      <c r="NSM947" s="755"/>
      <c r="NTA947" s="755"/>
      <c r="NTB947" s="755"/>
      <c r="NTC947" s="755"/>
      <c r="NTQ947" s="755"/>
      <c r="NTR947" s="755"/>
      <c r="NTS947" s="755"/>
      <c r="NUG947" s="755"/>
      <c r="NUH947" s="755"/>
      <c r="NUI947" s="755"/>
      <c r="NUW947" s="755"/>
      <c r="NUX947" s="755"/>
      <c r="NUY947" s="755"/>
      <c r="NVM947" s="755"/>
      <c r="NVN947" s="755"/>
      <c r="NVO947" s="755"/>
      <c r="NWC947" s="755"/>
      <c r="NWD947" s="755"/>
      <c r="NWE947" s="755"/>
      <c r="NWS947" s="755"/>
      <c r="NWT947" s="755"/>
      <c r="NWU947" s="755"/>
      <c r="NXI947" s="755"/>
      <c r="NXJ947" s="755"/>
      <c r="NXK947" s="755"/>
      <c r="NXY947" s="755"/>
      <c r="NXZ947" s="755"/>
      <c r="NYA947" s="755"/>
      <c r="NYO947" s="755"/>
      <c r="NYP947" s="755"/>
      <c r="NYQ947" s="755"/>
      <c r="NZE947" s="755"/>
      <c r="NZF947" s="755"/>
      <c r="NZG947" s="755"/>
      <c r="NZU947" s="755"/>
      <c r="NZV947" s="755"/>
      <c r="NZW947" s="755"/>
      <c r="OAK947" s="755"/>
      <c r="OAL947" s="755"/>
      <c r="OAM947" s="755"/>
      <c r="OBA947" s="755"/>
      <c r="OBB947" s="755"/>
      <c r="OBC947" s="755"/>
      <c r="OBQ947" s="755"/>
      <c r="OBR947" s="755"/>
      <c r="OBS947" s="755"/>
      <c r="OCG947" s="755"/>
      <c r="OCH947" s="755"/>
      <c r="OCI947" s="755"/>
      <c r="OCW947" s="755"/>
      <c r="OCX947" s="755"/>
      <c r="OCY947" s="755"/>
      <c r="ODM947" s="755"/>
      <c r="ODN947" s="755"/>
      <c r="ODO947" s="755"/>
      <c r="OEC947" s="755"/>
      <c r="OED947" s="755"/>
      <c r="OEE947" s="755"/>
      <c r="OES947" s="755"/>
      <c r="OET947" s="755"/>
      <c r="OEU947" s="755"/>
      <c r="OFI947" s="755"/>
      <c r="OFJ947" s="755"/>
      <c r="OFK947" s="755"/>
      <c r="OFY947" s="755"/>
      <c r="OFZ947" s="755"/>
      <c r="OGA947" s="755"/>
      <c r="OGO947" s="755"/>
      <c r="OGP947" s="755"/>
      <c r="OGQ947" s="755"/>
      <c r="OHE947" s="755"/>
      <c r="OHF947" s="755"/>
      <c r="OHG947" s="755"/>
      <c r="OHU947" s="755"/>
      <c r="OHV947" s="755"/>
      <c r="OHW947" s="755"/>
      <c r="OIK947" s="755"/>
      <c r="OIL947" s="755"/>
      <c r="OIM947" s="755"/>
      <c r="OJA947" s="755"/>
      <c r="OJB947" s="755"/>
      <c r="OJC947" s="755"/>
      <c r="OJQ947" s="755"/>
      <c r="OJR947" s="755"/>
      <c r="OJS947" s="755"/>
      <c r="OKG947" s="755"/>
      <c r="OKH947" s="755"/>
      <c r="OKI947" s="755"/>
      <c r="OKW947" s="755"/>
      <c r="OKX947" s="755"/>
      <c r="OKY947" s="755"/>
      <c r="OLM947" s="755"/>
      <c r="OLN947" s="755"/>
      <c r="OLO947" s="755"/>
      <c r="OMC947" s="755"/>
      <c r="OMD947" s="755"/>
      <c r="OME947" s="755"/>
      <c r="OMS947" s="755"/>
      <c r="OMT947" s="755"/>
      <c r="OMU947" s="755"/>
      <c r="ONI947" s="755"/>
      <c r="ONJ947" s="755"/>
      <c r="ONK947" s="755"/>
      <c r="ONY947" s="755"/>
      <c r="ONZ947" s="755"/>
      <c r="OOA947" s="755"/>
      <c r="OOO947" s="755"/>
      <c r="OOP947" s="755"/>
      <c r="OOQ947" s="755"/>
      <c r="OPE947" s="755"/>
      <c r="OPF947" s="755"/>
      <c r="OPG947" s="755"/>
      <c r="OPU947" s="755"/>
      <c r="OPV947" s="755"/>
      <c r="OPW947" s="755"/>
      <c r="OQK947" s="755"/>
      <c r="OQL947" s="755"/>
      <c r="OQM947" s="755"/>
      <c r="ORA947" s="755"/>
      <c r="ORB947" s="755"/>
      <c r="ORC947" s="755"/>
      <c r="ORQ947" s="755"/>
      <c r="ORR947" s="755"/>
      <c r="ORS947" s="755"/>
      <c r="OSG947" s="755"/>
      <c r="OSH947" s="755"/>
      <c r="OSI947" s="755"/>
      <c r="OSW947" s="755"/>
      <c r="OSX947" s="755"/>
      <c r="OSY947" s="755"/>
      <c r="OTM947" s="755"/>
      <c r="OTN947" s="755"/>
      <c r="OTO947" s="755"/>
      <c r="OUC947" s="755"/>
      <c r="OUD947" s="755"/>
      <c r="OUE947" s="755"/>
      <c r="OUS947" s="755"/>
      <c r="OUT947" s="755"/>
      <c r="OUU947" s="755"/>
      <c r="OVI947" s="755"/>
      <c r="OVJ947" s="755"/>
      <c r="OVK947" s="755"/>
      <c r="OVY947" s="755"/>
      <c r="OVZ947" s="755"/>
      <c r="OWA947" s="755"/>
      <c r="OWO947" s="755"/>
      <c r="OWP947" s="755"/>
      <c r="OWQ947" s="755"/>
      <c r="OXE947" s="755"/>
      <c r="OXF947" s="755"/>
      <c r="OXG947" s="755"/>
      <c r="OXU947" s="755"/>
      <c r="OXV947" s="755"/>
      <c r="OXW947" s="755"/>
      <c r="OYK947" s="755"/>
      <c r="OYL947" s="755"/>
      <c r="OYM947" s="755"/>
      <c r="OZA947" s="755"/>
      <c r="OZB947" s="755"/>
      <c r="OZC947" s="755"/>
      <c r="OZQ947" s="755"/>
      <c r="OZR947" s="755"/>
      <c r="OZS947" s="755"/>
      <c r="PAG947" s="755"/>
      <c r="PAH947" s="755"/>
      <c r="PAI947" s="755"/>
      <c r="PAW947" s="755"/>
      <c r="PAX947" s="755"/>
      <c r="PAY947" s="755"/>
      <c r="PBM947" s="755"/>
      <c r="PBN947" s="755"/>
      <c r="PBO947" s="755"/>
      <c r="PCC947" s="755"/>
      <c r="PCD947" s="755"/>
      <c r="PCE947" s="755"/>
      <c r="PCS947" s="755"/>
      <c r="PCT947" s="755"/>
      <c r="PCU947" s="755"/>
      <c r="PDI947" s="755"/>
      <c r="PDJ947" s="755"/>
      <c r="PDK947" s="755"/>
      <c r="PDY947" s="755"/>
      <c r="PDZ947" s="755"/>
      <c r="PEA947" s="755"/>
      <c r="PEO947" s="755"/>
      <c r="PEP947" s="755"/>
      <c r="PEQ947" s="755"/>
      <c r="PFE947" s="755"/>
      <c r="PFF947" s="755"/>
      <c r="PFG947" s="755"/>
      <c r="PFU947" s="755"/>
      <c r="PFV947" s="755"/>
      <c r="PFW947" s="755"/>
      <c r="PGK947" s="755"/>
      <c r="PGL947" s="755"/>
      <c r="PGM947" s="755"/>
      <c r="PHA947" s="755"/>
      <c r="PHB947" s="755"/>
      <c r="PHC947" s="755"/>
      <c r="PHQ947" s="755"/>
      <c r="PHR947" s="755"/>
      <c r="PHS947" s="755"/>
      <c r="PIG947" s="755"/>
      <c r="PIH947" s="755"/>
      <c r="PII947" s="755"/>
      <c r="PIW947" s="755"/>
      <c r="PIX947" s="755"/>
      <c r="PIY947" s="755"/>
      <c r="PJM947" s="755"/>
      <c r="PJN947" s="755"/>
      <c r="PJO947" s="755"/>
      <c r="PKC947" s="755"/>
      <c r="PKD947" s="755"/>
      <c r="PKE947" s="755"/>
      <c r="PKS947" s="755"/>
      <c r="PKT947" s="755"/>
      <c r="PKU947" s="755"/>
      <c r="PLI947" s="755"/>
      <c r="PLJ947" s="755"/>
      <c r="PLK947" s="755"/>
      <c r="PLY947" s="755"/>
      <c r="PLZ947" s="755"/>
      <c r="PMA947" s="755"/>
      <c r="PMO947" s="755"/>
      <c r="PMP947" s="755"/>
      <c r="PMQ947" s="755"/>
      <c r="PNE947" s="755"/>
      <c r="PNF947" s="755"/>
      <c r="PNG947" s="755"/>
      <c r="PNU947" s="755"/>
      <c r="PNV947" s="755"/>
      <c r="PNW947" s="755"/>
      <c r="POK947" s="755"/>
      <c r="POL947" s="755"/>
      <c r="POM947" s="755"/>
      <c r="PPA947" s="755"/>
      <c r="PPB947" s="755"/>
      <c r="PPC947" s="755"/>
      <c r="PPQ947" s="755"/>
      <c r="PPR947" s="755"/>
      <c r="PPS947" s="755"/>
      <c r="PQG947" s="755"/>
      <c r="PQH947" s="755"/>
      <c r="PQI947" s="755"/>
      <c r="PQW947" s="755"/>
      <c r="PQX947" s="755"/>
      <c r="PQY947" s="755"/>
      <c r="PRM947" s="755"/>
      <c r="PRN947" s="755"/>
      <c r="PRO947" s="755"/>
      <c r="PSC947" s="755"/>
      <c r="PSD947" s="755"/>
      <c r="PSE947" s="755"/>
      <c r="PSS947" s="755"/>
      <c r="PST947" s="755"/>
      <c r="PSU947" s="755"/>
      <c r="PTI947" s="755"/>
      <c r="PTJ947" s="755"/>
      <c r="PTK947" s="755"/>
      <c r="PTY947" s="755"/>
      <c r="PTZ947" s="755"/>
      <c r="PUA947" s="755"/>
      <c r="PUO947" s="755"/>
      <c r="PUP947" s="755"/>
      <c r="PUQ947" s="755"/>
      <c r="PVE947" s="755"/>
      <c r="PVF947" s="755"/>
      <c r="PVG947" s="755"/>
      <c r="PVU947" s="755"/>
      <c r="PVV947" s="755"/>
      <c r="PVW947" s="755"/>
      <c r="PWK947" s="755"/>
      <c r="PWL947" s="755"/>
      <c r="PWM947" s="755"/>
      <c r="PXA947" s="755"/>
      <c r="PXB947" s="755"/>
      <c r="PXC947" s="755"/>
      <c r="PXQ947" s="755"/>
      <c r="PXR947" s="755"/>
      <c r="PXS947" s="755"/>
      <c r="PYG947" s="755"/>
      <c r="PYH947" s="755"/>
      <c r="PYI947" s="755"/>
      <c r="PYW947" s="755"/>
      <c r="PYX947" s="755"/>
      <c r="PYY947" s="755"/>
      <c r="PZM947" s="755"/>
      <c r="PZN947" s="755"/>
      <c r="PZO947" s="755"/>
      <c r="QAC947" s="755"/>
      <c r="QAD947" s="755"/>
      <c r="QAE947" s="755"/>
      <c r="QAS947" s="755"/>
      <c r="QAT947" s="755"/>
      <c r="QAU947" s="755"/>
      <c r="QBI947" s="755"/>
      <c r="QBJ947" s="755"/>
      <c r="QBK947" s="755"/>
      <c r="QBY947" s="755"/>
      <c r="QBZ947" s="755"/>
      <c r="QCA947" s="755"/>
      <c r="QCO947" s="755"/>
      <c r="QCP947" s="755"/>
      <c r="QCQ947" s="755"/>
      <c r="QDE947" s="755"/>
      <c r="QDF947" s="755"/>
      <c r="QDG947" s="755"/>
      <c r="QDU947" s="755"/>
      <c r="QDV947" s="755"/>
      <c r="QDW947" s="755"/>
      <c r="QEK947" s="755"/>
      <c r="QEL947" s="755"/>
      <c r="QEM947" s="755"/>
      <c r="QFA947" s="755"/>
      <c r="QFB947" s="755"/>
      <c r="QFC947" s="755"/>
      <c r="QFQ947" s="755"/>
      <c r="QFR947" s="755"/>
      <c r="QFS947" s="755"/>
      <c r="QGG947" s="755"/>
      <c r="QGH947" s="755"/>
      <c r="QGI947" s="755"/>
      <c r="QGW947" s="755"/>
      <c r="QGX947" s="755"/>
      <c r="QGY947" s="755"/>
      <c r="QHM947" s="755"/>
      <c r="QHN947" s="755"/>
      <c r="QHO947" s="755"/>
      <c r="QIC947" s="755"/>
      <c r="QID947" s="755"/>
      <c r="QIE947" s="755"/>
      <c r="QIS947" s="755"/>
      <c r="QIT947" s="755"/>
      <c r="QIU947" s="755"/>
      <c r="QJI947" s="755"/>
      <c r="QJJ947" s="755"/>
      <c r="QJK947" s="755"/>
      <c r="QJY947" s="755"/>
      <c r="QJZ947" s="755"/>
      <c r="QKA947" s="755"/>
      <c r="QKO947" s="755"/>
      <c r="QKP947" s="755"/>
      <c r="QKQ947" s="755"/>
      <c r="QLE947" s="755"/>
      <c r="QLF947" s="755"/>
      <c r="QLG947" s="755"/>
      <c r="QLU947" s="755"/>
      <c r="QLV947" s="755"/>
      <c r="QLW947" s="755"/>
      <c r="QMK947" s="755"/>
      <c r="QML947" s="755"/>
      <c r="QMM947" s="755"/>
      <c r="QNA947" s="755"/>
      <c r="QNB947" s="755"/>
      <c r="QNC947" s="755"/>
      <c r="QNQ947" s="755"/>
      <c r="QNR947" s="755"/>
      <c r="QNS947" s="755"/>
      <c r="QOG947" s="755"/>
      <c r="QOH947" s="755"/>
      <c r="QOI947" s="755"/>
      <c r="QOW947" s="755"/>
      <c r="QOX947" s="755"/>
      <c r="QOY947" s="755"/>
      <c r="QPM947" s="755"/>
      <c r="QPN947" s="755"/>
      <c r="QPO947" s="755"/>
      <c r="QQC947" s="755"/>
      <c r="QQD947" s="755"/>
      <c r="QQE947" s="755"/>
      <c r="QQS947" s="755"/>
      <c r="QQT947" s="755"/>
      <c r="QQU947" s="755"/>
      <c r="QRI947" s="755"/>
      <c r="QRJ947" s="755"/>
      <c r="QRK947" s="755"/>
      <c r="QRY947" s="755"/>
      <c r="QRZ947" s="755"/>
      <c r="QSA947" s="755"/>
      <c r="QSO947" s="755"/>
      <c r="QSP947" s="755"/>
      <c r="QSQ947" s="755"/>
      <c r="QTE947" s="755"/>
      <c r="QTF947" s="755"/>
      <c r="QTG947" s="755"/>
      <c r="QTU947" s="755"/>
      <c r="QTV947" s="755"/>
      <c r="QTW947" s="755"/>
      <c r="QUK947" s="755"/>
      <c r="QUL947" s="755"/>
      <c r="QUM947" s="755"/>
      <c r="QVA947" s="755"/>
      <c r="QVB947" s="755"/>
      <c r="QVC947" s="755"/>
      <c r="QVQ947" s="755"/>
      <c r="QVR947" s="755"/>
      <c r="QVS947" s="755"/>
      <c r="QWG947" s="755"/>
      <c r="QWH947" s="755"/>
      <c r="QWI947" s="755"/>
      <c r="QWW947" s="755"/>
      <c r="QWX947" s="755"/>
      <c r="QWY947" s="755"/>
      <c r="QXM947" s="755"/>
      <c r="QXN947" s="755"/>
      <c r="QXO947" s="755"/>
      <c r="QYC947" s="755"/>
      <c r="QYD947" s="755"/>
      <c r="QYE947" s="755"/>
      <c r="QYS947" s="755"/>
      <c r="QYT947" s="755"/>
      <c r="QYU947" s="755"/>
      <c r="QZI947" s="755"/>
      <c r="QZJ947" s="755"/>
      <c r="QZK947" s="755"/>
      <c r="QZY947" s="755"/>
      <c r="QZZ947" s="755"/>
      <c r="RAA947" s="755"/>
      <c r="RAO947" s="755"/>
      <c r="RAP947" s="755"/>
      <c r="RAQ947" s="755"/>
      <c r="RBE947" s="755"/>
      <c r="RBF947" s="755"/>
      <c r="RBG947" s="755"/>
      <c r="RBU947" s="755"/>
      <c r="RBV947" s="755"/>
      <c r="RBW947" s="755"/>
      <c r="RCK947" s="755"/>
      <c r="RCL947" s="755"/>
      <c r="RCM947" s="755"/>
      <c r="RDA947" s="755"/>
      <c r="RDB947" s="755"/>
      <c r="RDC947" s="755"/>
      <c r="RDQ947" s="755"/>
      <c r="RDR947" s="755"/>
      <c r="RDS947" s="755"/>
      <c r="REG947" s="755"/>
      <c r="REH947" s="755"/>
      <c r="REI947" s="755"/>
      <c r="REW947" s="755"/>
      <c r="REX947" s="755"/>
      <c r="REY947" s="755"/>
      <c r="RFM947" s="755"/>
      <c r="RFN947" s="755"/>
      <c r="RFO947" s="755"/>
      <c r="RGC947" s="755"/>
      <c r="RGD947" s="755"/>
      <c r="RGE947" s="755"/>
      <c r="RGS947" s="755"/>
      <c r="RGT947" s="755"/>
      <c r="RGU947" s="755"/>
      <c r="RHI947" s="755"/>
      <c r="RHJ947" s="755"/>
      <c r="RHK947" s="755"/>
      <c r="RHY947" s="755"/>
      <c r="RHZ947" s="755"/>
      <c r="RIA947" s="755"/>
      <c r="RIO947" s="755"/>
      <c r="RIP947" s="755"/>
      <c r="RIQ947" s="755"/>
      <c r="RJE947" s="755"/>
      <c r="RJF947" s="755"/>
      <c r="RJG947" s="755"/>
      <c r="RJU947" s="755"/>
      <c r="RJV947" s="755"/>
      <c r="RJW947" s="755"/>
      <c r="RKK947" s="755"/>
      <c r="RKL947" s="755"/>
      <c r="RKM947" s="755"/>
      <c r="RLA947" s="755"/>
      <c r="RLB947" s="755"/>
      <c r="RLC947" s="755"/>
      <c r="RLQ947" s="755"/>
      <c r="RLR947" s="755"/>
      <c r="RLS947" s="755"/>
      <c r="RMG947" s="755"/>
      <c r="RMH947" s="755"/>
      <c r="RMI947" s="755"/>
      <c r="RMW947" s="755"/>
      <c r="RMX947" s="755"/>
      <c r="RMY947" s="755"/>
      <c r="RNM947" s="755"/>
      <c r="RNN947" s="755"/>
      <c r="RNO947" s="755"/>
      <c r="ROC947" s="755"/>
      <c r="ROD947" s="755"/>
      <c r="ROE947" s="755"/>
      <c r="ROS947" s="755"/>
      <c r="ROT947" s="755"/>
      <c r="ROU947" s="755"/>
      <c r="RPI947" s="755"/>
      <c r="RPJ947" s="755"/>
      <c r="RPK947" s="755"/>
      <c r="RPY947" s="755"/>
      <c r="RPZ947" s="755"/>
      <c r="RQA947" s="755"/>
      <c r="RQO947" s="755"/>
      <c r="RQP947" s="755"/>
      <c r="RQQ947" s="755"/>
      <c r="RRE947" s="755"/>
      <c r="RRF947" s="755"/>
      <c r="RRG947" s="755"/>
      <c r="RRU947" s="755"/>
      <c r="RRV947" s="755"/>
      <c r="RRW947" s="755"/>
      <c r="RSK947" s="755"/>
      <c r="RSL947" s="755"/>
      <c r="RSM947" s="755"/>
      <c r="RTA947" s="755"/>
      <c r="RTB947" s="755"/>
      <c r="RTC947" s="755"/>
      <c r="RTQ947" s="755"/>
      <c r="RTR947" s="755"/>
      <c r="RTS947" s="755"/>
      <c r="RUG947" s="755"/>
      <c r="RUH947" s="755"/>
      <c r="RUI947" s="755"/>
      <c r="RUW947" s="755"/>
      <c r="RUX947" s="755"/>
      <c r="RUY947" s="755"/>
      <c r="RVM947" s="755"/>
      <c r="RVN947" s="755"/>
      <c r="RVO947" s="755"/>
      <c r="RWC947" s="755"/>
      <c r="RWD947" s="755"/>
      <c r="RWE947" s="755"/>
      <c r="RWS947" s="755"/>
      <c r="RWT947" s="755"/>
      <c r="RWU947" s="755"/>
      <c r="RXI947" s="755"/>
      <c r="RXJ947" s="755"/>
      <c r="RXK947" s="755"/>
      <c r="RXY947" s="755"/>
      <c r="RXZ947" s="755"/>
      <c r="RYA947" s="755"/>
      <c r="RYO947" s="755"/>
      <c r="RYP947" s="755"/>
      <c r="RYQ947" s="755"/>
      <c r="RZE947" s="755"/>
      <c r="RZF947" s="755"/>
      <c r="RZG947" s="755"/>
      <c r="RZU947" s="755"/>
      <c r="RZV947" s="755"/>
      <c r="RZW947" s="755"/>
      <c r="SAK947" s="755"/>
      <c r="SAL947" s="755"/>
      <c r="SAM947" s="755"/>
      <c r="SBA947" s="755"/>
      <c r="SBB947" s="755"/>
      <c r="SBC947" s="755"/>
      <c r="SBQ947" s="755"/>
      <c r="SBR947" s="755"/>
      <c r="SBS947" s="755"/>
      <c r="SCG947" s="755"/>
      <c r="SCH947" s="755"/>
      <c r="SCI947" s="755"/>
      <c r="SCW947" s="755"/>
      <c r="SCX947" s="755"/>
      <c r="SCY947" s="755"/>
      <c r="SDM947" s="755"/>
      <c r="SDN947" s="755"/>
      <c r="SDO947" s="755"/>
      <c r="SEC947" s="755"/>
      <c r="SED947" s="755"/>
      <c r="SEE947" s="755"/>
      <c r="SES947" s="755"/>
      <c r="SET947" s="755"/>
      <c r="SEU947" s="755"/>
      <c r="SFI947" s="755"/>
      <c r="SFJ947" s="755"/>
      <c r="SFK947" s="755"/>
      <c r="SFY947" s="755"/>
      <c r="SFZ947" s="755"/>
      <c r="SGA947" s="755"/>
      <c r="SGO947" s="755"/>
      <c r="SGP947" s="755"/>
      <c r="SGQ947" s="755"/>
      <c r="SHE947" s="755"/>
      <c r="SHF947" s="755"/>
      <c r="SHG947" s="755"/>
      <c r="SHU947" s="755"/>
      <c r="SHV947" s="755"/>
      <c r="SHW947" s="755"/>
      <c r="SIK947" s="755"/>
      <c r="SIL947" s="755"/>
      <c r="SIM947" s="755"/>
      <c r="SJA947" s="755"/>
      <c r="SJB947" s="755"/>
      <c r="SJC947" s="755"/>
      <c r="SJQ947" s="755"/>
      <c r="SJR947" s="755"/>
      <c r="SJS947" s="755"/>
      <c r="SKG947" s="755"/>
      <c r="SKH947" s="755"/>
      <c r="SKI947" s="755"/>
      <c r="SKW947" s="755"/>
      <c r="SKX947" s="755"/>
      <c r="SKY947" s="755"/>
      <c r="SLM947" s="755"/>
      <c r="SLN947" s="755"/>
      <c r="SLO947" s="755"/>
      <c r="SMC947" s="755"/>
      <c r="SMD947" s="755"/>
      <c r="SME947" s="755"/>
      <c r="SMS947" s="755"/>
      <c r="SMT947" s="755"/>
      <c r="SMU947" s="755"/>
      <c r="SNI947" s="755"/>
      <c r="SNJ947" s="755"/>
      <c r="SNK947" s="755"/>
      <c r="SNY947" s="755"/>
      <c r="SNZ947" s="755"/>
      <c r="SOA947" s="755"/>
      <c r="SOO947" s="755"/>
      <c r="SOP947" s="755"/>
      <c r="SOQ947" s="755"/>
      <c r="SPE947" s="755"/>
      <c r="SPF947" s="755"/>
      <c r="SPG947" s="755"/>
      <c r="SPU947" s="755"/>
      <c r="SPV947" s="755"/>
      <c r="SPW947" s="755"/>
      <c r="SQK947" s="755"/>
      <c r="SQL947" s="755"/>
      <c r="SQM947" s="755"/>
      <c r="SRA947" s="755"/>
      <c r="SRB947" s="755"/>
      <c r="SRC947" s="755"/>
      <c r="SRQ947" s="755"/>
      <c r="SRR947" s="755"/>
      <c r="SRS947" s="755"/>
      <c r="SSG947" s="755"/>
      <c r="SSH947" s="755"/>
      <c r="SSI947" s="755"/>
      <c r="SSW947" s="755"/>
      <c r="SSX947" s="755"/>
      <c r="SSY947" s="755"/>
      <c r="STM947" s="755"/>
      <c r="STN947" s="755"/>
      <c r="STO947" s="755"/>
      <c r="SUC947" s="755"/>
      <c r="SUD947" s="755"/>
      <c r="SUE947" s="755"/>
      <c r="SUS947" s="755"/>
      <c r="SUT947" s="755"/>
      <c r="SUU947" s="755"/>
      <c r="SVI947" s="755"/>
      <c r="SVJ947" s="755"/>
      <c r="SVK947" s="755"/>
      <c r="SVY947" s="755"/>
      <c r="SVZ947" s="755"/>
      <c r="SWA947" s="755"/>
      <c r="SWO947" s="755"/>
      <c r="SWP947" s="755"/>
      <c r="SWQ947" s="755"/>
      <c r="SXE947" s="755"/>
      <c r="SXF947" s="755"/>
      <c r="SXG947" s="755"/>
      <c r="SXU947" s="755"/>
      <c r="SXV947" s="755"/>
      <c r="SXW947" s="755"/>
      <c r="SYK947" s="755"/>
      <c r="SYL947" s="755"/>
      <c r="SYM947" s="755"/>
      <c r="SZA947" s="755"/>
      <c r="SZB947" s="755"/>
      <c r="SZC947" s="755"/>
      <c r="SZQ947" s="755"/>
      <c r="SZR947" s="755"/>
      <c r="SZS947" s="755"/>
      <c r="TAG947" s="755"/>
      <c r="TAH947" s="755"/>
      <c r="TAI947" s="755"/>
      <c r="TAW947" s="755"/>
      <c r="TAX947" s="755"/>
      <c r="TAY947" s="755"/>
      <c r="TBM947" s="755"/>
      <c r="TBN947" s="755"/>
      <c r="TBO947" s="755"/>
      <c r="TCC947" s="755"/>
      <c r="TCD947" s="755"/>
      <c r="TCE947" s="755"/>
      <c r="TCS947" s="755"/>
      <c r="TCT947" s="755"/>
      <c r="TCU947" s="755"/>
      <c r="TDI947" s="755"/>
      <c r="TDJ947" s="755"/>
      <c r="TDK947" s="755"/>
      <c r="TDY947" s="755"/>
      <c r="TDZ947" s="755"/>
      <c r="TEA947" s="755"/>
      <c r="TEO947" s="755"/>
      <c r="TEP947" s="755"/>
      <c r="TEQ947" s="755"/>
      <c r="TFE947" s="755"/>
      <c r="TFF947" s="755"/>
      <c r="TFG947" s="755"/>
      <c r="TFU947" s="755"/>
      <c r="TFV947" s="755"/>
      <c r="TFW947" s="755"/>
      <c r="TGK947" s="755"/>
      <c r="TGL947" s="755"/>
      <c r="TGM947" s="755"/>
      <c r="THA947" s="755"/>
      <c r="THB947" s="755"/>
      <c r="THC947" s="755"/>
      <c r="THQ947" s="755"/>
      <c r="THR947" s="755"/>
      <c r="THS947" s="755"/>
      <c r="TIG947" s="755"/>
      <c r="TIH947" s="755"/>
      <c r="TII947" s="755"/>
      <c r="TIW947" s="755"/>
      <c r="TIX947" s="755"/>
      <c r="TIY947" s="755"/>
      <c r="TJM947" s="755"/>
      <c r="TJN947" s="755"/>
      <c r="TJO947" s="755"/>
      <c r="TKC947" s="755"/>
      <c r="TKD947" s="755"/>
      <c r="TKE947" s="755"/>
      <c r="TKS947" s="755"/>
      <c r="TKT947" s="755"/>
      <c r="TKU947" s="755"/>
      <c r="TLI947" s="755"/>
      <c r="TLJ947" s="755"/>
      <c r="TLK947" s="755"/>
      <c r="TLY947" s="755"/>
      <c r="TLZ947" s="755"/>
      <c r="TMA947" s="755"/>
      <c r="TMO947" s="755"/>
      <c r="TMP947" s="755"/>
      <c r="TMQ947" s="755"/>
      <c r="TNE947" s="755"/>
      <c r="TNF947" s="755"/>
      <c r="TNG947" s="755"/>
      <c r="TNU947" s="755"/>
      <c r="TNV947" s="755"/>
      <c r="TNW947" s="755"/>
      <c r="TOK947" s="755"/>
      <c r="TOL947" s="755"/>
      <c r="TOM947" s="755"/>
      <c r="TPA947" s="755"/>
      <c r="TPB947" s="755"/>
      <c r="TPC947" s="755"/>
      <c r="TPQ947" s="755"/>
      <c r="TPR947" s="755"/>
      <c r="TPS947" s="755"/>
      <c r="TQG947" s="755"/>
      <c r="TQH947" s="755"/>
      <c r="TQI947" s="755"/>
      <c r="TQW947" s="755"/>
      <c r="TQX947" s="755"/>
      <c r="TQY947" s="755"/>
      <c r="TRM947" s="755"/>
      <c r="TRN947" s="755"/>
      <c r="TRO947" s="755"/>
      <c r="TSC947" s="755"/>
      <c r="TSD947" s="755"/>
      <c r="TSE947" s="755"/>
      <c r="TSS947" s="755"/>
      <c r="TST947" s="755"/>
      <c r="TSU947" s="755"/>
      <c r="TTI947" s="755"/>
      <c r="TTJ947" s="755"/>
      <c r="TTK947" s="755"/>
      <c r="TTY947" s="755"/>
      <c r="TTZ947" s="755"/>
      <c r="TUA947" s="755"/>
      <c r="TUO947" s="755"/>
      <c r="TUP947" s="755"/>
      <c r="TUQ947" s="755"/>
      <c r="TVE947" s="755"/>
      <c r="TVF947" s="755"/>
      <c r="TVG947" s="755"/>
      <c r="TVU947" s="755"/>
      <c r="TVV947" s="755"/>
      <c r="TVW947" s="755"/>
      <c r="TWK947" s="755"/>
      <c r="TWL947" s="755"/>
      <c r="TWM947" s="755"/>
      <c r="TXA947" s="755"/>
      <c r="TXB947" s="755"/>
      <c r="TXC947" s="755"/>
      <c r="TXQ947" s="755"/>
      <c r="TXR947" s="755"/>
      <c r="TXS947" s="755"/>
      <c r="TYG947" s="755"/>
      <c r="TYH947" s="755"/>
      <c r="TYI947" s="755"/>
      <c r="TYW947" s="755"/>
      <c r="TYX947" s="755"/>
      <c r="TYY947" s="755"/>
      <c r="TZM947" s="755"/>
      <c r="TZN947" s="755"/>
      <c r="TZO947" s="755"/>
      <c r="UAC947" s="755"/>
      <c r="UAD947" s="755"/>
      <c r="UAE947" s="755"/>
      <c r="UAS947" s="755"/>
      <c r="UAT947" s="755"/>
      <c r="UAU947" s="755"/>
      <c r="UBI947" s="755"/>
      <c r="UBJ947" s="755"/>
      <c r="UBK947" s="755"/>
      <c r="UBY947" s="755"/>
      <c r="UBZ947" s="755"/>
      <c r="UCA947" s="755"/>
      <c r="UCO947" s="755"/>
      <c r="UCP947" s="755"/>
      <c r="UCQ947" s="755"/>
      <c r="UDE947" s="755"/>
      <c r="UDF947" s="755"/>
      <c r="UDG947" s="755"/>
      <c r="UDU947" s="755"/>
      <c r="UDV947" s="755"/>
      <c r="UDW947" s="755"/>
      <c r="UEK947" s="755"/>
      <c r="UEL947" s="755"/>
      <c r="UEM947" s="755"/>
      <c r="UFA947" s="755"/>
      <c r="UFB947" s="755"/>
      <c r="UFC947" s="755"/>
      <c r="UFQ947" s="755"/>
      <c r="UFR947" s="755"/>
      <c r="UFS947" s="755"/>
      <c r="UGG947" s="755"/>
      <c r="UGH947" s="755"/>
      <c r="UGI947" s="755"/>
      <c r="UGW947" s="755"/>
      <c r="UGX947" s="755"/>
      <c r="UGY947" s="755"/>
      <c r="UHM947" s="755"/>
      <c r="UHN947" s="755"/>
      <c r="UHO947" s="755"/>
      <c r="UIC947" s="755"/>
      <c r="UID947" s="755"/>
      <c r="UIE947" s="755"/>
      <c r="UIS947" s="755"/>
      <c r="UIT947" s="755"/>
      <c r="UIU947" s="755"/>
      <c r="UJI947" s="755"/>
      <c r="UJJ947" s="755"/>
      <c r="UJK947" s="755"/>
      <c r="UJY947" s="755"/>
      <c r="UJZ947" s="755"/>
      <c r="UKA947" s="755"/>
      <c r="UKO947" s="755"/>
      <c r="UKP947" s="755"/>
      <c r="UKQ947" s="755"/>
      <c r="ULE947" s="755"/>
      <c r="ULF947" s="755"/>
      <c r="ULG947" s="755"/>
      <c r="ULU947" s="755"/>
      <c r="ULV947" s="755"/>
      <c r="ULW947" s="755"/>
      <c r="UMK947" s="755"/>
      <c r="UML947" s="755"/>
      <c r="UMM947" s="755"/>
      <c r="UNA947" s="755"/>
      <c r="UNB947" s="755"/>
      <c r="UNC947" s="755"/>
      <c r="UNQ947" s="755"/>
      <c r="UNR947" s="755"/>
      <c r="UNS947" s="755"/>
      <c r="UOG947" s="755"/>
      <c r="UOH947" s="755"/>
      <c r="UOI947" s="755"/>
      <c r="UOW947" s="755"/>
      <c r="UOX947" s="755"/>
      <c r="UOY947" s="755"/>
      <c r="UPM947" s="755"/>
      <c r="UPN947" s="755"/>
      <c r="UPO947" s="755"/>
      <c r="UQC947" s="755"/>
      <c r="UQD947" s="755"/>
      <c r="UQE947" s="755"/>
      <c r="UQS947" s="755"/>
      <c r="UQT947" s="755"/>
      <c r="UQU947" s="755"/>
      <c r="URI947" s="755"/>
      <c r="URJ947" s="755"/>
      <c r="URK947" s="755"/>
      <c r="URY947" s="755"/>
      <c r="URZ947" s="755"/>
      <c r="USA947" s="755"/>
      <c r="USO947" s="755"/>
      <c r="USP947" s="755"/>
      <c r="USQ947" s="755"/>
      <c r="UTE947" s="755"/>
      <c r="UTF947" s="755"/>
      <c r="UTG947" s="755"/>
      <c r="UTU947" s="755"/>
      <c r="UTV947" s="755"/>
      <c r="UTW947" s="755"/>
      <c r="UUK947" s="755"/>
      <c r="UUL947" s="755"/>
      <c r="UUM947" s="755"/>
      <c r="UVA947" s="755"/>
      <c r="UVB947" s="755"/>
      <c r="UVC947" s="755"/>
      <c r="UVQ947" s="755"/>
      <c r="UVR947" s="755"/>
      <c r="UVS947" s="755"/>
      <c r="UWG947" s="755"/>
      <c r="UWH947" s="755"/>
      <c r="UWI947" s="755"/>
      <c r="UWW947" s="755"/>
      <c r="UWX947" s="755"/>
      <c r="UWY947" s="755"/>
      <c r="UXM947" s="755"/>
      <c r="UXN947" s="755"/>
      <c r="UXO947" s="755"/>
      <c r="UYC947" s="755"/>
      <c r="UYD947" s="755"/>
      <c r="UYE947" s="755"/>
      <c r="UYS947" s="755"/>
      <c r="UYT947" s="755"/>
      <c r="UYU947" s="755"/>
      <c r="UZI947" s="755"/>
      <c r="UZJ947" s="755"/>
      <c r="UZK947" s="755"/>
      <c r="UZY947" s="755"/>
      <c r="UZZ947" s="755"/>
      <c r="VAA947" s="755"/>
      <c r="VAO947" s="755"/>
      <c r="VAP947" s="755"/>
      <c r="VAQ947" s="755"/>
      <c r="VBE947" s="755"/>
      <c r="VBF947" s="755"/>
      <c r="VBG947" s="755"/>
      <c r="VBU947" s="755"/>
      <c r="VBV947" s="755"/>
      <c r="VBW947" s="755"/>
      <c r="VCK947" s="755"/>
      <c r="VCL947" s="755"/>
      <c r="VCM947" s="755"/>
      <c r="VDA947" s="755"/>
      <c r="VDB947" s="755"/>
      <c r="VDC947" s="755"/>
      <c r="VDQ947" s="755"/>
      <c r="VDR947" s="755"/>
      <c r="VDS947" s="755"/>
      <c r="VEG947" s="755"/>
      <c r="VEH947" s="755"/>
      <c r="VEI947" s="755"/>
      <c r="VEW947" s="755"/>
      <c r="VEX947" s="755"/>
      <c r="VEY947" s="755"/>
      <c r="VFM947" s="755"/>
      <c r="VFN947" s="755"/>
      <c r="VFO947" s="755"/>
      <c r="VGC947" s="755"/>
      <c r="VGD947" s="755"/>
      <c r="VGE947" s="755"/>
      <c r="VGS947" s="755"/>
      <c r="VGT947" s="755"/>
      <c r="VGU947" s="755"/>
      <c r="VHI947" s="755"/>
      <c r="VHJ947" s="755"/>
      <c r="VHK947" s="755"/>
      <c r="VHY947" s="755"/>
      <c r="VHZ947" s="755"/>
      <c r="VIA947" s="755"/>
      <c r="VIO947" s="755"/>
      <c r="VIP947" s="755"/>
      <c r="VIQ947" s="755"/>
      <c r="VJE947" s="755"/>
      <c r="VJF947" s="755"/>
      <c r="VJG947" s="755"/>
      <c r="VJU947" s="755"/>
      <c r="VJV947" s="755"/>
      <c r="VJW947" s="755"/>
      <c r="VKK947" s="755"/>
      <c r="VKL947" s="755"/>
      <c r="VKM947" s="755"/>
      <c r="VLA947" s="755"/>
      <c r="VLB947" s="755"/>
      <c r="VLC947" s="755"/>
      <c r="VLQ947" s="755"/>
      <c r="VLR947" s="755"/>
      <c r="VLS947" s="755"/>
      <c r="VMG947" s="755"/>
      <c r="VMH947" s="755"/>
      <c r="VMI947" s="755"/>
      <c r="VMW947" s="755"/>
      <c r="VMX947" s="755"/>
      <c r="VMY947" s="755"/>
      <c r="VNM947" s="755"/>
      <c r="VNN947" s="755"/>
      <c r="VNO947" s="755"/>
      <c r="VOC947" s="755"/>
      <c r="VOD947" s="755"/>
      <c r="VOE947" s="755"/>
      <c r="VOS947" s="755"/>
      <c r="VOT947" s="755"/>
      <c r="VOU947" s="755"/>
      <c r="VPI947" s="755"/>
      <c r="VPJ947" s="755"/>
      <c r="VPK947" s="755"/>
      <c r="VPY947" s="755"/>
      <c r="VPZ947" s="755"/>
      <c r="VQA947" s="755"/>
      <c r="VQO947" s="755"/>
      <c r="VQP947" s="755"/>
      <c r="VQQ947" s="755"/>
      <c r="VRE947" s="755"/>
      <c r="VRF947" s="755"/>
      <c r="VRG947" s="755"/>
      <c r="VRU947" s="755"/>
      <c r="VRV947" s="755"/>
      <c r="VRW947" s="755"/>
      <c r="VSK947" s="755"/>
      <c r="VSL947" s="755"/>
      <c r="VSM947" s="755"/>
      <c r="VTA947" s="755"/>
      <c r="VTB947" s="755"/>
      <c r="VTC947" s="755"/>
      <c r="VTQ947" s="755"/>
      <c r="VTR947" s="755"/>
      <c r="VTS947" s="755"/>
      <c r="VUG947" s="755"/>
      <c r="VUH947" s="755"/>
      <c r="VUI947" s="755"/>
      <c r="VUW947" s="755"/>
      <c r="VUX947" s="755"/>
      <c r="VUY947" s="755"/>
      <c r="VVM947" s="755"/>
      <c r="VVN947" s="755"/>
      <c r="VVO947" s="755"/>
      <c r="VWC947" s="755"/>
      <c r="VWD947" s="755"/>
      <c r="VWE947" s="755"/>
      <c r="VWS947" s="755"/>
      <c r="VWT947" s="755"/>
      <c r="VWU947" s="755"/>
      <c r="VXI947" s="755"/>
      <c r="VXJ947" s="755"/>
      <c r="VXK947" s="755"/>
      <c r="VXY947" s="755"/>
      <c r="VXZ947" s="755"/>
      <c r="VYA947" s="755"/>
      <c r="VYO947" s="755"/>
      <c r="VYP947" s="755"/>
      <c r="VYQ947" s="755"/>
      <c r="VZE947" s="755"/>
      <c r="VZF947" s="755"/>
      <c r="VZG947" s="755"/>
      <c r="VZU947" s="755"/>
      <c r="VZV947" s="755"/>
      <c r="VZW947" s="755"/>
      <c r="WAK947" s="755"/>
      <c r="WAL947" s="755"/>
      <c r="WAM947" s="755"/>
      <c r="WBA947" s="755"/>
      <c r="WBB947" s="755"/>
      <c r="WBC947" s="755"/>
      <c r="WBQ947" s="755"/>
      <c r="WBR947" s="755"/>
      <c r="WBS947" s="755"/>
      <c r="WCG947" s="755"/>
      <c r="WCH947" s="755"/>
      <c r="WCI947" s="755"/>
      <c r="WCW947" s="755"/>
      <c r="WCX947" s="755"/>
      <c r="WCY947" s="755"/>
      <c r="WDM947" s="755"/>
      <c r="WDN947" s="755"/>
      <c r="WDO947" s="755"/>
      <c r="WEC947" s="755"/>
      <c r="WED947" s="755"/>
      <c r="WEE947" s="755"/>
      <c r="WES947" s="755"/>
      <c r="WET947" s="755"/>
      <c r="WEU947" s="755"/>
      <c r="WFI947" s="755"/>
      <c r="WFJ947" s="755"/>
      <c r="WFK947" s="755"/>
      <c r="WFY947" s="755"/>
      <c r="WFZ947" s="755"/>
      <c r="WGA947" s="755"/>
      <c r="WGO947" s="755"/>
      <c r="WGP947" s="755"/>
      <c r="WGQ947" s="755"/>
      <c r="WHE947" s="755"/>
      <c r="WHF947" s="755"/>
      <c r="WHG947" s="755"/>
      <c r="WHU947" s="755"/>
      <c r="WHV947" s="755"/>
      <c r="WHW947" s="755"/>
      <c r="WIK947" s="755"/>
      <c r="WIL947" s="755"/>
      <c r="WIM947" s="755"/>
      <c r="WJA947" s="755"/>
      <c r="WJB947" s="755"/>
      <c r="WJC947" s="755"/>
      <c r="WJQ947" s="755"/>
      <c r="WJR947" s="755"/>
      <c r="WJS947" s="755"/>
      <c r="WKG947" s="755"/>
      <c r="WKH947" s="755"/>
      <c r="WKI947" s="755"/>
      <c r="WKW947" s="755"/>
      <c r="WKX947" s="755"/>
      <c r="WKY947" s="755"/>
      <c r="WLM947" s="755"/>
      <c r="WLN947" s="755"/>
      <c r="WLO947" s="755"/>
      <c r="WMC947" s="755"/>
      <c r="WMD947" s="755"/>
      <c r="WME947" s="755"/>
      <c r="WMS947" s="755"/>
      <c r="WMT947" s="755"/>
      <c r="WMU947" s="755"/>
      <c r="WNI947" s="755"/>
      <c r="WNJ947" s="755"/>
      <c r="WNK947" s="755"/>
      <c r="WNY947" s="755"/>
      <c r="WNZ947" s="755"/>
      <c r="WOA947" s="755"/>
      <c r="WOO947" s="755"/>
      <c r="WOP947" s="755"/>
      <c r="WOQ947" s="755"/>
      <c r="WPE947" s="755"/>
      <c r="WPF947" s="755"/>
      <c r="WPG947" s="755"/>
      <c r="WPU947" s="755"/>
      <c r="WPV947" s="755"/>
      <c r="WPW947" s="755"/>
      <c r="WQK947" s="755"/>
      <c r="WQL947" s="755"/>
      <c r="WQM947" s="755"/>
      <c r="WRA947" s="755"/>
      <c r="WRB947" s="755"/>
      <c r="WRC947" s="755"/>
      <c r="WRQ947" s="755"/>
      <c r="WRR947" s="755"/>
      <c r="WRS947" s="755"/>
      <c r="WSG947" s="755"/>
      <c r="WSH947" s="755"/>
      <c r="WSI947" s="755"/>
      <c r="WSW947" s="755"/>
      <c r="WSX947" s="755"/>
      <c r="WSY947" s="755"/>
      <c r="WTM947" s="755"/>
      <c r="WTN947" s="755"/>
      <c r="WTO947" s="755"/>
      <c r="WUC947" s="755"/>
      <c r="WUD947" s="755"/>
      <c r="WUE947" s="755"/>
      <c r="WUS947" s="755"/>
      <c r="WUT947" s="755"/>
      <c r="WUU947" s="755"/>
      <c r="WVI947" s="755"/>
      <c r="WVJ947" s="755"/>
      <c r="WVK947" s="755"/>
      <c r="WVY947" s="755"/>
      <c r="WVZ947" s="755"/>
      <c r="WWA947" s="755"/>
      <c r="WWO947" s="755"/>
      <c r="WWP947" s="755"/>
      <c r="WWQ947" s="755"/>
      <c r="WXE947" s="755"/>
      <c r="WXF947" s="755"/>
      <c r="WXG947" s="755"/>
      <c r="WXU947" s="755"/>
      <c r="WXV947" s="755"/>
      <c r="WXW947" s="755"/>
      <c r="WYK947" s="755"/>
      <c r="WYL947" s="755"/>
      <c r="WYM947" s="755"/>
      <c r="WZA947" s="755"/>
      <c r="WZB947" s="755"/>
      <c r="WZC947" s="755"/>
      <c r="WZQ947" s="755"/>
      <c r="WZR947" s="755"/>
      <c r="WZS947" s="755"/>
      <c r="XAG947" s="755"/>
      <c r="XAH947" s="755"/>
      <c r="XAI947" s="755"/>
      <c r="XAW947" s="755"/>
      <c r="XAX947" s="755"/>
      <c r="XAY947" s="755"/>
      <c r="XBM947" s="755"/>
      <c r="XBN947" s="755"/>
      <c r="XBO947" s="755"/>
      <c r="XCC947" s="755"/>
      <c r="XCD947" s="755"/>
      <c r="XCE947" s="755"/>
      <c r="XCS947" s="755"/>
      <c r="XCT947" s="755"/>
      <c r="XCU947" s="755"/>
      <c r="XDI947" s="755"/>
      <c r="XDJ947" s="755"/>
      <c r="XDK947" s="755"/>
      <c r="XDY947" s="755"/>
      <c r="XDZ947" s="755"/>
      <c r="XEA947" s="755"/>
      <c r="XEO947" s="755"/>
      <c r="XEP947" s="755"/>
      <c r="XEQ947" s="755"/>
    </row>
    <row r="948" spans="1:16384">
      <c r="A948" s="757" t="s">
        <v>172</v>
      </c>
      <c r="B948" s="760" t="s">
        <v>166</v>
      </c>
      <c r="C948" s="427" t="s">
        <v>106</v>
      </c>
      <c r="D948" s="464">
        <v>39544</v>
      </c>
      <c r="E948" s="464">
        <v>31933</v>
      </c>
      <c r="F948" s="464">
        <v>35315</v>
      </c>
      <c r="G948" s="464">
        <v>32526</v>
      </c>
      <c r="H948" s="464">
        <v>35017</v>
      </c>
      <c r="I948" s="464">
        <v>36230</v>
      </c>
      <c r="J948" s="464">
        <v>39483</v>
      </c>
      <c r="K948" s="464">
        <v>38144</v>
      </c>
      <c r="L948" s="464">
        <v>34644</v>
      </c>
      <c r="M948" s="464">
        <v>36104</v>
      </c>
      <c r="N948" s="464">
        <v>34735</v>
      </c>
      <c r="O948" s="464">
        <v>39957</v>
      </c>
      <c r="P948" s="472">
        <v>433632</v>
      </c>
    </row>
    <row r="949" spans="1:16384">
      <c r="A949" s="758"/>
      <c r="B949" s="761"/>
      <c r="C949" s="283" t="s">
        <v>107</v>
      </c>
      <c r="D949" s="474">
        <v>35270</v>
      </c>
      <c r="E949" s="474">
        <v>28106</v>
      </c>
      <c r="F949" s="474">
        <v>30134</v>
      </c>
      <c r="G949" s="474">
        <v>26967</v>
      </c>
      <c r="H949" s="474">
        <v>29871</v>
      </c>
      <c r="I949" s="474">
        <v>32254</v>
      </c>
      <c r="J949" s="474">
        <v>40133</v>
      </c>
      <c r="K949" s="474">
        <v>37515</v>
      </c>
      <c r="L949" s="474">
        <v>33078</v>
      </c>
      <c r="M949" s="474">
        <v>34940</v>
      </c>
      <c r="N949" s="474">
        <v>34064</v>
      </c>
      <c r="O949" s="474">
        <v>45557</v>
      </c>
      <c r="P949" s="461">
        <v>407889</v>
      </c>
    </row>
    <row r="950" spans="1:16384">
      <c r="A950" s="759"/>
      <c r="B950" s="762"/>
      <c r="C950" s="376" t="s">
        <v>242</v>
      </c>
      <c r="D950" s="473">
        <v>74814</v>
      </c>
      <c r="E950" s="473">
        <v>60039</v>
      </c>
      <c r="F950" s="473">
        <v>65449</v>
      </c>
      <c r="G950" s="473">
        <v>59493</v>
      </c>
      <c r="H950" s="473">
        <v>64888</v>
      </c>
      <c r="I950" s="473">
        <v>68484</v>
      </c>
      <c r="J950" s="473">
        <v>79616</v>
      </c>
      <c r="K950" s="473">
        <v>75659</v>
      </c>
      <c r="L950" s="473">
        <v>67722</v>
      </c>
      <c r="M950" s="473">
        <v>71044</v>
      </c>
      <c r="N950" s="473">
        <v>68799</v>
      </c>
      <c r="O950" s="473">
        <v>85514</v>
      </c>
      <c r="P950" s="471">
        <v>841521</v>
      </c>
    </row>
    <row r="951" spans="1:16384">
      <c r="A951" s="757" t="s">
        <v>173</v>
      </c>
      <c r="B951" s="760" t="s">
        <v>166</v>
      </c>
      <c r="C951" s="427" t="s">
        <v>106</v>
      </c>
      <c r="D951" s="464">
        <v>0</v>
      </c>
      <c r="E951" s="464">
        <v>0</v>
      </c>
      <c r="F951" s="464">
        <v>0</v>
      </c>
      <c r="G951" s="464">
        <v>49</v>
      </c>
      <c r="H951" s="464">
        <v>34</v>
      </c>
      <c r="I951" s="464">
        <v>0</v>
      </c>
      <c r="J951" s="464">
        <v>0</v>
      </c>
      <c r="K951" s="464">
        <v>0</v>
      </c>
      <c r="L951" s="464">
        <v>0</v>
      </c>
      <c r="M951" s="464">
        <v>0</v>
      </c>
      <c r="N951" s="464">
        <v>0</v>
      </c>
      <c r="O951" s="464">
        <v>0</v>
      </c>
      <c r="P951" s="472">
        <v>83</v>
      </c>
    </row>
    <row r="952" spans="1:16384">
      <c r="A952" s="758"/>
      <c r="B952" s="761"/>
      <c r="C952" s="283" t="s">
        <v>107</v>
      </c>
      <c r="D952" s="474">
        <v>0</v>
      </c>
      <c r="E952" s="474">
        <v>0</v>
      </c>
      <c r="F952" s="474">
        <v>0</v>
      </c>
      <c r="G952" s="474">
        <v>100</v>
      </c>
      <c r="H952" s="474">
        <v>0</v>
      </c>
      <c r="I952" s="474">
        <v>0</v>
      </c>
      <c r="J952" s="474">
        <v>0</v>
      </c>
      <c r="K952" s="474">
        <v>0</v>
      </c>
      <c r="L952" s="474">
        <v>0</v>
      </c>
      <c r="M952" s="474">
        <v>0</v>
      </c>
      <c r="N952" s="474">
        <v>0</v>
      </c>
      <c r="O952" s="474">
        <v>0</v>
      </c>
      <c r="P952" s="461">
        <v>100</v>
      </c>
    </row>
    <row r="953" spans="1:16384">
      <c r="A953" s="759"/>
      <c r="B953" s="762"/>
      <c r="C953" s="376" t="s">
        <v>242</v>
      </c>
      <c r="D953" s="473">
        <v>0</v>
      </c>
      <c r="E953" s="473">
        <v>0</v>
      </c>
      <c r="F953" s="473">
        <v>0</v>
      </c>
      <c r="G953" s="473">
        <v>149</v>
      </c>
      <c r="H953" s="473">
        <v>34</v>
      </c>
      <c r="I953" s="473">
        <v>0</v>
      </c>
      <c r="J953" s="473">
        <v>0</v>
      </c>
      <c r="K953" s="473">
        <v>0</v>
      </c>
      <c r="L953" s="473">
        <v>0</v>
      </c>
      <c r="M953" s="473">
        <v>0</v>
      </c>
      <c r="N953" s="473">
        <v>0</v>
      </c>
      <c r="O953" s="473">
        <v>0</v>
      </c>
      <c r="P953" s="471">
        <v>183</v>
      </c>
    </row>
    <row r="954" spans="1:16384">
      <c r="A954" s="757" t="s">
        <v>174</v>
      </c>
      <c r="B954" s="760" t="s">
        <v>166</v>
      </c>
      <c r="C954" s="427" t="s">
        <v>106</v>
      </c>
      <c r="D954" s="464">
        <v>1110</v>
      </c>
      <c r="E954" s="464">
        <v>957</v>
      </c>
      <c r="F954" s="464">
        <v>858</v>
      </c>
      <c r="G954" s="464">
        <v>764</v>
      </c>
      <c r="H954" s="464">
        <v>785</v>
      </c>
      <c r="I954" s="464">
        <v>795</v>
      </c>
      <c r="J954" s="464">
        <v>1108</v>
      </c>
      <c r="K954" s="464">
        <v>1004</v>
      </c>
      <c r="L954" s="464">
        <v>896</v>
      </c>
      <c r="M954" s="464">
        <v>1121</v>
      </c>
      <c r="N954" s="464">
        <v>890</v>
      </c>
      <c r="O954" s="464">
        <v>742</v>
      </c>
      <c r="P954" s="472">
        <v>11030</v>
      </c>
    </row>
    <row r="955" spans="1:16384">
      <c r="A955" s="758"/>
      <c r="B955" s="761"/>
      <c r="C955" s="283" t="s">
        <v>107</v>
      </c>
      <c r="D955" s="474">
        <v>779</v>
      </c>
      <c r="E955" s="474">
        <v>672</v>
      </c>
      <c r="F955" s="474">
        <v>561</v>
      </c>
      <c r="G955" s="474">
        <v>654</v>
      </c>
      <c r="H955" s="474">
        <v>559</v>
      </c>
      <c r="I955" s="474">
        <v>616</v>
      </c>
      <c r="J955" s="474">
        <v>894</v>
      </c>
      <c r="K955" s="474">
        <v>869</v>
      </c>
      <c r="L955" s="474">
        <v>725</v>
      </c>
      <c r="M955" s="474">
        <v>771</v>
      </c>
      <c r="N955" s="474">
        <v>726</v>
      </c>
      <c r="O955" s="474">
        <v>874</v>
      </c>
      <c r="P955" s="461">
        <v>8700</v>
      </c>
    </row>
    <row r="956" spans="1:16384">
      <c r="A956" s="759"/>
      <c r="B956" s="762"/>
      <c r="C956" s="376" t="s">
        <v>242</v>
      </c>
      <c r="D956" s="473">
        <v>1889</v>
      </c>
      <c r="E956" s="473">
        <v>1629</v>
      </c>
      <c r="F956" s="473">
        <v>1419</v>
      </c>
      <c r="G956" s="473">
        <v>1418</v>
      </c>
      <c r="H956" s="473">
        <v>1344</v>
      </c>
      <c r="I956" s="473">
        <v>1411</v>
      </c>
      <c r="J956" s="473">
        <v>2002</v>
      </c>
      <c r="K956" s="473">
        <v>1873</v>
      </c>
      <c r="L956" s="473">
        <v>1621</v>
      </c>
      <c r="M956" s="473">
        <v>1892</v>
      </c>
      <c r="N956" s="473">
        <v>1616</v>
      </c>
      <c r="O956" s="473">
        <v>1616</v>
      </c>
      <c r="P956" s="471">
        <v>19730</v>
      </c>
    </row>
    <row r="957" spans="1:16384">
      <c r="A957" s="757" t="s">
        <v>175</v>
      </c>
      <c r="B957" s="760" t="s">
        <v>166</v>
      </c>
      <c r="C957" s="427" t="s">
        <v>106</v>
      </c>
      <c r="D957" s="464">
        <v>26</v>
      </c>
      <c r="E957" s="464">
        <v>3</v>
      </c>
      <c r="F957" s="464">
        <v>5</v>
      </c>
      <c r="G957" s="464">
        <v>18</v>
      </c>
      <c r="H957" s="464">
        <v>13</v>
      </c>
      <c r="I957" s="464">
        <v>0</v>
      </c>
      <c r="J957" s="464">
        <v>0</v>
      </c>
      <c r="K957" s="464">
        <v>0</v>
      </c>
      <c r="L957" s="464">
        <v>0</v>
      </c>
      <c r="M957" s="464">
        <v>7</v>
      </c>
      <c r="N957" s="464">
        <v>26</v>
      </c>
      <c r="O957" s="464">
        <v>0</v>
      </c>
      <c r="P957" s="472">
        <v>98</v>
      </c>
    </row>
    <row r="958" spans="1:16384">
      <c r="A958" s="758"/>
      <c r="B958" s="761"/>
      <c r="C958" s="283" t="s">
        <v>107</v>
      </c>
      <c r="D958" s="474">
        <v>13</v>
      </c>
      <c r="E958" s="474">
        <v>3</v>
      </c>
      <c r="F958" s="474">
        <v>2</v>
      </c>
      <c r="G958" s="474">
        <v>21</v>
      </c>
      <c r="H958" s="474">
        <v>12</v>
      </c>
      <c r="I958" s="474">
        <v>0</v>
      </c>
      <c r="J958" s="474">
        <v>0</v>
      </c>
      <c r="K958" s="474">
        <v>0</v>
      </c>
      <c r="L958" s="474">
        <v>0</v>
      </c>
      <c r="M958" s="474">
        <v>0</v>
      </c>
      <c r="N958" s="474">
        <v>7</v>
      </c>
      <c r="O958" s="474">
        <v>0</v>
      </c>
      <c r="P958" s="461">
        <v>58</v>
      </c>
    </row>
    <row r="959" spans="1:16384">
      <c r="A959" s="759"/>
      <c r="B959" s="762"/>
      <c r="C959" s="376" t="s">
        <v>242</v>
      </c>
      <c r="D959" s="473">
        <v>39</v>
      </c>
      <c r="E959" s="473">
        <v>6</v>
      </c>
      <c r="F959" s="473">
        <v>7</v>
      </c>
      <c r="G959" s="473">
        <v>39</v>
      </c>
      <c r="H959" s="473">
        <v>25</v>
      </c>
      <c r="I959" s="473">
        <v>0</v>
      </c>
      <c r="J959" s="473">
        <v>0</v>
      </c>
      <c r="K959" s="473">
        <v>0</v>
      </c>
      <c r="L959" s="473">
        <v>0</v>
      </c>
      <c r="M959" s="473">
        <v>7</v>
      </c>
      <c r="N959" s="473">
        <v>33</v>
      </c>
      <c r="O959" s="473">
        <v>0</v>
      </c>
      <c r="P959" s="471">
        <v>156</v>
      </c>
    </row>
    <row r="960" spans="1:16384">
      <c r="A960" s="760" t="s">
        <v>177</v>
      </c>
      <c r="B960" s="760" t="s">
        <v>166</v>
      </c>
      <c r="C960" s="283" t="s">
        <v>106</v>
      </c>
      <c r="D960" s="474">
        <v>0</v>
      </c>
      <c r="E960" s="474">
        <v>0</v>
      </c>
      <c r="F960" s="474">
        <v>0</v>
      </c>
      <c r="G960" s="474">
        <v>10</v>
      </c>
      <c r="H960" s="474">
        <v>0</v>
      </c>
      <c r="I960" s="474">
        <v>0</v>
      </c>
      <c r="J960" s="474">
        <v>0</v>
      </c>
      <c r="K960" s="474">
        <v>0</v>
      </c>
      <c r="L960" s="474">
        <v>0</v>
      </c>
      <c r="M960" s="474">
        <v>0</v>
      </c>
      <c r="N960" s="474">
        <v>0</v>
      </c>
      <c r="O960" s="474">
        <v>0</v>
      </c>
      <c r="P960" s="461">
        <v>10</v>
      </c>
    </row>
    <row r="961" spans="1:16">
      <c r="A961" s="762"/>
      <c r="B961" s="762"/>
      <c r="C961" s="378" t="s">
        <v>242</v>
      </c>
      <c r="D961" s="463">
        <v>0</v>
      </c>
      <c r="E961" s="463">
        <v>0</v>
      </c>
      <c r="F961" s="463">
        <v>0</v>
      </c>
      <c r="G961" s="463">
        <v>10</v>
      </c>
      <c r="H961" s="463">
        <v>0</v>
      </c>
      <c r="I961" s="463">
        <v>0</v>
      </c>
      <c r="J961" s="463">
        <v>0</v>
      </c>
      <c r="K961" s="463">
        <v>0</v>
      </c>
      <c r="L961" s="463">
        <v>0</v>
      </c>
      <c r="M961" s="463">
        <v>0</v>
      </c>
      <c r="N961" s="463">
        <v>0</v>
      </c>
      <c r="O961" s="463">
        <v>0</v>
      </c>
      <c r="P961" s="467">
        <v>10</v>
      </c>
    </row>
    <row r="962" spans="1:16">
      <c r="A962" s="757" t="s">
        <v>178</v>
      </c>
      <c r="B962" s="760" t="s">
        <v>166</v>
      </c>
      <c r="C962" s="427" t="s">
        <v>106</v>
      </c>
      <c r="D962" s="464">
        <v>510</v>
      </c>
      <c r="E962" s="464">
        <v>15</v>
      </c>
      <c r="F962" s="464">
        <v>7</v>
      </c>
      <c r="G962" s="464">
        <v>53</v>
      </c>
      <c r="H962" s="464">
        <v>12</v>
      </c>
      <c r="I962" s="464">
        <v>19</v>
      </c>
      <c r="J962" s="464">
        <v>2</v>
      </c>
      <c r="K962" s="464">
        <v>3</v>
      </c>
      <c r="L962" s="464">
        <v>8</v>
      </c>
      <c r="M962" s="464">
        <v>42</v>
      </c>
      <c r="N962" s="464">
        <v>17</v>
      </c>
      <c r="O962" s="464">
        <v>19</v>
      </c>
      <c r="P962" s="472">
        <v>707</v>
      </c>
    </row>
    <row r="963" spans="1:16">
      <c r="A963" s="758"/>
      <c r="B963" s="761"/>
      <c r="C963" s="283" t="s">
        <v>107</v>
      </c>
      <c r="D963" s="474">
        <v>501</v>
      </c>
      <c r="E963" s="474">
        <v>16</v>
      </c>
      <c r="F963" s="474">
        <v>7</v>
      </c>
      <c r="G963" s="474">
        <v>68</v>
      </c>
      <c r="H963" s="474">
        <v>11</v>
      </c>
      <c r="I963" s="474">
        <v>21</v>
      </c>
      <c r="J963" s="474">
        <v>9</v>
      </c>
      <c r="K963" s="474">
        <v>13</v>
      </c>
      <c r="L963" s="474">
        <v>2</v>
      </c>
      <c r="M963" s="474">
        <v>20</v>
      </c>
      <c r="N963" s="474">
        <v>15</v>
      </c>
      <c r="O963" s="474">
        <v>27</v>
      </c>
      <c r="P963" s="461">
        <v>710</v>
      </c>
    </row>
    <row r="964" spans="1:16">
      <c r="A964" s="759"/>
      <c r="B964" s="762"/>
      <c r="C964" s="376" t="s">
        <v>242</v>
      </c>
      <c r="D964" s="473">
        <v>1011</v>
      </c>
      <c r="E964" s="473">
        <v>31</v>
      </c>
      <c r="F964" s="473">
        <v>14</v>
      </c>
      <c r="G964" s="473">
        <v>121</v>
      </c>
      <c r="H964" s="473">
        <v>23</v>
      </c>
      <c r="I964" s="473">
        <v>40</v>
      </c>
      <c r="J964" s="473">
        <v>11</v>
      </c>
      <c r="K964" s="473">
        <v>16</v>
      </c>
      <c r="L964" s="473">
        <v>10</v>
      </c>
      <c r="M964" s="473">
        <v>62</v>
      </c>
      <c r="N964" s="473">
        <v>32</v>
      </c>
      <c r="O964" s="473">
        <v>46</v>
      </c>
      <c r="P964" s="471">
        <v>1417</v>
      </c>
    </row>
    <row r="965" spans="1:16">
      <c r="A965" s="760" t="s">
        <v>223</v>
      </c>
      <c r="B965" s="760" t="s">
        <v>166</v>
      </c>
      <c r="C965" s="283" t="s">
        <v>106</v>
      </c>
      <c r="D965" s="474">
        <v>66</v>
      </c>
      <c r="E965" s="474">
        <v>122</v>
      </c>
      <c r="F965" s="474">
        <v>53</v>
      </c>
      <c r="G965" s="474">
        <v>41</v>
      </c>
      <c r="H965" s="474">
        <v>7</v>
      </c>
      <c r="I965" s="474">
        <v>14</v>
      </c>
      <c r="J965" s="474">
        <v>34</v>
      </c>
      <c r="K965" s="474">
        <v>64</v>
      </c>
      <c r="L965" s="474">
        <v>18</v>
      </c>
      <c r="M965" s="474">
        <v>11</v>
      </c>
      <c r="N965" s="474">
        <v>135</v>
      </c>
      <c r="O965" s="474">
        <v>629</v>
      </c>
      <c r="P965" s="461">
        <v>1194</v>
      </c>
    </row>
    <row r="966" spans="1:16">
      <c r="A966" s="761"/>
      <c r="B966" s="761"/>
      <c r="C966" s="283" t="s">
        <v>107</v>
      </c>
      <c r="D966" s="474">
        <v>54</v>
      </c>
      <c r="E966" s="474">
        <v>118</v>
      </c>
      <c r="F966" s="474">
        <v>52</v>
      </c>
      <c r="G966" s="474">
        <v>52</v>
      </c>
      <c r="H966" s="474">
        <v>4</v>
      </c>
      <c r="I966" s="474">
        <v>17</v>
      </c>
      <c r="J966" s="474">
        <v>18</v>
      </c>
      <c r="K966" s="474">
        <v>56</v>
      </c>
      <c r="L966" s="474">
        <v>2</v>
      </c>
      <c r="M966" s="474">
        <v>39</v>
      </c>
      <c r="N966" s="474">
        <v>123</v>
      </c>
      <c r="O966" s="474">
        <v>816</v>
      </c>
      <c r="P966" s="461">
        <v>1351</v>
      </c>
    </row>
    <row r="967" spans="1:16">
      <c r="A967" s="762"/>
      <c r="B967" s="762"/>
      <c r="C967" s="378" t="s">
        <v>242</v>
      </c>
      <c r="D967" s="463">
        <v>120</v>
      </c>
      <c r="E967" s="463">
        <v>240</v>
      </c>
      <c r="F967" s="463">
        <v>105</v>
      </c>
      <c r="G967" s="463">
        <v>93</v>
      </c>
      <c r="H967" s="463">
        <v>11</v>
      </c>
      <c r="I967" s="463">
        <v>31</v>
      </c>
      <c r="J967" s="463">
        <v>52</v>
      </c>
      <c r="K967" s="463">
        <v>120</v>
      </c>
      <c r="L967" s="463">
        <v>20</v>
      </c>
      <c r="M967" s="463">
        <v>50</v>
      </c>
      <c r="N967" s="463">
        <v>258</v>
      </c>
      <c r="O967" s="463">
        <v>1445</v>
      </c>
      <c r="P967" s="467">
        <v>2545</v>
      </c>
    </row>
    <row r="968" spans="1:16">
      <c r="A968" s="757" t="s">
        <v>179</v>
      </c>
      <c r="B968" s="760" t="s">
        <v>166</v>
      </c>
      <c r="C968" s="427" t="s">
        <v>106</v>
      </c>
      <c r="D968" s="464">
        <v>423368</v>
      </c>
      <c r="E968" s="464">
        <v>335981</v>
      </c>
      <c r="F968" s="464">
        <v>406006</v>
      </c>
      <c r="G968" s="464">
        <v>382416</v>
      </c>
      <c r="H968" s="464">
        <v>389813</v>
      </c>
      <c r="I968" s="464">
        <v>428101</v>
      </c>
      <c r="J968" s="464">
        <v>404315</v>
      </c>
      <c r="K968" s="464">
        <v>431576</v>
      </c>
      <c r="L968" s="464">
        <v>392533</v>
      </c>
      <c r="M968" s="464">
        <v>408820</v>
      </c>
      <c r="N968" s="464">
        <v>412237</v>
      </c>
      <c r="O968" s="464">
        <v>452086</v>
      </c>
      <c r="P968" s="472">
        <v>4867252</v>
      </c>
    </row>
    <row r="969" spans="1:16">
      <c r="A969" s="758"/>
      <c r="B969" s="761"/>
      <c r="C969" s="283" t="s">
        <v>107</v>
      </c>
      <c r="D969" s="474">
        <v>412136</v>
      </c>
      <c r="E969" s="474">
        <v>312440</v>
      </c>
      <c r="F969" s="474">
        <v>353828</v>
      </c>
      <c r="G969" s="474">
        <v>350792</v>
      </c>
      <c r="H969" s="474">
        <v>355024</v>
      </c>
      <c r="I969" s="474">
        <v>386773</v>
      </c>
      <c r="J969" s="474">
        <v>443980</v>
      </c>
      <c r="K969" s="474">
        <v>400281</v>
      </c>
      <c r="L969" s="474">
        <v>352744</v>
      </c>
      <c r="M969" s="474">
        <v>397312</v>
      </c>
      <c r="N969" s="474">
        <v>401135</v>
      </c>
      <c r="O969" s="474">
        <v>482845</v>
      </c>
      <c r="P969" s="461">
        <v>4649290</v>
      </c>
    </row>
    <row r="970" spans="1:16">
      <c r="A970" s="759"/>
      <c r="B970" s="762"/>
      <c r="C970" s="376" t="s">
        <v>242</v>
      </c>
      <c r="D970" s="473">
        <v>835504</v>
      </c>
      <c r="E970" s="473">
        <v>648421</v>
      </c>
      <c r="F970" s="473">
        <v>759834</v>
      </c>
      <c r="G970" s="473">
        <v>733208</v>
      </c>
      <c r="H970" s="473">
        <v>744837</v>
      </c>
      <c r="I970" s="473">
        <v>814874</v>
      </c>
      <c r="J970" s="473">
        <v>848295</v>
      </c>
      <c r="K970" s="473">
        <v>831857</v>
      </c>
      <c r="L970" s="473">
        <v>745277</v>
      </c>
      <c r="M970" s="473">
        <v>806132</v>
      </c>
      <c r="N970" s="473">
        <v>813372</v>
      </c>
      <c r="O970" s="473">
        <v>934931</v>
      </c>
      <c r="P970" s="471">
        <v>9516542</v>
      </c>
    </row>
    <row r="971" spans="1:16">
      <c r="A971" s="760" t="s">
        <v>180</v>
      </c>
      <c r="B971" s="760" t="s">
        <v>166</v>
      </c>
      <c r="C971" s="283" t="s">
        <v>106</v>
      </c>
      <c r="D971" s="474">
        <v>2631</v>
      </c>
      <c r="E971" s="474">
        <v>1681</v>
      </c>
      <c r="F971" s="474">
        <v>2026</v>
      </c>
      <c r="G971" s="474">
        <v>1903</v>
      </c>
      <c r="H971" s="474">
        <v>2278</v>
      </c>
      <c r="I971" s="474">
        <v>2571</v>
      </c>
      <c r="J971" s="474">
        <v>2980</v>
      </c>
      <c r="K971" s="474">
        <v>2691</v>
      </c>
      <c r="L971" s="474">
        <v>2520</v>
      </c>
      <c r="M971" s="474">
        <v>2188</v>
      </c>
      <c r="N971" s="474">
        <v>2102</v>
      </c>
      <c r="O971" s="474">
        <v>1966</v>
      </c>
      <c r="P971" s="461">
        <v>27537</v>
      </c>
    </row>
    <row r="972" spans="1:16">
      <c r="A972" s="761"/>
      <c r="B972" s="761"/>
      <c r="C972" s="283" t="s">
        <v>107</v>
      </c>
      <c r="D972" s="474">
        <v>1994</v>
      </c>
      <c r="E972" s="474">
        <v>1565</v>
      </c>
      <c r="F972" s="474">
        <v>1708</v>
      </c>
      <c r="G972" s="474">
        <v>1763</v>
      </c>
      <c r="H972" s="474">
        <v>2249</v>
      </c>
      <c r="I972" s="474">
        <v>2594</v>
      </c>
      <c r="J972" s="474">
        <v>3060</v>
      </c>
      <c r="K972" s="474">
        <v>2509</v>
      </c>
      <c r="L972" s="474">
        <v>2099</v>
      </c>
      <c r="M972" s="474">
        <v>2261</v>
      </c>
      <c r="N972" s="474">
        <v>2215</v>
      </c>
      <c r="O972" s="474">
        <v>2658</v>
      </c>
      <c r="P972" s="461">
        <v>26675</v>
      </c>
    </row>
    <row r="973" spans="1:16">
      <c r="A973" s="762"/>
      <c r="B973" s="762"/>
      <c r="C973" s="378" t="s">
        <v>242</v>
      </c>
      <c r="D973" s="463">
        <v>4625</v>
      </c>
      <c r="E973" s="463">
        <v>3246</v>
      </c>
      <c r="F973" s="463">
        <v>3734</v>
      </c>
      <c r="G973" s="463">
        <v>3666</v>
      </c>
      <c r="H973" s="463">
        <v>4527</v>
      </c>
      <c r="I973" s="463">
        <v>5165</v>
      </c>
      <c r="J973" s="463">
        <v>6040</v>
      </c>
      <c r="K973" s="463">
        <v>5200</v>
      </c>
      <c r="L973" s="463">
        <v>4619</v>
      </c>
      <c r="M973" s="463">
        <v>4449</v>
      </c>
      <c r="N973" s="463">
        <v>4317</v>
      </c>
      <c r="O973" s="463">
        <v>4624</v>
      </c>
      <c r="P973" s="467">
        <v>54212</v>
      </c>
    </row>
    <row r="974" spans="1:16">
      <c r="A974" s="757" t="s">
        <v>224</v>
      </c>
      <c r="B974" s="760" t="s">
        <v>166</v>
      </c>
      <c r="C974" s="427" t="s">
        <v>106</v>
      </c>
      <c r="D974" s="464">
        <v>0</v>
      </c>
      <c r="E974" s="464">
        <v>31</v>
      </c>
      <c r="F974" s="464">
        <v>15</v>
      </c>
      <c r="G974" s="464">
        <v>20</v>
      </c>
      <c r="H974" s="464">
        <v>8</v>
      </c>
      <c r="I974" s="464">
        <v>3</v>
      </c>
      <c r="J974" s="464">
        <v>23</v>
      </c>
      <c r="K974" s="464">
        <v>0</v>
      </c>
      <c r="L974" s="464">
        <v>6</v>
      </c>
      <c r="M974" s="464">
        <v>0</v>
      </c>
      <c r="N974" s="464">
        <v>15</v>
      </c>
      <c r="O974" s="464">
        <v>39</v>
      </c>
      <c r="P974" s="472">
        <v>160</v>
      </c>
    </row>
    <row r="975" spans="1:16">
      <c r="A975" s="758"/>
      <c r="B975" s="761"/>
      <c r="C975" s="283" t="s">
        <v>107</v>
      </c>
      <c r="D975" s="474">
        <v>11</v>
      </c>
      <c r="E975" s="474">
        <v>11</v>
      </c>
      <c r="F975" s="474">
        <v>20</v>
      </c>
      <c r="G975" s="474">
        <v>26</v>
      </c>
      <c r="H975" s="474">
        <v>12</v>
      </c>
      <c r="I975" s="474">
        <v>0</v>
      </c>
      <c r="J975" s="474">
        <v>7</v>
      </c>
      <c r="K975" s="474">
        <v>5</v>
      </c>
      <c r="L975" s="474">
        <v>11</v>
      </c>
      <c r="M975" s="474">
        <v>1</v>
      </c>
      <c r="N975" s="474">
        <v>11</v>
      </c>
      <c r="O975" s="474">
        <v>32</v>
      </c>
      <c r="P975" s="461">
        <v>147</v>
      </c>
    </row>
    <row r="976" spans="1:16">
      <c r="A976" s="759"/>
      <c r="B976" s="762"/>
      <c r="C976" s="376" t="s">
        <v>242</v>
      </c>
      <c r="D976" s="473">
        <v>11</v>
      </c>
      <c r="E976" s="473">
        <v>42</v>
      </c>
      <c r="F976" s="473">
        <v>35</v>
      </c>
      <c r="G976" s="473">
        <v>46</v>
      </c>
      <c r="H976" s="473">
        <v>20</v>
      </c>
      <c r="I976" s="473">
        <v>3</v>
      </c>
      <c r="J976" s="473">
        <v>30</v>
      </c>
      <c r="K976" s="473">
        <v>5</v>
      </c>
      <c r="L976" s="473">
        <v>17</v>
      </c>
      <c r="M976" s="473">
        <v>1</v>
      </c>
      <c r="N976" s="473">
        <v>26</v>
      </c>
      <c r="O976" s="473">
        <v>71</v>
      </c>
      <c r="P976" s="471">
        <v>307</v>
      </c>
    </row>
    <row r="977" spans="1:16">
      <c r="A977" s="757" t="s">
        <v>181</v>
      </c>
      <c r="B977" s="760" t="s">
        <v>166</v>
      </c>
      <c r="C977" s="427" t="s">
        <v>106</v>
      </c>
      <c r="D977" s="464">
        <v>13209</v>
      </c>
      <c r="E977" s="464">
        <v>11317</v>
      </c>
      <c r="F977" s="464">
        <v>13141</v>
      </c>
      <c r="G977" s="464">
        <v>10914</v>
      </c>
      <c r="H977" s="464">
        <v>11122</v>
      </c>
      <c r="I977" s="464">
        <v>13428</v>
      </c>
      <c r="J977" s="464">
        <v>13962</v>
      </c>
      <c r="K977" s="464">
        <v>15021</v>
      </c>
      <c r="L977" s="464">
        <v>11197</v>
      </c>
      <c r="M977" s="464">
        <v>12084</v>
      </c>
      <c r="N977" s="464">
        <v>12576</v>
      </c>
      <c r="O977" s="464">
        <v>13247</v>
      </c>
      <c r="P977" s="472">
        <v>151218</v>
      </c>
    </row>
    <row r="978" spans="1:16">
      <c r="A978" s="758"/>
      <c r="B978" s="761"/>
      <c r="C978" s="283" t="s">
        <v>107</v>
      </c>
      <c r="D978" s="474">
        <v>12862</v>
      </c>
      <c r="E978" s="474">
        <v>11278</v>
      </c>
      <c r="F978" s="474">
        <v>11489</v>
      </c>
      <c r="G978" s="474">
        <v>10015</v>
      </c>
      <c r="H978" s="474">
        <v>10974</v>
      </c>
      <c r="I978" s="474">
        <v>12636</v>
      </c>
      <c r="J978" s="474">
        <v>16730</v>
      </c>
      <c r="K978" s="474">
        <v>11738</v>
      </c>
      <c r="L978" s="474">
        <v>9950</v>
      </c>
      <c r="M978" s="474">
        <v>12007</v>
      </c>
      <c r="N978" s="474">
        <v>12438</v>
      </c>
      <c r="O978" s="474">
        <v>15162</v>
      </c>
      <c r="P978" s="461">
        <v>147279</v>
      </c>
    </row>
    <row r="979" spans="1:16">
      <c r="A979" s="759"/>
      <c r="B979" s="762"/>
      <c r="C979" s="376" t="s">
        <v>242</v>
      </c>
      <c r="D979" s="473">
        <v>26071</v>
      </c>
      <c r="E979" s="473">
        <v>22595</v>
      </c>
      <c r="F979" s="473">
        <v>24630</v>
      </c>
      <c r="G979" s="473">
        <v>20929</v>
      </c>
      <c r="H979" s="473">
        <v>22096</v>
      </c>
      <c r="I979" s="473">
        <v>26064</v>
      </c>
      <c r="J979" s="473">
        <v>30692</v>
      </c>
      <c r="K979" s="473">
        <v>26759</v>
      </c>
      <c r="L979" s="473">
        <v>21147</v>
      </c>
      <c r="M979" s="473">
        <v>24091</v>
      </c>
      <c r="N979" s="473">
        <v>25014</v>
      </c>
      <c r="O979" s="473">
        <v>28409</v>
      </c>
      <c r="P979" s="471">
        <v>298497</v>
      </c>
    </row>
    <row r="980" spans="1:16">
      <c r="A980" s="757" t="s">
        <v>182</v>
      </c>
      <c r="B980" s="760" t="s">
        <v>166</v>
      </c>
      <c r="C980" s="427" t="s">
        <v>106</v>
      </c>
      <c r="D980" s="464">
        <v>4262</v>
      </c>
      <c r="E980" s="464">
        <v>3925</v>
      </c>
      <c r="F980" s="464">
        <v>4443</v>
      </c>
      <c r="G980" s="464">
        <v>3833</v>
      </c>
      <c r="H980" s="464">
        <v>3424</v>
      </c>
      <c r="I980" s="464">
        <v>3280</v>
      </c>
      <c r="J980" s="464">
        <v>3064</v>
      </c>
      <c r="K980" s="464">
        <v>3442</v>
      </c>
      <c r="L980" s="464">
        <v>3039</v>
      </c>
      <c r="M980" s="464">
        <v>3105</v>
      </c>
      <c r="N980" s="464">
        <v>3038</v>
      </c>
      <c r="O980" s="464">
        <v>3003</v>
      </c>
      <c r="P980" s="472">
        <v>41858</v>
      </c>
    </row>
    <row r="981" spans="1:16">
      <c r="A981" s="758"/>
      <c r="B981" s="761"/>
      <c r="C981" s="283" t="s">
        <v>107</v>
      </c>
      <c r="D981" s="474">
        <v>3633</v>
      </c>
      <c r="E981" s="474">
        <v>3550</v>
      </c>
      <c r="F981" s="474">
        <v>3816</v>
      </c>
      <c r="G981" s="474">
        <v>3105</v>
      </c>
      <c r="H981" s="474">
        <v>2672</v>
      </c>
      <c r="I981" s="474">
        <v>2899</v>
      </c>
      <c r="J981" s="474">
        <v>2862</v>
      </c>
      <c r="K981" s="474">
        <v>2914</v>
      </c>
      <c r="L981" s="474">
        <v>2635</v>
      </c>
      <c r="M981" s="474">
        <v>2705</v>
      </c>
      <c r="N981" s="474">
        <v>2871</v>
      </c>
      <c r="O981" s="474">
        <v>3423</v>
      </c>
      <c r="P981" s="461">
        <v>37085</v>
      </c>
    </row>
    <row r="982" spans="1:16">
      <c r="A982" s="759"/>
      <c r="B982" s="762"/>
      <c r="C982" s="376" t="s">
        <v>242</v>
      </c>
      <c r="D982" s="473">
        <v>7895</v>
      </c>
      <c r="E982" s="473">
        <v>7475</v>
      </c>
      <c r="F982" s="473">
        <v>8259</v>
      </c>
      <c r="G982" s="473">
        <v>6938</v>
      </c>
      <c r="H982" s="473">
        <v>6096</v>
      </c>
      <c r="I982" s="473">
        <v>6179</v>
      </c>
      <c r="J982" s="473">
        <v>5926</v>
      </c>
      <c r="K982" s="473">
        <v>6356</v>
      </c>
      <c r="L982" s="473">
        <v>5674</v>
      </c>
      <c r="M982" s="473">
        <v>5810</v>
      </c>
      <c r="N982" s="473">
        <v>5909</v>
      </c>
      <c r="O982" s="473">
        <v>6426</v>
      </c>
      <c r="P982" s="471">
        <v>78943</v>
      </c>
    </row>
    <row r="983" spans="1:16">
      <c r="A983" s="760" t="s">
        <v>183</v>
      </c>
      <c r="B983" s="760" t="s">
        <v>166</v>
      </c>
      <c r="C983" s="283" t="s">
        <v>106</v>
      </c>
      <c r="D983" s="474">
        <v>77339</v>
      </c>
      <c r="E983" s="474">
        <v>56930</v>
      </c>
      <c r="F983" s="474">
        <v>69810</v>
      </c>
      <c r="G983" s="474">
        <v>65830</v>
      </c>
      <c r="H983" s="474">
        <v>66830</v>
      </c>
      <c r="I983" s="474">
        <v>74538</v>
      </c>
      <c r="J983" s="474">
        <v>70443</v>
      </c>
      <c r="K983" s="474">
        <v>76181</v>
      </c>
      <c r="L983" s="474">
        <v>67471</v>
      </c>
      <c r="M983" s="474">
        <v>67730</v>
      </c>
      <c r="N983" s="474">
        <v>70740</v>
      </c>
      <c r="O983" s="474">
        <v>75416</v>
      </c>
      <c r="P983" s="461">
        <v>839258</v>
      </c>
    </row>
    <row r="984" spans="1:16">
      <c r="A984" s="761"/>
      <c r="B984" s="761"/>
      <c r="C984" s="283" t="s">
        <v>107</v>
      </c>
      <c r="D984" s="474">
        <v>73094</v>
      </c>
      <c r="E984" s="474">
        <v>54406</v>
      </c>
      <c r="F984" s="474">
        <v>61746</v>
      </c>
      <c r="G984" s="474">
        <v>61880</v>
      </c>
      <c r="H984" s="474">
        <v>65518</v>
      </c>
      <c r="I984" s="474">
        <v>69684</v>
      </c>
      <c r="J984" s="474">
        <v>78766</v>
      </c>
      <c r="K984" s="474">
        <v>70080</v>
      </c>
      <c r="L984" s="474">
        <v>61873</v>
      </c>
      <c r="M984" s="474">
        <v>68011</v>
      </c>
      <c r="N984" s="474">
        <v>70545</v>
      </c>
      <c r="O984" s="474">
        <v>85504</v>
      </c>
      <c r="P984" s="461">
        <v>821107</v>
      </c>
    </row>
    <row r="985" spans="1:16">
      <c r="A985" s="762"/>
      <c r="B985" s="762"/>
      <c r="C985" s="378" t="s">
        <v>242</v>
      </c>
      <c r="D985" s="463">
        <v>150433</v>
      </c>
      <c r="E985" s="463">
        <v>111336</v>
      </c>
      <c r="F985" s="463">
        <v>131556</v>
      </c>
      <c r="G985" s="463">
        <v>127710</v>
      </c>
      <c r="H985" s="463">
        <v>132348</v>
      </c>
      <c r="I985" s="463">
        <v>144222</v>
      </c>
      <c r="J985" s="463">
        <v>149209</v>
      </c>
      <c r="K985" s="463">
        <v>146261</v>
      </c>
      <c r="L985" s="463">
        <v>129344</v>
      </c>
      <c r="M985" s="463">
        <v>135741</v>
      </c>
      <c r="N985" s="463">
        <v>141285</v>
      </c>
      <c r="O985" s="463">
        <v>160920</v>
      </c>
      <c r="P985" s="467">
        <v>1660365</v>
      </c>
    </row>
    <row r="986" spans="1:16">
      <c r="A986" s="757" t="s">
        <v>184</v>
      </c>
      <c r="B986" s="760" t="s">
        <v>166</v>
      </c>
      <c r="C986" s="427" t="s">
        <v>106</v>
      </c>
      <c r="D986" s="464">
        <v>5398</v>
      </c>
      <c r="E986" s="464">
        <v>2931</v>
      </c>
      <c r="F986" s="464">
        <v>4055</v>
      </c>
      <c r="G986" s="464">
        <v>3657</v>
      </c>
      <c r="H986" s="464">
        <v>3813</v>
      </c>
      <c r="I986" s="464">
        <v>4622</v>
      </c>
      <c r="J986" s="464">
        <v>4768</v>
      </c>
      <c r="K986" s="464">
        <v>5021</v>
      </c>
      <c r="L986" s="464">
        <v>4575</v>
      </c>
      <c r="M986" s="464">
        <v>4275</v>
      </c>
      <c r="N986" s="464">
        <v>4022</v>
      </c>
      <c r="O986" s="464">
        <v>5186</v>
      </c>
      <c r="P986" s="472">
        <v>52323</v>
      </c>
    </row>
    <row r="987" spans="1:16">
      <c r="A987" s="758"/>
      <c r="B987" s="761"/>
      <c r="C987" s="283" t="s">
        <v>107</v>
      </c>
      <c r="D987" s="474">
        <v>4679</v>
      </c>
      <c r="E987" s="474">
        <v>2811</v>
      </c>
      <c r="F987" s="474">
        <v>3429</v>
      </c>
      <c r="G987" s="474">
        <v>3460</v>
      </c>
      <c r="H987" s="474">
        <v>3708</v>
      </c>
      <c r="I987" s="474">
        <v>4390</v>
      </c>
      <c r="J987" s="474">
        <v>4918</v>
      </c>
      <c r="K987" s="474">
        <v>4738</v>
      </c>
      <c r="L987" s="474">
        <v>4124</v>
      </c>
      <c r="M987" s="474">
        <v>4459</v>
      </c>
      <c r="N987" s="474">
        <v>4173</v>
      </c>
      <c r="O987" s="474">
        <v>6825</v>
      </c>
      <c r="P987" s="461">
        <v>51714</v>
      </c>
    </row>
    <row r="988" spans="1:16">
      <c r="A988" s="759"/>
      <c r="B988" s="762"/>
      <c r="C988" s="376" t="s">
        <v>242</v>
      </c>
      <c r="D988" s="473">
        <v>10077</v>
      </c>
      <c r="E988" s="473">
        <v>5742</v>
      </c>
      <c r="F988" s="473">
        <v>7484</v>
      </c>
      <c r="G988" s="473">
        <v>7117</v>
      </c>
      <c r="H988" s="473">
        <v>7521</v>
      </c>
      <c r="I988" s="473">
        <v>9012</v>
      </c>
      <c r="J988" s="473">
        <v>9686</v>
      </c>
      <c r="K988" s="473">
        <v>9759</v>
      </c>
      <c r="L988" s="473">
        <v>8699</v>
      </c>
      <c r="M988" s="473">
        <v>8734</v>
      </c>
      <c r="N988" s="473">
        <v>8195</v>
      </c>
      <c r="O988" s="473">
        <v>12011</v>
      </c>
      <c r="P988" s="471">
        <v>104037</v>
      </c>
    </row>
    <row r="989" spans="1:16">
      <c r="A989" s="760" t="s">
        <v>185</v>
      </c>
      <c r="B989" s="760" t="s">
        <v>166</v>
      </c>
      <c r="C989" s="283" t="s">
        <v>106</v>
      </c>
      <c r="D989" s="474">
        <v>1692</v>
      </c>
      <c r="E989" s="474">
        <v>1325</v>
      </c>
      <c r="F989" s="474">
        <v>1571</v>
      </c>
      <c r="G989" s="474">
        <v>1649</v>
      </c>
      <c r="H989" s="474">
        <v>1482</v>
      </c>
      <c r="I989" s="474">
        <v>1760</v>
      </c>
      <c r="J989" s="474">
        <v>1679</v>
      </c>
      <c r="K989" s="474">
        <v>1808</v>
      </c>
      <c r="L989" s="474">
        <v>1522</v>
      </c>
      <c r="M989" s="474">
        <v>1709</v>
      </c>
      <c r="N989" s="474">
        <v>1584</v>
      </c>
      <c r="O989" s="474">
        <v>1830</v>
      </c>
      <c r="P989" s="461">
        <v>19611</v>
      </c>
    </row>
    <row r="990" spans="1:16">
      <c r="A990" s="761"/>
      <c r="B990" s="761"/>
      <c r="C990" s="283" t="s">
        <v>107</v>
      </c>
      <c r="D990" s="474">
        <v>1518</v>
      </c>
      <c r="E990" s="474">
        <v>1212</v>
      </c>
      <c r="F990" s="474">
        <v>1479</v>
      </c>
      <c r="G990" s="474">
        <v>1495</v>
      </c>
      <c r="H990" s="474">
        <v>1439</v>
      </c>
      <c r="I990" s="474">
        <v>1618</v>
      </c>
      <c r="J990" s="474">
        <v>1751</v>
      </c>
      <c r="K990" s="474">
        <v>1765</v>
      </c>
      <c r="L990" s="474">
        <v>1446</v>
      </c>
      <c r="M990" s="474">
        <v>1677</v>
      </c>
      <c r="N990" s="474">
        <v>1693</v>
      </c>
      <c r="O990" s="474">
        <v>1907</v>
      </c>
      <c r="P990" s="461">
        <v>19000</v>
      </c>
    </row>
    <row r="991" spans="1:16">
      <c r="A991" s="762"/>
      <c r="B991" s="762"/>
      <c r="C991" s="378" t="s">
        <v>242</v>
      </c>
      <c r="D991" s="463">
        <v>3210</v>
      </c>
      <c r="E991" s="463">
        <v>2537</v>
      </c>
      <c r="F991" s="463">
        <v>3050</v>
      </c>
      <c r="G991" s="463">
        <v>3144</v>
      </c>
      <c r="H991" s="463">
        <v>2921</v>
      </c>
      <c r="I991" s="463">
        <v>3378</v>
      </c>
      <c r="J991" s="463">
        <v>3430</v>
      </c>
      <c r="K991" s="463">
        <v>3573</v>
      </c>
      <c r="L991" s="463">
        <v>2968</v>
      </c>
      <c r="M991" s="463">
        <v>3386</v>
      </c>
      <c r="N991" s="463">
        <v>3277</v>
      </c>
      <c r="O991" s="463">
        <v>3737</v>
      </c>
      <c r="P991" s="467">
        <v>38611</v>
      </c>
    </row>
    <row r="992" spans="1:16">
      <c r="A992" s="757" t="s">
        <v>187</v>
      </c>
      <c r="B992" s="760" t="s">
        <v>168</v>
      </c>
      <c r="C992" s="427" t="s">
        <v>106</v>
      </c>
      <c r="D992" s="464">
        <v>44090</v>
      </c>
      <c r="E992" s="464">
        <v>38120</v>
      </c>
      <c r="F992" s="464">
        <v>45938</v>
      </c>
      <c r="G992" s="464">
        <v>38367</v>
      </c>
      <c r="H992" s="464">
        <v>37026</v>
      </c>
      <c r="I992" s="464">
        <v>38921</v>
      </c>
      <c r="J992" s="464">
        <v>42606</v>
      </c>
      <c r="K992" s="464">
        <v>44620</v>
      </c>
      <c r="L992" s="464">
        <v>38722</v>
      </c>
      <c r="M992" s="464">
        <v>35735</v>
      </c>
      <c r="N992" s="464">
        <v>39866</v>
      </c>
      <c r="O992" s="464">
        <v>41796</v>
      </c>
      <c r="P992" s="472">
        <v>485807</v>
      </c>
    </row>
    <row r="993" spans="1:16">
      <c r="A993" s="758"/>
      <c r="B993" s="761"/>
      <c r="C993" s="283" t="s">
        <v>107</v>
      </c>
      <c r="D993" s="474">
        <v>39498</v>
      </c>
      <c r="E993" s="474">
        <v>35639</v>
      </c>
      <c r="F993" s="474">
        <v>40804</v>
      </c>
      <c r="G993" s="474">
        <v>35422</v>
      </c>
      <c r="H993" s="474">
        <v>34868</v>
      </c>
      <c r="I993" s="474">
        <v>36654</v>
      </c>
      <c r="J993" s="474">
        <v>44159</v>
      </c>
      <c r="K993" s="474">
        <v>40325</v>
      </c>
      <c r="L993" s="474">
        <v>34323</v>
      </c>
      <c r="M993" s="474">
        <v>34911</v>
      </c>
      <c r="N993" s="474">
        <v>39699</v>
      </c>
      <c r="O993" s="474">
        <v>49149</v>
      </c>
      <c r="P993" s="461">
        <v>465451</v>
      </c>
    </row>
    <row r="994" spans="1:16">
      <c r="A994" s="759"/>
      <c r="B994" s="762"/>
      <c r="C994" s="376" t="s">
        <v>242</v>
      </c>
      <c r="D994" s="473">
        <v>83588</v>
      </c>
      <c r="E994" s="473">
        <v>73759</v>
      </c>
      <c r="F994" s="473">
        <v>86742</v>
      </c>
      <c r="G994" s="473">
        <v>73789</v>
      </c>
      <c r="H994" s="473">
        <v>71894</v>
      </c>
      <c r="I994" s="473">
        <v>75575</v>
      </c>
      <c r="J994" s="473">
        <v>86765</v>
      </c>
      <c r="K994" s="473">
        <v>84945</v>
      </c>
      <c r="L994" s="473">
        <v>73045</v>
      </c>
      <c r="M994" s="473">
        <v>70646</v>
      </c>
      <c r="N994" s="473">
        <v>79565</v>
      </c>
      <c r="O994" s="473">
        <v>90945</v>
      </c>
      <c r="P994" s="471">
        <v>951258</v>
      </c>
    </row>
    <row r="995" spans="1:16">
      <c r="A995" s="760" t="s">
        <v>225</v>
      </c>
      <c r="B995" s="760" t="s">
        <v>166</v>
      </c>
      <c r="C995" s="283" t="s">
        <v>107</v>
      </c>
      <c r="D995" s="474">
        <v>0</v>
      </c>
      <c r="E995" s="474">
        <v>0</v>
      </c>
      <c r="F995" s="474">
        <v>0</v>
      </c>
      <c r="G995" s="474">
        <v>0</v>
      </c>
      <c r="H995" s="474">
        <v>0</v>
      </c>
      <c r="I995" s="474">
        <v>0</v>
      </c>
      <c r="J995" s="474">
        <v>0</v>
      </c>
      <c r="K995" s="474">
        <v>6</v>
      </c>
      <c r="L995" s="474">
        <v>0</v>
      </c>
      <c r="M995" s="474">
        <v>0</v>
      </c>
      <c r="N995" s="474">
        <v>0</v>
      </c>
      <c r="O995" s="474">
        <v>0</v>
      </c>
      <c r="P995" s="461">
        <v>6</v>
      </c>
    </row>
    <row r="996" spans="1:16">
      <c r="A996" s="762"/>
      <c r="B996" s="762"/>
      <c r="C996" s="378" t="s">
        <v>242</v>
      </c>
      <c r="D996" s="463">
        <v>0</v>
      </c>
      <c r="E996" s="463">
        <v>0</v>
      </c>
      <c r="F996" s="463">
        <v>0</v>
      </c>
      <c r="G996" s="463">
        <v>0</v>
      </c>
      <c r="H996" s="463">
        <v>0</v>
      </c>
      <c r="I996" s="463">
        <v>0</v>
      </c>
      <c r="J996" s="463">
        <v>0</v>
      </c>
      <c r="K996" s="463">
        <v>6</v>
      </c>
      <c r="L996" s="463">
        <v>0</v>
      </c>
      <c r="M996" s="463">
        <v>0</v>
      </c>
      <c r="N996" s="463">
        <v>0</v>
      </c>
      <c r="O996" s="463">
        <v>0</v>
      </c>
      <c r="P996" s="467">
        <v>6</v>
      </c>
    </row>
    <row r="997" spans="1:16">
      <c r="A997" s="757" t="s">
        <v>231</v>
      </c>
      <c r="B997" s="760" t="s">
        <v>166</v>
      </c>
      <c r="C997" s="427" t="s">
        <v>106</v>
      </c>
      <c r="D997" s="464">
        <v>0</v>
      </c>
      <c r="E997" s="464">
        <v>0</v>
      </c>
      <c r="F997" s="464">
        <v>0</v>
      </c>
      <c r="G997" s="464">
        <v>0</v>
      </c>
      <c r="H997" s="464">
        <v>0</v>
      </c>
      <c r="I997" s="464">
        <v>0</v>
      </c>
      <c r="J997" s="464">
        <v>63</v>
      </c>
      <c r="K997" s="464">
        <v>0</v>
      </c>
      <c r="L997" s="464">
        <v>0</v>
      </c>
      <c r="M997" s="464">
        <v>0</v>
      </c>
      <c r="N997" s="464">
        <v>0</v>
      </c>
      <c r="O997" s="464">
        <v>0</v>
      </c>
      <c r="P997" s="472">
        <v>63</v>
      </c>
    </row>
    <row r="998" spans="1:16">
      <c r="A998" s="758"/>
      <c r="B998" s="761"/>
      <c r="C998" s="283" t="s">
        <v>107</v>
      </c>
      <c r="D998" s="474">
        <v>0</v>
      </c>
      <c r="E998" s="474">
        <v>0</v>
      </c>
      <c r="F998" s="474">
        <v>0</v>
      </c>
      <c r="G998" s="474">
        <v>0</v>
      </c>
      <c r="H998" s="474">
        <v>0</v>
      </c>
      <c r="I998" s="474">
        <v>0</v>
      </c>
      <c r="J998" s="474">
        <v>1</v>
      </c>
      <c r="K998" s="474">
        <v>0</v>
      </c>
      <c r="L998" s="474">
        <v>0</v>
      </c>
      <c r="M998" s="474">
        <v>0</v>
      </c>
      <c r="N998" s="474">
        <v>0</v>
      </c>
      <c r="O998" s="474">
        <v>0</v>
      </c>
      <c r="P998" s="461">
        <v>1</v>
      </c>
    </row>
    <row r="999" spans="1:16">
      <c r="A999" s="759"/>
      <c r="B999" s="762"/>
      <c r="C999" s="376" t="s">
        <v>242</v>
      </c>
      <c r="D999" s="473">
        <v>0</v>
      </c>
      <c r="E999" s="473">
        <v>0</v>
      </c>
      <c r="F999" s="473">
        <v>0</v>
      </c>
      <c r="G999" s="473">
        <v>0</v>
      </c>
      <c r="H999" s="473">
        <v>0</v>
      </c>
      <c r="I999" s="473">
        <v>0</v>
      </c>
      <c r="J999" s="473">
        <v>64</v>
      </c>
      <c r="K999" s="473">
        <v>0</v>
      </c>
      <c r="L999" s="473">
        <v>0</v>
      </c>
      <c r="M999" s="473">
        <v>0</v>
      </c>
      <c r="N999" s="473">
        <v>0</v>
      </c>
      <c r="O999" s="473">
        <v>0</v>
      </c>
      <c r="P999" s="471">
        <v>64</v>
      </c>
    </row>
    <row r="1000" spans="1:16">
      <c r="A1000" s="760" t="s">
        <v>189</v>
      </c>
      <c r="B1000" s="760" t="s">
        <v>168</v>
      </c>
      <c r="C1000" s="283" t="s">
        <v>106</v>
      </c>
      <c r="D1000" s="474">
        <v>6663</v>
      </c>
      <c r="E1000" s="474">
        <v>6333</v>
      </c>
      <c r="F1000" s="474">
        <v>8225</v>
      </c>
      <c r="G1000" s="474">
        <v>6390</v>
      </c>
      <c r="H1000" s="474">
        <v>2263</v>
      </c>
      <c r="I1000" s="474">
        <v>8312</v>
      </c>
      <c r="J1000" s="474">
        <v>6727</v>
      </c>
      <c r="K1000" s="474">
        <v>6726</v>
      </c>
      <c r="L1000" s="474">
        <v>7983</v>
      </c>
      <c r="M1000" s="474">
        <v>7052</v>
      </c>
      <c r="N1000" s="474">
        <v>7757</v>
      </c>
      <c r="O1000" s="474">
        <v>8921</v>
      </c>
      <c r="P1000" s="461">
        <v>83352</v>
      </c>
    </row>
    <row r="1001" spans="1:16">
      <c r="A1001" s="761"/>
      <c r="B1001" s="761"/>
      <c r="C1001" s="283" t="s">
        <v>107</v>
      </c>
      <c r="D1001" s="474">
        <v>6497</v>
      </c>
      <c r="E1001" s="474">
        <v>5931</v>
      </c>
      <c r="F1001" s="474">
        <v>8141</v>
      </c>
      <c r="G1001" s="474">
        <v>6191</v>
      </c>
      <c r="H1001" s="474">
        <v>2299</v>
      </c>
      <c r="I1001" s="474">
        <v>8048</v>
      </c>
      <c r="J1001" s="474">
        <v>7478</v>
      </c>
      <c r="K1001" s="474">
        <v>6826</v>
      </c>
      <c r="L1001" s="474">
        <v>7814</v>
      </c>
      <c r="M1001" s="474">
        <v>7064</v>
      </c>
      <c r="N1001" s="474">
        <v>7682</v>
      </c>
      <c r="O1001" s="474">
        <v>8845</v>
      </c>
      <c r="P1001" s="461">
        <v>82816</v>
      </c>
    </row>
    <row r="1002" spans="1:16">
      <c r="A1002" s="762"/>
      <c r="B1002" s="762"/>
      <c r="C1002" s="378" t="s">
        <v>242</v>
      </c>
      <c r="D1002" s="463">
        <v>13160</v>
      </c>
      <c r="E1002" s="463">
        <v>12264</v>
      </c>
      <c r="F1002" s="463">
        <v>16366</v>
      </c>
      <c r="G1002" s="463">
        <v>12581</v>
      </c>
      <c r="H1002" s="463">
        <v>4562</v>
      </c>
      <c r="I1002" s="463">
        <v>16360</v>
      </c>
      <c r="J1002" s="463">
        <v>14205</v>
      </c>
      <c r="K1002" s="463">
        <v>13552</v>
      </c>
      <c r="L1002" s="463">
        <v>15797</v>
      </c>
      <c r="M1002" s="463">
        <v>14116</v>
      </c>
      <c r="N1002" s="463">
        <v>15439</v>
      </c>
      <c r="O1002" s="463">
        <v>17766</v>
      </c>
      <c r="P1002" s="467">
        <v>166168</v>
      </c>
    </row>
    <row r="1003" spans="1:16">
      <c r="A1003" s="757" t="s">
        <v>226</v>
      </c>
      <c r="B1003" s="760" t="s">
        <v>167</v>
      </c>
      <c r="C1003" s="427" t="s">
        <v>106</v>
      </c>
      <c r="D1003" s="464">
        <v>2069</v>
      </c>
      <c r="E1003" s="464">
        <v>1395</v>
      </c>
      <c r="F1003" s="464">
        <v>2009</v>
      </c>
      <c r="G1003" s="464">
        <v>1709</v>
      </c>
      <c r="H1003" s="464">
        <v>1545</v>
      </c>
      <c r="I1003" s="464">
        <v>2014</v>
      </c>
      <c r="J1003" s="464">
        <v>2303</v>
      </c>
      <c r="K1003" s="464">
        <v>2096</v>
      </c>
      <c r="L1003" s="464">
        <v>2153</v>
      </c>
      <c r="M1003" s="464">
        <v>2408</v>
      </c>
      <c r="N1003" s="464">
        <v>2237</v>
      </c>
      <c r="O1003" s="464">
        <v>3060</v>
      </c>
      <c r="P1003" s="472">
        <v>24998</v>
      </c>
    </row>
    <row r="1004" spans="1:16">
      <c r="A1004" s="758"/>
      <c r="B1004" s="761"/>
      <c r="C1004" s="283" t="s">
        <v>107</v>
      </c>
      <c r="D1004" s="474">
        <v>2964</v>
      </c>
      <c r="E1004" s="474">
        <v>2846</v>
      </c>
      <c r="F1004" s="474">
        <v>3154</v>
      </c>
      <c r="G1004" s="474">
        <v>3459</v>
      </c>
      <c r="H1004" s="474">
        <v>2846</v>
      </c>
      <c r="I1004" s="474">
        <v>2789</v>
      </c>
      <c r="J1004" s="474">
        <v>4085</v>
      </c>
      <c r="K1004" s="474">
        <v>4331</v>
      </c>
      <c r="L1004" s="474">
        <v>3032</v>
      </c>
      <c r="M1004" s="474">
        <v>3651</v>
      </c>
      <c r="N1004" s="474">
        <v>3068</v>
      </c>
      <c r="O1004" s="474">
        <v>3049</v>
      </c>
      <c r="P1004" s="461">
        <v>39274</v>
      </c>
    </row>
    <row r="1005" spans="1:16">
      <c r="A1005" s="759"/>
      <c r="B1005" s="762"/>
      <c r="C1005" s="376" t="s">
        <v>242</v>
      </c>
      <c r="D1005" s="473">
        <v>5033</v>
      </c>
      <c r="E1005" s="473">
        <v>4241</v>
      </c>
      <c r="F1005" s="473">
        <v>5163</v>
      </c>
      <c r="G1005" s="473">
        <v>5168</v>
      </c>
      <c r="H1005" s="473">
        <v>4391</v>
      </c>
      <c r="I1005" s="473">
        <v>4803</v>
      </c>
      <c r="J1005" s="473">
        <v>6388</v>
      </c>
      <c r="K1005" s="473">
        <v>6427</v>
      </c>
      <c r="L1005" s="473">
        <v>5185</v>
      </c>
      <c r="M1005" s="473">
        <v>6059</v>
      </c>
      <c r="N1005" s="473">
        <v>5305</v>
      </c>
      <c r="O1005" s="473">
        <v>6109</v>
      </c>
      <c r="P1005" s="471">
        <v>64272</v>
      </c>
    </row>
    <row r="1006" spans="1:16">
      <c r="A1006" s="760" t="s">
        <v>227</v>
      </c>
      <c r="B1006" s="760" t="s">
        <v>167</v>
      </c>
      <c r="C1006" s="283" t="s">
        <v>106</v>
      </c>
      <c r="D1006" s="474">
        <v>23091</v>
      </c>
      <c r="E1006" s="474">
        <v>12140</v>
      </c>
      <c r="F1006" s="474">
        <v>12495</v>
      </c>
      <c r="G1006" s="474">
        <v>12658</v>
      </c>
      <c r="H1006" s="474">
        <v>12744</v>
      </c>
      <c r="I1006" s="474">
        <v>14881</v>
      </c>
      <c r="J1006" s="474">
        <v>15980</v>
      </c>
      <c r="K1006" s="474">
        <v>14642</v>
      </c>
      <c r="L1006" s="474">
        <v>19222</v>
      </c>
      <c r="M1006" s="474">
        <v>18127</v>
      </c>
      <c r="N1006" s="474">
        <v>17878</v>
      </c>
      <c r="O1006" s="474">
        <v>23240</v>
      </c>
      <c r="P1006" s="461">
        <v>197098</v>
      </c>
    </row>
    <row r="1007" spans="1:16">
      <c r="A1007" s="761"/>
      <c r="B1007" s="761"/>
      <c r="C1007" s="283" t="s">
        <v>107</v>
      </c>
      <c r="D1007" s="474">
        <v>88558</v>
      </c>
      <c r="E1007" s="474">
        <v>87208</v>
      </c>
      <c r="F1007" s="474">
        <v>78665</v>
      </c>
      <c r="G1007" s="474">
        <v>82086</v>
      </c>
      <c r="H1007" s="474">
        <v>74480</v>
      </c>
      <c r="I1007" s="474">
        <v>60492</v>
      </c>
      <c r="J1007" s="474">
        <v>77299</v>
      </c>
      <c r="K1007" s="474">
        <v>78045</v>
      </c>
      <c r="L1007" s="474">
        <v>55029</v>
      </c>
      <c r="M1007" s="474">
        <v>64220</v>
      </c>
      <c r="N1007" s="474">
        <v>46121</v>
      </c>
      <c r="O1007" s="474">
        <v>48932</v>
      </c>
      <c r="P1007" s="461">
        <v>841135</v>
      </c>
    </row>
    <row r="1008" spans="1:16">
      <c r="A1008" s="762"/>
      <c r="B1008" s="762"/>
      <c r="C1008" s="378" t="s">
        <v>242</v>
      </c>
      <c r="D1008" s="463">
        <v>111649</v>
      </c>
      <c r="E1008" s="463">
        <v>99348</v>
      </c>
      <c r="F1008" s="463">
        <v>91160</v>
      </c>
      <c r="G1008" s="463">
        <v>94744</v>
      </c>
      <c r="H1008" s="463">
        <v>87224</v>
      </c>
      <c r="I1008" s="463">
        <v>75373</v>
      </c>
      <c r="J1008" s="463">
        <v>93279</v>
      </c>
      <c r="K1008" s="463">
        <v>92687</v>
      </c>
      <c r="L1008" s="463">
        <v>74251</v>
      </c>
      <c r="M1008" s="463">
        <v>82347</v>
      </c>
      <c r="N1008" s="463">
        <v>63999</v>
      </c>
      <c r="O1008" s="463">
        <v>72172</v>
      </c>
      <c r="P1008" s="467">
        <v>1038233</v>
      </c>
    </row>
    <row r="1009" spans="1:16">
      <c r="A1009" s="757" t="s">
        <v>190</v>
      </c>
      <c r="B1009" s="760" t="s">
        <v>166</v>
      </c>
      <c r="C1009" s="427" t="s">
        <v>106</v>
      </c>
      <c r="D1009" s="460">
        <v>0</v>
      </c>
      <c r="E1009" s="460">
        <v>0</v>
      </c>
      <c r="F1009" s="460">
        <v>0</v>
      </c>
      <c r="G1009" s="460">
        <v>9</v>
      </c>
      <c r="H1009" s="460">
        <v>0</v>
      </c>
      <c r="I1009" s="460">
        <v>0</v>
      </c>
      <c r="J1009" s="460">
        <v>0</v>
      </c>
      <c r="K1009" s="460">
        <v>0</v>
      </c>
      <c r="L1009" s="460">
        <v>0</v>
      </c>
      <c r="M1009" s="460">
        <v>0</v>
      </c>
      <c r="N1009" s="460">
        <v>0</v>
      </c>
      <c r="O1009" s="460">
        <v>0</v>
      </c>
      <c r="P1009" s="470">
        <v>9</v>
      </c>
    </row>
    <row r="1010" spans="1:16">
      <c r="A1010" s="758"/>
      <c r="B1010" s="761"/>
      <c r="C1010" s="283" t="s">
        <v>107</v>
      </c>
      <c r="D1010" s="459">
        <v>0</v>
      </c>
      <c r="E1010" s="459">
        <v>0</v>
      </c>
      <c r="F1010" s="459">
        <v>0</v>
      </c>
      <c r="G1010" s="459">
        <v>9</v>
      </c>
      <c r="H1010" s="459">
        <v>0</v>
      </c>
      <c r="I1010" s="459">
        <v>0</v>
      </c>
      <c r="J1010" s="459">
        <v>0</v>
      </c>
      <c r="K1010" s="459">
        <v>0</v>
      </c>
      <c r="L1010" s="459">
        <v>0</v>
      </c>
      <c r="M1010" s="459">
        <v>0</v>
      </c>
      <c r="N1010" s="459">
        <v>0</v>
      </c>
      <c r="O1010" s="459">
        <v>0</v>
      </c>
      <c r="P1010" s="469">
        <v>9</v>
      </c>
    </row>
    <row r="1011" spans="1:16">
      <c r="A1011" s="759"/>
      <c r="B1011" s="762"/>
      <c r="C1011" s="376" t="s">
        <v>242</v>
      </c>
      <c r="D1011" s="458">
        <v>0</v>
      </c>
      <c r="E1011" s="458">
        <v>0</v>
      </c>
      <c r="F1011" s="458">
        <v>0</v>
      </c>
      <c r="G1011" s="458">
        <v>18</v>
      </c>
      <c r="H1011" s="458">
        <v>0</v>
      </c>
      <c r="I1011" s="458">
        <v>0</v>
      </c>
      <c r="J1011" s="458">
        <v>0</v>
      </c>
      <c r="K1011" s="458">
        <v>0</v>
      </c>
      <c r="L1011" s="458">
        <v>0</v>
      </c>
      <c r="M1011" s="458">
        <v>0</v>
      </c>
      <c r="N1011" s="458">
        <v>0</v>
      </c>
      <c r="O1011" s="458">
        <v>0</v>
      </c>
      <c r="P1011" s="468">
        <v>18</v>
      </c>
    </row>
    <row r="1012" spans="1:16">
      <c r="A1012" s="760" t="s">
        <v>191</v>
      </c>
      <c r="B1012" s="760" t="s">
        <v>168</v>
      </c>
      <c r="C1012" s="283" t="s">
        <v>106</v>
      </c>
      <c r="D1012" s="474">
        <v>15</v>
      </c>
      <c r="E1012" s="474">
        <v>9</v>
      </c>
      <c r="F1012" s="474">
        <v>13</v>
      </c>
      <c r="G1012" s="474">
        <v>3</v>
      </c>
      <c r="H1012" s="474">
        <v>4</v>
      </c>
      <c r="I1012" s="474">
        <v>2</v>
      </c>
      <c r="J1012" s="474">
        <v>11</v>
      </c>
      <c r="K1012" s="474">
        <v>1</v>
      </c>
      <c r="L1012" s="474">
        <v>10</v>
      </c>
      <c r="M1012" s="474">
        <v>4</v>
      </c>
      <c r="N1012" s="474">
        <v>1</v>
      </c>
      <c r="O1012" s="474">
        <v>4</v>
      </c>
      <c r="P1012" s="461">
        <v>77</v>
      </c>
    </row>
    <row r="1013" spans="1:16">
      <c r="A1013" s="761"/>
      <c r="B1013" s="761"/>
      <c r="C1013" s="283" t="s">
        <v>107</v>
      </c>
      <c r="D1013" s="474">
        <v>5</v>
      </c>
      <c r="E1013" s="474">
        <v>11</v>
      </c>
      <c r="F1013" s="474">
        <v>15</v>
      </c>
      <c r="G1013" s="474">
        <v>4</v>
      </c>
      <c r="H1013" s="474">
        <v>1</v>
      </c>
      <c r="I1013" s="474">
        <v>4</v>
      </c>
      <c r="J1013" s="474">
        <v>9</v>
      </c>
      <c r="K1013" s="474">
        <v>7</v>
      </c>
      <c r="L1013" s="474">
        <v>13</v>
      </c>
      <c r="M1013" s="474">
        <v>0</v>
      </c>
      <c r="N1013" s="474">
        <v>2</v>
      </c>
      <c r="O1013" s="474">
        <v>9</v>
      </c>
      <c r="P1013" s="461">
        <v>80</v>
      </c>
    </row>
    <row r="1014" spans="1:16">
      <c r="A1014" s="762"/>
      <c r="B1014" s="762"/>
      <c r="C1014" s="378" t="s">
        <v>242</v>
      </c>
      <c r="D1014" s="463">
        <v>20</v>
      </c>
      <c r="E1014" s="463">
        <v>20</v>
      </c>
      <c r="F1014" s="463">
        <v>28</v>
      </c>
      <c r="G1014" s="463">
        <v>7</v>
      </c>
      <c r="H1014" s="463">
        <v>5</v>
      </c>
      <c r="I1014" s="463">
        <v>6</v>
      </c>
      <c r="J1014" s="463">
        <v>20</v>
      </c>
      <c r="K1014" s="463">
        <v>8</v>
      </c>
      <c r="L1014" s="463">
        <v>23</v>
      </c>
      <c r="M1014" s="463">
        <v>4</v>
      </c>
      <c r="N1014" s="463">
        <v>3</v>
      </c>
      <c r="O1014" s="463">
        <v>13</v>
      </c>
      <c r="P1014" s="467">
        <v>157</v>
      </c>
    </row>
    <row r="1015" spans="1:16">
      <c r="A1015" s="757" t="s">
        <v>192</v>
      </c>
      <c r="B1015" s="760" t="s">
        <v>168</v>
      </c>
      <c r="C1015" s="427" t="s">
        <v>106</v>
      </c>
      <c r="D1015" s="464">
        <v>76</v>
      </c>
      <c r="E1015" s="464">
        <v>41</v>
      </c>
      <c r="F1015" s="464">
        <v>29</v>
      </c>
      <c r="G1015" s="464">
        <v>26</v>
      </c>
      <c r="H1015" s="464">
        <v>31</v>
      </c>
      <c r="I1015" s="464">
        <v>40</v>
      </c>
      <c r="J1015" s="464">
        <v>31</v>
      </c>
      <c r="K1015" s="464">
        <v>60</v>
      </c>
      <c r="L1015" s="464">
        <v>30</v>
      </c>
      <c r="M1015" s="464">
        <v>15</v>
      </c>
      <c r="N1015" s="464">
        <v>43</v>
      </c>
      <c r="O1015" s="464">
        <v>43</v>
      </c>
      <c r="P1015" s="472">
        <v>465</v>
      </c>
    </row>
    <row r="1016" spans="1:16">
      <c r="A1016" s="758"/>
      <c r="B1016" s="761"/>
      <c r="C1016" s="283" t="s">
        <v>107</v>
      </c>
      <c r="D1016" s="474">
        <v>48</v>
      </c>
      <c r="E1016" s="474">
        <v>20</v>
      </c>
      <c r="F1016" s="474">
        <v>46</v>
      </c>
      <c r="G1016" s="474">
        <v>29</v>
      </c>
      <c r="H1016" s="474">
        <v>40</v>
      </c>
      <c r="I1016" s="474">
        <v>34</v>
      </c>
      <c r="J1016" s="474">
        <v>25</v>
      </c>
      <c r="K1016" s="474">
        <v>71</v>
      </c>
      <c r="L1016" s="474">
        <v>15</v>
      </c>
      <c r="M1016" s="474">
        <v>12</v>
      </c>
      <c r="N1016" s="474">
        <v>34</v>
      </c>
      <c r="O1016" s="474">
        <v>59</v>
      </c>
      <c r="P1016" s="461">
        <v>433</v>
      </c>
    </row>
    <row r="1017" spans="1:16">
      <c r="A1017" s="759"/>
      <c r="B1017" s="762"/>
      <c r="C1017" s="376" t="s">
        <v>242</v>
      </c>
      <c r="D1017" s="473">
        <v>124</v>
      </c>
      <c r="E1017" s="473">
        <v>61</v>
      </c>
      <c r="F1017" s="473">
        <v>75</v>
      </c>
      <c r="G1017" s="473">
        <v>55</v>
      </c>
      <c r="H1017" s="473">
        <v>71</v>
      </c>
      <c r="I1017" s="473">
        <v>74</v>
      </c>
      <c r="J1017" s="473">
        <v>56</v>
      </c>
      <c r="K1017" s="473">
        <v>131</v>
      </c>
      <c r="L1017" s="473">
        <v>45</v>
      </c>
      <c r="M1017" s="473">
        <v>27</v>
      </c>
      <c r="N1017" s="473">
        <v>77</v>
      </c>
      <c r="O1017" s="473">
        <v>102</v>
      </c>
      <c r="P1017" s="471">
        <v>898</v>
      </c>
    </row>
    <row r="1018" spans="1:16">
      <c r="A1018" s="760" t="s">
        <v>194</v>
      </c>
      <c r="B1018" s="760" t="s">
        <v>169</v>
      </c>
      <c r="C1018" s="283" t="s">
        <v>106</v>
      </c>
      <c r="D1018" s="474">
        <v>216</v>
      </c>
      <c r="E1018" s="474">
        <v>130</v>
      </c>
      <c r="F1018" s="474">
        <v>215</v>
      </c>
      <c r="G1018" s="474">
        <v>180</v>
      </c>
      <c r="H1018" s="474">
        <v>191</v>
      </c>
      <c r="I1018" s="474">
        <v>220</v>
      </c>
      <c r="J1018" s="474">
        <v>213</v>
      </c>
      <c r="K1018" s="474">
        <v>111</v>
      </c>
      <c r="L1018" s="474">
        <v>164</v>
      </c>
      <c r="M1018" s="474">
        <v>137</v>
      </c>
      <c r="N1018" s="474">
        <v>142</v>
      </c>
      <c r="O1018" s="474">
        <v>190</v>
      </c>
      <c r="P1018" s="461">
        <v>2109</v>
      </c>
    </row>
    <row r="1019" spans="1:16">
      <c r="A1019" s="761"/>
      <c r="B1019" s="761"/>
      <c r="C1019" s="283" t="s">
        <v>107</v>
      </c>
      <c r="D1019" s="474">
        <v>280</v>
      </c>
      <c r="E1019" s="474">
        <v>177</v>
      </c>
      <c r="F1019" s="474">
        <v>231</v>
      </c>
      <c r="G1019" s="474">
        <v>263</v>
      </c>
      <c r="H1019" s="474">
        <v>208</v>
      </c>
      <c r="I1019" s="474">
        <v>224</v>
      </c>
      <c r="J1019" s="474">
        <v>240</v>
      </c>
      <c r="K1019" s="474">
        <v>132</v>
      </c>
      <c r="L1019" s="474">
        <v>189</v>
      </c>
      <c r="M1019" s="474">
        <v>176</v>
      </c>
      <c r="N1019" s="474">
        <v>186</v>
      </c>
      <c r="O1019" s="474">
        <v>201</v>
      </c>
      <c r="P1019" s="461">
        <v>2507</v>
      </c>
    </row>
    <row r="1020" spans="1:16">
      <c r="A1020" s="762"/>
      <c r="B1020" s="762"/>
      <c r="C1020" s="378" t="s">
        <v>242</v>
      </c>
      <c r="D1020" s="463">
        <v>496</v>
      </c>
      <c r="E1020" s="463">
        <v>307</v>
      </c>
      <c r="F1020" s="463">
        <v>446</v>
      </c>
      <c r="G1020" s="463">
        <v>443</v>
      </c>
      <c r="H1020" s="463">
        <v>399</v>
      </c>
      <c r="I1020" s="463">
        <v>444</v>
      </c>
      <c r="J1020" s="463">
        <v>453</v>
      </c>
      <c r="K1020" s="463">
        <v>243</v>
      </c>
      <c r="L1020" s="463">
        <v>353</v>
      </c>
      <c r="M1020" s="463">
        <v>313</v>
      </c>
      <c r="N1020" s="463">
        <v>328</v>
      </c>
      <c r="O1020" s="463">
        <v>391</v>
      </c>
      <c r="P1020" s="467">
        <v>4616</v>
      </c>
    </row>
    <row r="1021" spans="1:16">
      <c r="A1021" s="757" t="s">
        <v>195</v>
      </c>
      <c r="B1021" s="760" t="s">
        <v>169</v>
      </c>
      <c r="C1021" s="427" t="s">
        <v>106</v>
      </c>
      <c r="D1021" s="464">
        <v>20</v>
      </c>
      <c r="E1021" s="464">
        <v>33</v>
      </c>
      <c r="F1021" s="464">
        <v>22</v>
      </c>
      <c r="G1021" s="464">
        <v>33</v>
      </c>
      <c r="H1021" s="464">
        <v>28</v>
      </c>
      <c r="I1021" s="464">
        <v>33</v>
      </c>
      <c r="J1021" s="464">
        <v>31</v>
      </c>
      <c r="K1021" s="464">
        <v>21</v>
      </c>
      <c r="L1021" s="464">
        <v>33</v>
      </c>
      <c r="M1021" s="464">
        <v>30</v>
      </c>
      <c r="N1021" s="464">
        <v>62</v>
      </c>
      <c r="O1021" s="464">
        <v>64</v>
      </c>
      <c r="P1021" s="472">
        <v>410</v>
      </c>
    </row>
    <row r="1022" spans="1:16">
      <c r="A1022" s="758"/>
      <c r="B1022" s="761"/>
      <c r="C1022" s="283" t="s">
        <v>107</v>
      </c>
      <c r="D1022" s="474">
        <v>31</v>
      </c>
      <c r="E1022" s="474">
        <v>43</v>
      </c>
      <c r="F1022" s="474">
        <v>56</v>
      </c>
      <c r="G1022" s="474">
        <v>40</v>
      </c>
      <c r="H1022" s="474">
        <v>59</v>
      </c>
      <c r="I1022" s="474">
        <v>43</v>
      </c>
      <c r="J1022" s="474">
        <v>42</v>
      </c>
      <c r="K1022" s="474">
        <v>23</v>
      </c>
      <c r="L1022" s="474">
        <v>34</v>
      </c>
      <c r="M1022" s="474">
        <v>53</v>
      </c>
      <c r="N1022" s="474">
        <v>64</v>
      </c>
      <c r="O1022" s="474">
        <v>78</v>
      </c>
      <c r="P1022" s="461">
        <v>566</v>
      </c>
    </row>
    <row r="1023" spans="1:16">
      <c r="A1023" s="759"/>
      <c r="B1023" s="762"/>
      <c r="C1023" s="376" t="s">
        <v>242</v>
      </c>
      <c r="D1023" s="473">
        <v>51</v>
      </c>
      <c r="E1023" s="473">
        <v>76</v>
      </c>
      <c r="F1023" s="473">
        <v>78</v>
      </c>
      <c r="G1023" s="473">
        <v>73</v>
      </c>
      <c r="H1023" s="473">
        <v>87</v>
      </c>
      <c r="I1023" s="473">
        <v>76</v>
      </c>
      <c r="J1023" s="473">
        <v>73</v>
      </c>
      <c r="K1023" s="473">
        <v>44</v>
      </c>
      <c r="L1023" s="473">
        <v>67</v>
      </c>
      <c r="M1023" s="473">
        <v>83</v>
      </c>
      <c r="N1023" s="473">
        <v>126</v>
      </c>
      <c r="O1023" s="473">
        <v>142</v>
      </c>
      <c r="P1023" s="471">
        <v>976</v>
      </c>
    </row>
    <row r="1024" spans="1:16">
      <c r="A1024" s="760" t="s">
        <v>196</v>
      </c>
      <c r="B1024" s="760" t="s">
        <v>169</v>
      </c>
      <c r="C1024" s="283" t="s">
        <v>106</v>
      </c>
      <c r="D1024" s="474">
        <v>35</v>
      </c>
      <c r="E1024" s="474">
        <v>20</v>
      </c>
      <c r="F1024" s="474">
        <v>16</v>
      </c>
      <c r="G1024" s="474">
        <v>14</v>
      </c>
      <c r="H1024" s="474">
        <v>24</v>
      </c>
      <c r="I1024" s="474">
        <v>21</v>
      </c>
      <c r="J1024" s="474">
        <v>16</v>
      </c>
      <c r="K1024" s="474">
        <v>16</v>
      </c>
      <c r="L1024" s="474">
        <v>24</v>
      </c>
      <c r="M1024" s="474">
        <v>26</v>
      </c>
      <c r="N1024" s="474">
        <v>11</v>
      </c>
      <c r="O1024" s="474">
        <v>79</v>
      </c>
      <c r="P1024" s="461">
        <v>302</v>
      </c>
    </row>
    <row r="1025" spans="1:16">
      <c r="A1025" s="761"/>
      <c r="B1025" s="761"/>
      <c r="C1025" s="283" t="s">
        <v>107</v>
      </c>
      <c r="D1025" s="474">
        <v>27</v>
      </c>
      <c r="E1025" s="474">
        <v>15</v>
      </c>
      <c r="F1025" s="474">
        <v>10</v>
      </c>
      <c r="G1025" s="474">
        <v>7</v>
      </c>
      <c r="H1025" s="474">
        <v>11</v>
      </c>
      <c r="I1025" s="474">
        <v>15</v>
      </c>
      <c r="J1025" s="474">
        <v>12</v>
      </c>
      <c r="K1025" s="474">
        <v>17</v>
      </c>
      <c r="L1025" s="474">
        <v>17</v>
      </c>
      <c r="M1025" s="474">
        <v>16</v>
      </c>
      <c r="N1025" s="474">
        <v>2</v>
      </c>
      <c r="O1025" s="474">
        <v>63</v>
      </c>
      <c r="P1025" s="461">
        <v>212</v>
      </c>
    </row>
    <row r="1026" spans="1:16">
      <c r="A1026" s="762"/>
      <c r="B1026" s="762"/>
      <c r="C1026" s="378" t="s">
        <v>242</v>
      </c>
      <c r="D1026" s="463">
        <v>62</v>
      </c>
      <c r="E1026" s="463">
        <v>35</v>
      </c>
      <c r="F1026" s="463">
        <v>26</v>
      </c>
      <c r="G1026" s="463">
        <v>21</v>
      </c>
      <c r="H1026" s="463">
        <v>35</v>
      </c>
      <c r="I1026" s="463">
        <v>36</v>
      </c>
      <c r="J1026" s="463">
        <v>28</v>
      </c>
      <c r="K1026" s="463">
        <v>33</v>
      </c>
      <c r="L1026" s="463">
        <v>41</v>
      </c>
      <c r="M1026" s="463">
        <v>42</v>
      </c>
      <c r="N1026" s="463">
        <v>13</v>
      </c>
      <c r="O1026" s="463">
        <v>142</v>
      </c>
      <c r="P1026" s="467">
        <v>514</v>
      </c>
    </row>
    <row r="1027" spans="1:16">
      <c r="A1027" s="757" t="s">
        <v>228</v>
      </c>
      <c r="B1027" s="760" t="s">
        <v>169</v>
      </c>
      <c r="C1027" s="427" t="s">
        <v>106</v>
      </c>
      <c r="D1027" s="464">
        <v>708</v>
      </c>
      <c r="E1027" s="464">
        <v>794</v>
      </c>
      <c r="F1027" s="464">
        <v>657</v>
      </c>
      <c r="G1027" s="464">
        <v>642</v>
      </c>
      <c r="H1027" s="464">
        <v>541</v>
      </c>
      <c r="I1027" s="464">
        <v>643</v>
      </c>
      <c r="J1027" s="464">
        <v>401</v>
      </c>
      <c r="K1027" s="464">
        <v>269</v>
      </c>
      <c r="L1027" s="464">
        <v>352</v>
      </c>
      <c r="M1027" s="464">
        <v>291</v>
      </c>
      <c r="N1027" s="464">
        <v>392</v>
      </c>
      <c r="O1027" s="464">
        <v>655</v>
      </c>
      <c r="P1027" s="472">
        <v>6345</v>
      </c>
    </row>
    <row r="1028" spans="1:16">
      <c r="A1028" s="758"/>
      <c r="B1028" s="761"/>
      <c r="C1028" s="283" t="s">
        <v>107</v>
      </c>
      <c r="D1028" s="474">
        <v>768</v>
      </c>
      <c r="E1028" s="474">
        <v>716</v>
      </c>
      <c r="F1028" s="474">
        <v>542</v>
      </c>
      <c r="G1028" s="474">
        <v>816</v>
      </c>
      <c r="H1028" s="474">
        <v>544</v>
      </c>
      <c r="I1028" s="474">
        <v>615</v>
      </c>
      <c r="J1028" s="474">
        <v>534</v>
      </c>
      <c r="K1028" s="474">
        <v>241</v>
      </c>
      <c r="L1028" s="474">
        <v>272</v>
      </c>
      <c r="M1028" s="474">
        <v>301</v>
      </c>
      <c r="N1028" s="474">
        <v>372</v>
      </c>
      <c r="O1028" s="474">
        <v>451</v>
      </c>
      <c r="P1028" s="461">
        <v>6172</v>
      </c>
    </row>
    <row r="1029" spans="1:16">
      <c r="A1029" s="759"/>
      <c r="B1029" s="762"/>
      <c r="C1029" s="376" t="s">
        <v>242</v>
      </c>
      <c r="D1029" s="473">
        <v>1476</v>
      </c>
      <c r="E1029" s="473">
        <v>1510</v>
      </c>
      <c r="F1029" s="473">
        <v>1199</v>
      </c>
      <c r="G1029" s="473">
        <v>1458</v>
      </c>
      <c r="H1029" s="473">
        <v>1085</v>
      </c>
      <c r="I1029" s="473">
        <v>1258</v>
      </c>
      <c r="J1029" s="473">
        <v>935</v>
      </c>
      <c r="K1029" s="473">
        <v>510</v>
      </c>
      <c r="L1029" s="473">
        <v>624</v>
      </c>
      <c r="M1029" s="473">
        <v>592</v>
      </c>
      <c r="N1029" s="473">
        <v>764</v>
      </c>
      <c r="O1029" s="473">
        <v>1106</v>
      </c>
      <c r="P1029" s="471">
        <v>12517</v>
      </c>
    </row>
    <row r="1030" spans="1:16">
      <c r="A1030" s="760" t="s">
        <v>198</v>
      </c>
      <c r="B1030" s="760" t="s">
        <v>168</v>
      </c>
      <c r="C1030" s="283" t="s">
        <v>106</v>
      </c>
      <c r="D1030" s="474">
        <v>88</v>
      </c>
      <c r="E1030" s="474">
        <v>30</v>
      </c>
      <c r="F1030" s="474">
        <v>73</v>
      </c>
      <c r="G1030" s="474">
        <v>60</v>
      </c>
      <c r="H1030" s="474">
        <v>41</v>
      </c>
      <c r="I1030" s="474">
        <v>30</v>
      </c>
      <c r="J1030" s="474">
        <v>58</v>
      </c>
      <c r="K1030" s="474">
        <v>50</v>
      </c>
      <c r="L1030" s="474">
        <v>0</v>
      </c>
      <c r="M1030" s="474">
        <v>168</v>
      </c>
      <c r="N1030" s="474">
        <v>225</v>
      </c>
      <c r="O1030" s="474">
        <v>19</v>
      </c>
      <c r="P1030" s="461">
        <v>842</v>
      </c>
    </row>
    <row r="1031" spans="1:16">
      <c r="A1031" s="761"/>
      <c r="B1031" s="761"/>
      <c r="C1031" s="283" t="s">
        <v>107</v>
      </c>
      <c r="D1031" s="474">
        <v>46</v>
      </c>
      <c r="E1031" s="474">
        <v>32</v>
      </c>
      <c r="F1031" s="474">
        <v>62</v>
      </c>
      <c r="G1031" s="474">
        <v>59</v>
      </c>
      <c r="H1031" s="474">
        <v>42</v>
      </c>
      <c r="I1031" s="474">
        <v>30</v>
      </c>
      <c r="J1031" s="474">
        <v>80</v>
      </c>
      <c r="K1031" s="474">
        <v>47</v>
      </c>
      <c r="L1031" s="474">
        <v>0</v>
      </c>
      <c r="M1031" s="474">
        <v>19</v>
      </c>
      <c r="N1031" s="474">
        <v>140</v>
      </c>
      <c r="O1031" s="474">
        <v>185</v>
      </c>
      <c r="P1031" s="461">
        <v>742</v>
      </c>
    </row>
    <row r="1032" spans="1:16">
      <c r="A1032" s="762"/>
      <c r="B1032" s="762"/>
      <c r="C1032" s="378" t="s">
        <v>242</v>
      </c>
      <c r="D1032" s="463">
        <v>134</v>
      </c>
      <c r="E1032" s="463">
        <v>62</v>
      </c>
      <c r="F1032" s="463">
        <v>135</v>
      </c>
      <c r="G1032" s="463">
        <v>119</v>
      </c>
      <c r="H1032" s="463">
        <v>83</v>
      </c>
      <c r="I1032" s="463">
        <v>60</v>
      </c>
      <c r="J1032" s="463">
        <v>138</v>
      </c>
      <c r="K1032" s="463">
        <v>97</v>
      </c>
      <c r="L1032" s="463">
        <v>0</v>
      </c>
      <c r="M1032" s="463">
        <v>187</v>
      </c>
      <c r="N1032" s="463">
        <v>365</v>
      </c>
      <c r="O1032" s="463">
        <v>204</v>
      </c>
      <c r="P1032" s="467">
        <v>1584</v>
      </c>
    </row>
    <row r="1033" spans="1:16">
      <c r="A1033" s="757" t="s">
        <v>199</v>
      </c>
      <c r="B1033" s="760" t="s">
        <v>168</v>
      </c>
      <c r="C1033" s="427" t="s">
        <v>106</v>
      </c>
      <c r="D1033" s="464">
        <v>36</v>
      </c>
      <c r="E1033" s="464">
        <v>34</v>
      </c>
      <c r="F1033" s="464">
        <v>39</v>
      </c>
      <c r="G1033" s="464">
        <v>30</v>
      </c>
      <c r="H1033" s="464">
        <v>47</v>
      </c>
      <c r="I1033" s="464">
        <v>42</v>
      </c>
      <c r="J1033" s="464">
        <v>40</v>
      </c>
      <c r="K1033" s="464">
        <v>46</v>
      </c>
      <c r="L1033" s="464">
        <v>43</v>
      </c>
      <c r="M1033" s="464">
        <v>26</v>
      </c>
      <c r="N1033" s="464">
        <v>28</v>
      </c>
      <c r="O1033" s="464">
        <v>33</v>
      </c>
      <c r="P1033" s="472">
        <v>444</v>
      </c>
    </row>
    <row r="1034" spans="1:16">
      <c r="A1034" s="758"/>
      <c r="B1034" s="761"/>
      <c r="C1034" s="283" t="s">
        <v>107</v>
      </c>
      <c r="D1034" s="474">
        <v>30</v>
      </c>
      <c r="E1034" s="474">
        <v>34</v>
      </c>
      <c r="F1034" s="474">
        <v>56</v>
      </c>
      <c r="G1034" s="474">
        <v>23</v>
      </c>
      <c r="H1034" s="474">
        <v>60</v>
      </c>
      <c r="I1034" s="474">
        <v>40</v>
      </c>
      <c r="J1034" s="474">
        <v>48</v>
      </c>
      <c r="K1034" s="474">
        <v>55</v>
      </c>
      <c r="L1034" s="474">
        <v>21</v>
      </c>
      <c r="M1034" s="474">
        <v>27</v>
      </c>
      <c r="N1034" s="474">
        <v>39</v>
      </c>
      <c r="O1034" s="474">
        <v>20</v>
      </c>
      <c r="P1034" s="461">
        <v>453</v>
      </c>
    </row>
    <row r="1035" spans="1:16">
      <c r="A1035" s="759"/>
      <c r="B1035" s="762"/>
      <c r="C1035" s="376" t="s">
        <v>242</v>
      </c>
      <c r="D1035" s="473">
        <v>66</v>
      </c>
      <c r="E1035" s="473">
        <v>68</v>
      </c>
      <c r="F1035" s="473">
        <v>95</v>
      </c>
      <c r="G1035" s="473">
        <v>53</v>
      </c>
      <c r="H1035" s="473">
        <v>107</v>
      </c>
      <c r="I1035" s="473">
        <v>82</v>
      </c>
      <c r="J1035" s="473">
        <v>88</v>
      </c>
      <c r="K1035" s="473">
        <v>101</v>
      </c>
      <c r="L1035" s="473">
        <v>64</v>
      </c>
      <c r="M1035" s="473">
        <v>53</v>
      </c>
      <c r="N1035" s="473">
        <v>67</v>
      </c>
      <c r="O1035" s="473">
        <v>53</v>
      </c>
      <c r="P1035" s="471">
        <v>897</v>
      </c>
    </row>
    <row r="1036" spans="1:16">
      <c r="A1036" s="760" t="s">
        <v>200</v>
      </c>
      <c r="B1036" s="760" t="s">
        <v>168</v>
      </c>
      <c r="C1036" s="283" t="s">
        <v>106</v>
      </c>
      <c r="D1036" s="474">
        <v>406</v>
      </c>
      <c r="E1036" s="474">
        <v>295</v>
      </c>
      <c r="F1036" s="474">
        <v>302</v>
      </c>
      <c r="G1036" s="474">
        <v>295</v>
      </c>
      <c r="H1036" s="474">
        <v>299</v>
      </c>
      <c r="I1036" s="474">
        <v>304</v>
      </c>
      <c r="J1036" s="474">
        <v>371</v>
      </c>
      <c r="K1036" s="474">
        <v>339</v>
      </c>
      <c r="L1036" s="474">
        <v>263</v>
      </c>
      <c r="M1036" s="474">
        <v>292</v>
      </c>
      <c r="N1036" s="474">
        <v>281</v>
      </c>
      <c r="O1036" s="474">
        <v>283</v>
      </c>
      <c r="P1036" s="461">
        <v>3730</v>
      </c>
    </row>
    <row r="1037" spans="1:16">
      <c r="A1037" s="761"/>
      <c r="B1037" s="761"/>
      <c r="C1037" s="283" t="s">
        <v>107</v>
      </c>
      <c r="D1037" s="474">
        <v>378</v>
      </c>
      <c r="E1037" s="474">
        <v>282</v>
      </c>
      <c r="F1037" s="474">
        <v>291</v>
      </c>
      <c r="G1037" s="474">
        <v>309</v>
      </c>
      <c r="H1037" s="474">
        <v>289</v>
      </c>
      <c r="I1037" s="474">
        <v>262</v>
      </c>
      <c r="J1037" s="474">
        <v>415</v>
      </c>
      <c r="K1037" s="474">
        <v>293</v>
      </c>
      <c r="L1037" s="474">
        <v>223</v>
      </c>
      <c r="M1037" s="474">
        <v>287</v>
      </c>
      <c r="N1037" s="474">
        <v>329</v>
      </c>
      <c r="O1037" s="474">
        <v>410</v>
      </c>
      <c r="P1037" s="461">
        <v>3768</v>
      </c>
    </row>
    <row r="1038" spans="1:16">
      <c r="A1038" s="762"/>
      <c r="B1038" s="762"/>
      <c r="C1038" s="378" t="s">
        <v>242</v>
      </c>
      <c r="D1038" s="463">
        <v>784</v>
      </c>
      <c r="E1038" s="463">
        <v>577</v>
      </c>
      <c r="F1038" s="463">
        <v>593</v>
      </c>
      <c r="G1038" s="463">
        <v>604</v>
      </c>
      <c r="H1038" s="463">
        <v>588</v>
      </c>
      <c r="I1038" s="463">
        <v>566</v>
      </c>
      <c r="J1038" s="463">
        <v>786</v>
      </c>
      <c r="K1038" s="463">
        <v>632</v>
      </c>
      <c r="L1038" s="463">
        <v>486</v>
      </c>
      <c r="M1038" s="463">
        <v>579</v>
      </c>
      <c r="N1038" s="463">
        <v>610</v>
      </c>
      <c r="O1038" s="463">
        <v>693</v>
      </c>
      <c r="P1038" s="467">
        <v>7498</v>
      </c>
    </row>
    <row r="1039" spans="1:16">
      <c r="A1039" s="757" t="s">
        <v>201</v>
      </c>
      <c r="B1039" s="760" t="s">
        <v>168</v>
      </c>
      <c r="C1039" s="427" t="s">
        <v>106</v>
      </c>
      <c r="D1039" s="464">
        <v>19</v>
      </c>
      <c r="E1039" s="464">
        <v>17</v>
      </c>
      <c r="F1039" s="464">
        <v>26</v>
      </c>
      <c r="G1039" s="464">
        <v>33</v>
      </c>
      <c r="H1039" s="464">
        <v>11</v>
      </c>
      <c r="I1039" s="464">
        <v>7</v>
      </c>
      <c r="J1039" s="464">
        <v>29</v>
      </c>
      <c r="K1039" s="464">
        <v>4</v>
      </c>
      <c r="L1039" s="464">
        <v>26</v>
      </c>
      <c r="M1039" s="464">
        <v>23</v>
      </c>
      <c r="N1039" s="464">
        <v>22</v>
      </c>
      <c r="O1039" s="464">
        <v>14</v>
      </c>
      <c r="P1039" s="472">
        <v>231</v>
      </c>
    </row>
    <row r="1040" spans="1:16">
      <c r="A1040" s="758"/>
      <c r="B1040" s="761"/>
      <c r="C1040" s="283" t="s">
        <v>107</v>
      </c>
      <c r="D1040" s="474">
        <v>18</v>
      </c>
      <c r="E1040" s="474">
        <v>14</v>
      </c>
      <c r="F1040" s="474">
        <v>33</v>
      </c>
      <c r="G1040" s="474">
        <v>31</v>
      </c>
      <c r="H1040" s="474">
        <v>13</v>
      </c>
      <c r="I1040" s="474">
        <v>8</v>
      </c>
      <c r="J1040" s="474">
        <v>32</v>
      </c>
      <c r="K1040" s="474">
        <v>5</v>
      </c>
      <c r="L1040" s="474">
        <v>32</v>
      </c>
      <c r="M1040" s="474">
        <v>23</v>
      </c>
      <c r="N1040" s="474">
        <v>21</v>
      </c>
      <c r="O1040" s="474">
        <v>18</v>
      </c>
      <c r="P1040" s="461">
        <v>248</v>
      </c>
    </row>
    <row r="1041" spans="1:16">
      <c r="A1041" s="759"/>
      <c r="B1041" s="762"/>
      <c r="C1041" s="376" t="s">
        <v>242</v>
      </c>
      <c r="D1041" s="473">
        <v>37</v>
      </c>
      <c r="E1041" s="473">
        <v>31</v>
      </c>
      <c r="F1041" s="473">
        <v>59</v>
      </c>
      <c r="G1041" s="473">
        <v>64</v>
      </c>
      <c r="H1041" s="473">
        <v>24</v>
      </c>
      <c r="I1041" s="473">
        <v>15</v>
      </c>
      <c r="J1041" s="473">
        <v>61</v>
      </c>
      <c r="K1041" s="473">
        <v>9</v>
      </c>
      <c r="L1041" s="473">
        <v>58</v>
      </c>
      <c r="M1041" s="473">
        <v>46</v>
      </c>
      <c r="N1041" s="473">
        <v>43</v>
      </c>
      <c r="O1041" s="473">
        <v>32</v>
      </c>
      <c r="P1041" s="471">
        <v>479</v>
      </c>
    </row>
    <row r="1042" spans="1:16">
      <c r="A1042" s="760" t="s">
        <v>202</v>
      </c>
      <c r="B1042" s="760" t="s">
        <v>168</v>
      </c>
      <c r="C1042" s="283" t="s">
        <v>106</v>
      </c>
      <c r="D1042" s="474">
        <v>13</v>
      </c>
      <c r="E1042" s="474">
        <v>28</v>
      </c>
      <c r="F1042" s="474">
        <v>0</v>
      </c>
      <c r="G1042" s="474">
        <v>0</v>
      </c>
      <c r="H1042" s="474">
        <v>83</v>
      </c>
      <c r="I1042" s="474">
        <v>28</v>
      </c>
      <c r="J1042" s="474">
        <v>49</v>
      </c>
      <c r="K1042" s="474">
        <v>79</v>
      </c>
      <c r="L1042" s="474">
        <v>32</v>
      </c>
      <c r="M1042" s="474">
        <v>0</v>
      </c>
      <c r="N1042" s="474">
        <v>0</v>
      </c>
      <c r="O1042" s="474">
        <v>0</v>
      </c>
      <c r="P1042" s="461">
        <v>312</v>
      </c>
    </row>
    <row r="1043" spans="1:16">
      <c r="A1043" s="761"/>
      <c r="B1043" s="761"/>
      <c r="C1043" s="283" t="s">
        <v>107</v>
      </c>
      <c r="D1043" s="474">
        <v>23</v>
      </c>
      <c r="E1043" s="474">
        <v>29</v>
      </c>
      <c r="F1043" s="474">
        <v>8</v>
      </c>
      <c r="G1043" s="474">
        <v>0</v>
      </c>
      <c r="H1043" s="474">
        <v>64</v>
      </c>
      <c r="I1043" s="474">
        <v>35</v>
      </c>
      <c r="J1043" s="474">
        <v>70</v>
      </c>
      <c r="K1043" s="474">
        <v>87</v>
      </c>
      <c r="L1043" s="474">
        <v>88</v>
      </c>
      <c r="M1043" s="474">
        <v>0</v>
      </c>
      <c r="N1043" s="474">
        <v>0</v>
      </c>
      <c r="O1043" s="474">
        <v>0</v>
      </c>
      <c r="P1043" s="461">
        <v>404</v>
      </c>
    </row>
    <row r="1044" spans="1:16">
      <c r="A1044" s="762"/>
      <c r="B1044" s="762"/>
      <c r="C1044" s="378" t="s">
        <v>242</v>
      </c>
      <c r="D1044" s="463">
        <v>36</v>
      </c>
      <c r="E1044" s="463">
        <v>57</v>
      </c>
      <c r="F1044" s="463">
        <v>8</v>
      </c>
      <c r="G1044" s="463">
        <v>0</v>
      </c>
      <c r="H1044" s="463">
        <v>147</v>
      </c>
      <c r="I1044" s="463">
        <v>63</v>
      </c>
      <c r="J1044" s="463">
        <v>119</v>
      </c>
      <c r="K1044" s="463">
        <v>166</v>
      </c>
      <c r="L1044" s="463">
        <v>120</v>
      </c>
      <c r="M1044" s="463">
        <v>0</v>
      </c>
      <c r="N1044" s="463">
        <v>0</v>
      </c>
      <c r="O1044" s="463">
        <v>0</v>
      </c>
      <c r="P1044" s="467">
        <v>716</v>
      </c>
    </row>
    <row r="1045" spans="1:16">
      <c r="A1045" s="757" t="s">
        <v>203</v>
      </c>
      <c r="B1045" s="760" t="s">
        <v>168</v>
      </c>
      <c r="C1045" s="427" t="s">
        <v>106</v>
      </c>
      <c r="D1045" s="464">
        <v>57</v>
      </c>
      <c r="E1045" s="464">
        <v>68</v>
      </c>
      <c r="F1045" s="464">
        <v>79</v>
      </c>
      <c r="G1045" s="464">
        <v>87</v>
      </c>
      <c r="H1045" s="464">
        <v>68</v>
      </c>
      <c r="I1045" s="464">
        <v>114</v>
      </c>
      <c r="J1045" s="464">
        <v>65</v>
      </c>
      <c r="K1045" s="464">
        <v>55</v>
      </c>
      <c r="L1045" s="464">
        <v>40</v>
      </c>
      <c r="M1045" s="464">
        <v>63</v>
      </c>
      <c r="N1045" s="464">
        <v>94</v>
      </c>
      <c r="O1045" s="464">
        <v>116</v>
      </c>
      <c r="P1045" s="472">
        <v>906</v>
      </c>
    </row>
    <row r="1046" spans="1:16">
      <c r="A1046" s="758"/>
      <c r="B1046" s="761"/>
      <c r="C1046" s="283" t="s">
        <v>107</v>
      </c>
      <c r="D1046" s="474">
        <v>98</v>
      </c>
      <c r="E1046" s="474">
        <v>59</v>
      </c>
      <c r="F1046" s="474">
        <v>90</v>
      </c>
      <c r="G1046" s="474">
        <v>92</v>
      </c>
      <c r="H1046" s="474">
        <v>77</v>
      </c>
      <c r="I1046" s="474">
        <v>103</v>
      </c>
      <c r="J1046" s="474">
        <v>79</v>
      </c>
      <c r="K1046" s="474">
        <v>64</v>
      </c>
      <c r="L1046" s="474">
        <v>25</v>
      </c>
      <c r="M1046" s="474">
        <v>88</v>
      </c>
      <c r="N1046" s="474">
        <v>111</v>
      </c>
      <c r="O1046" s="474">
        <v>103</v>
      </c>
      <c r="P1046" s="461">
        <v>989</v>
      </c>
    </row>
    <row r="1047" spans="1:16">
      <c r="A1047" s="759"/>
      <c r="B1047" s="762"/>
      <c r="C1047" s="376" t="s">
        <v>242</v>
      </c>
      <c r="D1047" s="473">
        <v>155</v>
      </c>
      <c r="E1047" s="473">
        <v>127</v>
      </c>
      <c r="F1047" s="473">
        <v>169</v>
      </c>
      <c r="G1047" s="473">
        <v>179</v>
      </c>
      <c r="H1047" s="473">
        <v>145</v>
      </c>
      <c r="I1047" s="473">
        <v>217</v>
      </c>
      <c r="J1047" s="473">
        <v>144</v>
      </c>
      <c r="K1047" s="473">
        <v>119</v>
      </c>
      <c r="L1047" s="473">
        <v>65</v>
      </c>
      <c r="M1047" s="473">
        <v>151</v>
      </c>
      <c r="N1047" s="473">
        <v>205</v>
      </c>
      <c r="O1047" s="473">
        <v>219</v>
      </c>
      <c r="P1047" s="471">
        <v>1895</v>
      </c>
    </row>
    <row r="1048" spans="1:16">
      <c r="A1048" s="760" t="s">
        <v>204</v>
      </c>
      <c r="B1048" s="760" t="s">
        <v>168</v>
      </c>
      <c r="C1048" s="283" t="s">
        <v>106</v>
      </c>
      <c r="D1048" s="474">
        <v>311</v>
      </c>
      <c r="E1048" s="474">
        <v>91</v>
      </c>
      <c r="F1048" s="474">
        <v>222</v>
      </c>
      <c r="G1048" s="474">
        <v>95</v>
      </c>
      <c r="H1048" s="474">
        <v>61</v>
      </c>
      <c r="I1048" s="474">
        <v>51</v>
      </c>
      <c r="J1048" s="474">
        <v>481</v>
      </c>
      <c r="K1048" s="474">
        <v>32</v>
      </c>
      <c r="L1048" s="474">
        <v>175</v>
      </c>
      <c r="M1048" s="474">
        <v>67</v>
      </c>
      <c r="N1048" s="474">
        <v>94</v>
      </c>
      <c r="O1048" s="474">
        <v>65</v>
      </c>
      <c r="P1048" s="461">
        <v>1745</v>
      </c>
    </row>
    <row r="1049" spans="1:16">
      <c r="A1049" s="761"/>
      <c r="B1049" s="761"/>
      <c r="C1049" s="283" t="s">
        <v>107</v>
      </c>
      <c r="D1049" s="474">
        <v>288</v>
      </c>
      <c r="E1049" s="474">
        <v>111</v>
      </c>
      <c r="F1049" s="474">
        <v>142</v>
      </c>
      <c r="G1049" s="474">
        <v>77</v>
      </c>
      <c r="H1049" s="474">
        <v>75</v>
      </c>
      <c r="I1049" s="474">
        <v>62</v>
      </c>
      <c r="J1049" s="474">
        <v>73</v>
      </c>
      <c r="K1049" s="474">
        <v>73</v>
      </c>
      <c r="L1049" s="474">
        <v>77</v>
      </c>
      <c r="M1049" s="474">
        <v>100</v>
      </c>
      <c r="N1049" s="474">
        <v>136</v>
      </c>
      <c r="O1049" s="474">
        <v>182</v>
      </c>
      <c r="P1049" s="461">
        <v>1396</v>
      </c>
    </row>
    <row r="1050" spans="1:16">
      <c r="A1050" s="762"/>
      <c r="B1050" s="762"/>
      <c r="C1050" s="378" t="s">
        <v>242</v>
      </c>
      <c r="D1050" s="463">
        <v>599</v>
      </c>
      <c r="E1050" s="463">
        <v>202</v>
      </c>
      <c r="F1050" s="463">
        <v>364</v>
      </c>
      <c r="G1050" s="463">
        <v>172</v>
      </c>
      <c r="H1050" s="463">
        <v>136</v>
      </c>
      <c r="I1050" s="463">
        <v>113</v>
      </c>
      <c r="J1050" s="463">
        <v>554</v>
      </c>
      <c r="K1050" s="463">
        <v>105</v>
      </c>
      <c r="L1050" s="463">
        <v>252</v>
      </c>
      <c r="M1050" s="463">
        <v>167</v>
      </c>
      <c r="N1050" s="463">
        <v>230</v>
      </c>
      <c r="O1050" s="463">
        <v>247</v>
      </c>
      <c r="P1050" s="467">
        <v>3141</v>
      </c>
    </row>
    <row r="1051" spans="1:16">
      <c r="A1051" s="757" t="s">
        <v>205</v>
      </c>
      <c r="B1051" s="760" t="s">
        <v>168</v>
      </c>
      <c r="C1051" s="427" t="s">
        <v>106</v>
      </c>
      <c r="D1051" s="464">
        <v>528</v>
      </c>
      <c r="E1051" s="464">
        <v>439</v>
      </c>
      <c r="F1051" s="464">
        <v>551</v>
      </c>
      <c r="G1051" s="464">
        <v>433</v>
      </c>
      <c r="H1051" s="464">
        <v>371</v>
      </c>
      <c r="I1051" s="464">
        <v>363</v>
      </c>
      <c r="J1051" s="464">
        <v>509</v>
      </c>
      <c r="K1051" s="464">
        <v>489</v>
      </c>
      <c r="L1051" s="464">
        <v>395</v>
      </c>
      <c r="M1051" s="464">
        <v>473</v>
      </c>
      <c r="N1051" s="464">
        <v>470</v>
      </c>
      <c r="O1051" s="464">
        <v>532</v>
      </c>
      <c r="P1051" s="472">
        <v>5553</v>
      </c>
    </row>
    <row r="1052" spans="1:16">
      <c r="A1052" s="758"/>
      <c r="B1052" s="761"/>
      <c r="C1052" s="283" t="s">
        <v>107</v>
      </c>
      <c r="D1052" s="474">
        <v>383</v>
      </c>
      <c r="E1052" s="474">
        <v>211</v>
      </c>
      <c r="F1052" s="474">
        <v>264</v>
      </c>
      <c r="G1052" s="474">
        <v>354</v>
      </c>
      <c r="H1052" s="474">
        <v>214</v>
      </c>
      <c r="I1052" s="474">
        <v>226</v>
      </c>
      <c r="J1052" s="474">
        <v>250</v>
      </c>
      <c r="K1052" s="474">
        <v>352</v>
      </c>
      <c r="L1052" s="474">
        <v>251</v>
      </c>
      <c r="M1052" s="474">
        <v>285</v>
      </c>
      <c r="N1052" s="474">
        <v>254</v>
      </c>
      <c r="O1052" s="474">
        <v>250</v>
      </c>
      <c r="P1052" s="461">
        <v>3294</v>
      </c>
    </row>
    <row r="1053" spans="1:16">
      <c r="A1053" s="759"/>
      <c r="B1053" s="762"/>
      <c r="C1053" s="376" t="s">
        <v>242</v>
      </c>
      <c r="D1053" s="473">
        <v>911</v>
      </c>
      <c r="E1053" s="473">
        <v>650</v>
      </c>
      <c r="F1053" s="473">
        <v>815</v>
      </c>
      <c r="G1053" s="473">
        <v>787</v>
      </c>
      <c r="H1053" s="473">
        <v>585</v>
      </c>
      <c r="I1053" s="473">
        <v>589</v>
      </c>
      <c r="J1053" s="473">
        <v>759</v>
      </c>
      <c r="K1053" s="473">
        <v>841</v>
      </c>
      <c r="L1053" s="473">
        <v>646</v>
      </c>
      <c r="M1053" s="473">
        <v>758</v>
      </c>
      <c r="N1053" s="473">
        <v>724</v>
      </c>
      <c r="O1053" s="473">
        <v>782</v>
      </c>
      <c r="P1053" s="471">
        <v>8847</v>
      </c>
    </row>
    <row r="1054" spans="1:16">
      <c r="A1054" s="760" t="s">
        <v>206</v>
      </c>
      <c r="B1054" s="760" t="s">
        <v>168</v>
      </c>
      <c r="C1054" s="283" t="s">
        <v>106</v>
      </c>
      <c r="D1054" s="474">
        <v>14</v>
      </c>
      <c r="E1054" s="474">
        <v>8</v>
      </c>
      <c r="F1054" s="474">
        <v>9</v>
      </c>
      <c r="G1054" s="474">
        <v>29</v>
      </c>
      <c r="H1054" s="474">
        <v>10</v>
      </c>
      <c r="I1054" s="474">
        <v>18</v>
      </c>
      <c r="J1054" s="474">
        <v>10</v>
      </c>
      <c r="K1054" s="474">
        <v>17</v>
      </c>
      <c r="L1054" s="474">
        <v>27</v>
      </c>
      <c r="M1054" s="474">
        <v>12</v>
      </c>
      <c r="N1054" s="474">
        <v>9</v>
      </c>
      <c r="O1054" s="474">
        <v>20</v>
      </c>
      <c r="P1054" s="461">
        <v>183</v>
      </c>
    </row>
    <row r="1055" spans="1:16">
      <c r="A1055" s="761"/>
      <c r="B1055" s="761"/>
      <c r="C1055" s="283" t="s">
        <v>107</v>
      </c>
      <c r="D1055" s="474">
        <v>7</v>
      </c>
      <c r="E1055" s="474">
        <v>12</v>
      </c>
      <c r="F1055" s="474">
        <v>8</v>
      </c>
      <c r="G1055" s="474">
        <v>12</v>
      </c>
      <c r="H1055" s="474">
        <v>9</v>
      </c>
      <c r="I1055" s="474">
        <v>8</v>
      </c>
      <c r="J1055" s="474">
        <v>8</v>
      </c>
      <c r="K1055" s="474">
        <v>35</v>
      </c>
      <c r="L1055" s="474">
        <v>26</v>
      </c>
      <c r="M1055" s="474">
        <v>8</v>
      </c>
      <c r="N1055" s="474">
        <v>37</v>
      </c>
      <c r="O1055" s="474">
        <v>20</v>
      </c>
      <c r="P1055" s="461">
        <v>190</v>
      </c>
    </row>
    <row r="1056" spans="1:16">
      <c r="A1056" s="762"/>
      <c r="B1056" s="762"/>
      <c r="C1056" s="378" t="s">
        <v>242</v>
      </c>
      <c r="D1056" s="463">
        <v>21</v>
      </c>
      <c r="E1056" s="463">
        <v>20</v>
      </c>
      <c r="F1056" s="463">
        <v>17</v>
      </c>
      <c r="G1056" s="463">
        <v>41</v>
      </c>
      <c r="H1056" s="463">
        <v>19</v>
      </c>
      <c r="I1056" s="463">
        <v>26</v>
      </c>
      <c r="J1056" s="463">
        <v>18</v>
      </c>
      <c r="K1056" s="463">
        <v>52</v>
      </c>
      <c r="L1056" s="463">
        <v>53</v>
      </c>
      <c r="M1056" s="463">
        <v>20</v>
      </c>
      <c r="N1056" s="463">
        <v>46</v>
      </c>
      <c r="O1056" s="463">
        <v>40</v>
      </c>
      <c r="P1056" s="467">
        <v>373</v>
      </c>
    </row>
    <row r="1057" spans="1:19">
      <c r="A1057" s="757" t="s">
        <v>207</v>
      </c>
      <c r="B1057" s="760" t="s">
        <v>168</v>
      </c>
      <c r="C1057" s="427" t="s">
        <v>106</v>
      </c>
      <c r="D1057" s="464">
        <v>78</v>
      </c>
      <c r="E1057" s="464">
        <v>53</v>
      </c>
      <c r="F1057" s="464">
        <v>73</v>
      </c>
      <c r="G1057" s="464">
        <v>41</v>
      </c>
      <c r="H1057" s="464">
        <v>55</v>
      </c>
      <c r="I1057" s="464">
        <v>15</v>
      </c>
      <c r="J1057" s="464">
        <v>5</v>
      </c>
      <c r="K1057" s="464">
        <v>19</v>
      </c>
      <c r="L1057" s="464">
        <v>4</v>
      </c>
      <c r="M1057" s="464">
        <v>0</v>
      </c>
      <c r="N1057" s="464">
        <v>13</v>
      </c>
      <c r="O1057" s="464">
        <v>33</v>
      </c>
      <c r="P1057" s="472">
        <v>389</v>
      </c>
    </row>
    <row r="1058" spans="1:19">
      <c r="A1058" s="758"/>
      <c r="B1058" s="761"/>
      <c r="C1058" s="283" t="s">
        <v>107</v>
      </c>
      <c r="D1058" s="474">
        <v>18</v>
      </c>
      <c r="E1058" s="474">
        <v>53</v>
      </c>
      <c r="F1058" s="474">
        <v>66</v>
      </c>
      <c r="G1058" s="474">
        <v>38</v>
      </c>
      <c r="H1058" s="474">
        <v>35</v>
      </c>
      <c r="I1058" s="474">
        <v>14</v>
      </c>
      <c r="J1058" s="474">
        <v>12</v>
      </c>
      <c r="K1058" s="474">
        <v>32</v>
      </c>
      <c r="L1058" s="474">
        <v>6</v>
      </c>
      <c r="M1058" s="474">
        <v>0</v>
      </c>
      <c r="N1058" s="474">
        <v>8</v>
      </c>
      <c r="O1058" s="474">
        <v>31</v>
      </c>
      <c r="P1058" s="461">
        <v>313</v>
      </c>
    </row>
    <row r="1059" spans="1:19">
      <c r="A1059" s="759"/>
      <c r="B1059" s="762"/>
      <c r="C1059" s="376" t="s">
        <v>242</v>
      </c>
      <c r="D1059" s="473">
        <v>96</v>
      </c>
      <c r="E1059" s="473">
        <v>106</v>
      </c>
      <c r="F1059" s="473">
        <v>139</v>
      </c>
      <c r="G1059" s="473">
        <v>79</v>
      </c>
      <c r="H1059" s="473">
        <v>90</v>
      </c>
      <c r="I1059" s="473">
        <v>29</v>
      </c>
      <c r="J1059" s="473">
        <v>17</v>
      </c>
      <c r="K1059" s="473">
        <v>51</v>
      </c>
      <c r="L1059" s="473">
        <v>10</v>
      </c>
      <c r="M1059" s="473">
        <v>0</v>
      </c>
      <c r="N1059" s="473">
        <v>21</v>
      </c>
      <c r="O1059" s="473">
        <v>64</v>
      </c>
      <c r="P1059" s="471">
        <v>702</v>
      </c>
    </row>
    <row r="1060" spans="1:19">
      <c r="A1060" s="760" t="s">
        <v>209</v>
      </c>
      <c r="B1060" s="760" t="s">
        <v>167</v>
      </c>
      <c r="C1060" s="283" t="s">
        <v>106</v>
      </c>
      <c r="D1060" s="474">
        <v>295</v>
      </c>
      <c r="E1060" s="474">
        <v>122</v>
      </c>
      <c r="F1060" s="474">
        <v>302</v>
      </c>
      <c r="G1060" s="474">
        <v>189</v>
      </c>
      <c r="H1060" s="474">
        <v>315</v>
      </c>
      <c r="I1060" s="474">
        <v>263</v>
      </c>
      <c r="J1060" s="474">
        <v>377</v>
      </c>
      <c r="K1060" s="474">
        <v>203</v>
      </c>
      <c r="L1060" s="474">
        <v>123</v>
      </c>
      <c r="M1060" s="474">
        <v>139</v>
      </c>
      <c r="N1060" s="474">
        <v>52</v>
      </c>
      <c r="O1060" s="474">
        <v>122</v>
      </c>
      <c r="P1060" s="461">
        <v>2502</v>
      </c>
    </row>
    <row r="1061" spans="1:19">
      <c r="A1061" s="761"/>
      <c r="B1061" s="761"/>
      <c r="C1061" s="283" t="s">
        <v>107</v>
      </c>
      <c r="D1061" s="474">
        <v>284</v>
      </c>
      <c r="E1061" s="474">
        <v>125</v>
      </c>
      <c r="F1061" s="474">
        <v>283</v>
      </c>
      <c r="G1061" s="474">
        <v>163</v>
      </c>
      <c r="H1061" s="474">
        <v>225</v>
      </c>
      <c r="I1061" s="474">
        <v>261</v>
      </c>
      <c r="J1061" s="474">
        <v>295</v>
      </c>
      <c r="K1061" s="474">
        <v>170</v>
      </c>
      <c r="L1061" s="474">
        <v>45</v>
      </c>
      <c r="M1061" s="474">
        <v>66</v>
      </c>
      <c r="N1061" s="474">
        <v>20</v>
      </c>
      <c r="O1061" s="474">
        <v>34</v>
      </c>
      <c r="P1061" s="461">
        <v>1971</v>
      </c>
    </row>
    <row r="1062" spans="1:19">
      <c r="A1062" s="762"/>
      <c r="B1062" s="762"/>
      <c r="C1062" s="378" t="s">
        <v>242</v>
      </c>
      <c r="D1062" s="463">
        <v>579</v>
      </c>
      <c r="E1062" s="463">
        <v>247</v>
      </c>
      <c r="F1062" s="463">
        <v>585</v>
      </c>
      <c r="G1062" s="463">
        <v>352</v>
      </c>
      <c r="H1062" s="463">
        <v>540</v>
      </c>
      <c r="I1062" s="463">
        <v>524</v>
      </c>
      <c r="J1062" s="463">
        <v>672</v>
      </c>
      <c r="K1062" s="463">
        <v>373</v>
      </c>
      <c r="L1062" s="463">
        <v>168</v>
      </c>
      <c r="M1062" s="463">
        <v>205</v>
      </c>
      <c r="N1062" s="463">
        <v>72</v>
      </c>
      <c r="O1062" s="463">
        <v>156</v>
      </c>
      <c r="P1062" s="467">
        <v>4473</v>
      </c>
    </row>
    <row r="1063" spans="1:19">
      <c r="A1063" s="757" t="s">
        <v>229</v>
      </c>
      <c r="B1063" s="760" t="s">
        <v>167</v>
      </c>
      <c r="C1063" s="427" t="s">
        <v>106</v>
      </c>
      <c r="D1063" s="464">
        <v>14836</v>
      </c>
      <c r="E1063" s="464">
        <v>9889</v>
      </c>
      <c r="F1063" s="464">
        <v>10560</v>
      </c>
      <c r="G1063" s="464">
        <v>11977</v>
      </c>
      <c r="H1063" s="464">
        <v>11658</v>
      </c>
      <c r="I1063" s="464">
        <v>10636</v>
      </c>
      <c r="J1063" s="464">
        <v>11681</v>
      </c>
      <c r="K1063" s="464">
        <v>11025</v>
      </c>
      <c r="L1063" s="464">
        <v>13733</v>
      </c>
      <c r="M1063" s="464">
        <v>11544</v>
      </c>
      <c r="N1063" s="464">
        <v>10751</v>
      </c>
      <c r="O1063" s="464">
        <v>11600</v>
      </c>
      <c r="P1063" s="472">
        <v>139890</v>
      </c>
    </row>
    <row r="1064" spans="1:19">
      <c r="A1064" s="758"/>
      <c r="B1064" s="761"/>
      <c r="C1064" s="283" t="s">
        <v>107</v>
      </c>
      <c r="D1064" s="474">
        <v>23717</v>
      </c>
      <c r="E1064" s="474">
        <v>26919</v>
      </c>
      <c r="F1064" s="474">
        <v>23488</v>
      </c>
      <c r="G1064" s="474">
        <v>22847</v>
      </c>
      <c r="H1064" s="474">
        <v>18978</v>
      </c>
      <c r="I1064" s="474">
        <v>17655</v>
      </c>
      <c r="J1064" s="474">
        <v>22691</v>
      </c>
      <c r="K1064" s="474">
        <v>24179</v>
      </c>
      <c r="L1064" s="474">
        <v>18352</v>
      </c>
      <c r="M1064" s="474">
        <v>16752</v>
      </c>
      <c r="N1064" s="474">
        <v>15209</v>
      </c>
      <c r="O1064" s="474">
        <v>17485</v>
      </c>
      <c r="P1064" s="461">
        <v>248272</v>
      </c>
    </row>
    <row r="1065" spans="1:19">
      <c r="A1065" s="759"/>
      <c r="B1065" s="762"/>
      <c r="C1065" s="376" t="s">
        <v>242</v>
      </c>
      <c r="D1065" s="473">
        <v>38553</v>
      </c>
      <c r="E1065" s="473">
        <v>36808</v>
      </c>
      <c r="F1065" s="473">
        <v>34048</v>
      </c>
      <c r="G1065" s="473">
        <v>34824</v>
      </c>
      <c r="H1065" s="473">
        <v>30636</v>
      </c>
      <c r="I1065" s="473">
        <v>28291</v>
      </c>
      <c r="J1065" s="473">
        <v>34372</v>
      </c>
      <c r="K1065" s="473">
        <v>35204</v>
      </c>
      <c r="L1065" s="473">
        <v>32085</v>
      </c>
      <c r="M1065" s="473">
        <v>28296</v>
      </c>
      <c r="N1065" s="473">
        <v>25960</v>
      </c>
      <c r="O1065" s="473">
        <v>29085</v>
      </c>
      <c r="P1065" s="471">
        <v>388162</v>
      </c>
    </row>
    <row r="1066" spans="1:19">
      <c r="A1066" s="760" t="s">
        <v>211</v>
      </c>
      <c r="B1066" s="760" t="s">
        <v>167</v>
      </c>
      <c r="C1066" s="283" t="s">
        <v>106</v>
      </c>
      <c r="D1066" s="474">
        <v>93527</v>
      </c>
      <c r="E1066" s="474">
        <v>84760</v>
      </c>
      <c r="F1066" s="474">
        <v>88052</v>
      </c>
      <c r="G1066" s="474">
        <v>72374</v>
      </c>
      <c r="H1066" s="474">
        <v>69004</v>
      </c>
      <c r="I1066" s="474">
        <v>65170</v>
      </c>
      <c r="J1066" s="474">
        <v>76656</v>
      </c>
      <c r="K1066" s="474">
        <v>81137</v>
      </c>
      <c r="L1066" s="474">
        <v>74531</v>
      </c>
      <c r="M1066" s="474">
        <v>101243</v>
      </c>
      <c r="N1066" s="474">
        <v>71594</v>
      </c>
      <c r="O1066" s="474">
        <v>86885</v>
      </c>
      <c r="P1066" s="461">
        <v>964933</v>
      </c>
    </row>
    <row r="1067" spans="1:19">
      <c r="A1067" s="761"/>
      <c r="B1067" s="761"/>
      <c r="C1067" s="283" t="s">
        <v>107</v>
      </c>
      <c r="D1067" s="474">
        <v>34687</v>
      </c>
      <c r="E1067" s="474">
        <v>18225</v>
      </c>
      <c r="F1067" s="474">
        <v>21436</v>
      </c>
      <c r="G1067" s="474">
        <v>17747</v>
      </c>
      <c r="H1067" s="474">
        <v>16345</v>
      </c>
      <c r="I1067" s="474">
        <v>16887</v>
      </c>
      <c r="J1067" s="474">
        <v>25164</v>
      </c>
      <c r="K1067" s="474">
        <v>22417</v>
      </c>
      <c r="L1067" s="474">
        <v>20429</v>
      </c>
      <c r="M1067" s="474">
        <v>23300</v>
      </c>
      <c r="N1067" s="474">
        <v>24752</v>
      </c>
      <c r="O1067" s="474">
        <v>39391</v>
      </c>
      <c r="P1067" s="461">
        <v>280780</v>
      </c>
    </row>
    <row r="1068" spans="1:19">
      <c r="A1068" s="762"/>
      <c r="B1068" s="762"/>
      <c r="C1068" s="378" t="s">
        <v>242</v>
      </c>
      <c r="D1068" s="463">
        <v>128214</v>
      </c>
      <c r="E1068" s="463">
        <v>102985</v>
      </c>
      <c r="F1068" s="463">
        <v>109488</v>
      </c>
      <c r="G1068" s="463">
        <v>90121</v>
      </c>
      <c r="H1068" s="463">
        <v>85349</v>
      </c>
      <c r="I1068" s="463">
        <v>82057</v>
      </c>
      <c r="J1068" s="463">
        <v>101820</v>
      </c>
      <c r="K1068" s="463">
        <v>103554</v>
      </c>
      <c r="L1068" s="463">
        <v>94960</v>
      </c>
      <c r="M1068" s="463">
        <v>124543</v>
      </c>
      <c r="N1068" s="463">
        <v>96346</v>
      </c>
      <c r="O1068" s="463">
        <v>126276</v>
      </c>
      <c r="P1068" s="467">
        <v>1245713</v>
      </c>
    </row>
    <row r="1069" spans="1:19">
      <c r="A1069" s="757" t="s">
        <v>212</v>
      </c>
      <c r="B1069" s="760" t="s">
        <v>167</v>
      </c>
      <c r="C1069" s="427" t="s">
        <v>106</v>
      </c>
      <c r="D1069" s="464">
        <v>3855</v>
      </c>
      <c r="E1069" s="464">
        <v>2434</v>
      </c>
      <c r="F1069" s="464">
        <v>3186</v>
      </c>
      <c r="G1069" s="464">
        <v>3121</v>
      </c>
      <c r="H1069" s="464">
        <v>3199</v>
      </c>
      <c r="I1069" s="464">
        <v>6199</v>
      </c>
      <c r="J1069" s="464">
        <v>8431</v>
      </c>
      <c r="K1069" s="464">
        <v>9083</v>
      </c>
      <c r="L1069" s="464">
        <v>7492</v>
      </c>
      <c r="M1069" s="464">
        <v>9182</v>
      </c>
      <c r="N1069" s="464">
        <v>6428</v>
      </c>
      <c r="O1069" s="464">
        <v>8362</v>
      </c>
      <c r="P1069" s="472">
        <v>70972</v>
      </c>
      <c r="S1069" s="554"/>
    </row>
    <row r="1070" spans="1:19">
      <c r="A1070" s="758"/>
      <c r="B1070" s="761"/>
      <c r="C1070" s="283" t="s">
        <v>107</v>
      </c>
      <c r="D1070" s="474">
        <v>2980</v>
      </c>
      <c r="E1070" s="474">
        <v>1765</v>
      </c>
      <c r="F1070" s="474">
        <v>1993</v>
      </c>
      <c r="G1070" s="474">
        <v>1880</v>
      </c>
      <c r="H1070" s="474">
        <v>1532</v>
      </c>
      <c r="I1070" s="474">
        <v>1528</v>
      </c>
      <c r="J1070" s="474">
        <v>2015</v>
      </c>
      <c r="K1070" s="474">
        <v>1924</v>
      </c>
      <c r="L1070" s="474">
        <v>1627</v>
      </c>
      <c r="M1070" s="474">
        <v>1852</v>
      </c>
      <c r="N1070" s="474">
        <v>1727</v>
      </c>
      <c r="O1070" s="474">
        <v>2532</v>
      </c>
      <c r="P1070" s="461">
        <v>23355</v>
      </c>
      <c r="S1070" s="554"/>
    </row>
    <row r="1071" spans="1:19">
      <c r="A1071" s="759"/>
      <c r="B1071" s="762"/>
      <c r="C1071" s="376" t="s">
        <v>242</v>
      </c>
      <c r="D1071" s="473">
        <v>6835</v>
      </c>
      <c r="E1071" s="473">
        <v>4199</v>
      </c>
      <c r="F1071" s="473">
        <v>5179</v>
      </c>
      <c r="G1071" s="473">
        <v>5001</v>
      </c>
      <c r="H1071" s="473">
        <v>4731</v>
      </c>
      <c r="I1071" s="473">
        <v>7727</v>
      </c>
      <c r="J1071" s="473">
        <v>10446</v>
      </c>
      <c r="K1071" s="473">
        <v>11007</v>
      </c>
      <c r="L1071" s="473">
        <v>9119</v>
      </c>
      <c r="M1071" s="473">
        <v>11034</v>
      </c>
      <c r="N1071" s="473">
        <v>8155</v>
      </c>
      <c r="O1071" s="473">
        <v>10894</v>
      </c>
      <c r="P1071" s="471">
        <v>94327</v>
      </c>
      <c r="S1071" s="554"/>
    </row>
    <row r="1072" spans="1:19">
      <c r="A1072" s="757" t="s">
        <v>232</v>
      </c>
      <c r="B1072" s="760" t="s">
        <v>167</v>
      </c>
      <c r="C1072" s="427" t="s">
        <v>106</v>
      </c>
      <c r="D1072" s="464">
        <v>2163</v>
      </c>
      <c r="E1072" s="464">
        <v>1272</v>
      </c>
      <c r="F1072" s="464">
        <v>1594</v>
      </c>
      <c r="G1072" s="464">
        <v>1586</v>
      </c>
      <c r="H1072" s="464">
        <v>1728</v>
      </c>
      <c r="I1072" s="464">
        <v>1923</v>
      </c>
      <c r="J1072" s="464">
        <v>2367</v>
      </c>
      <c r="K1072" s="464">
        <v>3087</v>
      </c>
      <c r="L1072" s="464">
        <v>3585</v>
      </c>
      <c r="M1072" s="464">
        <v>3318</v>
      </c>
      <c r="N1072" s="464">
        <v>3124</v>
      </c>
      <c r="O1072" s="464">
        <v>4141</v>
      </c>
      <c r="P1072" s="472">
        <v>29888</v>
      </c>
    </row>
    <row r="1073" spans="1:29">
      <c r="A1073" s="758"/>
      <c r="B1073" s="761"/>
      <c r="C1073" s="283" t="s">
        <v>107</v>
      </c>
      <c r="D1073" s="474">
        <v>5622</v>
      </c>
      <c r="E1073" s="474">
        <v>5806</v>
      </c>
      <c r="F1073" s="474">
        <v>5942</v>
      </c>
      <c r="G1073" s="474">
        <v>6233</v>
      </c>
      <c r="H1073" s="474">
        <v>5650</v>
      </c>
      <c r="I1073" s="474">
        <v>4909</v>
      </c>
      <c r="J1073" s="474">
        <v>7440</v>
      </c>
      <c r="K1073" s="474">
        <v>9363</v>
      </c>
      <c r="L1073" s="474">
        <v>5370</v>
      </c>
      <c r="M1073" s="474">
        <v>5548</v>
      </c>
      <c r="N1073" s="474">
        <v>5714</v>
      </c>
      <c r="O1073" s="474">
        <v>6596</v>
      </c>
      <c r="P1073" s="461">
        <v>74193</v>
      </c>
    </row>
    <row r="1074" spans="1:29">
      <c r="A1074" s="759"/>
      <c r="B1074" s="762"/>
      <c r="C1074" s="376" t="s">
        <v>242</v>
      </c>
      <c r="D1074" s="473">
        <v>7785</v>
      </c>
      <c r="E1074" s="473">
        <v>7078</v>
      </c>
      <c r="F1074" s="473">
        <v>7536</v>
      </c>
      <c r="G1074" s="473">
        <v>7819</v>
      </c>
      <c r="H1074" s="473">
        <v>7378</v>
      </c>
      <c r="I1074" s="473">
        <v>6832</v>
      </c>
      <c r="J1074" s="473">
        <v>9807</v>
      </c>
      <c r="K1074" s="473">
        <v>12450</v>
      </c>
      <c r="L1074" s="473">
        <v>8955</v>
      </c>
      <c r="M1074" s="473">
        <v>8866</v>
      </c>
      <c r="N1074" s="473">
        <v>8838</v>
      </c>
      <c r="O1074" s="473">
        <v>10737</v>
      </c>
      <c r="P1074" s="471">
        <v>104081</v>
      </c>
    </row>
    <row r="1075" spans="1:29">
      <c r="A1075" s="705" t="s">
        <v>239</v>
      </c>
      <c r="B1075" s="642" t="s">
        <v>166</v>
      </c>
      <c r="C1075" s="76" t="s">
        <v>106</v>
      </c>
      <c r="D1075" s="462">
        <v>613245</v>
      </c>
      <c r="E1075" s="462">
        <v>485271</v>
      </c>
      <c r="F1075" s="462">
        <v>583243</v>
      </c>
      <c r="G1075" s="462">
        <v>542059</v>
      </c>
      <c r="H1075" s="462">
        <v>551664</v>
      </c>
      <c r="I1075" s="462">
        <v>604282</v>
      </c>
      <c r="J1075" s="462">
        <v>584530</v>
      </c>
      <c r="K1075" s="462">
        <v>619575</v>
      </c>
      <c r="L1075" s="462">
        <v>557151</v>
      </c>
      <c r="M1075" s="462">
        <v>572931</v>
      </c>
      <c r="N1075" s="462">
        <v>581983</v>
      </c>
      <c r="O1075" s="462">
        <v>635916</v>
      </c>
      <c r="P1075" s="466">
        <v>6931850</v>
      </c>
      <c r="Q1075" s="554"/>
      <c r="R1075" s="554"/>
      <c r="S1075" s="554"/>
      <c r="T1075" s="554"/>
      <c r="U1075" s="554"/>
      <c r="V1075" s="554"/>
      <c r="W1075" s="554"/>
      <c r="X1075" s="554"/>
      <c r="Y1075" s="554"/>
      <c r="Z1075" s="554"/>
      <c r="AA1075" s="554"/>
      <c r="AB1075" s="554"/>
      <c r="AC1075" s="554"/>
    </row>
    <row r="1076" spans="1:29">
      <c r="A1076" s="703"/>
      <c r="B1076" s="643"/>
      <c r="C1076" s="8" t="s">
        <v>107</v>
      </c>
      <c r="D1076" s="463">
        <v>586042</v>
      </c>
      <c r="E1076" s="463">
        <v>451827</v>
      </c>
      <c r="F1076" s="463">
        <v>509075</v>
      </c>
      <c r="G1076" s="463">
        <v>495829</v>
      </c>
      <c r="H1076" s="463">
        <v>506921</v>
      </c>
      <c r="I1076" s="463">
        <v>550156</v>
      </c>
      <c r="J1076" s="463">
        <v>637288</v>
      </c>
      <c r="K1076" s="463">
        <v>572814</v>
      </c>
      <c r="L1076" s="463">
        <v>503012</v>
      </c>
      <c r="M1076" s="463">
        <v>559114</v>
      </c>
      <c r="N1076" s="463">
        <v>569715</v>
      </c>
      <c r="O1076" s="463">
        <v>694779</v>
      </c>
      <c r="P1076" s="467">
        <v>6636572</v>
      </c>
      <c r="Q1076" s="554"/>
      <c r="R1076" s="554"/>
      <c r="S1076" s="554"/>
      <c r="T1076" s="554"/>
      <c r="U1076" s="554"/>
      <c r="V1076" s="554"/>
      <c r="W1076" s="554"/>
      <c r="X1076" s="554"/>
      <c r="Y1076" s="554"/>
      <c r="Z1076" s="554"/>
      <c r="AA1076" s="554"/>
      <c r="AB1076" s="554"/>
      <c r="AC1076" s="554"/>
    </row>
    <row r="1077" spans="1:29">
      <c r="A1077" s="703"/>
      <c r="B1077" s="643"/>
      <c r="C1077" s="398" t="s">
        <v>242</v>
      </c>
      <c r="D1077" s="463">
        <v>1199287</v>
      </c>
      <c r="E1077" s="463">
        <v>937098</v>
      </c>
      <c r="F1077" s="463">
        <v>1092318</v>
      </c>
      <c r="G1077" s="463">
        <v>1037888</v>
      </c>
      <c r="H1077" s="463">
        <v>1058585</v>
      </c>
      <c r="I1077" s="463">
        <v>1154438</v>
      </c>
      <c r="J1077" s="463">
        <v>1221818</v>
      </c>
      <c r="K1077" s="463">
        <v>1192389</v>
      </c>
      <c r="L1077" s="463">
        <v>1060163</v>
      </c>
      <c r="M1077" s="463">
        <v>1132045</v>
      </c>
      <c r="N1077" s="463">
        <v>1151698</v>
      </c>
      <c r="O1077" s="463">
        <v>1330695</v>
      </c>
      <c r="P1077" s="467">
        <v>13568422</v>
      </c>
      <c r="Q1077" s="554"/>
      <c r="R1077" s="554"/>
      <c r="S1077" s="554"/>
      <c r="T1077" s="554"/>
      <c r="U1077" s="554"/>
      <c r="V1077" s="554"/>
      <c r="W1077" s="554"/>
      <c r="X1077" s="554"/>
      <c r="Y1077" s="554"/>
      <c r="Z1077" s="554"/>
      <c r="AA1077" s="554"/>
      <c r="AB1077" s="554"/>
      <c r="AC1077" s="554"/>
    </row>
    <row r="1078" spans="1:29">
      <c r="A1078" s="703"/>
      <c r="B1078" s="643" t="s">
        <v>169</v>
      </c>
      <c r="C1078" s="8" t="s">
        <v>106</v>
      </c>
      <c r="D1078" s="463">
        <v>979</v>
      </c>
      <c r="E1078" s="463">
        <v>977</v>
      </c>
      <c r="F1078" s="463">
        <v>910</v>
      </c>
      <c r="G1078" s="463">
        <v>869</v>
      </c>
      <c r="H1078" s="463">
        <v>784</v>
      </c>
      <c r="I1078" s="463">
        <v>917</v>
      </c>
      <c r="J1078" s="463">
        <v>661</v>
      </c>
      <c r="K1078" s="463">
        <v>417</v>
      </c>
      <c r="L1078" s="463">
        <v>573</v>
      </c>
      <c r="M1078" s="463">
        <v>484</v>
      </c>
      <c r="N1078" s="463">
        <v>607</v>
      </c>
      <c r="O1078" s="463">
        <v>988</v>
      </c>
      <c r="P1078" s="467">
        <v>9166</v>
      </c>
      <c r="Q1078" s="554"/>
      <c r="R1078" s="554"/>
      <c r="S1078" s="554"/>
      <c r="T1078" s="554"/>
      <c r="U1078" s="554"/>
      <c r="V1078" s="554"/>
      <c r="W1078" s="554"/>
      <c r="X1078" s="554"/>
      <c r="Y1078" s="554"/>
      <c r="Z1078" s="554"/>
      <c r="AA1078" s="554"/>
      <c r="AB1078" s="554"/>
      <c r="AC1078" s="554"/>
    </row>
    <row r="1079" spans="1:29">
      <c r="A1079" s="703"/>
      <c r="B1079" s="643"/>
      <c r="C1079" s="8" t="s">
        <v>107</v>
      </c>
      <c r="D1079" s="463">
        <v>1106</v>
      </c>
      <c r="E1079" s="463">
        <v>951</v>
      </c>
      <c r="F1079" s="463">
        <v>839</v>
      </c>
      <c r="G1079" s="463">
        <v>1126</v>
      </c>
      <c r="H1079" s="463">
        <v>822</v>
      </c>
      <c r="I1079" s="463">
        <v>897</v>
      </c>
      <c r="J1079" s="463">
        <v>828</v>
      </c>
      <c r="K1079" s="463">
        <v>413</v>
      </c>
      <c r="L1079" s="463">
        <v>512</v>
      </c>
      <c r="M1079" s="463">
        <v>546</v>
      </c>
      <c r="N1079" s="463">
        <v>624</v>
      </c>
      <c r="O1079" s="463">
        <v>793</v>
      </c>
      <c r="P1079" s="467">
        <v>9457</v>
      </c>
      <c r="Q1079" s="554"/>
      <c r="R1079" s="554"/>
      <c r="S1079" s="554"/>
      <c r="T1079" s="554"/>
      <c r="U1079" s="554"/>
      <c r="V1079" s="554"/>
      <c r="W1079" s="554"/>
      <c r="X1079" s="554"/>
      <c r="Y1079" s="554"/>
      <c r="Z1079" s="554"/>
      <c r="AA1079" s="554"/>
      <c r="AB1079" s="554"/>
      <c r="AC1079" s="554"/>
    </row>
    <row r="1080" spans="1:29">
      <c r="A1080" s="703"/>
      <c r="B1080" s="643"/>
      <c r="C1080" s="398" t="s">
        <v>242</v>
      </c>
      <c r="D1080" s="463">
        <v>2085</v>
      </c>
      <c r="E1080" s="463">
        <v>1928</v>
      </c>
      <c r="F1080" s="463">
        <v>1749</v>
      </c>
      <c r="G1080" s="463">
        <v>1995</v>
      </c>
      <c r="H1080" s="463">
        <v>1606</v>
      </c>
      <c r="I1080" s="463">
        <v>1814</v>
      </c>
      <c r="J1080" s="463">
        <v>1489</v>
      </c>
      <c r="K1080" s="463">
        <v>830</v>
      </c>
      <c r="L1080" s="463">
        <v>1085</v>
      </c>
      <c r="M1080" s="463">
        <v>1030</v>
      </c>
      <c r="N1080" s="463">
        <v>1231</v>
      </c>
      <c r="O1080" s="463">
        <v>1781</v>
      </c>
      <c r="P1080" s="465">
        <v>18623</v>
      </c>
      <c r="Q1080" s="554"/>
      <c r="R1080" s="554"/>
      <c r="S1080" s="554"/>
      <c r="T1080" s="554"/>
      <c r="U1080" s="554"/>
      <c r="V1080" s="554"/>
      <c r="W1080" s="554"/>
      <c r="X1080" s="554"/>
      <c r="Y1080" s="554"/>
      <c r="Z1080" s="554"/>
      <c r="AA1080" s="554"/>
      <c r="AB1080" s="554"/>
      <c r="AC1080" s="554"/>
    </row>
    <row r="1081" spans="1:29">
      <c r="A1081" s="703"/>
      <c r="B1081" s="643" t="s">
        <v>168</v>
      </c>
      <c r="C1081" s="8" t="s">
        <v>106</v>
      </c>
      <c r="D1081" s="463">
        <v>8304</v>
      </c>
      <c r="E1081" s="463">
        <v>7446</v>
      </c>
      <c r="F1081" s="463">
        <v>9641</v>
      </c>
      <c r="G1081" s="463">
        <v>7522</v>
      </c>
      <c r="H1081" s="463">
        <v>3344</v>
      </c>
      <c r="I1081" s="463">
        <v>9326</v>
      </c>
      <c r="J1081" s="463">
        <v>8386</v>
      </c>
      <c r="K1081" s="463">
        <v>7917</v>
      </c>
      <c r="L1081" s="463">
        <v>9028</v>
      </c>
      <c r="M1081" s="463">
        <v>8195</v>
      </c>
      <c r="N1081" s="463">
        <v>9037</v>
      </c>
      <c r="O1081" s="463">
        <v>10083</v>
      </c>
      <c r="P1081" s="465">
        <v>98229</v>
      </c>
      <c r="Q1081" s="554"/>
      <c r="R1081" s="554"/>
      <c r="S1081" s="554"/>
      <c r="T1081" s="554"/>
      <c r="U1081" s="554"/>
      <c r="V1081" s="554"/>
      <c r="W1081" s="554"/>
      <c r="X1081" s="554"/>
      <c r="Y1081" s="554"/>
      <c r="Z1081" s="554"/>
      <c r="AA1081" s="554"/>
      <c r="AB1081" s="554"/>
      <c r="AC1081" s="554"/>
    </row>
    <row r="1082" spans="1:29">
      <c r="A1082" s="703"/>
      <c r="B1082" s="643"/>
      <c r="C1082" s="8" t="s">
        <v>107</v>
      </c>
      <c r="D1082" s="463">
        <v>7839</v>
      </c>
      <c r="E1082" s="463">
        <v>6799</v>
      </c>
      <c r="F1082" s="463">
        <v>9222</v>
      </c>
      <c r="G1082" s="463">
        <v>7219</v>
      </c>
      <c r="H1082" s="463">
        <v>3218</v>
      </c>
      <c r="I1082" s="463">
        <v>8874</v>
      </c>
      <c r="J1082" s="463">
        <v>8579</v>
      </c>
      <c r="K1082" s="463">
        <v>7947</v>
      </c>
      <c r="L1082" s="463">
        <v>8591</v>
      </c>
      <c r="M1082" s="463">
        <v>7913</v>
      </c>
      <c r="N1082" s="463">
        <v>8793</v>
      </c>
      <c r="O1082" s="463">
        <v>10132</v>
      </c>
      <c r="P1082" s="465">
        <v>95126</v>
      </c>
      <c r="Q1082" s="554"/>
      <c r="R1082" s="554"/>
      <c r="S1082" s="554"/>
      <c r="T1082" s="554"/>
      <c r="U1082" s="554"/>
      <c r="V1082" s="554"/>
      <c r="W1082" s="554"/>
      <c r="X1082" s="554"/>
      <c r="Y1082" s="554"/>
      <c r="Z1082" s="554"/>
      <c r="AA1082" s="554"/>
      <c r="AB1082" s="554"/>
      <c r="AC1082" s="554"/>
    </row>
    <row r="1083" spans="1:29">
      <c r="A1083" s="703"/>
      <c r="B1083" s="643"/>
      <c r="C1083" s="398" t="s">
        <v>242</v>
      </c>
      <c r="D1083" s="463">
        <v>16143</v>
      </c>
      <c r="E1083" s="463">
        <v>14245</v>
      </c>
      <c r="F1083" s="463">
        <v>18863</v>
      </c>
      <c r="G1083" s="463">
        <v>14741</v>
      </c>
      <c r="H1083" s="463">
        <v>6562</v>
      </c>
      <c r="I1083" s="463">
        <v>18200</v>
      </c>
      <c r="J1083" s="463">
        <v>16965</v>
      </c>
      <c r="K1083" s="463">
        <v>15864</v>
      </c>
      <c r="L1083" s="463">
        <v>17619</v>
      </c>
      <c r="M1083" s="463">
        <v>16108</v>
      </c>
      <c r="N1083" s="463">
        <v>17830</v>
      </c>
      <c r="O1083" s="463">
        <v>20215</v>
      </c>
      <c r="P1083" s="465">
        <v>193355</v>
      </c>
      <c r="Q1083" s="554"/>
      <c r="R1083" s="554"/>
      <c r="S1083" s="554"/>
      <c r="T1083" s="554"/>
      <c r="U1083" s="554"/>
      <c r="V1083" s="554"/>
      <c r="W1083" s="554"/>
      <c r="X1083" s="554"/>
      <c r="Y1083" s="554"/>
      <c r="Z1083" s="554"/>
      <c r="AA1083" s="554"/>
      <c r="AB1083" s="554"/>
      <c r="AC1083" s="554"/>
    </row>
    <row r="1084" spans="1:29">
      <c r="A1084" s="703"/>
      <c r="B1084" s="643" t="s">
        <v>167</v>
      </c>
      <c r="C1084" s="8" t="s">
        <v>106</v>
      </c>
      <c r="D1084" s="463">
        <v>139836</v>
      </c>
      <c r="E1084" s="463">
        <v>112012</v>
      </c>
      <c r="F1084" s="463">
        <v>118198</v>
      </c>
      <c r="G1084" s="463">
        <v>103614</v>
      </c>
      <c r="H1084" s="463">
        <v>100193</v>
      </c>
      <c r="I1084" s="463">
        <v>101086</v>
      </c>
      <c r="J1084" s="463">
        <v>117795</v>
      </c>
      <c r="K1084" s="463">
        <v>121273</v>
      </c>
      <c r="L1084" s="463">
        <v>120839</v>
      </c>
      <c r="M1084" s="463">
        <v>145961</v>
      </c>
      <c r="N1084" s="463">
        <v>112064</v>
      </c>
      <c r="O1084" s="463">
        <v>137410</v>
      </c>
      <c r="P1084" s="465">
        <v>1430281</v>
      </c>
      <c r="Q1084" s="554"/>
      <c r="R1084" s="554"/>
      <c r="S1084" s="554"/>
      <c r="T1084" s="554"/>
      <c r="U1084" s="554"/>
      <c r="V1084" s="554"/>
      <c r="W1084" s="554"/>
      <c r="X1084" s="554"/>
      <c r="Y1084" s="554"/>
      <c r="Z1084" s="554"/>
      <c r="AA1084" s="554"/>
      <c r="AB1084" s="554"/>
      <c r="AC1084" s="554"/>
    </row>
    <row r="1085" spans="1:29">
      <c r="A1085" s="703"/>
      <c r="B1085" s="643"/>
      <c r="C1085" s="8" t="s">
        <v>107</v>
      </c>
      <c r="D1085" s="463">
        <v>158812</v>
      </c>
      <c r="E1085" s="463">
        <v>142894</v>
      </c>
      <c r="F1085" s="463">
        <v>134961</v>
      </c>
      <c r="G1085" s="463">
        <v>134415</v>
      </c>
      <c r="H1085" s="463">
        <v>120056</v>
      </c>
      <c r="I1085" s="463">
        <v>104521</v>
      </c>
      <c r="J1085" s="463">
        <v>138989</v>
      </c>
      <c r="K1085" s="463">
        <v>140429</v>
      </c>
      <c r="L1085" s="463">
        <v>103884</v>
      </c>
      <c r="M1085" s="463">
        <v>115389</v>
      </c>
      <c r="N1085" s="463">
        <v>96611</v>
      </c>
      <c r="O1085" s="463">
        <v>118019</v>
      </c>
      <c r="P1085" s="467">
        <v>1508980</v>
      </c>
      <c r="Q1085" s="554"/>
      <c r="R1085" s="554"/>
      <c r="S1085" s="554"/>
      <c r="T1085" s="554"/>
      <c r="U1085" s="554"/>
      <c r="V1085" s="554"/>
      <c r="W1085" s="554"/>
      <c r="X1085" s="554"/>
      <c r="Y1085" s="554"/>
      <c r="Z1085" s="554"/>
      <c r="AA1085" s="554"/>
      <c r="AB1085" s="554"/>
      <c r="AC1085" s="554"/>
    </row>
    <row r="1086" spans="1:29">
      <c r="A1086" s="704"/>
      <c r="B1086" s="644"/>
      <c r="C1086" s="400" t="s">
        <v>242</v>
      </c>
      <c r="D1086" s="473">
        <v>298648</v>
      </c>
      <c r="E1086" s="473">
        <v>254906</v>
      </c>
      <c r="F1086" s="473">
        <v>253159</v>
      </c>
      <c r="G1086" s="473">
        <v>238029</v>
      </c>
      <c r="H1086" s="473">
        <v>220249</v>
      </c>
      <c r="I1086" s="473">
        <v>205607</v>
      </c>
      <c r="J1086" s="473">
        <v>256784</v>
      </c>
      <c r="K1086" s="473">
        <v>261702</v>
      </c>
      <c r="L1086" s="473">
        <v>224723</v>
      </c>
      <c r="M1086" s="473">
        <v>261350</v>
      </c>
      <c r="N1086" s="473">
        <v>208675</v>
      </c>
      <c r="O1086" s="473">
        <v>255429</v>
      </c>
      <c r="P1086" s="471">
        <v>2939261</v>
      </c>
      <c r="Q1086" s="554"/>
      <c r="R1086" s="554"/>
      <c r="S1086" s="554"/>
      <c r="T1086" s="554"/>
      <c r="U1086" s="554"/>
      <c r="V1086" s="554"/>
      <c r="W1086" s="554"/>
      <c r="X1086" s="554"/>
      <c r="Y1086" s="554"/>
      <c r="Z1086" s="554"/>
      <c r="AA1086" s="554"/>
      <c r="AB1086" s="554"/>
      <c r="AC1086" s="554"/>
    </row>
    <row r="1087" spans="1:29">
      <c r="A1087" s="107"/>
      <c r="B1087" s="475"/>
      <c r="C1087" s="398"/>
      <c r="D1087" s="463"/>
      <c r="E1087" s="463"/>
      <c r="F1087" s="463"/>
      <c r="G1087" s="463"/>
      <c r="H1087" s="463"/>
      <c r="I1087" s="463"/>
      <c r="J1087" s="463"/>
      <c r="K1087" s="463"/>
      <c r="L1087" s="463"/>
      <c r="M1087" s="463"/>
      <c r="N1087" s="463"/>
      <c r="O1087" s="463"/>
      <c r="P1087" s="463"/>
    </row>
    <row r="1088" spans="1:29">
      <c r="A1088" s="751">
        <v>2019</v>
      </c>
      <c r="B1088" s="751"/>
      <c r="C1088" s="751"/>
      <c r="D1088" s="751"/>
      <c r="E1088" s="751"/>
      <c r="F1088" s="751"/>
      <c r="G1088" s="751"/>
      <c r="H1088" s="751"/>
      <c r="I1088" s="751"/>
      <c r="J1088" s="751"/>
      <c r="K1088" s="751"/>
      <c r="L1088" s="751"/>
      <c r="M1088" s="751"/>
      <c r="N1088" s="751"/>
      <c r="O1088" s="751"/>
      <c r="P1088" s="751"/>
    </row>
    <row r="1089" spans="1:16">
      <c r="A1089" s="742" t="s">
        <v>170</v>
      </c>
      <c r="B1089" s="744" t="s">
        <v>165</v>
      </c>
      <c r="C1089" s="744" t="s">
        <v>237</v>
      </c>
      <c r="D1089" s="696" t="s">
        <v>238</v>
      </c>
      <c r="E1089" s="696"/>
      <c r="F1089" s="696"/>
      <c r="G1089" s="696"/>
      <c r="H1089" s="696"/>
      <c r="I1089" s="696"/>
      <c r="J1089" s="696"/>
      <c r="K1089" s="696"/>
      <c r="L1089" s="696"/>
      <c r="M1089" s="696"/>
      <c r="N1089" s="696"/>
      <c r="O1089" s="696"/>
      <c r="P1089" s="697"/>
    </row>
    <row r="1090" spans="1:16">
      <c r="A1090" s="749"/>
      <c r="B1090" s="747"/>
      <c r="C1090" s="747"/>
      <c r="D1090" s="159" t="s">
        <v>152</v>
      </c>
      <c r="E1090" s="159" t="s">
        <v>153</v>
      </c>
      <c r="F1090" s="159" t="s">
        <v>154</v>
      </c>
      <c r="G1090" s="159" t="s">
        <v>155</v>
      </c>
      <c r="H1090" s="159" t="s">
        <v>156</v>
      </c>
      <c r="I1090" s="159" t="s">
        <v>157</v>
      </c>
      <c r="J1090" s="159" t="s">
        <v>158</v>
      </c>
      <c r="K1090" s="159" t="s">
        <v>159</v>
      </c>
      <c r="L1090" s="159" t="s">
        <v>160</v>
      </c>
      <c r="M1090" s="159" t="s">
        <v>161</v>
      </c>
      <c r="N1090" s="159" t="s">
        <v>162</v>
      </c>
      <c r="O1090" s="159" t="s">
        <v>163</v>
      </c>
      <c r="P1090" s="160" t="s">
        <v>108</v>
      </c>
    </row>
    <row r="1091" spans="1:16">
      <c r="A1091" s="760" t="s">
        <v>172</v>
      </c>
      <c r="B1091" s="760" t="s">
        <v>166</v>
      </c>
      <c r="C1091" s="493" t="s">
        <v>240</v>
      </c>
      <c r="D1091" s="493">
        <v>50000</v>
      </c>
      <c r="E1091" s="493">
        <v>38821</v>
      </c>
      <c r="F1091" s="493">
        <v>43629</v>
      </c>
      <c r="G1091" s="493">
        <v>42866</v>
      </c>
      <c r="H1091" s="493">
        <v>43353</v>
      </c>
      <c r="I1091" s="493">
        <v>41790</v>
      </c>
      <c r="J1091" s="493">
        <v>43240</v>
      </c>
      <c r="K1091" s="493">
        <v>43209</v>
      </c>
      <c r="L1091" s="493">
        <v>39223</v>
      </c>
      <c r="M1091" s="493">
        <v>36973</v>
      </c>
      <c r="N1091" s="493">
        <v>36833</v>
      </c>
      <c r="O1091" s="493">
        <v>40827</v>
      </c>
      <c r="P1091" s="539">
        <v>500764</v>
      </c>
    </row>
    <row r="1092" spans="1:16">
      <c r="A1092" s="761"/>
      <c r="B1092" s="761"/>
      <c r="C1092" s="369" t="s">
        <v>241</v>
      </c>
      <c r="D1092" s="369">
        <v>44512</v>
      </c>
      <c r="E1092" s="369">
        <v>36068</v>
      </c>
      <c r="F1092" s="369">
        <v>37431</v>
      </c>
      <c r="G1092" s="369">
        <v>38422</v>
      </c>
      <c r="H1092" s="369">
        <v>40841</v>
      </c>
      <c r="I1092" s="369">
        <v>38994</v>
      </c>
      <c r="J1092" s="369">
        <v>43880</v>
      </c>
      <c r="K1092" s="369">
        <v>41155</v>
      </c>
      <c r="L1092" s="369">
        <v>36258</v>
      </c>
      <c r="M1092" s="369">
        <v>36090</v>
      </c>
      <c r="N1092" s="369">
        <v>35725</v>
      </c>
      <c r="O1092" s="369">
        <v>45868</v>
      </c>
      <c r="P1092" s="370">
        <v>475244</v>
      </c>
    </row>
    <row r="1093" spans="1:16">
      <c r="A1093" s="762"/>
      <c r="B1093" s="762"/>
      <c r="C1093" s="494" t="s">
        <v>128</v>
      </c>
      <c r="D1093" s="494">
        <v>94512</v>
      </c>
      <c r="E1093" s="494">
        <v>74889</v>
      </c>
      <c r="F1093" s="494">
        <v>81060</v>
      </c>
      <c r="G1093" s="494">
        <v>81288</v>
      </c>
      <c r="H1093" s="494">
        <v>84194</v>
      </c>
      <c r="I1093" s="494">
        <v>80784</v>
      </c>
      <c r="J1093" s="494">
        <v>87120</v>
      </c>
      <c r="K1093" s="494">
        <v>84364</v>
      </c>
      <c r="L1093" s="494">
        <v>75481</v>
      </c>
      <c r="M1093" s="494">
        <v>73063</v>
      </c>
      <c r="N1093" s="494">
        <v>72558</v>
      </c>
      <c r="O1093" s="494">
        <v>86695</v>
      </c>
      <c r="P1093" s="377">
        <v>976008</v>
      </c>
    </row>
    <row r="1094" spans="1:16">
      <c r="A1094" s="760" t="s">
        <v>173</v>
      </c>
      <c r="B1094" s="760" t="s">
        <v>166</v>
      </c>
      <c r="C1094" s="493" t="s">
        <v>240</v>
      </c>
      <c r="D1094" s="493">
        <v>0</v>
      </c>
      <c r="E1094" s="493">
        <v>0</v>
      </c>
      <c r="F1094" s="493">
        <v>0</v>
      </c>
      <c r="G1094" s="493">
        <v>43</v>
      </c>
      <c r="H1094" s="493">
        <v>0</v>
      </c>
      <c r="I1094" s="493">
        <v>0</v>
      </c>
      <c r="J1094" s="493">
        <v>1</v>
      </c>
      <c r="K1094" s="493">
        <v>0</v>
      </c>
      <c r="L1094" s="493">
        <v>0</v>
      </c>
      <c r="M1094" s="493">
        <v>0</v>
      </c>
      <c r="N1094" s="493">
        <v>0</v>
      </c>
      <c r="O1094" s="493">
        <v>0</v>
      </c>
      <c r="P1094" s="539">
        <v>44</v>
      </c>
    </row>
    <row r="1095" spans="1:16">
      <c r="A1095" s="761"/>
      <c r="B1095" s="761"/>
      <c r="C1095" s="369" t="s">
        <v>241</v>
      </c>
      <c r="D1095" s="369">
        <v>0</v>
      </c>
      <c r="E1095" s="369">
        <v>0</v>
      </c>
      <c r="F1095" s="369">
        <v>0</v>
      </c>
      <c r="G1095" s="369">
        <v>67</v>
      </c>
      <c r="H1095" s="369">
        <v>0</v>
      </c>
      <c r="I1095" s="369">
        <v>0</v>
      </c>
      <c r="J1095" s="369">
        <v>1</v>
      </c>
      <c r="K1095" s="369">
        <v>8</v>
      </c>
      <c r="L1095" s="369">
        <v>0</v>
      </c>
      <c r="M1095" s="369">
        <v>8</v>
      </c>
      <c r="N1095" s="369">
        <v>0</v>
      </c>
      <c r="O1095" s="369">
        <v>15</v>
      </c>
      <c r="P1095" s="370">
        <v>99</v>
      </c>
    </row>
    <row r="1096" spans="1:16">
      <c r="A1096" s="762"/>
      <c r="B1096" s="762"/>
      <c r="C1096" s="494" t="s">
        <v>128</v>
      </c>
      <c r="D1096" s="494">
        <v>0</v>
      </c>
      <c r="E1096" s="494">
        <v>0</v>
      </c>
      <c r="F1096" s="494">
        <v>0</v>
      </c>
      <c r="G1096" s="494">
        <v>110</v>
      </c>
      <c r="H1096" s="494">
        <v>0</v>
      </c>
      <c r="I1096" s="494">
        <v>0</v>
      </c>
      <c r="J1096" s="494">
        <v>2</v>
      </c>
      <c r="K1096" s="494">
        <v>8</v>
      </c>
      <c r="L1096" s="494">
        <v>0</v>
      </c>
      <c r="M1096" s="494">
        <v>8</v>
      </c>
      <c r="N1096" s="494">
        <v>0</v>
      </c>
      <c r="O1096" s="494">
        <v>15</v>
      </c>
      <c r="P1096" s="377">
        <v>143</v>
      </c>
    </row>
    <row r="1097" spans="1:16">
      <c r="A1097" s="760" t="s">
        <v>174</v>
      </c>
      <c r="B1097" s="760" t="s">
        <v>166</v>
      </c>
      <c r="C1097" s="493" t="s">
        <v>240</v>
      </c>
      <c r="D1097" s="493">
        <v>1210</v>
      </c>
      <c r="E1097" s="493">
        <v>920</v>
      </c>
      <c r="F1097" s="493">
        <v>821</v>
      </c>
      <c r="G1097" s="493">
        <v>784</v>
      </c>
      <c r="H1097" s="493">
        <v>724</v>
      </c>
      <c r="I1097" s="493">
        <v>978</v>
      </c>
      <c r="J1097" s="493">
        <v>963</v>
      </c>
      <c r="K1097" s="493">
        <v>985</v>
      </c>
      <c r="L1097" s="493">
        <v>1056</v>
      </c>
      <c r="M1097" s="493">
        <v>724</v>
      </c>
      <c r="N1097" s="493">
        <v>862</v>
      </c>
      <c r="O1097" s="493">
        <v>780</v>
      </c>
      <c r="P1097" s="539">
        <v>10807</v>
      </c>
    </row>
    <row r="1098" spans="1:16">
      <c r="A1098" s="761"/>
      <c r="B1098" s="761"/>
      <c r="C1098" s="369" t="s">
        <v>241</v>
      </c>
      <c r="D1098" s="369">
        <v>828</v>
      </c>
      <c r="E1098" s="369">
        <v>597</v>
      </c>
      <c r="F1098" s="369">
        <v>623</v>
      </c>
      <c r="G1098" s="369">
        <v>612</v>
      </c>
      <c r="H1098" s="369">
        <v>619</v>
      </c>
      <c r="I1098" s="369">
        <v>776</v>
      </c>
      <c r="J1098" s="369">
        <v>834</v>
      </c>
      <c r="K1098" s="369">
        <v>898</v>
      </c>
      <c r="L1098" s="369">
        <v>953</v>
      </c>
      <c r="M1098" s="369">
        <v>632</v>
      </c>
      <c r="N1098" s="369">
        <v>761</v>
      </c>
      <c r="O1098" s="369">
        <v>1060</v>
      </c>
      <c r="P1098" s="370">
        <v>9193</v>
      </c>
    </row>
    <row r="1099" spans="1:16">
      <c r="A1099" s="762"/>
      <c r="B1099" s="762"/>
      <c r="C1099" s="494" t="s">
        <v>128</v>
      </c>
      <c r="D1099" s="494">
        <v>2038</v>
      </c>
      <c r="E1099" s="494">
        <v>1517</v>
      </c>
      <c r="F1099" s="494">
        <v>1444</v>
      </c>
      <c r="G1099" s="494">
        <v>1396</v>
      </c>
      <c r="H1099" s="494">
        <v>1343</v>
      </c>
      <c r="I1099" s="494">
        <v>1754</v>
      </c>
      <c r="J1099" s="494">
        <v>1797</v>
      </c>
      <c r="K1099" s="494">
        <v>1883</v>
      </c>
      <c r="L1099" s="494">
        <v>2009</v>
      </c>
      <c r="M1099" s="494">
        <v>1356</v>
      </c>
      <c r="N1099" s="494">
        <v>1623</v>
      </c>
      <c r="O1099" s="494">
        <v>1840</v>
      </c>
      <c r="P1099" s="377">
        <v>20000</v>
      </c>
    </row>
    <row r="1100" spans="1:16">
      <c r="A1100" s="760" t="s">
        <v>175</v>
      </c>
      <c r="B1100" s="760" t="s">
        <v>166</v>
      </c>
      <c r="C1100" s="493" t="s">
        <v>240</v>
      </c>
      <c r="D1100" s="493">
        <v>0</v>
      </c>
      <c r="E1100" s="493">
        <v>0</v>
      </c>
      <c r="F1100" s="493">
        <v>12</v>
      </c>
      <c r="G1100" s="493">
        <v>3</v>
      </c>
      <c r="H1100" s="493">
        <v>5</v>
      </c>
      <c r="I1100" s="493">
        <v>35</v>
      </c>
      <c r="J1100" s="493">
        <v>27</v>
      </c>
      <c r="K1100" s="493">
        <v>226</v>
      </c>
      <c r="L1100" s="493">
        <v>396</v>
      </c>
      <c r="M1100" s="493">
        <v>532</v>
      </c>
      <c r="N1100" s="493">
        <v>572</v>
      </c>
      <c r="O1100" s="493">
        <v>698</v>
      </c>
      <c r="P1100" s="539">
        <v>2506</v>
      </c>
    </row>
    <row r="1101" spans="1:16">
      <c r="A1101" s="761"/>
      <c r="B1101" s="761"/>
      <c r="C1101" s="369" t="s">
        <v>241</v>
      </c>
      <c r="D1101" s="369">
        <v>0</v>
      </c>
      <c r="E1101" s="369">
        <v>0</v>
      </c>
      <c r="F1101" s="369">
        <v>8</v>
      </c>
      <c r="G1101" s="369">
        <v>3</v>
      </c>
      <c r="H1101" s="369">
        <v>19</v>
      </c>
      <c r="I1101" s="369">
        <v>35</v>
      </c>
      <c r="J1101" s="369">
        <v>26</v>
      </c>
      <c r="K1101" s="369">
        <v>65</v>
      </c>
      <c r="L1101" s="369">
        <v>378</v>
      </c>
      <c r="M1101" s="369">
        <v>361</v>
      </c>
      <c r="N1101" s="369">
        <v>384</v>
      </c>
      <c r="O1101" s="369">
        <v>508</v>
      </c>
      <c r="P1101" s="370">
        <v>1787</v>
      </c>
    </row>
    <row r="1102" spans="1:16">
      <c r="A1102" s="762"/>
      <c r="B1102" s="762"/>
      <c r="C1102" s="494" t="s">
        <v>128</v>
      </c>
      <c r="D1102" s="494">
        <v>0</v>
      </c>
      <c r="E1102" s="494">
        <v>0</v>
      </c>
      <c r="F1102" s="494">
        <v>20</v>
      </c>
      <c r="G1102" s="494">
        <v>6</v>
      </c>
      <c r="H1102" s="494">
        <v>24</v>
      </c>
      <c r="I1102" s="494">
        <v>70</v>
      </c>
      <c r="J1102" s="494">
        <v>53</v>
      </c>
      <c r="K1102" s="494">
        <v>291</v>
      </c>
      <c r="L1102" s="494">
        <v>774</v>
      </c>
      <c r="M1102" s="494">
        <v>893</v>
      </c>
      <c r="N1102" s="494">
        <v>956</v>
      </c>
      <c r="O1102" s="494">
        <v>1206</v>
      </c>
      <c r="P1102" s="377">
        <v>4293</v>
      </c>
    </row>
    <row r="1103" spans="1:16">
      <c r="A1103" s="760" t="s">
        <v>178</v>
      </c>
      <c r="B1103" s="760" t="s">
        <v>166</v>
      </c>
      <c r="C1103" s="493" t="s">
        <v>240</v>
      </c>
      <c r="D1103" s="493">
        <v>14</v>
      </c>
      <c r="E1103" s="493">
        <v>305</v>
      </c>
      <c r="F1103" s="493">
        <v>84</v>
      </c>
      <c r="G1103" s="493">
        <v>110</v>
      </c>
      <c r="H1103" s="493">
        <v>30</v>
      </c>
      <c r="I1103" s="493">
        <v>72</v>
      </c>
      <c r="J1103" s="493">
        <v>17</v>
      </c>
      <c r="K1103" s="493">
        <v>31</v>
      </c>
      <c r="L1103" s="493">
        <v>58</v>
      </c>
      <c r="M1103" s="493">
        <v>22</v>
      </c>
      <c r="N1103" s="493">
        <v>60</v>
      </c>
      <c r="O1103" s="493">
        <v>68</v>
      </c>
      <c r="P1103" s="539">
        <v>871</v>
      </c>
    </row>
    <row r="1104" spans="1:16">
      <c r="A1104" s="761"/>
      <c r="B1104" s="761"/>
      <c r="C1104" s="369" t="s">
        <v>241</v>
      </c>
      <c r="D1104" s="369">
        <v>12</v>
      </c>
      <c r="E1104" s="369">
        <v>380</v>
      </c>
      <c r="F1104" s="369">
        <v>102</v>
      </c>
      <c r="G1104" s="369">
        <v>130</v>
      </c>
      <c r="H1104" s="369">
        <v>31</v>
      </c>
      <c r="I1104" s="369">
        <v>64</v>
      </c>
      <c r="J1104" s="369">
        <v>29</v>
      </c>
      <c r="K1104" s="369">
        <v>20</v>
      </c>
      <c r="L1104" s="369">
        <v>43</v>
      </c>
      <c r="M1104" s="369">
        <v>29</v>
      </c>
      <c r="N1104" s="369">
        <v>30</v>
      </c>
      <c r="O1104" s="369">
        <v>40</v>
      </c>
      <c r="P1104" s="370">
        <v>910</v>
      </c>
    </row>
    <row r="1105" spans="1:16">
      <c r="A1105" s="762"/>
      <c r="B1105" s="762"/>
      <c r="C1105" s="494" t="s">
        <v>128</v>
      </c>
      <c r="D1105" s="494">
        <v>26</v>
      </c>
      <c r="E1105" s="494">
        <v>685</v>
      </c>
      <c r="F1105" s="494">
        <v>186</v>
      </c>
      <c r="G1105" s="494">
        <v>240</v>
      </c>
      <c r="H1105" s="494">
        <v>61</v>
      </c>
      <c r="I1105" s="494">
        <v>136</v>
      </c>
      <c r="J1105" s="494">
        <v>46</v>
      </c>
      <c r="K1105" s="494">
        <v>51</v>
      </c>
      <c r="L1105" s="494">
        <v>101</v>
      </c>
      <c r="M1105" s="494">
        <v>51</v>
      </c>
      <c r="N1105" s="494">
        <v>90</v>
      </c>
      <c r="O1105" s="494">
        <v>108</v>
      </c>
      <c r="P1105" s="377">
        <v>1781</v>
      </c>
    </row>
    <row r="1106" spans="1:16">
      <c r="A1106" s="760" t="s">
        <v>223</v>
      </c>
      <c r="B1106" s="760" t="s">
        <v>166</v>
      </c>
      <c r="C1106" s="493" t="s">
        <v>240</v>
      </c>
      <c r="D1106" s="493">
        <v>1243</v>
      </c>
      <c r="E1106" s="493">
        <v>379</v>
      </c>
      <c r="F1106" s="493">
        <v>470</v>
      </c>
      <c r="G1106" s="493">
        <v>437</v>
      </c>
      <c r="H1106" s="493">
        <v>62</v>
      </c>
      <c r="I1106" s="493">
        <v>68</v>
      </c>
      <c r="J1106" s="493">
        <v>77</v>
      </c>
      <c r="K1106" s="493">
        <v>78</v>
      </c>
      <c r="L1106" s="493">
        <v>23</v>
      </c>
      <c r="M1106" s="493">
        <v>87</v>
      </c>
      <c r="N1106" s="493">
        <v>66</v>
      </c>
      <c r="O1106" s="493">
        <v>64</v>
      </c>
      <c r="P1106" s="539">
        <v>3054</v>
      </c>
    </row>
    <row r="1107" spans="1:16">
      <c r="A1107" s="761"/>
      <c r="B1107" s="761"/>
      <c r="C1107" s="369" t="s">
        <v>241</v>
      </c>
      <c r="D1107" s="369">
        <v>1101</v>
      </c>
      <c r="E1107" s="369">
        <v>453</v>
      </c>
      <c r="F1107" s="369">
        <v>514</v>
      </c>
      <c r="G1107" s="369">
        <v>415</v>
      </c>
      <c r="H1107" s="369">
        <v>61</v>
      </c>
      <c r="I1107" s="369">
        <v>79</v>
      </c>
      <c r="J1107" s="369">
        <v>74</v>
      </c>
      <c r="K1107" s="369">
        <v>71</v>
      </c>
      <c r="L1107" s="369">
        <v>27</v>
      </c>
      <c r="M1107" s="369">
        <v>60</v>
      </c>
      <c r="N1107" s="369">
        <v>60</v>
      </c>
      <c r="O1107" s="369">
        <v>40</v>
      </c>
      <c r="P1107" s="370">
        <v>2955</v>
      </c>
    </row>
    <row r="1108" spans="1:16">
      <c r="A1108" s="762"/>
      <c r="B1108" s="762"/>
      <c r="C1108" s="494" t="s">
        <v>128</v>
      </c>
      <c r="D1108" s="494">
        <v>2344</v>
      </c>
      <c r="E1108" s="494">
        <v>832</v>
      </c>
      <c r="F1108" s="494">
        <v>984</v>
      </c>
      <c r="G1108" s="494">
        <v>852</v>
      </c>
      <c r="H1108" s="494">
        <v>123</v>
      </c>
      <c r="I1108" s="494">
        <v>147</v>
      </c>
      <c r="J1108" s="494">
        <v>151</v>
      </c>
      <c r="K1108" s="494">
        <v>149</v>
      </c>
      <c r="L1108" s="494">
        <v>50</v>
      </c>
      <c r="M1108" s="494">
        <v>147</v>
      </c>
      <c r="N1108" s="494">
        <v>126</v>
      </c>
      <c r="O1108" s="494">
        <v>104</v>
      </c>
      <c r="P1108" s="377">
        <v>6009</v>
      </c>
    </row>
    <row r="1109" spans="1:16">
      <c r="A1109" s="760" t="s">
        <v>179</v>
      </c>
      <c r="B1109" s="760" t="s">
        <v>166</v>
      </c>
      <c r="C1109" s="493" t="s">
        <v>240</v>
      </c>
      <c r="D1109" s="493">
        <v>458734</v>
      </c>
      <c r="E1109" s="493">
        <v>356733</v>
      </c>
      <c r="F1109" s="493">
        <v>409388</v>
      </c>
      <c r="G1109" s="493">
        <v>405998</v>
      </c>
      <c r="H1109" s="493">
        <v>404409</v>
      </c>
      <c r="I1109" s="493">
        <v>431760</v>
      </c>
      <c r="J1109" s="493">
        <v>415324</v>
      </c>
      <c r="K1109" s="493">
        <v>439997</v>
      </c>
      <c r="L1109" s="493">
        <v>411047</v>
      </c>
      <c r="M1109" s="493">
        <v>409652</v>
      </c>
      <c r="N1109" s="493">
        <v>400738</v>
      </c>
      <c r="O1109" s="493">
        <v>441154</v>
      </c>
      <c r="P1109" s="539">
        <v>4984934</v>
      </c>
    </row>
    <row r="1110" spans="1:16">
      <c r="A1110" s="761"/>
      <c r="B1110" s="761"/>
      <c r="C1110" s="369" t="s">
        <v>241</v>
      </c>
      <c r="D1110" s="369">
        <v>450206</v>
      </c>
      <c r="E1110" s="369">
        <v>336046</v>
      </c>
      <c r="F1110" s="369">
        <v>354634</v>
      </c>
      <c r="G1110" s="369">
        <v>368171</v>
      </c>
      <c r="H1110" s="369">
        <v>361126</v>
      </c>
      <c r="I1110" s="369">
        <v>397359</v>
      </c>
      <c r="J1110" s="369">
        <v>451717</v>
      </c>
      <c r="K1110" s="369">
        <v>412321</v>
      </c>
      <c r="L1110" s="369">
        <v>371211</v>
      </c>
      <c r="M1110" s="369">
        <v>404447</v>
      </c>
      <c r="N1110" s="369">
        <v>400641</v>
      </c>
      <c r="O1110" s="369">
        <v>477745</v>
      </c>
      <c r="P1110" s="370">
        <v>4785624</v>
      </c>
    </row>
    <row r="1111" spans="1:16">
      <c r="A1111" s="762"/>
      <c r="B1111" s="762"/>
      <c r="C1111" s="494" t="s">
        <v>128</v>
      </c>
      <c r="D1111" s="494">
        <v>908940</v>
      </c>
      <c r="E1111" s="494">
        <v>692779</v>
      </c>
      <c r="F1111" s="494">
        <v>764022</v>
      </c>
      <c r="G1111" s="494">
        <v>774169</v>
      </c>
      <c r="H1111" s="494">
        <v>765535</v>
      </c>
      <c r="I1111" s="494">
        <v>829119</v>
      </c>
      <c r="J1111" s="494">
        <v>867041</v>
      </c>
      <c r="K1111" s="494">
        <v>852318</v>
      </c>
      <c r="L1111" s="494">
        <v>782258</v>
      </c>
      <c r="M1111" s="494">
        <v>814099</v>
      </c>
      <c r="N1111" s="494">
        <v>801379</v>
      </c>
      <c r="O1111" s="494">
        <v>918899</v>
      </c>
      <c r="P1111" s="377">
        <v>9770558</v>
      </c>
    </row>
    <row r="1112" spans="1:16">
      <c r="A1112" s="760" t="s">
        <v>180</v>
      </c>
      <c r="B1112" s="760" t="s">
        <v>166</v>
      </c>
      <c r="C1112" s="493" t="s">
        <v>240</v>
      </c>
      <c r="D1112" s="493">
        <v>2467</v>
      </c>
      <c r="E1112" s="493">
        <v>1333</v>
      </c>
      <c r="F1112" s="493">
        <v>1519</v>
      </c>
      <c r="G1112" s="493">
        <v>1579</v>
      </c>
      <c r="H1112" s="493">
        <v>1760</v>
      </c>
      <c r="I1112" s="493">
        <v>2007</v>
      </c>
      <c r="J1112" s="493">
        <v>2136</v>
      </c>
      <c r="K1112" s="493">
        <v>2220</v>
      </c>
      <c r="L1112" s="493">
        <v>1880</v>
      </c>
      <c r="M1112" s="493">
        <v>2060</v>
      </c>
      <c r="N1112" s="493">
        <v>1592</v>
      </c>
      <c r="O1112" s="493">
        <v>2041</v>
      </c>
      <c r="P1112" s="539">
        <v>22594</v>
      </c>
    </row>
    <row r="1113" spans="1:16">
      <c r="A1113" s="761"/>
      <c r="B1113" s="761"/>
      <c r="C1113" s="369" t="s">
        <v>241</v>
      </c>
      <c r="D1113" s="369">
        <v>2123</v>
      </c>
      <c r="E1113" s="369">
        <v>1310</v>
      </c>
      <c r="F1113" s="369">
        <v>1434</v>
      </c>
      <c r="G1113" s="369">
        <v>1282</v>
      </c>
      <c r="H1113" s="369">
        <v>1613</v>
      </c>
      <c r="I1113" s="369">
        <v>2232</v>
      </c>
      <c r="J1113" s="369">
        <v>2256</v>
      </c>
      <c r="K1113" s="369">
        <v>1981</v>
      </c>
      <c r="L1113" s="369">
        <v>1665</v>
      </c>
      <c r="M1113" s="369">
        <v>2057</v>
      </c>
      <c r="N1113" s="369">
        <v>1630</v>
      </c>
      <c r="O1113" s="369">
        <v>2335</v>
      </c>
      <c r="P1113" s="370">
        <v>21918</v>
      </c>
    </row>
    <row r="1114" spans="1:16">
      <c r="A1114" s="762"/>
      <c r="B1114" s="762"/>
      <c r="C1114" s="494" t="s">
        <v>128</v>
      </c>
      <c r="D1114" s="494">
        <v>4590</v>
      </c>
      <c r="E1114" s="494">
        <v>2643</v>
      </c>
      <c r="F1114" s="494">
        <v>2953</v>
      </c>
      <c r="G1114" s="494">
        <v>2861</v>
      </c>
      <c r="H1114" s="494">
        <v>3373</v>
      </c>
      <c r="I1114" s="494">
        <v>4239</v>
      </c>
      <c r="J1114" s="494">
        <v>4392</v>
      </c>
      <c r="K1114" s="494">
        <v>4201</v>
      </c>
      <c r="L1114" s="494">
        <v>3545</v>
      </c>
      <c r="M1114" s="494">
        <v>4117</v>
      </c>
      <c r="N1114" s="494">
        <v>3222</v>
      </c>
      <c r="O1114" s="494">
        <v>4376</v>
      </c>
      <c r="P1114" s="377">
        <v>44512</v>
      </c>
    </row>
    <row r="1115" spans="1:16">
      <c r="A1115" s="760" t="s">
        <v>224</v>
      </c>
      <c r="B1115" s="760" t="s">
        <v>166</v>
      </c>
      <c r="C1115" s="493" t="s">
        <v>240</v>
      </c>
      <c r="D1115" s="493">
        <v>15</v>
      </c>
      <c r="E1115" s="493">
        <v>12</v>
      </c>
      <c r="F1115" s="493">
        <v>18</v>
      </c>
      <c r="G1115" s="493">
        <v>2</v>
      </c>
      <c r="H1115" s="493">
        <v>17</v>
      </c>
      <c r="I1115" s="493">
        <v>4</v>
      </c>
      <c r="J1115" s="493">
        <v>36</v>
      </c>
      <c r="K1115" s="493">
        <v>0</v>
      </c>
      <c r="L1115" s="493">
        <v>4</v>
      </c>
      <c r="M1115" s="493">
        <v>19</v>
      </c>
      <c r="N1115" s="493">
        <v>9</v>
      </c>
      <c r="O1115" s="493">
        <v>12</v>
      </c>
      <c r="P1115" s="539">
        <v>148</v>
      </c>
    </row>
    <row r="1116" spans="1:16">
      <c r="A1116" s="761"/>
      <c r="B1116" s="761"/>
      <c r="C1116" s="369" t="s">
        <v>241</v>
      </c>
      <c r="D1116" s="369">
        <v>15</v>
      </c>
      <c r="E1116" s="369">
        <v>8</v>
      </c>
      <c r="F1116" s="369">
        <v>17</v>
      </c>
      <c r="G1116" s="369">
        <v>0</v>
      </c>
      <c r="H1116" s="369">
        <v>9</v>
      </c>
      <c r="I1116" s="369">
        <v>6</v>
      </c>
      <c r="J1116" s="369">
        <v>14</v>
      </c>
      <c r="K1116" s="369">
        <v>6</v>
      </c>
      <c r="L1116" s="369">
        <v>24</v>
      </c>
      <c r="M1116" s="369">
        <v>16</v>
      </c>
      <c r="N1116" s="369">
        <v>21</v>
      </c>
      <c r="O1116" s="369">
        <v>11</v>
      </c>
      <c r="P1116" s="370">
        <v>147</v>
      </c>
    </row>
    <row r="1117" spans="1:16">
      <c r="A1117" s="762"/>
      <c r="B1117" s="762"/>
      <c r="C1117" s="494" t="s">
        <v>128</v>
      </c>
      <c r="D1117" s="494">
        <v>30</v>
      </c>
      <c r="E1117" s="494">
        <v>20</v>
      </c>
      <c r="F1117" s="494">
        <v>35</v>
      </c>
      <c r="G1117" s="494">
        <v>2</v>
      </c>
      <c r="H1117" s="494">
        <v>26</v>
      </c>
      <c r="I1117" s="494">
        <v>10</v>
      </c>
      <c r="J1117" s="494">
        <v>50</v>
      </c>
      <c r="K1117" s="494">
        <v>6</v>
      </c>
      <c r="L1117" s="494">
        <v>28</v>
      </c>
      <c r="M1117" s="494">
        <v>35</v>
      </c>
      <c r="N1117" s="494">
        <v>30</v>
      </c>
      <c r="O1117" s="494">
        <v>23</v>
      </c>
      <c r="P1117" s="377">
        <v>295</v>
      </c>
    </row>
    <row r="1118" spans="1:16">
      <c r="A1118" s="760" t="s">
        <v>181</v>
      </c>
      <c r="B1118" s="760" t="s">
        <v>166</v>
      </c>
      <c r="C1118" s="493" t="s">
        <v>240</v>
      </c>
      <c r="D1118" s="493">
        <v>14127</v>
      </c>
      <c r="E1118" s="493">
        <v>10100</v>
      </c>
      <c r="F1118" s="493">
        <v>13860</v>
      </c>
      <c r="G1118" s="493">
        <v>13599</v>
      </c>
      <c r="H1118" s="493">
        <v>12599</v>
      </c>
      <c r="I1118" s="493">
        <v>13129</v>
      </c>
      <c r="J1118" s="493">
        <v>12414</v>
      </c>
      <c r="K1118" s="493">
        <v>13529</v>
      </c>
      <c r="L1118" s="493">
        <v>11356</v>
      </c>
      <c r="M1118" s="493">
        <v>11043</v>
      </c>
      <c r="N1118" s="493">
        <v>10567</v>
      </c>
      <c r="O1118" s="493">
        <v>12394</v>
      </c>
      <c r="P1118" s="539">
        <v>148717</v>
      </c>
    </row>
    <row r="1119" spans="1:16">
      <c r="A1119" s="761"/>
      <c r="B1119" s="761"/>
      <c r="C1119" s="369" t="s">
        <v>241</v>
      </c>
      <c r="D1119" s="369">
        <v>13055</v>
      </c>
      <c r="E1119" s="369">
        <v>11378</v>
      </c>
      <c r="F1119" s="369">
        <v>12340</v>
      </c>
      <c r="G1119" s="369">
        <v>11821</v>
      </c>
      <c r="H1119" s="369">
        <v>11593</v>
      </c>
      <c r="I1119" s="369">
        <v>12600</v>
      </c>
      <c r="J1119" s="369">
        <v>12900</v>
      </c>
      <c r="K1119" s="369">
        <v>12267</v>
      </c>
      <c r="L1119" s="369">
        <v>10510</v>
      </c>
      <c r="M1119" s="369">
        <v>10861</v>
      </c>
      <c r="N1119" s="369">
        <v>10631</v>
      </c>
      <c r="O1119" s="369">
        <v>13696</v>
      </c>
      <c r="P1119" s="370">
        <v>143652</v>
      </c>
    </row>
    <row r="1120" spans="1:16">
      <c r="A1120" s="762"/>
      <c r="B1120" s="762"/>
      <c r="C1120" s="494" t="s">
        <v>128</v>
      </c>
      <c r="D1120" s="494">
        <v>27182</v>
      </c>
      <c r="E1120" s="494">
        <v>21478</v>
      </c>
      <c r="F1120" s="494">
        <v>26200</v>
      </c>
      <c r="G1120" s="494">
        <v>25420</v>
      </c>
      <c r="H1120" s="494">
        <v>24192</v>
      </c>
      <c r="I1120" s="494">
        <v>25729</v>
      </c>
      <c r="J1120" s="494">
        <v>25314</v>
      </c>
      <c r="K1120" s="494">
        <v>25796</v>
      </c>
      <c r="L1120" s="494">
        <v>21866</v>
      </c>
      <c r="M1120" s="494">
        <v>21904</v>
      </c>
      <c r="N1120" s="494">
        <v>21198</v>
      </c>
      <c r="O1120" s="494">
        <v>26090</v>
      </c>
      <c r="P1120" s="377">
        <v>292369</v>
      </c>
    </row>
    <row r="1121" spans="1:16">
      <c r="A1121" s="760" t="s">
        <v>182</v>
      </c>
      <c r="B1121" s="760" t="s">
        <v>166</v>
      </c>
      <c r="C1121" s="493" t="s">
        <v>240</v>
      </c>
      <c r="D1121" s="493">
        <v>3952</v>
      </c>
      <c r="E1121" s="493">
        <v>4017</v>
      </c>
      <c r="F1121" s="493">
        <v>4446</v>
      </c>
      <c r="G1121" s="493">
        <v>3184</v>
      </c>
      <c r="H1121" s="493">
        <v>3310</v>
      </c>
      <c r="I1121" s="493">
        <v>2847</v>
      </c>
      <c r="J1121" s="493">
        <v>2664</v>
      </c>
      <c r="K1121" s="493">
        <v>3009</v>
      </c>
      <c r="L1121" s="493">
        <v>3051</v>
      </c>
      <c r="M1121" s="493">
        <v>2641</v>
      </c>
      <c r="N1121" s="493">
        <v>2566</v>
      </c>
      <c r="O1121" s="493">
        <v>2876</v>
      </c>
      <c r="P1121" s="539">
        <v>38563</v>
      </c>
    </row>
    <row r="1122" spans="1:16">
      <c r="A1122" s="761"/>
      <c r="B1122" s="761"/>
      <c r="C1122" s="369" t="s">
        <v>241</v>
      </c>
      <c r="D1122" s="369">
        <v>3397</v>
      </c>
      <c r="E1122" s="369">
        <v>3730</v>
      </c>
      <c r="F1122" s="369">
        <v>4070</v>
      </c>
      <c r="G1122" s="369">
        <v>2561</v>
      </c>
      <c r="H1122" s="369">
        <v>2591</v>
      </c>
      <c r="I1122" s="369">
        <v>2304</v>
      </c>
      <c r="J1122" s="369">
        <v>2436</v>
      </c>
      <c r="K1122" s="369">
        <v>2537</v>
      </c>
      <c r="L1122" s="369">
        <v>2542</v>
      </c>
      <c r="M1122" s="369">
        <v>2308</v>
      </c>
      <c r="N1122" s="369">
        <v>2252</v>
      </c>
      <c r="O1122" s="369">
        <v>3384</v>
      </c>
      <c r="P1122" s="370">
        <v>34112</v>
      </c>
    </row>
    <row r="1123" spans="1:16">
      <c r="A1123" s="762"/>
      <c r="B1123" s="762"/>
      <c r="C1123" s="494" t="s">
        <v>128</v>
      </c>
      <c r="D1123" s="494">
        <v>7349</v>
      </c>
      <c r="E1123" s="494">
        <v>7747</v>
      </c>
      <c r="F1123" s="494">
        <v>8516</v>
      </c>
      <c r="G1123" s="494">
        <v>5745</v>
      </c>
      <c r="H1123" s="494">
        <v>5901</v>
      </c>
      <c r="I1123" s="494">
        <v>5151</v>
      </c>
      <c r="J1123" s="494">
        <v>5100</v>
      </c>
      <c r="K1123" s="494">
        <v>5546</v>
      </c>
      <c r="L1123" s="494">
        <v>5593</v>
      </c>
      <c r="M1123" s="494">
        <v>4949</v>
      </c>
      <c r="N1123" s="494">
        <v>4818</v>
      </c>
      <c r="O1123" s="494">
        <v>6260</v>
      </c>
      <c r="P1123" s="377">
        <v>72675</v>
      </c>
    </row>
    <row r="1124" spans="1:16">
      <c r="A1124" s="760" t="s">
        <v>183</v>
      </c>
      <c r="B1124" s="760" t="s">
        <v>166</v>
      </c>
      <c r="C1124" s="493" t="s">
        <v>240</v>
      </c>
      <c r="D1124" s="493">
        <v>82813</v>
      </c>
      <c r="E1124" s="493">
        <v>61691</v>
      </c>
      <c r="F1124" s="493">
        <v>70453</v>
      </c>
      <c r="G1124" s="493">
        <v>73121</v>
      </c>
      <c r="H1124" s="493">
        <v>77164</v>
      </c>
      <c r="I1124" s="493">
        <v>94491</v>
      </c>
      <c r="J1124" s="493">
        <v>86933</v>
      </c>
      <c r="K1124" s="493">
        <v>92380</v>
      </c>
      <c r="L1124" s="493">
        <v>80065</v>
      </c>
      <c r="M1124" s="493">
        <v>77388</v>
      </c>
      <c r="N1124" s="493">
        <v>74462</v>
      </c>
      <c r="O1124" s="493">
        <v>86081</v>
      </c>
      <c r="P1124" s="539">
        <v>957042</v>
      </c>
    </row>
    <row r="1125" spans="1:16">
      <c r="A1125" s="761"/>
      <c r="B1125" s="761"/>
      <c r="C1125" s="369" t="s">
        <v>241</v>
      </c>
      <c r="D1125" s="369">
        <v>79412</v>
      </c>
      <c r="E1125" s="369">
        <v>60042</v>
      </c>
      <c r="F1125" s="369">
        <v>62703</v>
      </c>
      <c r="G1125" s="369">
        <v>67267</v>
      </c>
      <c r="H1125" s="369">
        <v>73022</v>
      </c>
      <c r="I1125" s="369">
        <v>88638</v>
      </c>
      <c r="J1125" s="369">
        <v>94004</v>
      </c>
      <c r="K1125" s="369">
        <v>84982</v>
      </c>
      <c r="L1125" s="369">
        <v>71626</v>
      </c>
      <c r="M1125" s="369">
        <v>77044</v>
      </c>
      <c r="N1125" s="369">
        <v>75954</v>
      </c>
      <c r="O1125" s="369">
        <v>95141</v>
      </c>
      <c r="P1125" s="370">
        <v>929835</v>
      </c>
    </row>
    <row r="1126" spans="1:16">
      <c r="A1126" s="762"/>
      <c r="B1126" s="762"/>
      <c r="C1126" s="494" t="s">
        <v>128</v>
      </c>
      <c r="D1126" s="494">
        <v>162225</v>
      </c>
      <c r="E1126" s="494">
        <v>121733</v>
      </c>
      <c r="F1126" s="494">
        <v>133156</v>
      </c>
      <c r="G1126" s="494">
        <v>140388</v>
      </c>
      <c r="H1126" s="494">
        <v>150186</v>
      </c>
      <c r="I1126" s="494">
        <v>183129</v>
      </c>
      <c r="J1126" s="494">
        <v>180937</v>
      </c>
      <c r="K1126" s="494">
        <v>177362</v>
      </c>
      <c r="L1126" s="494">
        <v>151691</v>
      </c>
      <c r="M1126" s="494">
        <v>154432</v>
      </c>
      <c r="N1126" s="494">
        <v>150416</v>
      </c>
      <c r="O1126" s="494">
        <v>181222</v>
      </c>
      <c r="P1126" s="377">
        <v>1886877</v>
      </c>
    </row>
    <row r="1127" spans="1:16">
      <c r="A1127" s="760" t="s">
        <v>184</v>
      </c>
      <c r="B1127" s="760" t="s">
        <v>166</v>
      </c>
      <c r="C1127" s="493" t="s">
        <v>240</v>
      </c>
      <c r="D1127" s="493">
        <v>6839</v>
      </c>
      <c r="E1127" s="493">
        <v>5054</v>
      </c>
      <c r="F1127" s="493">
        <v>5901</v>
      </c>
      <c r="G1127" s="493">
        <v>5485</v>
      </c>
      <c r="H1127" s="493">
        <v>4959</v>
      </c>
      <c r="I1127" s="493">
        <v>4993</v>
      </c>
      <c r="J1127" s="493">
        <v>5371</v>
      </c>
      <c r="K1127" s="493">
        <v>5767</v>
      </c>
      <c r="L1127" s="493">
        <v>4931</v>
      </c>
      <c r="M1127" s="493">
        <v>5014</v>
      </c>
      <c r="N1127" s="493">
        <v>4591</v>
      </c>
      <c r="O1127" s="493">
        <v>4868</v>
      </c>
      <c r="P1127" s="539">
        <v>63773</v>
      </c>
    </row>
    <row r="1128" spans="1:16">
      <c r="A1128" s="761"/>
      <c r="B1128" s="761"/>
      <c r="C1128" s="369" t="s">
        <v>241</v>
      </c>
      <c r="D1128" s="369">
        <v>5828</v>
      </c>
      <c r="E1128" s="369">
        <v>4585</v>
      </c>
      <c r="F1128" s="369">
        <v>5081</v>
      </c>
      <c r="G1128" s="369">
        <v>4799</v>
      </c>
      <c r="H1128" s="369">
        <v>4946</v>
      </c>
      <c r="I1128" s="369">
        <v>5007</v>
      </c>
      <c r="J1128" s="369">
        <v>5907</v>
      </c>
      <c r="K1128" s="369">
        <v>5670</v>
      </c>
      <c r="L1128" s="369">
        <v>4817</v>
      </c>
      <c r="M1128" s="369">
        <v>5733</v>
      </c>
      <c r="N1128" s="369">
        <v>5206</v>
      </c>
      <c r="O1128" s="369">
        <v>6017</v>
      </c>
      <c r="P1128" s="370">
        <v>63596</v>
      </c>
    </row>
    <row r="1129" spans="1:16">
      <c r="A1129" s="762"/>
      <c r="B1129" s="762"/>
      <c r="C1129" s="494" t="s">
        <v>128</v>
      </c>
      <c r="D1129" s="494">
        <v>12667</v>
      </c>
      <c r="E1129" s="494">
        <v>9639</v>
      </c>
      <c r="F1129" s="494">
        <v>10982</v>
      </c>
      <c r="G1129" s="494">
        <v>10284</v>
      </c>
      <c r="H1129" s="494">
        <v>9905</v>
      </c>
      <c r="I1129" s="494">
        <v>10000</v>
      </c>
      <c r="J1129" s="494">
        <v>11278</v>
      </c>
      <c r="K1129" s="494">
        <v>11437</v>
      </c>
      <c r="L1129" s="494">
        <v>9748</v>
      </c>
      <c r="M1129" s="494">
        <v>10747</v>
      </c>
      <c r="N1129" s="494">
        <v>9797</v>
      </c>
      <c r="O1129" s="494">
        <v>10885</v>
      </c>
      <c r="P1129" s="377">
        <v>127369</v>
      </c>
    </row>
    <row r="1130" spans="1:16">
      <c r="A1130" s="760" t="s">
        <v>185</v>
      </c>
      <c r="B1130" s="760" t="s">
        <v>166</v>
      </c>
      <c r="C1130" s="493" t="s">
        <v>240</v>
      </c>
      <c r="D1130" s="493">
        <v>1624</v>
      </c>
      <c r="E1130" s="493">
        <v>1380</v>
      </c>
      <c r="F1130" s="493">
        <v>1577</v>
      </c>
      <c r="G1130" s="493">
        <v>1570</v>
      </c>
      <c r="H1130" s="493">
        <v>1695</v>
      </c>
      <c r="I1130" s="493">
        <v>1714</v>
      </c>
      <c r="J1130" s="493">
        <v>1713</v>
      </c>
      <c r="K1130" s="493">
        <v>1646</v>
      </c>
      <c r="L1130" s="493">
        <v>1693</v>
      </c>
      <c r="M1130" s="493">
        <v>1324</v>
      </c>
      <c r="N1130" s="493">
        <v>1451</v>
      </c>
      <c r="O1130" s="493">
        <v>1625</v>
      </c>
      <c r="P1130" s="539">
        <v>19012</v>
      </c>
    </row>
    <row r="1131" spans="1:16">
      <c r="A1131" s="761"/>
      <c r="B1131" s="761"/>
      <c r="C1131" s="369" t="s">
        <v>241</v>
      </c>
      <c r="D1131" s="369">
        <v>1581</v>
      </c>
      <c r="E1131" s="369">
        <v>1415</v>
      </c>
      <c r="F1131" s="369">
        <v>1354</v>
      </c>
      <c r="G1131" s="369">
        <v>1415</v>
      </c>
      <c r="H1131" s="369">
        <v>1432</v>
      </c>
      <c r="I1131" s="369">
        <v>1730</v>
      </c>
      <c r="J1131" s="369">
        <v>1624</v>
      </c>
      <c r="K1131" s="369">
        <v>1705</v>
      </c>
      <c r="L1131" s="369">
        <v>1629</v>
      </c>
      <c r="M1131" s="369">
        <v>1603</v>
      </c>
      <c r="N1131" s="369">
        <v>1456</v>
      </c>
      <c r="O1131" s="369">
        <v>1820</v>
      </c>
      <c r="P1131" s="370">
        <v>18764</v>
      </c>
    </row>
    <row r="1132" spans="1:16">
      <c r="A1132" s="762"/>
      <c r="B1132" s="762"/>
      <c r="C1132" s="494" t="s">
        <v>128</v>
      </c>
      <c r="D1132" s="494">
        <v>3205</v>
      </c>
      <c r="E1132" s="494">
        <v>2795</v>
      </c>
      <c r="F1132" s="494">
        <v>2931</v>
      </c>
      <c r="G1132" s="494">
        <v>2985</v>
      </c>
      <c r="H1132" s="494">
        <v>3127</v>
      </c>
      <c r="I1132" s="494">
        <v>3444</v>
      </c>
      <c r="J1132" s="494">
        <v>3337</v>
      </c>
      <c r="K1132" s="494">
        <v>3351</v>
      </c>
      <c r="L1132" s="494">
        <v>3322</v>
      </c>
      <c r="M1132" s="494">
        <v>2927</v>
      </c>
      <c r="N1132" s="494">
        <v>2907</v>
      </c>
      <c r="O1132" s="494">
        <v>3445</v>
      </c>
      <c r="P1132" s="377">
        <v>37776</v>
      </c>
    </row>
    <row r="1133" spans="1:16">
      <c r="A1133" s="760" t="s">
        <v>187</v>
      </c>
      <c r="B1133" s="760" t="s">
        <v>166</v>
      </c>
      <c r="C1133" s="493" t="s">
        <v>240</v>
      </c>
      <c r="D1133" s="493">
        <v>52893</v>
      </c>
      <c r="E1133" s="493">
        <v>45299</v>
      </c>
      <c r="F1133" s="493">
        <v>54391</v>
      </c>
      <c r="G1133" s="493">
        <v>42253</v>
      </c>
      <c r="H1133" s="493">
        <v>36957</v>
      </c>
      <c r="I1133" s="493">
        <v>39739</v>
      </c>
      <c r="J1133" s="493">
        <v>40628</v>
      </c>
      <c r="K1133" s="493">
        <v>45686</v>
      </c>
      <c r="L1133" s="493">
        <v>37646</v>
      </c>
      <c r="M1133" s="493">
        <v>37817</v>
      </c>
      <c r="N1133" s="493">
        <v>41645</v>
      </c>
      <c r="O1133" s="493">
        <v>45860</v>
      </c>
      <c r="P1133" s="539">
        <v>520814</v>
      </c>
    </row>
    <row r="1134" spans="1:16">
      <c r="A1134" s="761"/>
      <c r="B1134" s="761"/>
      <c r="C1134" s="369" t="s">
        <v>241</v>
      </c>
      <c r="D1134" s="369">
        <v>46973</v>
      </c>
      <c r="E1134" s="369">
        <v>44153</v>
      </c>
      <c r="F1134" s="369">
        <v>47628</v>
      </c>
      <c r="G1134" s="369">
        <v>38058</v>
      </c>
      <c r="H1134" s="369">
        <v>34725</v>
      </c>
      <c r="I1134" s="369">
        <v>36277</v>
      </c>
      <c r="J1134" s="369">
        <v>40840</v>
      </c>
      <c r="K1134" s="369">
        <v>40384</v>
      </c>
      <c r="L1134" s="369">
        <v>32560</v>
      </c>
      <c r="M1134" s="369">
        <v>36948</v>
      </c>
      <c r="N1134" s="369">
        <v>40490</v>
      </c>
      <c r="O1134" s="369">
        <v>52720</v>
      </c>
      <c r="P1134" s="370">
        <v>491756</v>
      </c>
    </row>
    <row r="1135" spans="1:16">
      <c r="A1135" s="762"/>
      <c r="B1135" s="762"/>
      <c r="C1135" s="494" t="s">
        <v>128</v>
      </c>
      <c r="D1135" s="494">
        <v>99866</v>
      </c>
      <c r="E1135" s="494">
        <v>89452</v>
      </c>
      <c r="F1135" s="494">
        <v>102019</v>
      </c>
      <c r="G1135" s="494">
        <v>80311</v>
      </c>
      <c r="H1135" s="494">
        <v>71682</v>
      </c>
      <c r="I1135" s="494">
        <v>76016</v>
      </c>
      <c r="J1135" s="494">
        <v>81468</v>
      </c>
      <c r="K1135" s="494">
        <v>86070</v>
      </c>
      <c r="L1135" s="494">
        <v>70206</v>
      </c>
      <c r="M1135" s="494">
        <v>74765</v>
      </c>
      <c r="N1135" s="494">
        <v>82135</v>
      </c>
      <c r="O1135" s="494">
        <v>98580</v>
      </c>
      <c r="P1135" s="377">
        <v>1012570</v>
      </c>
    </row>
    <row r="1136" spans="1:16">
      <c r="A1136" s="760" t="s">
        <v>189</v>
      </c>
      <c r="B1136" s="760" t="s">
        <v>168</v>
      </c>
      <c r="C1136" s="493" t="s">
        <v>240</v>
      </c>
      <c r="D1136" s="493">
        <v>7029</v>
      </c>
      <c r="E1136" s="493">
        <v>6446</v>
      </c>
      <c r="F1136" s="493">
        <v>8331</v>
      </c>
      <c r="G1136" s="493">
        <v>6931</v>
      </c>
      <c r="H1136" s="493">
        <v>6669</v>
      </c>
      <c r="I1136" s="493">
        <v>9716</v>
      </c>
      <c r="J1136" s="493">
        <v>6797</v>
      </c>
      <c r="K1136" s="493">
        <v>8297</v>
      </c>
      <c r="L1136" s="493">
        <v>6996</v>
      </c>
      <c r="M1136" s="493">
        <v>7309</v>
      </c>
      <c r="N1136" s="493">
        <v>8646</v>
      </c>
      <c r="O1136" s="493">
        <v>6718</v>
      </c>
      <c r="P1136" s="539">
        <v>89885</v>
      </c>
    </row>
    <row r="1137" spans="1:16">
      <c r="A1137" s="761"/>
      <c r="B1137" s="761"/>
      <c r="C1137" s="369" t="s">
        <v>241</v>
      </c>
      <c r="D1137" s="369">
        <v>6919</v>
      </c>
      <c r="E1137" s="369">
        <v>6723</v>
      </c>
      <c r="F1137" s="369">
        <v>7978</v>
      </c>
      <c r="G1137" s="369">
        <v>6851</v>
      </c>
      <c r="H1137" s="369">
        <v>6436</v>
      </c>
      <c r="I1137" s="369">
        <v>9231</v>
      </c>
      <c r="J1137" s="369">
        <v>6836</v>
      </c>
      <c r="K1137" s="369">
        <v>8217</v>
      </c>
      <c r="L1137" s="369">
        <v>6838</v>
      </c>
      <c r="M1137" s="369">
        <v>7318</v>
      </c>
      <c r="N1137" s="369">
        <v>8576</v>
      </c>
      <c r="O1137" s="369">
        <v>6962</v>
      </c>
      <c r="P1137" s="370">
        <v>88885</v>
      </c>
    </row>
    <row r="1138" spans="1:16">
      <c r="A1138" s="762"/>
      <c r="B1138" s="762"/>
      <c r="C1138" s="494" t="s">
        <v>128</v>
      </c>
      <c r="D1138" s="494">
        <v>13948</v>
      </c>
      <c r="E1138" s="494">
        <v>13169</v>
      </c>
      <c r="F1138" s="494">
        <v>16309</v>
      </c>
      <c r="G1138" s="494">
        <v>13782</v>
      </c>
      <c r="H1138" s="494">
        <v>13105</v>
      </c>
      <c r="I1138" s="494">
        <v>18947</v>
      </c>
      <c r="J1138" s="494">
        <v>13633</v>
      </c>
      <c r="K1138" s="494">
        <v>16514</v>
      </c>
      <c r="L1138" s="494">
        <v>13834</v>
      </c>
      <c r="M1138" s="494">
        <v>14627</v>
      </c>
      <c r="N1138" s="494">
        <v>17222</v>
      </c>
      <c r="O1138" s="494">
        <v>13680</v>
      </c>
      <c r="P1138" s="377">
        <v>178770</v>
      </c>
    </row>
    <row r="1139" spans="1:16">
      <c r="A1139" s="760" t="s">
        <v>226</v>
      </c>
      <c r="B1139" s="760" t="s">
        <v>167</v>
      </c>
      <c r="C1139" s="493" t="s">
        <v>240</v>
      </c>
      <c r="D1139" s="493">
        <v>2087</v>
      </c>
      <c r="E1139" s="493">
        <v>1093</v>
      </c>
      <c r="F1139" s="493">
        <v>257</v>
      </c>
      <c r="G1139" s="493">
        <v>347</v>
      </c>
      <c r="H1139" s="493">
        <v>297</v>
      </c>
      <c r="I1139" s="493">
        <v>988</v>
      </c>
      <c r="J1139" s="493">
        <v>1248</v>
      </c>
      <c r="K1139" s="493">
        <v>1373</v>
      </c>
      <c r="L1139" s="493">
        <v>1181</v>
      </c>
      <c r="M1139" s="493">
        <v>1079</v>
      </c>
      <c r="N1139" s="493">
        <v>1203</v>
      </c>
      <c r="O1139" s="493">
        <v>1838</v>
      </c>
      <c r="P1139" s="539">
        <v>12991</v>
      </c>
    </row>
    <row r="1140" spans="1:16">
      <c r="A1140" s="761"/>
      <c r="B1140" s="761"/>
      <c r="C1140" s="369" t="s">
        <v>241</v>
      </c>
      <c r="D1140" s="369">
        <v>3481</v>
      </c>
      <c r="E1140" s="369">
        <v>1726</v>
      </c>
      <c r="F1140" s="369">
        <v>750</v>
      </c>
      <c r="G1140" s="369">
        <v>1064</v>
      </c>
      <c r="H1140" s="369">
        <v>973</v>
      </c>
      <c r="I1140" s="369">
        <v>1649</v>
      </c>
      <c r="J1140" s="369">
        <v>1813</v>
      </c>
      <c r="K1140" s="369">
        <v>2560</v>
      </c>
      <c r="L1140" s="369">
        <v>1295</v>
      </c>
      <c r="M1140" s="369">
        <v>1194</v>
      </c>
      <c r="N1140" s="369">
        <v>1176</v>
      </c>
      <c r="O1140" s="369">
        <v>1336</v>
      </c>
      <c r="P1140" s="370">
        <v>19017</v>
      </c>
    </row>
    <row r="1141" spans="1:16">
      <c r="A1141" s="762"/>
      <c r="B1141" s="762"/>
      <c r="C1141" s="494" t="s">
        <v>128</v>
      </c>
      <c r="D1141" s="494">
        <v>5568</v>
      </c>
      <c r="E1141" s="494">
        <v>2819</v>
      </c>
      <c r="F1141" s="494">
        <v>1007</v>
      </c>
      <c r="G1141" s="494">
        <v>1411</v>
      </c>
      <c r="H1141" s="494">
        <v>1270</v>
      </c>
      <c r="I1141" s="494">
        <v>2637</v>
      </c>
      <c r="J1141" s="494">
        <v>3061</v>
      </c>
      <c r="K1141" s="494">
        <v>3933</v>
      </c>
      <c r="L1141" s="494">
        <v>2476</v>
      </c>
      <c r="M1141" s="494">
        <v>2273</v>
      </c>
      <c r="N1141" s="494">
        <v>2379</v>
      </c>
      <c r="O1141" s="494">
        <v>3174</v>
      </c>
      <c r="P1141" s="377">
        <v>32008</v>
      </c>
    </row>
    <row r="1142" spans="1:16">
      <c r="A1142" s="760" t="s">
        <v>227</v>
      </c>
      <c r="B1142" s="760" t="s">
        <v>167</v>
      </c>
      <c r="C1142" s="493" t="s">
        <v>240</v>
      </c>
      <c r="D1142" s="493">
        <v>19467</v>
      </c>
      <c r="E1142" s="493">
        <v>9961</v>
      </c>
      <c r="F1142" s="493">
        <v>5343</v>
      </c>
      <c r="G1142" s="493">
        <v>5605</v>
      </c>
      <c r="H1142" s="493">
        <v>6536</v>
      </c>
      <c r="I1142" s="493">
        <v>8684</v>
      </c>
      <c r="J1142" s="493">
        <v>11960</v>
      </c>
      <c r="K1142" s="493">
        <v>12055</v>
      </c>
      <c r="L1142" s="493">
        <v>17046</v>
      </c>
      <c r="M1142" s="493">
        <v>14871</v>
      </c>
      <c r="N1142" s="493">
        <v>15684</v>
      </c>
      <c r="O1142" s="493">
        <v>20760</v>
      </c>
      <c r="P1142" s="539">
        <v>147972</v>
      </c>
    </row>
    <row r="1143" spans="1:16">
      <c r="A1143" s="761"/>
      <c r="B1143" s="761"/>
      <c r="C1143" s="369" t="s">
        <v>241</v>
      </c>
      <c r="D1143" s="369">
        <v>48524</v>
      </c>
      <c r="E1143" s="369">
        <v>39993</v>
      </c>
      <c r="F1143" s="369">
        <v>36173</v>
      </c>
      <c r="G1143" s="369">
        <v>53892</v>
      </c>
      <c r="H1143" s="369">
        <v>58946</v>
      </c>
      <c r="I1143" s="369">
        <v>58170</v>
      </c>
      <c r="J1143" s="369">
        <v>47550</v>
      </c>
      <c r="K1143" s="369">
        <v>71692</v>
      </c>
      <c r="L1143" s="369">
        <v>26465</v>
      </c>
      <c r="M1143" s="369">
        <v>23352</v>
      </c>
      <c r="N1143" s="369">
        <v>28528</v>
      </c>
      <c r="O1143" s="369">
        <v>33761</v>
      </c>
      <c r="P1143" s="370">
        <v>527046</v>
      </c>
    </row>
    <row r="1144" spans="1:16">
      <c r="A1144" s="762"/>
      <c r="B1144" s="762"/>
      <c r="C1144" s="494" t="s">
        <v>128</v>
      </c>
      <c r="D1144" s="494">
        <v>67991</v>
      </c>
      <c r="E1144" s="494">
        <v>49954</v>
      </c>
      <c r="F1144" s="494">
        <v>41516</v>
      </c>
      <c r="G1144" s="494">
        <v>59497</v>
      </c>
      <c r="H1144" s="494">
        <v>65482</v>
      </c>
      <c r="I1144" s="494">
        <v>66854</v>
      </c>
      <c r="J1144" s="494">
        <v>59510</v>
      </c>
      <c r="K1144" s="494">
        <v>83747</v>
      </c>
      <c r="L1144" s="494">
        <v>43511</v>
      </c>
      <c r="M1144" s="494">
        <v>38223</v>
      </c>
      <c r="N1144" s="494">
        <v>44212</v>
      </c>
      <c r="O1144" s="494">
        <v>54521</v>
      </c>
      <c r="P1144" s="377">
        <v>675018</v>
      </c>
    </row>
    <row r="1145" spans="1:16">
      <c r="A1145" s="760" t="s">
        <v>191</v>
      </c>
      <c r="B1145" s="760" t="s">
        <v>168</v>
      </c>
      <c r="C1145" s="493" t="s">
        <v>240</v>
      </c>
      <c r="D1145" s="493">
        <v>10</v>
      </c>
      <c r="E1145" s="493">
        <v>12</v>
      </c>
      <c r="F1145" s="493">
        <v>2</v>
      </c>
      <c r="G1145" s="493">
        <v>5</v>
      </c>
      <c r="H1145" s="493">
        <v>12</v>
      </c>
      <c r="I1145" s="493">
        <v>4</v>
      </c>
      <c r="J1145" s="493">
        <v>9</v>
      </c>
      <c r="K1145" s="493">
        <v>2</v>
      </c>
      <c r="L1145" s="493">
        <v>1</v>
      </c>
      <c r="M1145" s="493">
        <v>9</v>
      </c>
      <c r="N1145" s="493">
        <v>3</v>
      </c>
      <c r="O1145" s="493">
        <v>3</v>
      </c>
      <c r="P1145" s="539">
        <v>72</v>
      </c>
    </row>
    <row r="1146" spans="1:16">
      <c r="A1146" s="761"/>
      <c r="B1146" s="761"/>
      <c r="C1146" s="369" t="s">
        <v>241</v>
      </c>
      <c r="D1146" s="369">
        <v>6</v>
      </c>
      <c r="E1146" s="369">
        <v>16</v>
      </c>
      <c r="F1146" s="369">
        <v>8</v>
      </c>
      <c r="G1146" s="369">
        <v>4</v>
      </c>
      <c r="H1146" s="369">
        <v>12</v>
      </c>
      <c r="I1146" s="369">
        <v>2</v>
      </c>
      <c r="J1146" s="369">
        <v>7</v>
      </c>
      <c r="K1146" s="369">
        <v>4</v>
      </c>
      <c r="L1146" s="369">
        <v>8</v>
      </c>
      <c r="M1146" s="369">
        <v>10</v>
      </c>
      <c r="N1146" s="369">
        <v>4</v>
      </c>
      <c r="O1146" s="369">
        <v>8</v>
      </c>
      <c r="P1146" s="370">
        <v>89</v>
      </c>
    </row>
    <row r="1147" spans="1:16">
      <c r="A1147" s="762"/>
      <c r="B1147" s="762"/>
      <c r="C1147" s="494" t="s">
        <v>128</v>
      </c>
      <c r="D1147" s="494">
        <v>16</v>
      </c>
      <c r="E1147" s="494">
        <v>28</v>
      </c>
      <c r="F1147" s="494">
        <v>10</v>
      </c>
      <c r="G1147" s="494">
        <v>9</v>
      </c>
      <c r="H1147" s="494">
        <v>24</v>
      </c>
      <c r="I1147" s="494">
        <v>6</v>
      </c>
      <c r="J1147" s="494">
        <v>16</v>
      </c>
      <c r="K1147" s="494">
        <v>6</v>
      </c>
      <c r="L1147" s="494">
        <v>9</v>
      </c>
      <c r="M1147" s="494">
        <v>19</v>
      </c>
      <c r="N1147" s="494">
        <v>7</v>
      </c>
      <c r="O1147" s="494">
        <v>11</v>
      </c>
      <c r="P1147" s="377">
        <v>161</v>
      </c>
    </row>
    <row r="1148" spans="1:16">
      <c r="A1148" s="760" t="s">
        <v>192</v>
      </c>
      <c r="B1148" s="760" t="s">
        <v>168</v>
      </c>
      <c r="C1148" s="493" t="s">
        <v>240</v>
      </c>
      <c r="D1148" s="493">
        <v>63</v>
      </c>
      <c r="E1148" s="493">
        <v>43</v>
      </c>
      <c r="F1148" s="493">
        <v>31</v>
      </c>
      <c r="G1148" s="493">
        <v>54</v>
      </c>
      <c r="H1148" s="493">
        <v>20</v>
      </c>
      <c r="I1148" s="493">
        <v>38</v>
      </c>
      <c r="J1148" s="493">
        <v>21</v>
      </c>
      <c r="K1148" s="493">
        <v>54</v>
      </c>
      <c r="L1148" s="493">
        <v>27</v>
      </c>
      <c r="M1148" s="493">
        <v>78</v>
      </c>
      <c r="N1148" s="493">
        <v>32</v>
      </c>
      <c r="O1148" s="493">
        <v>55</v>
      </c>
      <c r="P1148" s="539">
        <v>516</v>
      </c>
    </row>
    <row r="1149" spans="1:16">
      <c r="A1149" s="761"/>
      <c r="B1149" s="761"/>
      <c r="C1149" s="369" t="s">
        <v>241</v>
      </c>
      <c r="D1149" s="369">
        <v>54</v>
      </c>
      <c r="E1149" s="369">
        <v>29</v>
      </c>
      <c r="F1149" s="369">
        <v>34</v>
      </c>
      <c r="G1149" s="369">
        <v>43</v>
      </c>
      <c r="H1149" s="369">
        <v>21</v>
      </c>
      <c r="I1149" s="369">
        <v>34</v>
      </c>
      <c r="J1149" s="369">
        <v>28</v>
      </c>
      <c r="K1149" s="369">
        <v>72</v>
      </c>
      <c r="L1149" s="369">
        <v>23</v>
      </c>
      <c r="M1149" s="369">
        <v>63</v>
      </c>
      <c r="N1149" s="369">
        <v>12</v>
      </c>
      <c r="O1149" s="369">
        <v>65</v>
      </c>
      <c r="P1149" s="370">
        <v>478</v>
      </c>
    </row>
    <row r="1150" spans="1:16">
      <c r="A1150" s="762"/>
      <c r="B1150" s="762"/>
      <c r="C1150" s="494" t="s">
        <v>128</v>
      </c>
      <c r="D1150" s="494">
        <v>117</v>
      </c>
      <c r="E1150" s="494">
        <v>72</v>
      </c>
      <c r="F1150" s="494">
        <v>65</v>
      </c>
      <c r="G1150" s="494">
        <v>97</v>
      </c>
      <c r="H1150" s="494">
        <v>41</v>
      </c>
      <c r="I1150" s="494">
        <v>72</v>
      </c>
      <c r="J1150" s="494">
        <v>49</v>
      </c>
      <c r="K1150" s="494">
        <v>126</v>
      </c>
      <c r="L1150" s="494">
        <v>50</v>
      </c>
      <c r="M1150" s="494">
        <v>141</v>
      </c>
      <c r="N1150" s="494">
        <v>44</v>
      </c>
      <c r="O1150" s="494">
        <v>120</v>
      </c>
      <c r="P1150" s="377">
        <v>994</v>
      </c>
    </row>
    <row r="1151" spans="1:16">
      <c r="A1151" s="760" t="s">
        <v>194</v>
      </c>
      <c r="B1151" s="760" t="s">
        <v>168</v>
      </c>
      <c r="C1151" s="493" t="s">
        <v>240</v>
      </c>
      <c r="D1151" s="493">
        <v>156</v>
      </c>
      <c r="E1151" s="493">
        <v>99</v>
      </c>
      <c r="F1151" s="493">
        <v>70</v>
      </c>
      <c r="G1151" s="493">
        <v>92</v>
      </c>
      <c r="H1151" s="493">
        <v>76</v>
      </c>
      <c r="I1151" s="493">
        <v>91</v>
      </c>
      <c r="J1151" s="493">
        <v>90</v>
      </c>
      <c r="K1151" s="493">
        <v>126</v>
      </c>
      <c r="L1151" s="493">
        <v>136</v>
      </c>
      <c r="M1151" s="493">
        <v>79</v>
      </c>
      <c r="N1151" s="493">
        <v>167</v>
      </c>
      <c r="O1151" s="493">
        <v>145</v>
      </c>
      <c r="P1151" s="539">
        <v>1327</v>
      </c>
    </row>
    <row r="1152" spans="1:16">
      <c r="A1152" s="761"/>
      <c r="B1152" s="761"/>
      <c r="C1152" s="369" t="s">
        <v>241</v>
      </c>
      <c r="D1152" s="369">
        <v>181</v>
      </c>
      <c r="E1152" s="369">
        <v>121</v>
      </c>
      <c r="F1152" s="369">
        <v>87</v>
      </c>
      <c r="G1152" s="369">
        <v>119</v>
      </c>
      <c r="H1152" s="369">
        <v>133</v>
      </c>
      <c r="I1152" s="369">
        <v>94</v>
      </c>
      <c r="J1152" s="369">
        <v>137</v>
      </c>
      <c r="K1152" s="369">
        <v>138</v>
      </c>
      <c r="L1152" s="369">
        <v>158</v>
      </c>
      <c r="M1152" s="369">
        <v>123</v>
      </c>
      <c r="N1152" s="369">
        <v>131</v>
      </c>
      <c r="O1152" s="369">
        <v>153</v>
      </c>
      <c r="P1152" s="370">
        <v>1575</v>
      </c>
    </row>
    <row r="1153" spans="1:16">
      <c r="A1153" s="762"/>
      <c r="B1153" s="762"/>
      <c r="C1153" s="494" t="s">
        <v>128</v>
      </c>
      <c r="D1153" s="494">
        <v>337</v>
      </c>
      <c r="E1153" s="494">
        <v>220</v>
      </c>
      <c r="F1153" s="494">
        <v>157</v>
      </c>
      <c r="G1153" s="494">
        <v>211</v>
      </c>
      <c r="H1153" s="494">
        <v>209</v>
      </c>
      <c r="I1153" s="494">
        <v>185</v>
      </c>
      <c r="J1153" s="494">
        <v>227</v>
      </c>
      <c r="K1153" s="494">
        <v>264</v>
      </c>
      <c r="L1153" s="494">
        <v>294</v>
      </c>
      <c r="M1153" s="494">
        <v>202</v>
      </c>
      <c r="N1153" s="494">
        <v>298</v>
      </c>
      <c r="O1153" s="494">
        <v>298</v>
      </c>
      <c r="P1153" s="377">
        <v>2902</v>
      </c>
    </row>
    <row r="1154" spans="1:16">
      <c r="A1154" s="760" t="s">
        <v>195</v>
      </c>
      <c r="B1154" s="760" t="s">
        <v>169</v>
      </c>
      <c r="C1154" s="493" t="s">
        <v>240</v>
      </c>
      <c r="D1154" s="493">
        <v>55</v>
      </c>
      <c r="E1154" s="493">
        <v>53</v>
      </c>
      <c r="F1154" s="493">
        <v>19</v>
      </c>
      <c r="G1154" s="493">
        <v>24</v>
      </c>
      <c r="H1154" s="493">
        <v>59</v>
      </c>
      <c r="I1154" s="493">
        <v>41</v>
      </c>
      <c r="J1154" s="493">
        <v>39</v>
      </c>
      <c r="K1154" s="493">
        <v>48</v>
      </c>
      <c r="L1154" s="493">
        <v>41</v>
      </c>
      <c r="M1154" s="493">
        <v>26</v>
      </c>
      <c r="N1154" s="493">
        <v>41</v>
      </c>
      <c r="O1154" s="493">
        <v>67</v>
      </c>
      <c r="P1154" s="539">
        <v>513</v>
      </c>
    </row>
    <row r="1155" spans="1:16">
      <c r="A1155" s="761"/>
      <c r="B1155" s="761"/>
      <c r="C1155" s="369" t="s">
        <v>241</v>
      </c>
      <c r="D1155" s="369">
        <v>90</v>
      </c>
      <c r="E1155" s="369">
        <v>61</v>
      </c>
      <c r="F1155" s="369">
        <v>22</v>
      </c>
      <c r="G1155" s="369">
        <v>42</v>
      </c>
      <c r="H1155" s="369">
        <v>74</v>
      </c>
      <c r="I1155" s="369">
        <v>52</v>
      </c>
      <c r="J1155" s="369">
        <v>57</v>
      </c>
      <c r="K1155" s="369">
        <v>63</v>
      </c>
      <c r="L1155" s="369">
        <v>45</v>
      </c>
      <c r="M1155" s="369">
        <v>46</v>
      </c>
      <c r="N1155" s="369">
        <v>58</v>
      </c>
      <c r="O1155" s="369">
        <v>58</v>
      </c>
      <c r="P1155" s="370">
        <v>668</v>
      </c>
    </row>
    <row r="1156" spans="1:16">
      <c r="A1156" s="762"/>
      <c r="B1156" s="762"/>
      <c r="C1156" s="494" t="s">
        <v>128</v>
      </c>
      <c r="D1156" s="494">
        <v>145</v>
      </c>
      <c r="E1156" s="494">
        <v>114</v>
      </c>
      <c r="F1156" s="494">
        <v>41</v>
      </c>
      <c r="G1156" s="494">
        <v>66</v>
      </c>
      <c r="H1156" s="494">
        <v>133</v>
      </c>
      <c r="I1156" s="494">
        <v>93</v>
      </c>
      <c r="J1156" s="494">
        <v>96</v>
      </c>
      <c r="K1156" s="494">
        <v>111</v>
      </c>
      <c r="L1156" s="494">
        <v>86</v>
      </c>
      <c r="M1156" s="494">
        <v>72</v>
      </c>
      <c r="N1156" s="494">
        <v>99</v>
      </c>
      <c r="O1156" s="494">
        <v>125</v>
      </c>
      <c r="P1156" s="377">
        <v>1181</v>
      </c>
    </row>
    <row r="1157" spans="1:16">
      <c r="A1157" s="760" t="s">
        <v>196</v>
      </c>
      <c r="B1157" s="760" t="s">
        <v>169</v>
      </c>
      <c r="C1157" s="493" t="s">
        <v>240</v>
      </c>
      <c r="D1157" s="493">
        <v>25</v>
      </c>
      <c r="E1157" s="493">
        <v>14</v>
      </c>
      <c r="F1157" s="493">
        <v>14</v>
      </c>
      <c r="G1157" s="493">
        <v>236</v>
      </c>
      <c r="H1157" s="493">
        <v>137</v>
      </c>
      <c r="I1157" s="493">
        <v>95</v>
      </c>
      <c r="J1157" s="493">
        <v>148</v>
      </c>
      <c r="K1157" s="493">
        <v>164</v>
      </c>
      <c r="L1157" s="493">
        <v>166</v>
      </c>
      <c r="M1157" s="493">
        <v>105</v>
      </c>
      <c r="N1157" s="493">
        <v>131</v>
      </c>
      <c r="O1157" s="493">
        <v>182</v>
      </c>
      <c r="P1157" s="539">
        <v>1417</v>
      </c>
    </row>
    <row r="1158" spans="1:16">
      <c r="A1158" s="761"/>
      <c r="B1158" s="761"/>
      <c r="C1158" s="369" t="s">
        <v>241</v>
      </c>
      <c r="D1158" s="369">
        <v>17</v>
      </c>
      <c r="E1158" s="369">
        <v>5</v>
      </c>
      <c r="F1158" s="369">
        <v>15</v>
      </c>
      <c r="G1158" s="369">
        <v>169</v>
      </c>
      <c r="H1158" s="369">
        <v>128</v>
      </c>
      <c r="I1158" s="369">
        <v>99</v>
      </c>
      <c r="J1158" s="369">
        <v>126</v>
      </c>
      <c r="K1158" s="369">
        <v>175</v>
      </c>
      <c r="L1158" s="369">
        <v>160</v>
      </c>
      <c r="M1158" s="369">
        <v>100</v>
      </c>
      <c r="N1158" s="369">
        <v>176</v>
      </c>
      <c r="O1158" s="369">
        <v>126</v>
      </c>
      <c r="P1158" s="370">
        <v>1296</v>
      </c>
    </row>
    <row r="1159" spans="1:16">
      <c r="A1159" s="762"/>
      <c r="B1159" s="762"/>
      <c r="C1159" s="494" t="s">
        <v>128</v>
      </c>
      <c r="D1159" s="494">
        <v>42</v>
      </c>
      <c r="E1159" s="494">
        <v>19</v>
      </c>
      <c r="F1159" s="494">
        <v>29</v>
      </c>
      <c r="G1159" s="494">
        <v>405</v>
      </c>
      <c r="H1159" s="494">
        <v>265</v>
      </c>
      <c r="I1159" s="494">
        <v>194</v>
      </c>
      <c r="J1159" s="494">
        <v>274</v>
      </c>
      <c r="K1159" s="494">
        <v>339</v>
      </c>
      <c r="L1159" s="494">
        <v>326</v>
      </c>
      <c r="M1159" s="494">
        <v>205</v>
      </c>
      <c r="N1159" s="494">
        <v>307</v>
      </c>
      <c r="O1159" s="494">
        <v>308</v>
      </c>
      <c r="P1159" s="377">
        <v>2713</v>
      </c>
    </row>
    <row r="1160" spans="1:16">
      <c r="A1160" s="760" t="s">
        <v>228</v>
      </c>
      <c r="B1160" s="760" t="s">
        <v>169</v>
      </c>
      <c r="C1160" s="493" t="s">
        <v>240</v>
      </c>
      <c r="D1160" s="493">
        <v>710</v>
      </c>
      <c r="E1160" s="493">
        <v>1002</v>
      </c>
      <c r="F1160" s="493">
        <v>1012</v>
      </c>
      <c r="G1160" s="493">
        <v>930</v>
      </c>
      <c r="H1160" s="493">
        <v>932</v>
      </c>
      <c r="I1160" s="493">
        <v>1148</v>
      </c>
      <c r="J1160" s="493">
        <v>1040</v>
      </c>
      <c r="K1160" s="493">
        <v>727</v>
      </c>
      <c r="L1160" s="493">
        <v>646</v>
      </c>
      <c r="M1160" s="493">
        <v>720</v>
      </c>
      <c r="N1160" s="493">
        <v>894</v>
      </c>
      <c r="O1160" s="493">
        <v>1001</v>
      </c>
      <c r="P1160" s="539">
        <v>10762</v>
      </c>
    </row>
    <row r="1161" spans="1:16">
      <c r="A1161" s="761"/>
      <c r="B1161" s="761"/>
      <c r="C1161" s="369" t="s">
        <v>241</v>
      </c>
      <c r="D1161" s="369">
        <v>825</v>
      </c>
      <c r="E1161" s="369">
        <v>860</v>
      </c>
      <c r="F1161" s="369">
        <v>795</v>
      </c>
      <c r="G1161" s="369">
        <v>947</v>
      </c>
      <c r="H1161" s="369">
        <v>834</v>
      </c>
      <c r="I1161" s="369">
        <v>878</v>
      </c>
      <c r="J1161" s="369">
        <v>1199</v>
      </c>
      <c r="K1161" s="369">
        <v>611</v>
      </c>
      <c r="L1161" s="369">
        <v>485</v>
      </c>
      <c r="M1161" s="369">
        <v>546</v>
      </c>
      <c r="N1161" s="369">
        <v>690</v>
      </c>
      <c r="O1161" s="369">
        <v>824</v>
      </c>
      <c r="P1161" s="370">
        <v>9494</v>
      </c>
    </row>
    <row r="1162" spans="1:16">
      <c r="A1162" s="762"/>
      <c r="B1162" s="762"/>
      <c r="C1162" s="494" t="s">
        <v>128</v>
      </c>
      <c r="D1162" s="494">
        <v>1535</v>
      </c>
      <c r="E1162" s="494">
        <v>1862</v>
      </c>
      <c r="F1162" s="494">
        <v>1807</v>
      </c>
      <c r="G1162" s="494">
        <v>1877</v>
      </c>
      <c r="H1162" s="494">
        <v>1766</v>
      </c>
      <c r="I1162" s="494">
        <v>2026</v>
      </c>
      <c r="J1162" s="494">
        <v>2239</v>
      </c>
      <c r="K1162" s="494">
        <v>1338</v>
      </c>
      <c r="L1162" s="494">
        <v>1131</v>
      </c>
      <c r="M1162" s="494">
        <v>1266</v>
      </c>
      <c r="N1162" s="494">
        <v>1584</v>
      </c>
      <c r="O1162" s="494">
        <v>1825</v>
      </c>
      <c r="P1162" s="377">
        <v>20256</v>
      </c>
    </row>
    <row r="1163" spans="1:16">
      <c r="A1163" s="760" t="s">
        <v>198</v>
      </c>
      <c r="B1163" s="760" t="s">
        <v>168</v>
      </c>
      <c r="C1163" s="493" t="s">
        <v>240</v>
      </c>
      <c r="D1163" s="493">
        <v>72</v>
      </c>
      <c r="E1163" s="493">
        <v>42</v>
      </c>
      <c r="F1163" s="493">
        <v>51</v>
      </c>
      <c r="G1163" s="493">
        <v>89</v>
      </c>
      <c r="H1163" s="493">
        <v>53</v>
      </c>
      <c r="I1163" s="493">
        <v>41</v>
      </c>
      <c r="J1163" s="493">
        <v>49</v>
      </c>
      <c r="K1163" s="493">
        <v>1</v>
      </c>
      <c r="L1163" s="493">
        <v>63</v>
      </c>
      <c r="M1163" s="493">
        <v>384</v>
      </c>
      <c r="N1163" s="493">
        <v>49</v>
      </c>
      <c r="O1163" s="493">
        <v>62</v>
      </c>
      <c r="P1163" s="539">
        <v>956</v>
      </c>
    </row>
    <row r="1164" spans="1:16">
      <c r="A1164" s="761"/>
      <c r="B1164" s="761"/>
      <c r="C1164" s="369" t="s">
        <v>241</v>
      </c>
      <c r="D1164" s="369">
        <v>57</v>
      </c>
      <c r="E1164" s="369">
        <v>42</v>
      </c>
      <c r="F1164" s="369">
        <v>86</v>
      </c>
      <c r="G1164" s="369">
        <v>60</v>
      </c>
      <c r="H1164" s="369">
        <v>58</v>
      </c>
      <c r="I1164" s="369">
        <v>40</v>
      </c>
      <c r="J1164" s="369">
        <v>44</v>
      </c>
      <c r="K1164" s="369">
        <v>2</v>
      </c>
      <c r="L1164" s="369">
        <v>114</v>
      </c>
      <c r="M1164" s="369">
        <v>57</v>
      </c>
      <c r="N1164" s="369">
        <v>54</v>
      </c>
      <c r="O1164" s="369">
        <v>219</v>
      </c>
      <c r="P1164" s="370">
        <v>833</v>
      </c>
    </row>
    <row r="1165" spans="1:16">
      <c r="A1165" s="762"/>
      <c r="B1165" s="762"/>
      <c r="C1165" s="494" t="s">
        <v>128</v>
      </c>
      <c r="D1165" s="494">
        <v>129</v>
      </c>
      <c r="E1165" s="494">
        <v>84</v>
      </c>
      <c r="F1165" s="494">
        <v>137</v>
      </c>
      <c r="G1165" s="494">
        <v>149</v>
      </c>
      <c r="H1165" s="494">
        <v>111</v>
      </c>
      <c r="I1165" s="494">
        <v>81</v>
      </c>
      <c r="J1165" s="494">
        <v>93</v>
      </c>
      <c r="K1165" s="494">
        <v>3</v>
      </c>
      <c r="L1165" s="494">
        <v>177</v>
      </c>
      <c r="M1165" s="494">
        <v>441</v>
      </c>
      <c r="N1165" s="494">
        <v>103</v>
      </c>
      <c r="O1165" s="494">
        <v>281</v>
      </c>
      <c r="P1165" s="377">
        <v>1789</v>
      </c>
    </row>
    <row r="1166" spans="1:16">
      <c r="A1166" s="760" t="s">
        <v>199</v>
      </c>
      <c r="B1166" s="760" t="s">
        <v>168</v>
      </c>
      <c r="C1166" s="493" t="s">
        <v>240</v>
      </c>
      <c r="D1166" s="493">
        <v>20</v>
      </c>
      <c r="E1166" s="493">
        <v>43</v>
      </c>
      <c r="F1166" s="493">
        <v>8</v>
      </c>
      <c r="G1166" s="493">
        <v>32</v>
      </c>
      <c r="H1166" s="493">
        <v>51</v>
      </c>
      <c r="I1166" s="493">
        <v>34</v>
      </c>
      <c r="J1166" s="493">
        <v>21</v>
      </c>
      <c r="K1166" s="493">
        <v>30</v>
      </c>
      <c r="L1166" s="493">
        <v>57</v>
      </c>
      <c r="M1166" s="493">
        <v>58</v>
      </c>
      <c r="N1166" s="493">
        <v>48</v>
      </c>
      <c r="O1166" s="493">
        <v>52</v>
      </c>
      <c r="P1166" s="539">
        <v>454</v>
      </c>
    </row>
    <row r="1167" spans="1:16">
      <c r="A1167" s="761"/>
      <c r="B1167" s="761"/>
      <c r="C1167" s="369" t="s">
        <v>241</v>
      </c>
      <c r="D1167" s="369">
        <v>51</v>
      </c>
      <c r="E1167" s="369">
        <v>99</v>
      </c>
      <c r="F1167" s="369">
        <v>21</v>
      </c>
      <c r="G1167" s="369">
        <v>22</v>
      </c>
      <c r="H1167" s="369">
        <v>34</v>
      </c>
      <c r="I1167" s="369">
        <v>32</v>
      </c>
      <c r="J1167" s="369">
        <v>42</v>
      </c>
      <c r="K1167" s="369">
        <v>36</v>
      </c>
      <c r="L1167" s="369">
        <v>57</v>
      </c>
      <c r="M1167" s="369">
        <v>93</v>
      </c>
      <c r="N1167" s="369">
        <v>47</v>
      </c>
      <c r="O1167" s="369">
        <v>57</v>
      </c>
      <c r="P1167" s="370">
        <v>591</v>
      </c>
    </row>
    <row r="1168" spans="1:16">
      <c r="A1168" s="762"/>
      <c r="B1168" s="762"/>
      <c r="C1168" s="494" t="s">
        <v>128</v>
      </c>
      <c r="D1168" s="494">
        <v>71</v>
      </c>
      <c r="E1168" s="494">
        <v>142</v>
      </c>
      <c r="F1168" s="494">
        <v>29</v>
      </c>
      <c r="G1168" s="494">
        <v>54</v>
      </c>
      <c r="H1168" s="494">
        <v>85</v>
      </c>
      <c r="I1168" s="494">
        <v>66</v>
      </c>
      <c r="J1168" s="494">
        <v>63</v>
      </c>
      <c r="K1168" s="494">
        <v>66</v>
      </c>
      <c r="L1168" s="494">
        <v>114</v>
      </c>
      <c r="M1168" s="494">
        <v>151</v>
      </c>
      <c r="N1168" s="494">
        <v>95</v>
      </c>
      <c r="O1168" s="494">
        <v>109</v>
      </c>
      <c r="P1168" s="377">
        <v>1045</v>
      </c>
    </row>
    <row r="1169" spans="1:16">
      <c r="A1169" s="760" t="s">
        <v>200</v>
      </c>
      <c r="B1169" s="760" t="s">
        <v>168</v>
      </c>
      <c r="C1169" s="493" t="s">
        <v>240</v>
      </c>
      <c r="D1169" s="493">
        <v>489</v>
      </c>
      <c r="E1169" s="493">
        <v>357</v>
      </c>
      <c r="F1169" s="493">
        <v>257</v>
      </c>
      <c r="G1169" s="493">
        <v>328</v>
      </c>
      <c r="H1169" s="493">
        <v>328</v>
      </c>
      <c r="I1169" s="493">
        <v>312</v>
      </c>
      <c r="J1169" s="493">
        <v>333</v>
      </c>
      <c r="K1169" s="493">
        <v>374</v>
      </c>
      <c r="L1169" s="493">
        <v>223</v>
      </c>
      <c r="M1169" s="493">
        <v>261</v>
      </c>
      <c r="N1169" s="493">
        <v>285</v>
      </c>
      <c r="O1169" s="493">
        <v>272</v>
      </c>
      <c r="P1169" s="539">
        <v>3819</v>
      </c>
    </row>
    <row r="1170" spans="1:16">
      <c r="A1170" s="761"/>
      <c r="B1170" s="761"/>
      <c r="C1170" s="369" t="s">
        <v>241</v>
      </c>
      <c r="D1170" s="369">
        <v>428</v>
      </c>
      <c r="E1170" s="369">
        <v>335</v>
      </c>
      <c r="F1170" s="369">
        <v>295</v>
      </c>
      <c r="G1170" s="369">
        <v>360</v>
      </c>
      <c r="H1170" s="369">
        <v>312</v>
      </c>
      <c r="I1170" s="369">
        <v>249</v>
      </c>
      <c r="J1170" s="369">
        <v>391</v>
      </c>
      <c r="K1170" s="369">
        <v>350</v>
      </c>
      <c r="L1170" s="369">
        <v>247</v>
      </c>
      <c r="M1170" s="369">
        <v>248</v>
      </c>
      <c r="N1170" s="369">
        <v>242</v>
      </c>
      <c r="O1170" s="369">
        <v>412</v>
      </c>
      <c r="P1170" s="370">
        <v>3869</v>
      </c>
    </row>
    <row r="1171" spans="1:16">
      <c r="A1171" s="762"/>
      <c r="B1171" s="762"/>
      <c r="C1171" s="494" t="s">
        <v>128</v>
      </c>
      <c r="D1171" s="494">
        <v>917</v>
      </c>
      <c r="E1171" s="494">
        <v>692</v>
      </c>
      <c r="F1171" s="494">
        <v>552</v>
      </c>
      <c r="G1171" s="494">
        <v>688</v>
      </c>
      <c r="H1171" s="494">
        <v>640</v>
      </c>
      <c r="I1171" s="494">
        <v>561</v>
      </c>
      <c r="J1171" s="494">
        <v>724</v>
      </c>
      <c r="K1171" s="494">
        <v>724</v>
      </c>
      <c r="L1171" s="494">
        <v>470</v>
      </c>
      <c r="M1171" s="494">
        <v>509</v>
      </c>
      <c r="N1171" s="494">
        <v>527</v>
      </c>
      <c r="O1171" s="494">
        <v>684</v>
      </c>
      <c r="P1171" s="377">
        <v>7688</v>
      </c>
    </row>
    <row r="1172" spans="1:16">
      <c r="A1172" s="760" t="s">
        <v>201</v>
      </c>
      <c r="B1172" s="760" t="s">
        <v>168</v>
      </c>
      <c r="C1172" s="493" t="s">
        <v>240</v>
      </c>
      <c r="D1172" s="493">
        <v>8</v>
      </c>
      <c r="E1172" s="493">
        <v>24</v>
      </c>
      <c r="F1172" s="493">
        <v>25</v>
      </c>
      <c r="G1172" s="493">
        <v>17</v>
      </c>
      <c r="H1172" s="493">
        <v>10</v>
      </c>
      <c r="I1172" s="493">
        <v>30</v>
      </c>
      <c r="J1172" s="493">
        <v>32</v>
      </c>
      <c r="K1172" s="493">
        <v>21</v>
      </c>
      <c r="L1172" s="493">
        <v>23</v>
      </c>
      <c r="M1172" s="493">
        <v>19</v>
      </c>
      <c r="N1172" s="493">
        <v>21</v>
      </c>
      <c r="O1172" s="493">
        <v>45</v>
      </c>
      <c r="P1172" s="539">
        <v>275</v>
      </c>
    </row>
    <row r="1173" spans="1:16">
      <c r="A1173" s="761"/>
      <c r="B1173" s="761"/>
      <c r="C1173" s="369" t="s">
        <v>241</v>
      </c>
      <c r="D1173" s="369">
        <v>22</v>
      </c>
      <c r="E1173" s="369">
        <v>24</v>
      </c>
      <c r="F1173" s="369">
        <v>48</v>
      </c>
      <c r="G1173" s="369">
        <v>21</v>
      </c>
      <c r="H1173" s="369">
        <v>13</v>
      </c>
      <c r="I1173" s="369">
        <v>23</v>
      </c>
      <c r="J1173" s="369">
        <v>30</v>
      </c>
      <c r="K1173" s="369">
        <v>22</v>
      </c>
      <c r="L1173" s="369">
        <v>24</v>
      </c>
      <c r="M1173" s="369">
        <v>21</v>
      </c>
      <c r="N1173" s="369">
        <v>43</v>
      </c>
      <c r="O1173" s="369">
        <v>25</v>
      </c>
      <c r="P1173" s="370">
        <v>316</v>
      </c>
    </row>
    <row r="1174" spans="1:16">
      <c r="A1174" s="762"/>
      <c r="B1174" s="762"/>
      <c r="C1174" s="494" t="s">
        <v>128</v>
      </c>
      <c r="D1174" s="494">
        <v>30</v>
      </c>
      <c r="E1174" s="494">
        <v>48</v>
      </c>
      <c r="F1174" s="494">
        <v>73</v>
      </c>
      <c r="G1174" s="494">
        <v>38</v>
      </c>
      <c r="H1174" s="494">
        <v>23</v>
      </c>
      <c r="I1174" s="494">
        <v>53</v>
      </c>
      <c r="J1174" s="494">
        <v>62</v>
      </c>
      <c r="K1174" s="494">
        <v>43</v>
      </c>
      <c r="L1174" s="494">
        <v>47</v>
      </c>
      <c r="M1174" s="494">
        <v>40</v>
      </c>
      <c r="N1174" s="494">
        <v>64</v>
      </c>
      <c r="O1174" s="494">
        <v>70</v>
      </c>
      <c r="P1174" s="377">
        <v>591</v>
      </c>
    </row>
    <row r="1175" spans="1:16">
      <c r="A1175" s="760" t="s">
        <v>202</v>
      </c>
      <c r="B1175" s="760" t="s">
        <v>168</v>
      </c>
      <c r="C1175" s="493" t="s">
        <v>240</v>
      </c>
      <c r="D1175" s="493">
        <v>32</v>
      </c>
      <c r="E1175" s="493">
        <v>10</v>
      </c>
      <c r="F1175" s="493">
        <v>18</v>
      </c>
      <c r="G1175" s="493">
        <v>6</v>
      </c>
      <c r="H1175" s="493">
        <v>0</v>
      </c>
      <c r="I1175" s="493">
        <v>0</v>
      </c>
      <c r="J1175" s="493">
        <v>0</v>
      </c>
      <c r="K1175" s="493">
        <v>0</v>
      </c>
      <c r="L1175" s="493">
        <v>0</v>
      </c>
      <c r="M1175" s="493">
        <v>5</v>
      </c>
      <c r="N1175" s="493">
        <v>0</v>
      </c>
      <c r="O1175" s="493">
        <v>0</v>
      </c>
      <c r="P1175" s="539">
        <v>71</v>
      </c>
    </row>
    <row r="1176" spans="1:16">
      <c r="A1176" s="761"/>
      <c r="B1176" s="761"/>
      <c r="C1176" s="369" t="s">
        <v>241</v>
      </c>
      <c r="D1176" s="369">
        <v>11</v>
      </c>
      <c r="E1176" s="369">
        <v>9</v>
      </c>
      <c r="F1176" s="369">
        <v>25</v>
      </c>
      <c r="G1176" s="369">
        <v>9</v>
      </c>
      <c r="H1176" s="369">
        <v>0</v>
      </c>
      <c r="I1176" s="369">
        <v>0</v>
      </c>
      <c r="J1176" s="369">
        <v>0</v>
      </c>
      <c r="K1176" s="369">
        <v>0</v>
      </c>
      <c r="L1176" s="369">
        <v>0</v>
      </c>
      <c r="M1176" s="369">
        <v>5</v>
      </c>
      <c r="N1176" s="369">
        <v>0</v>
      </c>
      <c r="O1176" s="369">
        <v>0</v>
      </c>
      <c r="P1176" s="370">
        <v>59</v>
      </c>
    </row>
    <row r="1177" spans="1:16">
      <c r="A1177" s="762"/>
      <c r="B1177" s="762"/>
      <c r="C1177" s="494" t="s">
        <v>128</v>
      </c>
      <c r="D1177" s="494">
        <v>43</v>
      </c>
      <c r="E1177" s="494">
        <v>19</v>
      </c>
      <c r="F1177" s="494">
        <v>43</v>
      </c>
      <c r="G1177" s="494">
        <v>15</v>
      </c>
      <c r="H1177" s="494">
        <v>0</v>
      </c>
      <c r="I1177" s="494">
        <v>0</v>
      </c>
      <c r="J1177" s="494">
        <v>0</v>
      </c>
      <c r="K1177" s="494">
        <v>0</v>
      </c>
      <c r="L1177" s="494">
        <v>0</v>
      </c>
      <c r="M1177" s="494">
        <v>10</v>
      </c>
      <c r="N1177" s="494">
        <v>0</v>
      </c>
      <c r="O1177" s="494">
        <v>0</v>
      </c>
      <c r="P1177" s="377">
        <v>130</v>
      </c>
    </row>
    <row r="1178" spans="1:16">
      <c r="A1178" s="760" t="s">
        <v>203</v>
      </c>
      <c r="B1178" s="760" t="s">
        <v>168</v>
      </c>
      <c r="C1178" s="493" t="s">
        <v>240</v>
      </c>
      <c r="D1178" s="493">
        <v>57</v>
      </c>
      <c r="E1178" s="493">
        <v>72</v>
      </c>
      <c r="F1178" s="493">
        <v>60</v>
      </c>
      <c r="G1178" s="493">
        <v>102</v>
      </c>
      <c r="H1178" s="493">
        <v>55</v>
      </c>
      <c r="I1178" s="493">
        <v>107</v>
      </c>
      <c r="J1178" s="493">
        <v>49</v>
      </c>
      <c r="K1178" s="493">
        <v>135</v>
      </c>
      <c r="L1178" s="493">
        <v>74</v>
      </c>
      <c r="M1178" s="493">
        <v>75</v>
      </c>
      <c r="N1178" s="493">
        <v>105</v>
      </c>
      <c r="O1178" s="493">
        <v>134</v>
      </c>
      <c r="P1178" s="539">
        <v>1025</v>
      </c>
    </row>
    <row r="1179" spans="1:16">
      <c r="A1179" s="761"/>
      <c r="B1179" s="761"/>
      <c r="C1179" s="369" t="s">
        <v>241</v>
      </c>
      <c r="D1179" s="369">
        <v>55</v>
      </c>
      <c r="E1179" s="369">
        <v>78</v>
      </c>
      <c r="F1179" s="369">
        <v>170</v>
      </c>
      <c r="G1179" s="369">
        <v>142</v>
      </c>
      <c r="H1179" s="369">
        <v>59</v>
      </c>
      <c r="I1179" s="369">
        <v>138</v>
      </c>
      <c r="J1179" s="369">
        <v>95</v>
      </c>
      <c r="K1179" s="369">
        <v>76</v>
      </c>
      <c r="L1179" s="369">
        <v>101</v>
      </c>
      <c r="M1179" s="369">
        <v>79</v>
      </c>
      <c r="N1179" s="369">
        <v>127</v>
      </c>
      <c r="O1179" s="369">
        <v>82</v>
      </c>
      <c r="P1179" s="370">
        <v>1202</v>
      </c>
    </row>
    <row r="1180" spans="1:16">
      <c r="A1180" s="762"/>
      <c r="B1180" s="762"/>
      <c r="C1180" s="494" t="s">
        <v>128</v>
      </c>
      <c r="D1180" s="494">
        <v>112</v>
      </c>
      <c r="E1180" s="494">
        <v>150</v>
      </c>
      <c r="F1180" s="494">
        <v>230</v>
      </c>
      <c r="G1180" s="494">
        <v>244</v>
      </c>
      <c r="H1180" s="494">
        <v>114</v>
      </c>
      <c r="I1180" s="494">
        <v>245</v>
      </c>
      <c r="J1180" s="494">
        <v>144</v>
      </c>
      <c r="K1180" s="494">
        <v>211</v>
      </c>
      <c r="L1180" s="494">
        <v>175</v>
      </c>
      <c r="M1180" s="494">
        <v>154</v>
      </c>
      <c r="N1180" s="494">
        <v>232</v>
      </c>
      <c r="O1180" s="494">
        <v>216</v>
      </c>
      <c r="P1180" s="377">
        <v>2227</v>
      </c>
    </row>
    <row r="1181" spans="1:16">
      <c r="A1181" s="760" t="s">
        <v>204</v>
      </c>
      <c r="B1181" s="760" t="s">
        <v>168</v>
      </c>
      <c r="C1181" s="493" t="s">
        <v>240</v>
      </c>
      <c r="D1181" s="493">
        <v>177</v>
      </c>
      <c r="E1181" s="493">
        <v>98</v>
      </c>
      <c r="F1181" s="493">
        <v>112</v>
      </c>
      <c r="G1181" s="493">
        <v>146</v>
      </c>
      <c r="H1181" s="493">
        <v>54</v>
      </c>
      <c r="I1181" s="493">
        <v>27</v>
      </c>
      <c r="J1181" s="493">
        <v>35</v>
      </c>
      <c r="K1181" s="493">
        <v>40</v>
      </c>
      <c r="L1181" s="493">
        <v>34</v>
      </c>
      <c r="M1181" s="493">
        <v>40</v>
      </c>
      <c r="N1181" s="493">
        <v>88</v>
      </c>
      <c r="O1181" s="493">
        <v>67</v>
      </c>
      <c r="P1181" s="539">
        <v>918</v>
      </c>
    </row>
    <row r="1182" spans="1:16">
      <c r="A1182" s="761"/>
      <c r="B1182" s="761"/>
      <c r="C1182" s="369" t="s">
        <v>241</v>
      </c>
      <c r="D1182" s="369">
        <v>189</v>
      </c>
      <c r="E1182" s="369">
        <v>113</v>
      </c>
      <c r="F1182" s="369">
        <v>100</v>
      </c>
      <c r="G1182" s="369">
        <v>71</v>
      </c>
      <c r="H1182" s="369">
        <v>72</v>
      </c>
      <c r="I1182" s="369">
        <v>41</v>
      </c>
      <c r="J1182" s="369">
        <v>45</v>
      </c>
      <c r="K1182" s="369">
        <v>74</v>
      </c>
      <c r="L1182" s="369">
        <v>53</v>
      </c>
      <c r="M1182" s="369">
        <v>63</v>
      </c>
      <c r="N1182" s="369">
        <v>97</v>
      </c>
      <c r="O1182" s="369">
        <v>92</v>
      </c>
      <c r="P1182" s="370">
        <v>1010</v>
      </c>
    </row>
    <row r="1183" spans="1:16">
      <c r="A1183" s="762"/>
      <c r="B1183" s="762"/>
      <c r="C1183" s="494" t="s">
        <v>128</v>
      </c>
      <c r="D1183" s="494">
        <v>366</v>
      </c>
      <c r="E1183" s="494">
        <v>211</v>
      </c>
      <c r="F1183" s="494">
        <v>212</v>
      </c>
      <c r="G1183" s="494">
        <v>217</v>
      </c>
      <c r="H1183" s="494">
        <v>126</v>
      </c>
      <c r="I1183" s="494">
        <v>68</v>
      </c>
      <c r="J1183" s="494">
        <v>80</v>
      </c>
      <c r="K1183" s="494">
        <v>114</v>
      </c>
      <c r="L1183" s="494">
        <v>87</v>
      </c>
      <c r="M1183" s="494">
        <v>103</v>
      </c>
      <c r="N1183" s="494">
        <v>185</v>
      </c>
      <c r="O1183" s="494">
        <v>159</v>
      </c>
      <c r="P1183" s="377">
        <v>1928</v>
      </c>
    </row>
    <row r="1184" spans="1:16">
      <c r="A1184" s="760" t="s">
        <v>205</v>
      </c>
      <c r="B1184" s="760" t="s">
        <v>168</v>
      </c>
      <c r="C1184" s="493" t="s">
        <v>240</v>
      </c>
      <c r="D1184" s="493">
        <v>479</v>
      </c>
      <c r="E1184" s="493">
        <v>358</v>
      </c>
      <c r="F1184" s="493">
        <v>319</v>
      </c>
      <c r="G1184" s="493">
        <v>485</v>
      </c>
      <c r="H1184" s="493">
        <v>442</v>
      </c>
      <c r="I1184" s="493">
        <v>390</v>
      </c>
      <c r="J1184" s="493">
        <v>482</v>
      </c>
      <c r="K1184" s="493">
        <v>391</v>
      </c>
      <c r="L1184" s="493">
        <v>383</v>
      </c>
      <c r="M1184" s="493">
        <v>345</v>
      </c>
      <c r="N1184" s="493">
        <v>427</v>
      </c>
      <c r="O1184" s="493">
        <v>482</v>
      </c>
      <c r="P1184" s="539">
        <v>4983</v>
      </c>
    </row>
    <row r="1185" spans="1:16">
      <c r="A1185" s="761"/>
      <c r="B1185" s="761"/>
      <c r="C1185" s="369" t="s">
        <v>241</v>
      </c>
      <c r="D1185" s="369">
        <v>272</v>
      </c>
      <c r="E1185" s="369">
        <v>165</v>
      </c>
      <c r="F1185" s="369">
        <v>203</v>
      </c>
      <c r="G1185" s="369">
        <v>218</v>
      </c>
      <c r="H1185" s="369">
        <v>224</v>
      </c>
      <c r="I1185" s="369">
        <v>226</v>
      </c>
      <c r="J1185" s="369">
        <v>293</v>
      </c>
      <c r="K1185" s="369">
        <v>274</v>
      </c>
      <c r="L1185" s="369">
        <v>247</v>
      </c>
      <c r="M1185" s="369">
        <v>332</v>
      </c>
      <c r="N1185" s="369">
        <v>234</v>
      </c>
      <c r="O1185" s="369">
        <v>268</v>
      </c>
      <c r="P1185" s="370">
        <v>2956</v>
      </c>
    </row>
    <row r="1186" spans="1:16">
      <c r="A1186" s="762"/>
      <c r="B1186" s="762"/>
      <c r="C1186" s="494" t="s">
        <v>128</v>
      </c>
      <c r="D1186" s="494">
        <v>751</v>
      </c>
      <c r="E1186" s="494">
        <v>523</v>
      </c>
      <c r="F1186" s="494">
        <v>522</v>
      </c>
      <c r="G1186" s="494">
        <v>703</v>
      </c>
      <c r="H1186" s="494">
        <v>666</v>
      </c>
      <c r="I1186" s="494">
        <v>616</v>
      </c>
      <c r="J1186" s="494">
        <v>775</v>
      </c>
      <c r="K1186" s="494">
        <v>665</v>
      </c>
      <c r="L1186" s="494">
        <v>630</v>
      </c>
      <c r="M1186" s="494">
        <v>677</v>
      </c>
      <c r="N1186" s="494">
        <v>661</v>
      </c>
      <c r="O1186" s="494">
        <v>750</v>
      </c>
      <c r="P1186" s="377">
        <v>7939</v>
      </c>
    </row>
    <row r="1187" spans="1:16">
      <c r="A1187" s="760" t="s">
        <v>206</v>
      </c>
      <c r="B1187" s="760" t="s">
        <v>168</v>
      </c>
      <c r="C1187" s="493" t="s">
        <v>240</v>
      </c>
      <c r="D1187" s="493">
        <v>8</v>
      </c>
      <c r="E1187" s="493">
        <v>0</v>
      </c>
      <c r="F1187" s="493">
        <v>15</v>
      </c>
      <c r="G1187" s="493">
        <v>2</v>
      </c>
      <c r="H1187" s="493">
        <v>17</v>
      </c>
      <c r="I1187" s="493">
        <v>11</v>
      </c>
      <c r="J1187" s="493">
        <v>1</v>
      </c>
      <c r="K1187" s="493">
        <v>12</v>
      </c>
      <c r="L1187" s="493">
        <v>0</v>
      </c>
      <c r="M1187" s="493">
        <v>12</v>
      </c>
      <c r="N1187" s="493">
        <v>8</v>
      </c>
      <c r="O1187" s="493">
        <v>20</v>
      </c>
      <c r="P1187" s="539">
        <v>106</v>
      </c>
    </row>
    <row r="1188" spans="1:16">
      <c r="A1188" s="761"/>
      <c r="B1188" s="761"/>
      <c r="C1188" s="369" t="s">
        <v>241</v>
      </c>
      <c r="D1188" s="369">
        <v>4</v>
      </c>
      <c r="E1188" s="369">
        <v>10</v>
      </c>
      <c r="F1188" s="369">
        <v>6</v>
      </c>
      <c r="G1188" s="369">
        <v>5</v>
      </c>
      <c r="H1188" s="369">
        <v>1</v>
      </c>
      <c r="I1188" s="369">
        <v>7</v>
      </c>
      <c r="J1188" s="369">
        <v>6</v>
      </c>
      <c r="K1188" s="369">
        <v>1</v>
      </c>
      <c r="L1188" s="369">
        <v>12</v>
      </c>
      <c r="M1188" s="369">
        <v>12</v>
      </c>
      <c r="N1188" s="369">
        <v>8</v>
      </c>
      <c r="O1188" s="369">
        <v>16</v>
      </c>
      <c r="P1188" s="370">
        <v>88</v>
      </c>
    </row>
    <row r="1189" spans="1:16">
      <c r="A1189" s="762"/>
      <c r="B1189" s="762"/>
      <c r="C1189" s="494" t="s">
        <v>128</v>
      </c>
      <c r="D1189" s="494">
        <v>12</v>
      </c>
      <c r="E1189" s="494">
        <v>10</v>
      </c>
      <c r="F1189" s="494">
        <v>21</v>
      </c>
      <c r="G1189" s="494">
        <v>7</v>
      </c>
      <c r="H1189" s="494">
        <v>18</v>
      </c>
      <c r="I1189" s="494">
        <v>18</v>
      </c>
      <c r="J1189" s="494">
        <v>7</v>
      </c>
      <c r="K1189" s="494">
        <v>13</v>
      </c>
      <c r="L1189" s="494">
        <v>12</v>
      </c>
      <c r="M1189" s="494">
        <v>24</v>
      </c>
      <c r="N1189" s="494">
        <v>16</v>
      </c>
      <c r="O1189" s="494">
        <v>36</v>
      </c>
      <c r="P1189" s="377">
        <v>194</v>
      </c>
    </row>
    <row r="1190" spans="1:16">
      <c r="A1190" s="760" t="s">
        <v>207</v>
      </c>
      <c r="B1190" s="760" t="s">
        <v>168</v>
      </c>
      <c r="C1190" s="493" t="s">
        <v>240</v>
      </c>
      <c r="D1190" s="493">
        <v>17</v>
      </c>
      <c r="E1190" s="493">
        <v>33</v>
      </c>
      <c r="F1190" s="493">
        <v>109</v>
      </c>
      <c r="G1190" s="493">
        <v>79</v>
      </c>
      <c r="H1190" s="493">
        <v>52</v>
      </c>
      <c r="I1190" s="493">
        <v>19</v>
      </c>
      <c r="J1190" s="493">
        <v>14</v>
      </c>
      <c r="K1190" s="493">
        <v>4</v>
      </c>
      <c r="L1190" s="493">
        <v>0</v>
      </c>
      <c r="M1190" s="493">
        <v>5</v>
      </c>
      <c r="N1190" s="493">
        <v>33</v>
      </c>
      <c r="O1190" s="493">
        <v>12</v>
      </c>
      <c r="P1190" s="539">
        <v>377</v>
      </c>
    </row>
    <row r="1191" spans="1:16">
      <c r="A1191" s="761"/>
      <c r="B1191" s="761"/>
      <c r="C1191" s="369" t="s">
        <v>241</v>
      </c>
      <c r="D1191" s="369">
        <v>23</v>
      </c>
      <c r="E1191" s="369">
        <v>24</v>
      </c>
      <c r="F1191" s="369">
        <v>29</v>
      </c>
      <c r="G1191" s="369">
        <v>47</v>
      </c>
      <c r="H1191" s="369">
        <v>40</v>
      </c>
      <c r="I1191" s="369">
        <v>14</v>
      </c>
      <c r="J1191" s="369">
        <v>10</v>
      </c>
      <c r="K1191" s="369">
        <v>7</v>
      </c>
      <c r="L1191" s="369">
        <v>0</v>
      </c>
      <c r="M1191" s="369">
        <v>0</v>
      </c>
      <c r="N1191" s="369">
        <v>29</v>
      </c>
      <c r="O1191" s="369">
        <v>4</v>
      </c>
      <c r="P1191" s="370">
        <v>227</v>
      </c>
    </row>
    <row r="1192" spans="1:16">
      <c r="A1192" s="762"/>
      <c r="B1192" s="762"/>
      <c r="C1192" s="494" t="s">
        <v>128</v>
      </c>
      <c r="D1192" s="494">
        <v>40</v>
      </c>
      <c r="E1192" s="494">
        <v>57</v>
      </c>
      <c r="F1192" s="494">
        <v>138</v>
      </c>
      <c r="G1192" s="494">
        <v>126</v>
      </c>
      <c r="H1192" s="494">
        <v>92</v>
      </c>
      <c r="I1192" s="494">
        <v>33</v>
      </c>
      <c r="J1192" s="494">
        <v>24</v>
      </c>
      <c r="K1192" s="494">
        <v>11</v>
      </c>
      <c r="L1192" s="494">
        <v>0</v>
      </c>
      <c r="M1192" s="494">
        <v>5</v>
      </c>
      <c r="N1192" s="494">
        <v>62</v>
      </c>
      <c r="O1192" s="494">
        <v>16</v>
      </c>
      <c r="P1192" s="377">
        <v>604</v>
      </c>
    </row>
    <row r="1193" spans="1:16">
      <c r="A1193" s="760" t="s">
        <v>209</v>
      </c>
      <c r="B1193" s="760" t="s">
        <v>167</v>
      </c>
      <c r="C1193" s="493" t="s">
        <v>240</v>
      </c>
      <c r="D1193" s="493">
        <v>100</v>
      </c>
      <c r="E1193" s="493">
        <v>65</v>
      </c>
      <c r="F1193" s="493">
        <v>82</v>
      </c>
      <c r="G1193" s="493">
        <v>104</v>
      </c>
      <c r="H1193" s="493">
        <v>82</v>
      </c>
      <c r="I1193" s="493">
        <v>85</v>
      </c>
      <c r="J1193" s="493">
        <v>131</v>
      </c>
      <c r="K1193" s="493">
        <v>104</v>
      </c>
      <c r="L1193" s="493">
        <v>63</v>
      </c>
      <c r="M1193" s="493">
        <v>68</v>
      </c>
      <c r="N1193" s="493">
        <v>69</v>
      </c>
      <c r="O1193" s="493">
        <v>115</v>
      </c>
      <c r="P1193" s="539">
        <v>1068</v>
      </c>
    </row>
    <row r="1194" spans="1:16">
      <c r="A1194" s="761"/>
      <c r="B1194" s="761"/>
      <c r="C1194" s="369" t="s">
        <v>241</v>
      </c>
      <c r="D1194" s="369">
        <v>99</v>
      </c>
      <c r="E1194" s="369">
        <v>75</v>
      </c>
      <c r="F1194" s="369">
        <v>40</v>
      </c>
      <c r="G1194" s="369">
        <v>77</v>
      </c>
      <c r="H1194" s="369">
        <v>69</v>
      </c>
      <c r="I1194" s="369">
        <v>51</v>
      </c>
      <c r="J1194" s="369">
        <v>128</v>
      </c>
      <c r="K1194" s="369">
        <v>115</v>
      </c>
      <c r="L1194" s="369">
        <v>61</v>
      </c>
      <c r="M1194" s="369">
        <v>39</v>
      </c>
      <c r="N1194" s="369">
        <v>41</v>
      </c>
      <c r="O1194" s="369">
        <v>44</v>
      </c>
      <c r="P1194" s="370">
        <v>839</v>
      </c>
    </row>
    <row r="1195" spans="1:16">
      <c r="A1195" s="762"/>
      <c r="B1195" s="762"/>
      <c r="C1195" s="494" t="s">
        <v>128</v>
      </c>
      <c r="D1195" s="494">
        <v>199</v>
      </c>
      <c r="E1195" s="494">
        <v>140</v>
      </c>
      <c r="F1195" s="494">
        <v>122</v>
      </c>
      <c r="G1195" s="494">
        <v>181</v>
      </c>
      <c r="H1195" s="494">
        <v>151</v>
      </c>
      <c r="I1195" s="494">
        <v>136</v>
      </c>
      <c r="J1195" s="494">
        <v>259</v>
      </c>
      <c r="K1195" s="494">
        <v>219</v>
      </c>
      <c r="L1195" s="494">
        <v>124</v>
      </c>
      <c r="M1195" s="494">
        <v>107</v>
      </c>
      <c r="N1195" s="494">
        <v>110</v>
      </c>
      <c r="O1195" s="494">
        <v>159</v>
      </c>
      <c r="P1195" s="377">
        <v>1907</v>
      </c>
    </row>
    <row r="1196" spans="1:16">
      <c r="A1196" s="760" t="s">
        <v>229</v>
      </c>
      <c r="B1196" s="760" t="s">
        <v>167</v>
      </c>
      <c r="C1196" s="493" t="s">
        <v>240</v>
      </c>
      <c r="D1196" s="493">
        <v>11027</v>
      </c>
      <c r="E1196" s="493">
        <v>6358</v>
      </c>
      <c r="F1196" s="493">
        <v>6464</v>
      </c>
      <c r="G1196" s="493">
        <v>8089</v>
      </c>
      <c r="H1196" s="493">
        <v>8320</v>
      </c>
      <c r="I1196" s="493">
        <v>8821</v>
      </c>
      <c r="J1196" s="493">
        <v>8967</v>
      </c>
      <c r="K1196" s="493">
        <v>9669</v>
      </c>
      <c r="L1196" s="493">
        <v>11649</v>
      </c>
      <c r="M1196" s="493">
        <v>9702</v>
      </c>
      <c r="N1196" s="493">
        <v>8932</v>
      </c>
      <c r="O1196" s="493">
        <v>10485</v>
      </c>
      <c r="P1196" s="539">
        <v>108483</v>
      </c>
    </row>
    <row r="1197" spans="1:16">
      <c r="A1197" s="761"/>
      <c r="B1197" s="761"/>
      <c r="C1197" s="369" t="s">
        <v>241</v>
      </c>
      <c r="D1197" s="369">
        <v>14111</v>
      </c>
      <c r="E1197" s="369">
        <v>11034</v>
      </c>
      <c r="F1197" s="369">
        <v>13268</v>
      </c>
      <c r="G1197" s="369">
        <v>20825</v>
      </c>
      <c r="H1197" s="369">
        <v>18517</v>
      </c>
      <c r="I1197" s="369">
        <v>17604</v>
      </c>
      <c r="J1197" s="369">
        <v>16774</v>
      </c>
      <c r="K1197" s="369">
        <v>19901</v>
      </c>
      <c r="L1197" s="369">
        <v>12785</v>
      </c>
      <c r="M1197" s="369">
        <v>12041</v>
      </c>
      <c r="N1197" s="369">
        <v>10861</v>
      </c>
      <c r="O1197" s="369">
        <v>14354</v>
      </c>
      <c r="P1197" s="370">
        <v>182075</v>
      </c>
    </row>
    <row r="1198" spans="1:16">
      <c r="A1198" s="762"/>
      <c r="B1198" s="762"/>
      <c r="C1198" s="494" t="s">
        <v>128</v>
      </c>
      <c r="D1198" s="494">
        <v>25138</v>
      </c>
      <c r="E1198" s="494">
        <v>17392</v>
      </c>
      <c r="F1198" s="494">
        <v>19732</v>
      </c>
      <c r="G1198" s="494">
        <v>28914</v>
      </c>
      <c r="H1198" s="494">
        <v>26837</v>
      </c>
      <c r="I1198" s="494">
        <v>26425</v>
      </c>
      <c r="J1198" s="494">
        <v>25741</v>
      </c>
      <c r="K1198" s="494">
        <v>29570</v>
      </c>
      <c r="L1198" s="494">
        <v>24434</v>
      </c>
      <c r="M1198" s="494">
        <v>21743</v>
      </c>
      <c r="N1198" s="494">
        <v>19793</v>
      </c>
      <c r="O1198" s="494">
        <v>24839</v>
      </c>
      <c r="P1198" s="377">
        <v>290558</v>
      </c>
    </row>
    <row r="1199" spans="1:16">
      <c r="A1199" s="760" t="s">
        <v>211</v>
      </c>
      <c r="B1199" s="760" t="s">
        <v>167</v>
      </c>
      <c r="C1199" s="493" t="s">
        <v>240</v>
      </c>
      <c r="D1199" s="493">
        <v>76838</v>
      </c>
      <c r="E1199" s="493">
        <v>59821</v>
      </c>
      <c r="F1199" s="493">
        <v>47500</v>
      </c>
      <c r="G1199" s="493">
        <v>79745</v>
      </c>
      <c r="H1199" s="493">
        <v>95922</v>
      </c>
      <c r="I1199" s="493">
        <v>94197</v>
      </c>
      <c r="J1199" s="493">
        <v>67393</v>
      </c>
      <c r="K1199" s="493">
        <v>102986</v>
      </c>
      <c r="L1199" s="493">
        <v>18647</v>
      </c>
      <c r="M1199" s="493">
        <v>14105</v>
      </c>
      <c r="N1199" s="493">
        <v>19022</v>
      </c>
      <c r="O1199" s="493">
        <v>27424</v>
      </c>
      <c r="P1199" s="539">
        <v>703600</v>
      </c>
    </row>
    <row r="1200" spans="1:16">
      <c r="A1200" s="761"/>
      <c r="B1200" s="761"/>
      <c r="C1200" s="369" t="s">
        <v>241</v>
      </c>
      <c r="D1200" s="369">
        <v>40103</v>
      </c>
      <c r="E1200" s="369">
        <v>21823</v>
      </c>
      <c r="F1200" s="369">
        <v>20751</v>
      </c>
      <c r="G1200" s="369">
        <v>21872</v>
      </c>
      <c r="H1200" s="369">
        <v>20977</v>
      </c>
      <c r="I1200" s="369">
        <v>22351</v>
      </c>
      <c r="J1200" s="369">
        <v>31152</v>
      </c>
      <c r="K1200" s="369">
        <v>28819</v>
      </c>
      <c r="L1200" s="369">
        <v>20861</v>
      </c>
      <c r="M1200" s="369">
        <v>20704</v>
      </c>
      <c r="N1200" s="369">
        <v>26470</v>
      </c>
      <c r="O1200" s="369">
        <v>39126</v>
      </c>
      <c r="P1200" s="370">
        <v>315009</v>
      </c>
    </row>
    <row r="1201" spans="1:20">
      <c r="A1201" s="762"/>
      <c r="B1201" s="762"/>
      <c r="C1201" s="494" t="s">
        <v>128</v>
      </c>
      <c r="D1201" s="494">
        <v>116941</v>
      </c>
      <c r="E1201" s="494">
        <v>81644</v>
      </c>
      <c r="F1201" s="494">
        <v>68251</v>
      </c>
      <c r="G1201" s="494">
        <v>101617</v>
      </c>
      <c r="H1201" s="494">
        <v>116899</v>
      </c>
      <c r="I1201" s="494">
        <v>116548</v>
      </c>
      <c r="J1201" s="494">
        <v>98545</v>
      </c>
      <c r="K1201" s="494">
        <v>131805</v>
      </c>
      <c r="L1201" s="494">
        <v>39508</v>
      </c>
      <c r="M1201" s="494">
        <v>34809</v>
      </c>
      <c r="N1201" s="494">
        <v>45492</v>
      </c>
      <c r="O1201" s="494">
        <v>66550</v>
      </c>
      <c r="P1201" s="377">
        <v>1018609</v>
      </c>
    </row>
    <row r="1202" spans="1:20">
      <c r="A1202" s="760" t="s">
        <v>212</v>
      </c>
      <c r="B1202" s="760" t="s">
        <v>167</v>
      </c>
      <c r="C1202" s="493" t="s">
        <v>240</v>
      </c>
      <c r="D1202" s="493">
        <v>4953</v>
      </c>
      <c r="E1202" s="493">
        <v>3743</v>
      </c>
      <c r="F1202" s="493">
        <v>6264</v>
      </c>
      <c r="G1202" s="493">
        <v>9225</v>
      </c>
      <c r="H1202" s="493">
        <v>5792</v>
      </c>
      <c r="I1202" s="493">
        <v>6887</v>
      </c>
      <c r="J1202" s="493">
        <v>3800</v>
      </c>
      <c r="K1202" s="493">
        <v>7974</v>
      </c>
      <c r="L1202" s="493">
        <v>2020</v>
      </c>
      <c r="M1202" s="493">
        <v>1535</v>
      </c>
      <c r="N1202" s="493">
        <v>1754</v>
      </c>
      <c r="O1202" s="493">
        <v>2733</v>
      </c>
      <c r="P1202" s="539">
        <v>56680</v>
      </c>
    </row>
    <row r="1203" spans="1:20">
      <c r="A1203" s="761"/>
      <c r="B1203" s="761"/>
      <c r="C1203" s="369" t="s">
        <v>241</v>
      </c>
      <c r="D1203" s="369">
        <v>3130</v>
      </c>
      <c r="E1203" s="369">
        <v>1686</v>
      </c>
      <c r="F1203" s="369">
        <v>1759</v>
      </c>
      <c r="G1203" s="369">
        <v>2388</v>
      </c>
      <c r="H1203" s="369">
        <v>1659</v>
      </c>
      <c r="I1203" s="369">
        <v>1679</v>
      </c>
      <c r="J1203" s="369">
        <v>2050</v>
      </c>
      <c r="K1203" s="369">
        <v>1893</v>
      </c>
      <c r="L1203" s="369">
        <v>1883</v>
      </c>
      <c r="M1203" s="369">
        <v>1573</v>
      </c>
      <c r="N1203" s="369">
        <v>1514</v>
      </c>
      <c r="O1203" s="369">
        <v>2351</v>
      </c>
      <c r="P1203" s="370">
        <v>23565</v>
      </c>
    </row>
    <row r="1204" spans="1:20">
      <c r="A1204" s="762"/>
      <c r="B1204" s="762"/>
      <c r="C1204" s="494" t="s">
        <v>128</v>
      </c>
      <c r="D1204" s="494">
        <v>8083</v>
      </c>
      <c r="E1204" s="494">
        <v>5429</v>
      </c>
      <c r="F1204" s="494">
        <v>8023</v>
      </c>
      <c r="G1204" s="494">
        <v>11613</v>
      </c>
      <c r="H1204" s="494">
        <v>7451</v>
      </c>
      <c r="I1204" s="494">
        <v>8566</v>
      </c>
      <c r="J1204" s="494">
        <v>5850</v>
      </c>
      <c r="K1204" s="494">
        <v>9867</v>
      </c>
      <c r="L1204" s="494">
        <v>3903</v>
      </c>
      <c r="M1204" s="494">
        <v>3108</v>
      </c>
      <c r="N1204" s="494">
        <v>3268</v>
      </c>
      <c r="O1204" s="494">
        <v>5084</v>
      </c>
      <c r="P1204" s="377">
        <v>80245</v>
      </c>
    </row>
    <row r="1205" spans="1:20">
      <c r="A1205" s="760" t="s">
        <v>232</v>
      </c>
      <c r="B1205" s="760" t="s">
        <v>167</v>
      </c>
      <c r="C1205" s="493" t="s">
        <v>240</v>
      </c>
      <c r="D1205" s="493">
        <v>4307</v>
      </c>
      <c r="E1205" s="493">
        <v>2019</v>
      </c>
      <c r="F1205" s="493">
        <v>843</v>
      </c>
      <c r="G1205" s="493">
        <v>1006</v>
      </c>
      <c r="H1205" s="493">
        <v>1072</v>
      </c>
      <c r="I1205" s="493">
        <v>1552</v>
      </c>
      <c r="J1205" s="493">
        <v>2072</v>
      </c>
      <c r="K1205" s="493">
        <v>2536</v>
      </c>
      <c r="L1205" s="493">
        <v>3013</v>
      </c>
      <c r="M1205" s="493">
        <v>2277</v>
      </c>
      <c r="N1205" s="493">
        <v>2164</v>
      </c>
      <c r="O1205" s="493">
        <v>3030</v>
      </c>
      <c r="P1205" s="539">
        <v>25891</v>
      </c>
    </row>
    <row r="1206" spans="1:20">
      <c r="A1206" s="761"/>
      <c r="B1206" s="761"/>
      <c r="C1206" s="369" t="s">
        <v>241</v>
      </c>
      <c r="D1206" s="369">
        <v>5140</v>
      </c>
      <c r="E1206" s="369">
        <v>3209</v>
      </c>
      <c r="F1206" s="369">
        <v>2202</v>
      </c>
      <c r="G1206" s="369">
        <v>2360</v>
      </c>
      <c r="H1206" s="369">
        <v>2411</v>
      </c>
      <c r="I1206" s="369">
        <v>3629</v>
      </c>
      <c r="J1206" s="369">
        <v>3585</v>
      </c>
      <c r="K1206" s="369">
        <v>5295</v>
      </c>
      <c r="L1206" s="369">
        <v>3055</v>
      </c>
      <c r="M1206" s="369">
        <v>2633</v>
      </c>
      <c r="N1206" s="369">
        <v>2156</v>
      </c>
      <c r="O1206" s="369">
        <v>2289</v>
      </c>
      <c r="P1206" s="370">
        <v>37964</v>
      </c>
    </row>
    <row r="1207" spans="1:20">
      <c r="A1207" s="762"/>
      <c r="B1207" s="762"/>
      <c r="C1207" s="494" t="s">
        <v>128</v>
      </c>
      <c r="D1207" s="494">
        <v>9447</v>
      </c>
      <c r="E1207" s="494">
        <v>5228</v>
      </c>
      <c r="F1207" s="494">
        <v>3045</v>
      </c>
      <c r="G1207" s="494">
        <v>3366</v>
      </c>
      <c r="H1207" s="494">
        <v>3483</v>
      </c>
      <c r="I1207" s="494">
        <v>5181</v>
      </c>
      <c r="J1207" s="494">
        <v>5657</v>
      </c>
      <c r="K1207" s="494">
        <v>7831</v>
      </c>
      <c r="L1207" s="494">
        <v>6068</v>
      </c>
      <c r="M1207" s="494">
        <v>4910</v>
      </c>
      <c r="N1207" s="494">
        <v>4320</v>
      </c>
      <c r="O1207" s="494">
        <v>5319</v>
      </c>
      <c r="P1207" s="377">
        <v>63855</v>
      </c>
    </row>
    <row r="1208" spans="1:20">
      <c r="A1208" s="705" t="s">
        <v>239</v>
      </c>
      <c r="B1208" s="735" t="s">
        <v>166</v>
      </c>
      <c r="C1208" s="76" t="s">
        <v>240</v>
      </c>
      <c r="D1208" s="462">
        <v>675931</v>
      </c>
      <c r="E1208" s="462">
        <v>526044</v>
      </c>
      <c r="F1208" s="462">
        <v>606569</v>
      </c>
      <c r="G1208" s="462">
        <v>591034</v>
      </c>
      <c r="H1208" s="462">
        <v>587044</v>
      </c>
      <c r="I1208" s="462">
        <v>633627</v>
      </c>
      <c r="J1208" s="462">
        <v>611544</v>
      </c>
      <c r="K1208" s="462">
        <v>648763</v>
      </c>
      <c r="L1208" s="462">
        <v>592429</v>
      </c>
      <c r="M1208" s="462">
        <v>585296</v>
      </c>
      <c r="N1208" s="462">
        <v>576014</v>
      </c>
      <c r="O1208" s="462">
        <v>639348</v>
      </c>
      <c r="P1208" s="466">
        <v>7273643</v>
      </c>
      <c r="T1208" s="554"/>
    </row>
    <row r="1209" spans="1:20">
      <c r="A1209" s="703"/>
      <c r="B1209" s="733"/>
      <c r="C1209" s="8" t="s">
        <v>241</v>
      </c>
      <c r="D1209" s="463">
        <v>649043</v>
      </c>
      <c r="E1209" s="463">
        <v>500165</v>
      </c>
      <c r="F1209" s="463">
        <v>527939</v>
      </c>
      <c r="G1209" s="463">
        <v>535023</v>
      </c>
      <c r="H1209" s="463">
        <v>532628</v>
      </c>
      <c r="I1209" s="463">
        <v>586101</v>
      </c>
      <c r="J1209" s="463">
        <v>656542</v>
      </c>
      <c r="K1209" s="463">
        <v>604070</v>
      </c>
      <c r="L1209" s="463">
        <v>534243</v>
      </c>
      <c r="M1209" s="463">
        <v>578197</v>
      </c>
      <c r="N1209" s="463">
        <v>575241</v>
      </c>
      <c r="O1209" s="463">
        <v>700400</v>
      </c>
      <c r="P1209" s="467">
        <v>6979592</v>
      </c>
      <c r="T1209" s="554"/>
    </row>
    <row r="1210" spans="1:20">
      <c r="A1210" s="703"/>
      <c r="B1210" s="733"/>
      <c r="C1210" s="400" t="s">
        <v>242</v>
      </c>
      <c r="D1210" s="473">
        <v>1324974</v>
      </c>
      <c r="E1210" s="473">
        <v>1026209</v>
      </c>
      <c r="F1210" s="473">
        <v>1134508</v>
      </c>
      <c r="G1210" s="473">
        <v>1126057</v>
      </c>
      <c r="H1210" s="473">
        <v>1119672</v>
      </c>
      <c r="I1210" s="473">
        <v>1219728</v>
      </c>
      <c r="J1210" s="473">
        <v>1268086</v>
      </c>
      <c r="K1210" s="473">
        <v>1252833</v>
      </c>
      <c r="L1210" s="473">
        <v>1126672</v>
      </c>
      <c r="M1210" s="473">
        <v>1163493</v>
      </c>
      <c r="N1210" s="473">
        <v>1151255</v>
      </c>
      <c r="O1210" s="473">
        <v>1339748</v>
      </c>
      <c r="P1210" s="471">
        <v>14253235</v>
      </c>
      <c r="T1210" s="554"/>
    </row>
    <row r="1211" spans="1:20">
      <c r="A1211" s="703"/>
      <c r="B1211" s="733" t="s">
        <v>169</v>
      </c>
      <c r="C1211" s="76" t="s">
        <v>240</v>
      </c>
      <c r="D1211" s="462">
        <v>790</v>
      </c>
      <c r="E1211" s="462">
        <v>1069</v>
      </c>
      <c r="F1211" s="462">
        <v>1045</v>
      </c>
      <c r="G1211" s="462">
        <v>1190</v>
      </c>
      <c r="H1211" s="462">
        <v>1128</v>
      </c>
      <c r="I1211" s="462">
        <v>1284</v>
      </c>
      <c r="J1211" s="462">
        <v>1227</v>
      </c>
      <c r="K1211" s="462">
        <v>939</v>
      </c>
      <c r="L1211" s="462">
        <v>853</v>
      </c>
      <c r="M1211" s="462">
        <v>851</v>
      </c>
      <c r="N1211" s="462">
        <v>1066</v>
      </c>
      <c r="O1211" s="462">
        <v>1250</v>
      </c>
      <c r="P1211" s="466">
        <v>12692</v>
      </c>
    </row>
    <row r="1212" spans="1:20">
      <c r="A1212" s="703"/>
      <c r="B1212" s="733"/>
      <c r="C1212" s="8" t="s">
        <v>241</v>
      </c>
      <c r="D1212" s="463">
        <v>932</v>
      </c>
      <c r="E1212" s="463">
        <v>926</v>
      </c>
      <c r="F1212" s="463">
        <v>832</v>
      </c>
      <c r="G1212" s="463">
        <v>1158</v>
      </c>
      <c r="H1212" s="463">
        <v>1036</v>
      </c>
      <c r="I1212" s="463">
        <v>1029</v>
      </c>
      <c r="J1212" s="463">
        <v>1382</v>
      </c>
      <c r="K1212" s="463">
        <v>849</v>
      </c>
      <c r="L1212" s="463">
        <v>690</v>
      </c>
      <c r="M1212" s="463">
        <v>692</v>
      </c>
      <c r="N1212" s="463">
        <v>924</v>
      </c>
      <c r="O1212" s="463">
        <v>1008</v>
      </c>
      <c r="P1212" s="467">
        <v>11458</v>
      </c>
    </row>
    <row r="1213" spans="1:20">
      <c r="A1213" s="703"/>
      <c r="B1213" s="733"/>
      <c r="C1213" s="400" t="s">
        <v>242</v>
      </c>
      <c r="D1213" s="473">
        <v>1722</v>
      </c>
      <c r="E1213" s="473">
        <v>1995</v>
      </c>
      <c r="F1213" s="473">
        <v>1877</v>
      </c>
      <c r="G1213" s="473">
        <v>2348</v>
      </c>
      <c r="H1213" s="473">
        <v>2164</v>
      </c>
      <c r="I1213" s="473">
        <v>2313</v>
      </c>
      <c r="J1213" s="473">
        <v>2609</v>
      </c>
      <c r="K1213" s="473">
        <v>1788</v>
      </c>
      <c r="L1213" s="473">
        <v>1543</v>
      </c>
      <c r="M1213" s="473">
        <v>1543</v>
      </c>
      <c r="N1213" s="473">
        <v>1990</v>
      </c>
      <c r="O1213" s="473">
        <v>2258</v>
      </c>
      <c r="P1213" s="640">
        <v>24150</v>
      </c>
    </row>
    <row r="1214" spans="1:20">
      <c r="A1214" s="703"/>
      <c r="B1214" s="733" t="s">
        <v>168</v>
      </c>
      <c r="C1214" s="76" t="s">
        <v>240</v>
      </c>
      <c r="D1214" s="462">
        <v>8617</v>
      </c>
      <c r="E1214" s="462">
        <v>7637</v>
      </c>
      <c r="F1214" s="462">
        <v>9408</v>
      </c>
      <c r="G1214" s="462">
        <v>8368</v>
      </c>
      <c r="H1214" s="462">
        <v>7839</v>
      </c>
      <c r="I1214" s="462">
        <v>10820</v>
      </c>
      <c r="J1214" s="462">
        <v>7933</v>
      </c>
      <c r="K1214" s="462">
        <v>9487</v>
      </c>
      <c r="L1214" s="462">
        <v>8017</v>
      </c>
      <c r="M1214" s="462">
        <v>8679</v>
      </c>
      <c r="N1214" s="462">
        <v>9912</v>
      </c>
      <c r="O1214" s="462">
        <v>8067</v>
      </c>
      <c r="P1214" s="641">
        <v>104784</v>
      </c>
    </row>
    <row r="1215" spans="1:20">
      <c r="A1215" s="703"/>
      <c r="B1215" s="733"/>
      <c r="C1215" s="8" t="s">
        <v>241</v>
      </c>
      <c r="D1215" s="463">
        <v>8272</v>
      </c>
      <c r="E1215" s="463">
        <v>7788</v>
      </c>
      <c r="F1215" s="463">
        <v>9090</v>
      </c>
      <c r="G1215" s="463">
        <v>7972</v>
      </c>
      <c r="H1215" s="463">
        <v>7415</v>
      </c>
      <c r="I1215" s="463">
        <v>10131</v>
      </c>
      <c r="J1215" s="463">
        <v>7964</v>
      </c>
      <c r="K1215" s="463">
        <v>9273</v>
      </c>
      <c r="L1215" s="463">
        <v>7882</v>
      </c>
      <c r="M1215" s="463">
        <v>8424</v>
      </c>
      <c r="N1215" s="463">
        <v>9604</v>
      </c>
      <c r="O1215" s="463">
        <v>8363</v>
      </c>
      <c r="P1215" s="465">
        <v>102178</v>
      </c>
    </row>
    <row r="1216" spans="1:20">
      <c r="A1216" s="703"/>
      <c r="B1216" s="733"/>
      <c r="C1216" s="400" t="s">
        <v>242</v>
      </c>
      <c r="D1216" s="473">
        <v>16889</v>
      </c>
      <c r="E1216" s="473">
        <v>15425</v>
      </c>
      <c r="F1216" s="473">
        <v>18498</v>
      </c>
      <c r="G1216" s="473">
        <v>16340</v>
      </c>
      <c r="H1216" s="473">
        <v>15254</v>
      </c>
      <c r="I1216" s="473">
        <v>20951</v>
      </c>
      <c r="J1216" s="473">
        <v>15897</v>
      </c>
      <c r="K1216" s="473">
        <v>18760</v>
      </c>
      <c r="L1216" s="473">
        <v>15899</v>
      </c>
      <c r="M1216" s="473">
        <v>17103</v>
      </c>
      <c r="N1216" s="473">
        <v>19516</v>
      </c>
      <c r="O1216" s="473">
        <v>16430</v>
      </c>
      <c r="P1216" s="640">
        <v>206962</v>
      </c>
    </row>
    <row r="1217" spans="1:16">
      <c r="A1217" s="703"/>
      <c r="B1217" s="733" t="s">
        <v>167</v>
      </c>
      <c r="C1217" s="8" t="s">
        <v>240</v>
      </c>
      <c r="D1217" s="463">
        <v>118779</v>
      </c>
      <c r="E1217" s="463">
        <v>83060</v>
      </c>
      <c r="F1217" s="463">
        <v>66753</v>
      </c>
      <c r="G1217" s="463">
        <v>104121</v>
      </c>
      <c r="H1217" s="463">
        <v>118021</v>
      </c>
      <c r="I1217" s="463">
        <v>121214</v>
      </c>
      <c r="J1217" s="463">
        <v>95571</v>
      </c>
      <c r="K1217" s="463">
        <v>136697</v>
      </c>
      <c r="L1217" s="463">
        <v>53619</v>
      </c>
      <c r="M1217" s="463">
        <v>43637</v>
      </c>
      <c r="N1217" s="463">
        <v>48828</v>
      </c>
      <c r="O1217" s="463">
        <v>66385</v>
      </c>
      <c r="P1217" s="465">
        <v>1056685</v>
      </c>
    </row>
    <row r="1218" spans="1:16">
      <c r="A1218" s="703"/>
      <c r="B1218" s="733"/>
      <c r="C1218" s="8" t="s">
        <v>241</v>
      </c>
      <c r="D1218" s="463">
        <v>114588</v>
      </c>
      <c r="E1218" s="463">
        <v>79546</v>
      </c>
      <c r="F1218" s="463">
        <v>74943</v>
      </c>
      <c r="G1218" s="463">
        <v>102478</v>
      </c>
      <c r="H1218" s="463">
        <v>103552</v>
      </c>
      <c r="I1218" s="463">
        <v>105133</v>
      </c>
      <c r="J1218" s="463">
        <v>103052</v>
      </c>
      <c r="K1218" s="463">
        <v>130275</v>
      </c>
      <c r="L1218" s="463">
        <v>66405</v>
      </c>
      <c r="M1218" s="463">
        <v>61536</v>
      </c>
      <c r="N1218" s="463">
        <v>70746</v>
      </c>
      <c r="O1218" s="463">
        <v>93261</v>
      </c>
      <c r="P1218" s="467">
        <v>1105515</v>
      </c>
    </row>
    <row r="1219" spans="1:16">
      <c r="A1219" s="704"/>
      <c r="B1219" s="734"/>
      <c r="C1219" s="400" t="s">
        <v>242</v>
      </c>
      <c r="D1219" s="473">
        <v>233367</v>
      </c>
      <c r="E1219" s="473">
        <v>162606</v>
      </c>
      <c r="F1219" s="473">
        <v>141696</v>
      </c>
      <c r="G1219" s="473">
        <v>206599</v>
      </c>
      <c r="H1219" s="473">
        <v>221573</v>
      </c>
      <c r="I1219" s="473">
        <v>226347</v>
      </c>
      <c r="J1219" s="473">
        <v>198623</v>
      </c>
      <c r="K1219" s="473">
        <v>266972</v>
      </c>
      <c r="L1219" s="473">
        <v>120024</v>
      </c>
      <c r="M1219" s="473">
        <v>105173</v>
      </c>
      <c r="N1219" s="473">
        <v>119574</v>
      </c>
      <c r="O1219" s="473">
        <v>159646</v>
      </c>
      <c r="P1219" s="471">
        <v>2162200</v>
      </c>
    </row>
    <row r="1220" spans="1:16">
      <c r="A1220" s="107"/>
      <c r="B1220" s="475"/>
      <c r="C1220" s="398"/>
      <c r="D1220" s="463"/>
      <c r="E1220" s="463"/>
      <c r="F1220" s="463"/>
      <c r="G1220" s="463"/>
      <c r="H1220" s="463"/>
      <c r="I1220" s="463"/>
      <c r="J1220" s="463"/>
      <c r="K1220" s="463"/>
      <c r="L1220" s="463"/>
      <c r="M1220" s="463"/>
      <c r="N1220" s="463"/>
      <c r="O1220" s="463"/>
      <c r="P1220" s="463"/>
    </row>
    <row r="1221" spans="1:16">
      <c r="A1221" s="751">
        <v>2020</v>
      </c>
      <c r="B1221" s="751"/>
      <c r="C1221" s="751"/>
      <c r="D1221" s="751"/>
      <c r="E1221" s="751"/>
      <c r="F1221" s="751"/>
      <c r="G1221" s="751"/>
      <c r="H1221" s="751"/>
      <c r="I1221" s="751"/>
      <c r="J1221" s="751"/>
      <c r="K1221" s="751"/>
      <c r="L1221" s="751"/>
      <c r="M1221" s="751"/>
      <c r="N1221" s="751"/>
      <c r="O1221" s="751"/>
      <c r="P1221" s="751"/>
    </row>
    <row r="1222" spans="1:16">
      <c r="A1222" s="742" t="s">
        <v>170</v>
      </c>
      <c r="B1222" s="744" t="s">
        <v>165</v>
      </c>
      <c r="C1222" s="744" t="s">
        <v>237</v>
      </c>
      <c r="D1222" s="696" t="s">
        <v>238</v>
      </c>
      <c r="E1222" s="696"/>
      <c r="F1222" s="696"/>
      <c r="G1222" s="696"/>
      <c r="H1222" s="696"/>
      <c r="I1222" s="696"/>
      <c r="J1222" s="696"/>
      <c r="K1222" s="696"/>
      <c r="L1222" s="696"/>
      <c r="M1222" s="696"/>
      <c r="N1222" s="696"/>
      <c r="O1222" s="696"/>
      <c r="P1222" s="697"/>
    </row>
    <row r="1223" spans="1:16">
      <c r="A1223" s="749"/>
      <c r="B1223" s="747"/>
      <c r="C1223" s="747"/>
      <c r="D1223" s="159" t="s">
        <v>152</v>
      </c>
      <c r="E1223" s="159" t="s">
        <v>153</v>
      </c>
      <c r="F1223" s="159" t="s">
        <v>154</v>
      </c>
      <c r="G1223" s="159" t="s">
        <v>155</v>
      </c>
      <c r="H1223" s="159" t="s">
        <v>156</v>
      </c>
      <c r="I1223" s="159" t="s">
        <v>157</v>
      </c>
      <c r="J1223" s="159" t="s">
        <v>158</v>
      </c>
      <c r="K1223" s="159" t="s">
        <v>159</v>
      </c>
      <c r="L1223" s="159" t="s">
        <v>160</v>
      </c>
      <c r="M1223" s="159" t="s">
        <v>161</v>
      </c>
      <c r="N1223" s="159" t="s">
        <v>162</v>
      </c>
      <c r="O1223" s="159" t="s">
        <v>163</v>
      </c>
      <c r="P1223" s="160" t="s">
        <v>108</v>
      </c>
    </row>
    <row r="1224" spans="1:16">
      <c r="A1224" s="760" t="s">
        <v>172</v>
      </c>
      <c r="B1224" s="760" t="s">
        <v>166</v>
      </c>
      <c r="C1224" s="76" t="s">
        <v>106</v>
      </c>
      <c r="D1224" s="493">
        <v>44660</v>
      </c>
      <c r="E1224" s="493">
        <v>35899</v>
      </c>
      <c r="F1224" s="493">
        <v>21394</v>
      </c>
      <c r="G1224" s="493">
        <v>396</v>
      </c>
      <c r="H1224" s="493">
        <v>601</v>
      </c>
      <c r="I1224" s="493">
        <v>1280</v>
      </c>
      <c r="J1224" s="493">
        <v>734</v>
      </c>
      <c r="K1224" s="493">
        <v>455</v>
      </c>
      <c r="L1224" s="493">
        <v>2378</v>
      </c>
      <c r="M1224" s="493">
        <v>10065</v>
      </c>
      <c r="N1224" s="493">
        <v>14979</v>
      </c>
      <c r="O1224" s="493">
        <v>18335</v>
      </c>
      <c r="P1224" s="539">
        <v>151176</v>
      </c>
    </row>
    <row r="1225" spans="1:16">
      <c r="A1225" s="761"/>
      <c r="B1225" s="761"/>
      <c r="C1225" s="8" t="s">
        <v>107</v>
      </c>
      <c r="D1225" s="369">
        <v>40875</v>
      </c>
      <c r="E1225" s="369">
        <v>32043</v>
      </c>
      <c r="F1225" s="369">
        <v>18896</v>
      </c>
      <c r="G1225" s="369">
        <v>46</v>
      </c>
      <c r="H1225" s="369">
        <v>21</v>
      </c>
      <c r="I1225" s="369">
        <v>152</v>
      </c>
      <c r="J1225" s="369">
        <v>44</v>
      </c>
      <c r="K1225" s="369">
        <v>82</v>
      </c>
      <c r="L1225" s="369">
        <v>2797</v>
      </c>
      <c r="M1225" s="369">
        <v>11138</v>
      </c>
      <c r="N1225" s="369">
        <v>17324</v>
      </c>
      <c r="O1225" s="369">
        <v>26019</v>
      </c>
      <c r="P1225" s="370">
        <v>149437</v>
      </c>
    </row>
    <row r="1226" spans="1:16">
      <c r="A1226" s="762"/>
      <c r="B1226" s="762"/>
      <c r="C1226" s="398" t="s">
        <v>242</v>
      </c>
      <c r="D1226" s="494">
        <v>85535</v>
      </c>
      <c r="E1226" s="494">
        <v>67942</v>
      </c>
      <c r="F1226" s="494">
        <v>40290</v>
      </c>
      <c r="G1226" s="494">
        <v>442</v>
      </c>
      <c r="H1226" s="494">
        <v>622</v>
      </c>
      <c r="I1226" s="494">
        <v>1432</v>
      </c>
      <c r="J1226" s="494">
        <v>778</v>
      </c>
      <c r="K1226" s="494">
        <v>537</v>
      </c>
      <c r="L1226" s="494">
        <v>5175</v>
      </c>
      <c r="M1226" s="494">
        <v>21203</v>
      </c>
      <c r="N1226" s="494">
        <v>32303</v>
      </c>
      <c r="O1226" s="494">
        <v>44354</v>
      </c>
      <c r="P1226" s="377">
        <v>300613</v>
      </c>
    </row>
    <row r="1227" spans="1:16">
      <c r="A1227" s="760" t="s">
        <v>174</v>
      </c>
      <c r="B1227" s="760" t="s">
        <v>166</v>
      </c>
      <c r="C1227" s="76" t="s">
        <v>106</v>
      </c>
      <c r="D1227" s="493">
        <v>1307</v>
      </c>
      <c r="E1227" s="493">
        <v>1036</v>
      </c>
      <c r="F1227" s="493">
        <v>521</v>
      </c>
      <c r="G1227" s="493">
        <v>46</v>
      </c>
      <c r="H1227" s="493">
        <v>0</v>
      </c>
      <c r="I1227" s="493">
        <v>18</v>
      </c>
      <c r="J1227" s="493">
        <v>36</v>
      </c>
      <c r="K1227" s="493">
        <v>43</v>
      </c>
      <c r="L1227" s="493">
        <v>77</v>
      </c>
      <c r="M1227" s="493">
        <v>144</v>
      </c>
      <c r="N1227" s="493">
        <v>149</v>
      </c>
      <c r="O1227" s="493">
        <v>107</v>
      </c>
      <c r="P1227" s="539">
        <v>3484</v>
      </c>
    </row>
    <row r="1228" spans="1:16">
      <c r="A1228" s="761"/>
      <c r="B1228" s="761"/>
      <c r="C1228" s="8" t="s">
        <v>107</v>
      </c>
      <c r="D1228" s="369">
        <v>945</v>
      </c>
      <c r="E1228" s="369">
        <v>777</v>
      </c>
      <c r="F1228" s="369">
        <v>293</v>
      </c>
      <c r="G1228" s="369">
        <v>6</v>
      </c>
      <c r="H1228" s="369">
        <v>4</v>
      </c>
      <c r="I1228" s="369">
        <v>0</v>
      </c>
      <c r="J1228" s="369">
        <v>5</v>
      </c>
      <c r="K1228" s="369">
        <v>38</v>
      </c>
      <c r="L1228" s="369">
        <v>83</v>
      </c>
      <c r="M1228" s="369">
        <v>161</v>
      </c>
      <c r="N1228" s="369">
        <v>254</v>
      </c>
      <c r="O1228" s="369">
        <v>235</v>
      </c>
      <c r="P1228" s="370">
        <v>2801</v>
      </c>
    </row>
    <row r="1229" spans="1:16">
      <c r="A1229" s="762"/>
      <c r="B1229" s="762"/>
      <c r="C1229" s="398" t="s">
        <v>242</v>
      </c>
      <c r="D1229" s="494">
        <v>2252</v>
      </c>
      <c r="E1229" s="494">
        <v>1813</v>
      </c>
      <c r="F1229" s="494">
        <v>814</v>
      </c>
      <c r="G1229" s="494">
        <v>52</v>
      </c>
      <c r="H1229" s="494">
        <v>4</v>
      </c>
      <c r="I1229" s="494">
        <v>18</v>
      </c>
      <c r="J1229" s="494">
        <v>41</v>
      </c>
      <c r="K1229" s="494">
        <v>81</v>
      </c>
      <c r="L1229" s="494">
        <v>160</v>
      </c>
      <c r="M1229" s="494">
        <v>305</v>
      </c>
      <c r="N1229" s="494">
        <v>403</v>
      </c>
      <c r="O1229" s="494">
        <v>342</v>
      </c>
      <c r="P1229" s="377">
        <v>6285</v>
      </c>
    </row>
    <row r="1230" spans="1:16">
      <c r="A1230" s="760" t="s">
        <v>175</v>
      </c>
      <c r="B1230" s="760" t="s">
        <v>166</v>
      </c>
      <c r="C1230" s="76" t="s">
        <v>106</v>
      </c>
      <c r="D1230" s="493">
        <v>628</v>
      </c>
      <c r="E1230" s="493">
        <v>324</v>
      </c>
      <c r="F1230" s="493">
        <v>0</v>
      </c>
      <c r="G1230" s="493">
        <v>0</v>
      </c>
      <c r="H1230" s="493">
        <v>0</v>
      </c>
      <c r="I1230" s="493">
        <v>0</v>
      </c>
      <c r="J1230" s="493">
        <v>0</v>
      </c>
      <c r="K1230" s="493">
        <v>0</v>
      </c>
      <c r="L1230" s="493">
        <v>0</v>
      </c>
      <c r="M1230" s="493">
        <v>0</v>
      </c>
      <c r="N1230" s="493">
        <v>0</v>
      </c>
      <c r="O1230" s="493">
        <v>3</v>
      </c>
      <c r="P1230" s="539">
        <v>955</v>
      </c>
    </row>
    <row r="1231" spans="1:16">
      <c r="A1231" s="761"/>
      <c r="B1231" s="761"/>
      <c r="C1231" s="8" t="s">
        <v>107</v>
      </c>
      <c r="D1231" s="369">
        <v>529</v>
      </c>
      <c r="E1231" s="369">
        <v>247</v>
      </c>
      <c r="F1231" s="369">
        <v>0</v>
      </c>
      <c r="G1231" s="369">
        <v>0</v>
      </c>
      <c r="H1231" s="369">
        <v>0</v>
      </c>
      <c r="I1231" s="369">
        <v>0</v>
      </c>
      <c r="J1231" s="369">
        <v>0</v>
      </c>
      <c r="K1231" s="369">
        <v>0</v>
      </c>
      <c r="L1231" s="369">
        <v>0</v>
      </c>
      <c r="M1231" s="369">
        <v>0</v>
      </c>
      <c r="N1231" s="369">
        <v>0</v>
      </c>
      <c r="O1231" s="369">
        <v>0</v>
      </c>
      <c r="P1231" s="370">
        <v>776</v>
      </c>
    </row>
    <row r="1232" spans="1:16">
      <c r="A1232" s="762"/>
      <c r="B1232" s="762"/>
      <c r="C1232" s="398" t="s">
        <v>242</v>
      </c>
      <c r="D1232" s="494">
        <v>1157</v>
      </c>
      <c r="E1232" s="494">
        <v>571</v>
      </c>
      <c r="F1232" s="494">
        <v>0</v>
      </c>
      <c r="G1232" s="494">
        <v>0</v>
      </c>
      <c r="H1232" s="494">
        <v>0</v>
      </c>
      <c r="I1232" s="494">
        <v>0</v>
      </c>
      <c r="J1232" s="494">
        <v>0</v>
      </c>
      <c r="K1232" s="494">
        <v>0</v>
      </c>
      <c r="L1232" s="494">
        <v>0</v>
      </c>
      <c r="M1232" s="494">
        <v>0</v>
      </c>
      <c r="N1232" s="494">
        <v>0</v>
      </c>
      <c r="O1232" s="494">
        <v>3</v>
      </c>
      <c r="P1232" s="377">
        <v>1731</v>
      </c>
    </row>
    <row r="1233" spans="1:16">
      <c r="A1233" s="760" t="s">
        <v>178</v>
      </c>
      <c r="B1233" s="760" t="s">
        <v>166</v>
      </c>
      <c r="C1233" s="76" t="s">
        <v>106</v>
      </c>
      <c r="D1233" s="493">
        <v>24</v>
      </c>
      <c r="E1233" s="493">
        <v>10</v>
      </c>
      <c r="F1233" s="493">
        <v>11</v>
      </c>
      <c r="G1233" s="493">
        <v>0</v>
      </c>
      <c r="H1233" s="493">
        <v>1</v>
      </c>
      <c r="I1233" s="493">
        <v>0</v>
      </c>
      <c r="J1233" s="493">
        <v>2</v>
      </c>
      <c r="K1233" s="493">
        <v>8</v>
      </c>
      <c r="L1233" s="493">
        <v>28</v>
      </c>
      <c r="M1233" s="493">
        <v>0</v>
      </c>
      <c r="N1233" s="493">
        <v>0</v>
      </c>
      <c r="O1233" s="493">
        <v>16</v>
      </c>
      <c r="P1233" s="539">
        <v>100</v>
      </c>
    </row>
    <row r="1234" spans="1:16">
      <c r="A1234" s="761"/>
      <c r="B1234" s="761"/>
      <c r="C1234" s="8" t="s">
        <v>107</v>
      </c>
      <c r="D1234" s="369">
        <v>22</v>
      </c>
      <c r="E1234" s="369">
        <v>15</v>
      </c>
      <c r="F1234" s="369">
        <v>11</v>
      </c>
      <c r="G1234" s="369">
        <v>0</v>
      </c>
      <c r="H1234" s="369">
        <v>0</v>
      </c>
      <c r="I1234" s="369">
        <v>1</v>
      </c>
      <c r="J1234" s="369">
        <v>1</v>
      </c>
      <c r="K1234" s="369">
        <v>0</v>
      </c>
      <c r="L1234" s="369">
        <v>17</v>
      </c>
      <c r="M1234" s="369">
        <v>0</v>
      </c>
      <c r="N1234" s="369">
        <v>0</v>
      </c>
      <c r="O1234" s="369">
        <v>0</v>
      </c>
      <c r="P1234" s="370">
        <v>67</v>
      </c>
    </row>
    <row r="1235" spans="1:16">
      <c r="A1235" s="762"/>
      <c r="B1235" s="762"/>
      <c r="C1235" s="398" t="s">
        <v>242</v>
      </c>
      <c r="D1235" s="494">
        <v>46</v>
      </c>
      <c r="E1235" s="494">
        <v>25</v>
      </c>
      <c r="F1235" s="494">
        <v>22</v>
      </c>
      <c r="G1235" s="494">
        <v>0</v>
      </c>
      <c r="H1235" s="494">
        <v>1</v>
      </c>
      <c r="I1235" s="494">
        <v>1</v>
      </c>
      <c r="J1235" s="494">
        <v>3</v>
      </c>
      <c r="K1235" s="494">
        <v>8</v>
      </c>
      <c r="L1235" s="494">
        <v>45</v>
      </c>
      <c r="M1235" s="494">
        <v>0</v>
      </c>
      <c r="N1235" s="494">
        <v>0</v>
      </c>
      <c r="O1235" s="494">
        <v>16</v>
      </c>
      <c r="P1235" s="377">
        <v>167</v>
      </c>
    </row>
    <row r="1236" spans="1:16">
      <c r="A1236" s="760" t="s">
        <v>223</v>
      </c>
      <c r="B1236" s="760" t="s">
        <v>166</v>
      </c>
      <c r="C1236" s="76" t="s">
        <v>106</v>
      </c>
      <c r="D1236" s="493">
        <v>16</v>
      </c>
      <c r="E1236" s="493">
        <v>44</v>
      </c>
      <c r="F1236" s="493">
        <v>0</v>
      </c>
      <c r="G1236" s="493">
        <v>2</v>
      </c>
      <c r="H1236" s="493">
        <v>0</v>
      </c>
      <c r="I1236" s="493">
        <v>9</v>
      </c>
      <c r="J1236" s="493">
        <v>6</v>
      </c>
      <c r="K1236" s="493">
        <v>6</v>
      </c>
      <c r="L1236" s="493">
        <v>6</v>
      </c>
      <c r="M1236" s="493">
        <v>45</v>
      </c>
      <c r="N1236" s="493">
        <v>32</v>
      </c>
      <c r="O1236" s="493">
        <v>31</v>
      </c>
      <c r="P1236" s="539">
        <v>197</v>
      </c>
    </row>
    <row r="1237" spans="1:16">
      <c r="A1237" s="761"/>
      <c r="B1237" s="761"/>
      <c r="C1237" s="8" t="s">
        <v>107</v>
      </c>
      <c r="D1237" s="369">
        <v>36</v>
      </c>
      <c r="E1237" s="369">
        <v>33</v>
      </c>
      <c r="F1237" s="369">
        <v>1</v>
      </c>
      <c r="G1237" s="369">
        <v>0</v>
      </c>
      <c r="H1237" s="369">
        <v>0</v>
      </c>
      <c r="I1237" s="369">
        <v>6</v>
      </c>
      <c r="J1237" s="369">
        <v>0</v>
      </c>
      <c r="K1237" s="369">
        <v>5</v>
      </c>
      <c r="L1237" s="369">
        <v>8</v>
      </c>
      <c r="M1237" s="369">
        <v>31</v>
      </c>
      <c r="N1237" s="369">
        <v>28</v>
      </c>
      <c r="O1237" s="369">
        <v>21</v>
      </c>
      <c r="P1237" s="370">
        <v>169</v>
      </c>
    </row>
    <row r="1238" spans="1:16">
      <c r="A1238" s="762"/>
      <c r="B1238" s="762"/>
      <c r="C1238" s="398" t="s">
        <v>242</v>
      </c>
      <c r="D1238" s="494">
        <v>52</v>
      </c>
      <c r="E1238" s="494">
        <v>77</v>
      </c>
      <c r="F1238" s="494">
        <v>1</v>
      </c>
      <c r="G1238" s="494">
        <v>2</v>
      </c>
      <c r="H1238" s="494">
        <v>0</v>
      </c>
      <c r="I1238" s="494">
        <v>15</v>
      </c>
      <c r="J1238" s="494">
        <v>6</v>
      </c>
      <c r="K1238" s="494">
        <v>11</v>
      </c>
      <c r="L1238" s="494">
        <v>14</v>
      </c>
      <c r="M1238" s="494">
        <v>76</v>
      </c>
      <c r="N1238" s="494">
        <v>60</v>
      </c>
      <c r="O1238" s="494">
        <v>52</v>
      </c>
      <c r="P1238" s="377">
        <v>366</v>
      </c>
    </row>
    <row r="1239" spans="1:16">
      <c r="A1239" s="760" t="s">
        <v>179</v>
      </c>
      <c r="B1239" s="760" t="s">
        <v>166</v>
      </c>
      <c r="C1239" s="76" t="s">
        <v>106</v>
      </c>
      <c r="D1239" s="493">
        <v>451514</v>
      </c>
      <c r="E1239" s="493">
        <v>375757</v>
      </c>
      <c r="F1239" s="493">
        <v>229973</v>
      </c>
      <c r="G1239" s="493">
        <v>5383</v>
      </c>
      <c r="H1239" s="493">
        <v>9580</v>
      </c>
      <c r="I1239" s="493">
        <v>11961</v>
      </c>
      <c r="J1239" s="493">
        <v>9722</v>
      </c>
      <c r="K1239" s="493">
        <v>7932</v>
      </c>
      <c r="L1239" s="493">
        <v>12762</v>
      </c>
      <c r="M1239" s="493">
        <v>55205</v>
      </c>
      <c r="N1239" s="493">
        <v>86332</v>
      </c>
      <c r="O1239" s="493">
        <v>137116</v>
      </c>
      <c r="P1239" s="539">
        <v>1393237</v>
      </c>
    </row>
    <row r="1240" spans="1:16">
      <c r="A1240" s="761"/>
      <c r="B1240" s="761"/>
      <c r="C1240" s="8" t="s">
        <v>107</v>
      </c>
      <c r="D1240" s="369">
        <v>444622</v>
      </c>
      <c r="E1240" s="369">
        <v>360025</v>
      </c>
      <c r="F1240" s="369">
        <v>197998</v>
      </c>
      <c r="G1240" s="369">
        <v>3264</v>
      </c>
      <c r="H1240" s="369">
        <v>9763</v>
      </c>
      <c r="I1240" s="369">
        <v>15654</v>
      </c>
      <c r="J1240" s="369">
        <v>11114</v>
      </c>
      <c r="K1240" s="369">
        <v>8126</v>
      </c>
      <c r="L1240" s="369">
        <v>12165</v>
      </c>
      <c r="M1240" s="369">
        <v>53550</v>
      </c>
      <c r="N1240" s="369">
        <v>94852</v>
      </c>
      <c r="O1240" s="369">
        <v>171287</v>
      </c>
      <c r="P1240" s="370">
        <v>1382420</v>
      </c>
    </row>
    <row r="1241" spans="1:16">
      <c r="A1241" s="762"/>
      <c r="B1241" s="762"/>
      <c r="C1241" s="398" t="s">
        <v>242</v>
      </c>
      <c r="D1241" s="494">
        <v>896136</v>
      </c>
      <c r="E1241" s="494">
        <v>735782</v>
      </c>
      <c r="F1241" s="494">
        <v>427971</v>
      </c>
      <c r="G1241" s="494">
        <v>8647</v>
      </c>
      <c r="H1241" s="494">
        <v>19343</v>
      </c>
      <c r="I1241" s="494">
        <v>27615</v>
      </c>
      <c r="J1241" s="494">
        <v>20836</v>
      </c>
      <c r="K1241" s="494">
        <v>16058</v>
      </c>
      <c r="L1241" s="494">
        <v>24927</v>
      </c>
      <c r="M1241" s="494">
        <v>108755</v>
      </c>
      <c r="N1241" s="494">
        <v>181184</v>
      </c>
      <c r="O1241" s="494">
        <v>308403</v>
      </c>
      <c r="P1241" s="377">
        <v>2775657</v>
      </c>
    </row>
    <row r="1242" spans="1:16">
      <c r="A1242" s="760" t="s">
        <v>180</v>
      </c>
      <c r="B1242" s="760" t="s">
        <v>166</v>
      </c>
      <c r="C1242" s="76" t="s">
        <v>106</v>
      </c>
      <c r="D1242" s="493">
        <v>2407</v>
      </c>
      <c r="E1242" s="493">
        <v>1845</v>
      </c>
      <c r="F1242" s="493">
        <v>1277</v>
      </c>
      <c r="G1242" s="493">
        <v>0</v>
      </c>
      <c r="H1242" s="493">
        <v>0</v>
      </c>
      <c r="I1242" s="493">
        <v>0</v>
      </c>
      <c r="J1242" s="493">
        <v>0</v>
      </c>
      <c r="K1242" s="493">
        <v>0</v>
      </c>
      <c r="L1242" s="493">
        <v>0</v>
      </c>
      <c r="M1242" s="493">
        <v>1217</v>
      </c>
      <c r="N1242" s="493">
        <v>1708</v>
      </c>
      <c r="O1242" s="493">
        <v>1916</v>
      </c>
      <c r="P1242" s="539">
        <v>10370</v>
      </c>
    </row>
    <row r="1243" spans="1:16">
      <c r="A1243" s="761"/>
      <c r="B1243" s="761"/>
      <c r="C1243" s="8" t="s">
        <v>107</v>
      </c>
      <c r="D1243" s="369">
        <v>2349</v>
      </c>
      <c r="E1243" s="369">
        <v>1780</v>
      </c>
      <c r="F1243" s="369">
        <v>1052</v>
      </c>
      <c r="G1243" s="369">
        <v>0</v>
      </c>
      <c r="H1243" s="369">
        <v>0</v>
      </c>
      <c r="I1243" s="369">
        <v>0</v>
      </c>
      <c r="J1243" s="369">
        <v>0</v>
      </c>
      <c r="K1243" s="369">
        <v>0</v>
      </c>
      <c r="L1243" s="369">
        <v>0</v>
      </c>
      <c r="M1243" s="369">
        <v>1434</v>
      </c>
      <c r="N1243" s="369">
        <v>1681</v>
      </c>
      <c r="O1243" s="369">
        <v>2318</v>
      </c>
      <c r="P1243" s="370">
        <v>10614</v>
      </c>
    </row>
    <row r="1244" spans="1:16">
      <c r="A1244" s="762"/>
      <c r="B1244" s="762"/>
      <c r="C1244" s="398" t="s">
        <v>242</v>
      </c>
      <c r="D1244" s="494">
        <v>4756</v>
      </c>
      <c r="E1244" s="494">
        <v>3625</v>
      </c>
      <c r="F1244" s="494">
        <v>2329</v>
      </c>
      <c r="G1244" s="494">
        <v>0</v>
      </c>
      <c r="H1244" s="494">
        <v>0</v>
      </c>
      <c r="I1244" s="494">
        <v>0</v>
      </c>
      <c r="J1244" s="494">
        <v>0</v>
      </c>
      <c r="K1244" s="494">
        <v>0</v>
      </c>
      <c r="L1244" s="494">
        <v>0</v>
      </c>
      <c r="M1244" s="494">
        <v>2651</v>
      </c>
      <c r="N1244" s="494">
        <v>3389</v>
      </c>
      <c r="O1244" s="494">
        <v>4234</v>
      </c>
      <c r="P1244" s="377">
        <v>20984</v>
      </c>
    </row>
    <row r="1245" spans="1:16">
      <c r="A1245" s="760" t="s">
        <v>224</v>
      </c>
      <c r="B1245" s="760" t="s">
        <v>166</v>
      </c>
      <c r="C1245" s="76" t="s">
        <v>106</v>
      </c>
      <c r="D1245" s="493">
        <v>23</v>
      </c>
      <c r="E1245" s="493">
        <v>17</v>
      </c>
      <c r="F1245" s="493">
        <v>0</v>
      </c>
      <c r="G1245" s="493">
        <v>0</v>
      </c>
      <c r="H1245" s="493">
        <v>0</v>
      </c>
      <c r="I1245" s="493">
        <v>0</v>
      </c>
      <c r="J1245" s="493">
        <v>0</v>
      </c>
      <c r="K1245" s="493">
        <v>0</v>
      </c>
      <c r="L1245" s="493">
        <v>0</v>
      </c>
      <c r="M1245" s="493">
        <v>0</v>
      </c>
      <c r="N1245" s="493">
        <v>21</v>
      </c>
      <c r="O1245" s="493">
        <v>10</v>
      </c>
      <c r="P1245" s="539">
        <v>71</v>
      </c>
    </row>
    <row r="1246" spans="1:16">
      <c r="A1246" s="761"/>
      <c r="B1246" s="761"/>
      <c r="C1246" s="8" t="s">
        <v>107</v>
      </c>
      <c r="D1246" s="369">
        <v>29</v>
      </c>
      <c r="E1246" s="369">
        <v>12</v>
      </c>
      <c r="F1246" s="369">
        <v>0</v>
      </c>
      <c r="G1246" s="369">
        <v>0</v>
      </c>
      <c r="H1246" s="369">
        <v>0</v>
      </c>
      <c r="I1246" s="369">
        <v>0</v>
      </c>
      <c r="J1246" s="369">
        <v>0</v>
      </c>
      <c r="K1246" s="369">
        <v>0</v>
      </c>
      <c r="L1246" s="369">
        <v>0</v>
      </c>
      <c r="M1246" s="369">
        <v>0</v>
      </c>
      <c r="N1246" s="369">
        <v>23</v>
      </c>
      <c r="O1246" s="369">
        <v>4</v>
      </c>
      <c r="P1246" s="370">
        <v>68</v>
      </c>
    </row>
    <row r="1247" spans="1:16">
      <c r="A1247" s="762"/>
      <c r="B1247" s="762"/>
      <c r="C1247" s="398" t="s">
        <v>242</v>
      </c>
      <c r="D1247" s="494">
        <v>52</v>
      </c>
      <c r="E1247" s="494">
        <v>29</v>
      </c>
      <c r="F1247" s="494">
        <v>0</v>
      </c>
      <c r="G1247" s="494">
        <v>0</v>
      </c>
      <c r="H1247" s="494">
        <v>0</v>
      </c>
      <c r="I1247" s="494">
        <v>0</v>
      </c>
      <c r="J1247" s="494">
        <v>0</v>
      </c>
      <c r="K1247" s="494">
        <v>0</v>
      </c>
      <c r="L1247" s="494">
        <v>0</v>
      </c>
      <c r="M1247" s="494">
        <v>0</v>
      </c>
      <c r="N1247" s="494">
        <v>44</v>
      </c>
      <c r="O1247" s="494">
        <v>14</v>
      </c>
      <c r="P1247" s="377">
        <v>139</v>
      </c>
    </row>
    <row r="1248" spans="1:16">
      <c r="A1248" s="760" t="s">
        <v>181</v>
      </c>
      <c r="B1248" s="760" t="s">
        <v>166</v>
      </c>
      <c r="C1248" s="76" t="s">
        <v>106</v>
      </c>
      <c r="D1248" s="493">
        <v>12906</v>
      </c>
      <c r="E1248" s="493">
        <v>10949</v>
      </c>
      <c r="F1248" s="493">
        <v>7421</v>
      </c>
      <c r="G1248" s="493">
        <v>94</v>
      </c>
      <c r="H1248" s="493">
        <v>231</v>
      </c>
      <c r="I1248" s="493">
        <v>203</v>
      </c>
      <c r="J1248" s="493">
        <v>205</v>
      </c>
      <c r="K1248" s="493">
        <v>252</v>
      </c>
      <c r="L1248" s="493">
        <v>416</v>
      </c>
      <c r="M1248" s="493">
        <v>3810</v>
      </c>
      <c r="N1248" s="493">
        <v>6686</v>
      </c>
      <c r="O1248" s="493">
        <v>9616</v>
      </c>
      <c r="P1248" s="539">
        <v>52789</v>
      </c>
    </row>
    <row r="1249" spans="1:16">
      <c r="A1249" s="761"/>
      <c r="B1249" s="761"/>
      <c r="C1249" s="8" t="s">
        <v>107</v>
      </c>
      <c r="D1249" s="369">
        <v>12269</v>
      </c>
      <c r="E1249" s="369">
        <v>11850</v>
      </c>
      <c r="F1249" s="369">
        <v>5932</v>
      </c>
      <c r="G1249" s="369">
        <v>26</v>
      </c>
      <c r="H1249" s="369">
        <v>83</v>
      </c>
      <c r="I1249" s="369">
        <v>257</v>
      </c>
      <c r="J1249" s="369">
        <v>202</v>
      </c>
      <c r="K1249" s="369">
        <v>205</v>
      </c>
      <c r="L1249" s="369">
        <v>440</v>
      </c>
      <c r="M1249" s="369">
        <v>3481</v>
      </c>
      <c r="N1249" s="369">
        <v>5584</v>
      </c>
      <c r="O1249" s="369">
        <v>10296</v>
      </c>
      <c r="P1249" s="370">
        <v>50625</v>
      </c>
    </row>
    <row r="1250" spans="1:16">
      <c r="A1250" s="762"/>
      <c r="B1250" s="762"/>
      <c r="C1250" s="398" t="s">
        <v>242</v>
      </c>
      <c r="D1250" s="494">
        <v>25175</v>
      </c>
      <c r="E1250" s="494">
        <v>22799</v>
      </c>
      <c r="F1250" s="494">
        <v>13353</v>
      </c>
      <c r="G1250" s="494">
        <v>120</v>
      </c>
      <c r="H1250" s="494">
        <v>314</v>
      </c>
      <c r="I1250" s="494">
        <v>460</v>
      </c>
      <c r="J1250" s="494">
        <v>407</v>
      </c>
      <c r="K1250" s="494">
        <v>457</v>
      </c>
      <c r="L1250" s="494">
        <v>856</v>
      </c>
      <c r="M1250" s="494">
        <v>7291</v>
      </c>
      <c r="N1250" s="494">
        <v>12270</v>
      </c>
      <c r="O1250" s="494">
        <v>19912</v>
      </c>
      <c r="P1250" s="377">
        <v>103414</v>
      </c>
    </row>
    <row r="1251" spans="1:16">
      <c r="A1251" s="760" t="s">
        <v>182</v>
      </c>
      <c r="B1251" s="760" t="s">
        <v>166</v>
      </c>
      <c r="C1251" s="76" t="s">
        <v>106</v>
      </c>
      <c r="D1251" s="493">
        <v>4346</v>
      </c>
      <c r="E1251" s="493">
        <v>4242</v>
      </c>
      <c r="F1251" s="493">
        <v>3108</v>
      </c>
      <c r="G1251" s="493">
        <v>0</v>
      </c>
      <c r="H1251" s="493">
        <v>0</v>
      </c>
      <c r="I1251" s="493">
        <v>0</v>
      </c>
      <c r="J1251" s="493">
        <v>3</v>
      </c>
      <c r="K1251" s="493">
        <v>0</v>
      </c>
      <c r="L1251" s="493">
        <v>2</v>
      </c>
      <c r="M1251" s="493">
        <v>18</v>
      </c>
      <c r="N1251" s="493">
        <v>24</v>
      </c>
      <c r="O1251" s="493">
        <v>34</v>
      </c>
      <c r="P1251" s="539">
        <v>11777</v>
      </c>
    </row>
    <row r="1252" spans="1:16">
      <c r="A1252" s="761"/>
      <c r="B1252" s="761"/>
      <c r="C1252" s="8" t="s">
        <v>107</v>
      </c>
      <c r="D1252" s="369">
        <v>3802</v>
      </c>
      <c r="E1252" s="369">
        <v>4012</v>
      </c>
      <c r="F1252" s="369">
        <v>2084</v>
      </c>
      <c r="G1252" s="369">
        <v>0</v>
      </c>
      <c r="H1252" s="369">
        <v>0</v>
      </c>
      <c r="I1252" s="369">
        <v>46</v>
      </c>
      <c r="J1252" s="369">
        <v>6</v>
      </c>
      <c r="K1252" s="369">
        <v>0</v>
      </c>
      <c r="L1252" s="369">
        <v>7</v>
      </c>
      <c r="M1252" s="369">
        <v>14</v>
      </c>
      <c r="N1252" s="369">
        <v>45</v>
      </c>
      <c r="O1252" s="369">
        <v>45</v>
      </c>
      <c r="P1252" s="370">
        <v>10061</v>
      </c>
    </row>
    <row r="1253" spans="1:16">
      <c r="A1253" s="762"/>
      <c r="B1253" s="762"/>
      <c r="C1253" s="398" t="s">
        <v>242</v>
      </c>
      <c r="D1253" s="494">
        <v>8148</v>
      </c>
      <c r="E1253" s="494">
        <v>8254</v>
      </c>
      <c r="F1253" s="494">
        <v>5192</v>
      </c>
      <c r="G1253" s="494">
        <v>0</v>
      </c>
      <c r="H1253" s="494">
        <v>0</v>
      </c>
      <c r="I1253" s="494">
        <v>46</v>
      </c>
      <c r="J1253" s="494">
        <v>9</v>
      </c>
      <c r="K1253" s="494">
        <v>0</v>
      </c>
      <c r="L1253" s="494">
        <v>9</v>
      </c>
      <c r="M1253" s="494">
        <v>32</v>
      </c>
      <c r="N1253" s="494">
        <v>69</v>
      </c>
      <c r="O1253" s="494">
        <v>79</v>
      </c>
      <c r="P1253" s="377">
        <v>21838</v>
      </c>
    </row>
    <row r="1254" spans="1:16">
      <c r="A1254" s="760" t="s">
        <v>183</v>
      </c>
      <c r="B1254" s="760" t="s">
        <v>166</v>
      </c>
      <c r="C1254" s="76" t="s">
        <v>106</v>
      </c>
      <c r="D1254" s="493">
        <v>91746</v>
      </c>
      <c r="E1254" s="493">
        <v>77361</v>
      </c>
      <c r="F1254" s="493">
        <v>47143</v>
      </c>
      <c r="G1254" s="493">
        <v>697</v>
      </c>
      <c r="H1254" s="493">
        <v>1157</v>
      </c>
      <c r="I1254" s="493">
        <v>1671</v>
      </c>
      <c r="J1254" s="493">
        <v>988</v>
      </c>
      <c r="K1254" s="493">
        <v>827</v>
      </c>
      <c r="L1254" s="493">
        <v>4216</v>
      </c>
      <c r="M1254" s="493">
        <v>21702</v>
      </c>
      <c r="N1254" s="493">
        <v>30536</v>
      </c>
      <c r="O1254" s="493">
        <v>37327</v>
      </c>
      <c r="P1254" s="539">
        <v>315371</v>
      </c>
    </row>
    <row r="1255" spans="1:16">
      <c r="A1255" s="761"/>
      <c r="B1255" s="761"/>
      <c r="C1255" s="8" t="s">
        <v>107</v>
      </c>
      <c r="D1255" s="369">
        <v>86352</v>
      </c>
      <c r="E1255" s="369">
        <v>73044</v>
      </c>
      <c r="F1255" s="369">
        <v>39942</v>
      </c>
      <c r="G1255" s="369">
        <v>149</v>
      </c>
      <c r="H1255" s="369">
        <v>142</v>
      </c>
      <c r="I1255" s="369">
        <v>136</v>
      </c>
      <c r="J1255" s="369">
        <v>139</v>
      </c>
      <c r="K1255" s="369">
        <v>153</v>
      </c>
      <c r="L1255" s="369">
        <v>4690</v>
      </c>
      <c r="M1255" s="369">
        <v>22143</v>
      </c>
      <c r="N1255" s="369">
        <v>31714</v>
      </c>
      <c r="O1255" s="369">
        <v>46744</v>
      </c>
      <c r="P1255" s="370">
        <v>305348</v>
      </c>
    </row>
    <row r="1256" spans="1:16">
      <c r="A1256" s="762"/>
      <c r="B1256" s="762"/>
      <c r="C1256" s="398" t="s">
        <v>242</v>
      </c>
      <c r="D1256" s="494">
        <v>178098</v>
      </c>
      <c r="E1256" s="494">
        <v>150405</v>
      </c>
      <c r="F1256" s="494">
        <v>87085</v>
      </c>
      <c r="G1256" s="494">
        <v>846</v>
      </c>
      <c r="H1256" s="494">
        <v>1299</v>
      </c>
      <c r="I1256" s="494">
        <v>1807</v>
      </c>
      <c r="J1256" s="494">
        <v>1127</v>
      </c>
      <c r="K1256" s="494">
        <v>980</v>
      </c>
      <c r="L1256" s="494">
        <v>8906</v>
      </c>
      <c r="M1256" s="494">
        <v>43845</v>
      </c>
      <c r="N1256" s="494">
        <v>62250</v>
      </c>
      <c r="O1256" s="494">
        <v>84071</v>
      </c>
      <c r="P1256" s="377">
        <v>620719</v>
      </c>
    </row>
    <row r="1257" spans="1:16">
      <c r="A1257" s="760" t="s">
        <v>233</v>
      </c>
      <c r="B1257" s="760" t="s">
        <v>166</v>
      </c>
      <c r="C1257" s="76" t="s">
        <v>106</v>
      </c>
      <c r="D1257" s="493">
        <v>0</v>
      </c>
      <c r="E1257" s="493">
        <v>0</v>
      </c>
      <c r="F1257" s="493">
        <v>0</v>
      </c>
      <c r="G1257" s="493">
        <v>0</v>
      </c>
      <c r="H1257" s="493">
        <v>0</v>
      </c>
      <c r="I1257" s="493">
        <v>0</v>
      </c>
      <c r="J1257" s="493">
        <v>0</v>
      </c>
      <c r="K1257" s="493">
        <v>0</v>
      </c>
      <c r="L1257" s="493">
        <v>0</v>
      </c>
      <c r="M1257" s="493">
        <v>0</v>
      </c>
      <c r="N1257" s="493">
        <v>19</v>
      </c>
      <c r="O1257" s="493">
        <v>0</v>
      </c>
      <c r="P1257" s="539">
        <v>19</v>
      </c>
    </row>
    <row r="1258" spans="1:16">
      <c r="A1258" s="761"/>
      <c r="B1258" s="761"/>
      <c r="C1258" s="8" t="s">
        <v>107</v>
      </c>
      <c r="D1258" s="369">
        <v>0</v>
      </c>
      <c r="E1258" s="369">
        <v>0</v>
      </c>
      <c r="F1258" s="369">
        <v>0</v>
      </c>
      <c r="G1258" s="369">
        <v>0</v>
      </c>
      <c r="H1258" s="369">
        <v>0</v>
      </c>
      <c r="I1258" s="369">
        <v>0</v>
      </c>
      <c r="J1258" s="369">
        <v>0</v>
      </c>
      <c r="K1258" s="369">
        <v>0</v>
      </c>
      <c r="L1258" s="369">
        <v>0</v>
      </c>
      <c r="M1258" s="369">
        <v>0</v>
      </c>
      <c r="N1258" s="369">
        <v>0</v>
      </c>
      <c r="O1258" s="369">
        <v>0</v>
      </c>
      <c r="P1258" s="370">
        <v>0</v>
      </c>
    </row>
    <row r="1259" spans="1:16">
      <c r="A1259" s="762"/>
      <c r="B1259" s="762"/>
      <c r="C1259" s="398" t="s">
        <v>242</v>
      </c>
      <c r="D1259" s="494">
        <v>0</v>
      </c>
      <c r="E1259" s="494">
        <v>0</v>
      </c>
      <c r="F1259" s="494">
        <v>0</v>
      </c>
      <c r="G1259" s="494">
        <v>0</v>
      </c>
      <c r="H1259" s="494">
        <v>0</v>
      </c>
      <c r="I1259" s="494">
        <v>0</v>
      </c>
      <c r="J1259" s="494">
        <v>0</v>
      </c>
      <c r="K1259" s="494">
        <v>0</v>
      </c>
      <c r="L1259" s="494">
        <v>0</v>
      </c>
      <c r="M1259" s="494">
        <v>0</v>
      </c>
      <c r="N1259" s="494">
        <v>19</v>
      </c>
      <c r="O1259" s="494">
        <v>0</v>
      </c>
      <c r="P1259" s="377">
        <v>19</v>
      </c>
    </row>
    <row r="1260" spans="1:16">
      <c r="A1260" s="760" t="s">
        <v>184</v>
      </c>
      <c r="B1260" s="760" t="s">
        <v>166</v>
      </c>
      <c r="C1260" s="76" t="s">
        <v>106</v>
      </c>
      <c r="D1260" s="493">
        <v>5757</v>
      </c>
      <c r="E1260" s="493">
        <v>4351</v>
      </c>
      <c r="F1260" s="493">
        <v>2923</v>
      </c>
      <c r="G1260" s="493">
        <v>0</v>
      </c>
      <c r="H1260" s="493">
        <v>0</v>
      </c>
      <c r="I1260" s="493">
        <v>0</v>
      </c>
      <c r="J1260" s="493">
        <v>0</v>
      </c>
      <c r="K1260" s="493">
        <v>1</v>
      </c>
      <c r="L1260" s="493">
        <v>6</v>
      </c>
      <c r="M1260" s="493">
        <v>47</v>
      </c>
      <c r="N1260" s="493">
        <v>1340</v>
      </c>
      <c r="O1260" s="493">
        <v>1933</v>
      </c>
      <c r="P1260" s="539">
        <v>16358</v>
      </c>
    </row>
    <row r="1261" spans="1:16">
      <c r="A1261" s="761"/>
      <c r="B1261" s="761"/>
      <c r="C1261" s="8" t="s">
        <v>107</v>
      </c>
      <c r="D1261" s="369">
        <v>5418</v>
      </c>
      <c r="E1261" s="369">
        <v>4150</v>
      </c>
      <c r="F1261" s="369">
        <v>2763</v>
      </c>
      <c r="G1261" s="369">
        <v>0</v>
      </c>
      <c r="H1261" s="369">
        <v>0</v>
      </c>
      <c r="I1261" s="369">
        <v>4</v>
      </c>
      <c r="J1261" s="369">
        <v>0</v>
      </c>
      <c r="K1261" s="369">
        <v>0</v>
      </c>
      <c r="L1261" s="369">
        <v>3</v>
      </c>
      <c r="M1261" s="369">
        <v>10</v>
      </c>
      <c r="N1261" s="369">
        <v>1888</v>
      </c>
      <c r="O1261" s="369">
        <v>2916</v>
      </c>
      <c r="P1261" s="370">
        <v>17152</v>
      </c>
    </row>
    <row r="1262" spans="1:16">
      <c r="A1262" s="762"/>
      <c r="B1262" s="762"/>
      <c r="C1262" s="398" t="s">
        <v>242</v>
      </c>
      <c r="D1262" s="494">
        <v>11175</v>
      </c>
      <c r="E1262" s="494">
        <v>8501</v>
      </c>
      <c r="F1262" s="494">
        <v>5686</v>
      </c>
      <c r="G1262" s="494">
        <v>0</v>
      </c>
      <c r="H1262" s="494">
        <v>0</v>
      </c>
      <c r="I1262" s="494">
        <v>4</v>
      </c>
      <c r="J1262" s="494">
        <v>0</v>
      </c>
      <c r="K1262" s="494">
        <v>1</v>
      </c>
      <c r="L1262" s="494">
        <v>9</v>
      </c>
      <c r="M1262" s="494">
        <v>57</v>
      </c>
      <c r="N1262" s="494">
        <v>3228</v>
      </c>
      <c r="O1262" s="494">
        <v>4849</v>
      </c>
      <c r="P1262" s="377">
        <v>33510</v>
      </c>
    </row>
    <row r="1263" spans="1:16">
      <c r="A1263" s="760" t="s">
        <v>185</v>
      </c>
      <c r="B1263" s="760" t="s">
        <v>166</v>
      </c>
      <c r="C1263" s="76" t="s">
        <v>106</v>
      </c>
      <c r="D1263" s="493">
        <v>2063</v>
      </c>
      <c r="E1263" s="493">
        <v>1136</v>
      </c>
      <c r="F1263" s="493">
        <v>858</v>
      </c>
      <c r="G1263" s="493">
        <v>0</v>
      </c>
      <c r="H1263" s="493">
        <v>19</v>
      </c>
      <c r="I1263" s="493">
        <v>8</v>
      </c>
      <c r="J1263" s="493">
        <v>12</v>
      </c>
      <c r="K1263" s="493">
        <v>13</v>
      </c>
      <c r="L1263" s="493">
        <v>35</v>
      </c>
      <c r="M1263" s="493">
        <v>47</v>
      </c>
      <c r="N1263" s="493">
        <v>1053</v>
      </c>
      <c r="O1263" s="493">
        <v>1826</v>
      </c>
      <c r="P1263" s="539">
        <v>7070</v>
      </c>
    </row>
    <row r="1264" spans="1:16">
      <c r="A1264" s="761"/>
      <c r="B1264" s="761"/>
      <c r="C1264" s="8" t="s">
        <v>107</v>
      </c>
      <c r="D1264" s="369">
        <v>1954</v>
      </c>
      <c r="E1264" s="369">
        <v>1198</v>
      </c>
      <c r="F1264" s="369">
        <v>853</v>
      </c>
      <c r="G1264" s="369">
        <v>0</v>
      </c>
      <c r="H1264" s="369">
        <v>0</v>
      </c>
      <c r="I1264" s="369">
        <v>16</v>
      </c>
      <c r="J1264" s="369">
        <v>15</v>
      </c>
      <c r="K1264" s="369">
        <v>7</v>
      </c>
      <c r="L1264" s="369">
        <v>23</v>
      </c>
      <c r="M1264" s="369">
        <v>55</v>
      </c>
      <c r="N1264" s="369">
        <v>887</v>
      </c>
      <c r="O1264" s="369">
        <v>2272</v>
      </c>
      <c r="P1264" s="370">
        <v>7280</v>
      </c>
    </row>
    <row r="1265" spans="1:16">
      <c r="A1265" s="762"/>
      <c r="B1265" s="762"/>
      <c r="C1265" s="398" t="s">
        <v>242</v>
      </c>
      <c r="D1265" s="494">
        <v>4017</v>
      </c>
      <c r="E1265" s="494">
        <v>2334</v>
      </c>
      <c r="F1265" s="494">
        <v>1711</v>
      </c>
      <c r="G1265" s="494">
        <v>0</v>
      </c>
      <c r="H1265" s="494">
        <v>19</v>
      </c>
      <c r="I1265" s="494">
        <v>24</v>
      </c>
      <c r="J1265" s="494">
        <v>27</v>
      </c>
      <c r="K1265" s="494">
        <v>20</v>
      </c>
      <c r="L1265" s="494">
        <v>58</v>
      </c>
      <c r="M1265" s="494">
        <v>102</v>
      </c>
      <c r="N1265" s="494">
        <v>1940</v>
      </c>
      <c r="O1265" s="494">
        <v>4098</v>
      </c>
      <c r="P1265" s="377">
        <v>14350</v>
      </c>
    </row>
    <row r="1266" spans="1:16">
      <c r="A1266" s="760" t="s">
        <v>187</v>
      </c>
      <c r="B1266" s="760" t="s">
        <v>166</v>
      </c>
      <c r="C1266" s="76" t="s">
        <v>106</v>
      </c>
      <c r="D1266" s="493">
        <v>56975</v>
      </c>
      <c r="E1266" s="493">
        <v>49106</v>
      </c>
      <c r="F1266" s="493">
        <v>32058</v>
      </c>
      <c r="G1266" s="493">
        <v>195</v>
      </c>
      <c r="H1266" s="493">
        <v>458</v>
      </c>
      <c r="I1266" s="493">
        <v>948</v>
      </c>
      <c r="J1266" s="493">
        <v>546</v>
      </c>
      <c r="K1266" s="493">
        <v>403</v>
      </c>
      <c r="L1266" s="493">
        <v>2112</v>
      </c>
      <c r="M1266" s="493">
        <v>6979</v>
      </c>
      <c r="N1266" s="493">
        <v>8475</v>
      </c>
      <c r="O1266" s="493">
        <v>10243</v>
      </c>
      <c r="P1266" s="539">
        <v>168498</v>
      </c>
    </row>
    <row r="1267" spans="1:16">
      <c r="A1267" s="761"/>
      <c r="B1267" s="761"/>
      <c r="C1267" s="8" t="s">
        <v>107</v>
      </c>
      <c r="D1267" s="369">
        <v>50025</v>
      </c>
      <c r="E1267" s="369">
        <v>46654</v>
      </c>
      <c r="F1267" s="369">
        <v>20748</v>
      </c>
      <c r="G1267" s="369">
        <v>0</v>
      </c>
      <c r="H1267" s="369">
        <v>11</v>
      </c>
      <c r="I1267" s="369">
        <v>12</v>
      </c>
      <c r="J1267" s="369">
        <v>13</v>
      </c>
      <c r="K1267" s="369">
        <v>20</v>
      </c>
      <c r="L1267" s="369">
        <v>2127</v>
      </c>
      <c r="M1267" s="369">
        <v>7177</v>
      </c>
      <c r="N1267" s="369">
        <v>8310</v>
      </c>
      <c r="O1267" s="369">
        <v>15978</v>
      </c>
      <c r="P1267" s="370">
        <v>151075</v>
      </c>
    </row>
    <row r="1268" spans="1:16">
      <c r="A1268" s="762"/>
      <c r="B1268" s="762"/>
      <c r="C1268" s="398" t="s">
        <v>242</v>
      </c>
      <c r="D1268" s="494">
        <v>107000</v>
      </c>
      <c r="E1268" s="494">
        <v>95760</v>
      </c>
      <c r="F1268" s="494">
        <v>52806</v>
      </c>
      <c r="G1268" s="494">
        <v>195</v>
      </c>
      <c r="H1268" s="494">
        <v>469</v>
      </c>
      <c r="I1268" s="494">
        <v>960</v>
      </c>
      <c r="J1268" s="494">
        <v>559</v>
      </c>
      <c r="K1268" s="494">
        <v>423</v>
      </c>
      <c r="L1268" s="494">
        <v>4239</v>
      </c>
      <c r="M1268" s="494">
        <v>14156</v>
      </c>
      <c r="N1268" s="494">
        <v>16785</v>
      </c>
      <c r="O1268" s="494">
        <v>26221</v>
      </c>
      <c r="P1268" s="377">
        <v>319573</v>
      </c>
    </row>
    <row r="1269" spans="1:16">
      <c r="A1269" s="760" t="s">
        <v>225</v>
      </c>
      <c r="B1269" s="760" t="s">
        <v>166</v>
      </c>
      <c r="C1269" s="76" t="s">
        <v>106</v>
      </c>
      <c r="D1269" s="493">
        <v>141</v>
      </c>
      <c r="E1269" s="493">
        <v>0</v>
      </c>
      <c r="F1269" s="493">
        <v>0</v>
      </c>
      <c r="G1269" s="493">
        <v>0</v>
      </c>
      <c r="H1269" s="493">
        <v>0</v>
      </c>
      <c r="I1269" s="493">
        <v>0</v>
      </c>
      <c r="J1269" s="493">
        <v>0</v>
      </c>
      <c r="K1269" s="493">
        <v>0</v>
      </c>
      <c r="L1269" s="493">
        <v>0</v>
      </c>
      <c r="M1269" s="493">
        <v>0</v>
      </c>
      <c r="N1269" s="493">
        <v>0</v>
      </c>
      <c r="O1269" s="493">
        <v>0</v>
      </c>
      <c r="P1269" s="539">
        <v>141</v>
      </c>
    </row>
    <row r="1270" spans="1:16">
      <c r="A1270" s="761"/>
      <c r="B1270" s="761"/>
      <c r="C1270" s="8" t="s">
        <v>107</v>
      </c>
      <c r="D1270" s="369">
        <v>108</v>
      </c>
      <c r="E1270" s="369">
        <v>0</v>
      </c>
      <c r="F1270" s="369">
        <v>0</v>
      </c>
      <c r="G1270" s="369">
        <v>0</v>
      </c>
      <c r="H1270" s="369">
        <v>0</v>
      </c>
      <c r="I1270" s="369">
        <v>0</v>
      </c>
      <c r="J1270" s="369">
        <v>0</v>
      </c>
      <c r="K1270" s="369">
        <v>0</v>
      </c>
      <c r="L1270" s="369">
        <v>0</v>
      </c>
      <c r="M1270" s="369">
        <v>0</v>
      </c>
      <c r="N1270" s="369">
        <v>0</v>
      </c>
      <c r="O1270" s="369">
        <v>0</v>
      </c>
      <c r="P1270" s="370">
        <v>108</v>
      </c>
    </row>
    <row r="1271" spans="1:16">
      <c r="A1271" s="762"/>
      <c r="B1271" s="762"/>
      <c r="C1271" s="398" t="s">
        <v>242</v>
      </c>
      <c r="D1271" s="494">
        <v>249</v>
      </c>
      <c r="E1271" s="494">
        <v>0</v>
      </c>
      <c r="F1271" s="494">
        <v>0</v>
      </c>
      <c r="G1271" s="494">
        <v>0</v>
      </c>
      <c r="H1271" s="494">
        <v>0</v>
      </c>
      <c r="I1271" s="494">
        <v>0</v>
      </c>
      <c r="J1271" s="494">
        <v>0</v>
      </c>
      <c r="K1271" s="494">
        <v>0</v>
      </c>
      <c r="L1271" s="494">
        <v>0</v>
      </c>
      <c r="M1271" s="494">
        <v>0</v>
      </c>
      <c r="N1271" s="494">
        <v>0</v>
      </c>
      <c r="O1271" s="494">
        <v>0</v>
      </c>
      <c r="P1271" s="377">
        <v>249</v>
      </c>
    </row>
    <row r="1272" spans="1:16">
      <c r="A1272" s="760" t="s">
        <v>189</v>
      </c>
      <c r="B1272" s="760" t="s">
        <v>168</v>
      </c>
      <c r="C1272" s="76" t="s">
        <v>106</v>
      </c>
      <c r="D1272" s="493">
        <v>7616</v>
      </c>
      <c r="E1272" s="493">
        <v>8741</v>
      </c>
      <c r="F1272" s="493">
        <v>1951</v>
      </c>
      <c r="G1272" s="493">
        <v>25</v>
      </c>
      <c r="H1272" s="493">
        <v>22</v>
      </c>
      <c r="I1272" s="493">
        <v>41</v>
      </c>
      <c r="J1272" s="493">
        <v>15</v>
      </c>
      <c r="K1272" s="493">
        <v>60</v>
      </c>
      <c r="L1272" s="493">
        <v>106</v>
      </c>
      <c r="M1272" s="493">
        <v>67</v>
      </c>
      <c r="N1272" s="493">
        <v>108</v>
      </c>
      <c r="O1272" s="493">
        <v>235</v>
      </c>
      <c r="P1272" s="539">
        <v>18987</v>
      </c>
    </row>
    <row r="1273" spans="1:16">
      <c r="A1273" s="761"/>
      <c r="B1273" s="761"/>
      <c r="C1273" s="8" t="s">
        <v>107</v>
      </c>
      <c r="D1273" s="369">
        <v>7318</v>
      </c>
      <c r="E1273" s="369">
        <v>8471</v>
      </c>
      <c r="F1273" s="369">
        <v>2069</v>
      </c>
      <c r="G1273" s="369">
        <v>0</v>
      </c>
      <c r="H1273" s="369">
        <v>3</v>
      </c>
      <c r="I1273" s="369">
        <v>32</v>
      </c>
      <c r="J1273" s="369">
        <v>25</v>
      </c>
      <c r="K1273" s="369">
        <v>69</v>
      </c>
      <c r="L1273" s="369">
        <v>66</v>
      </c>
      <c r="M1273" s="369">
        <v>62</v>
      </c>
      <c r="N1273" s="369">
        <v>180</v>
      </c>
      <c r="O1273" s="369">
        <v>241</v>
      </c>
      <c r="P1273" s="370">
        <v>18536</v>
      </c>
    </row>
    <row r="1274" spans="1:16">
      <c r="A1274" s="762"/>
      <c r="B1274" s="762"/>
      <c r="C1274" s="398" t="s">
        <v>242</v>
      </c>
      <c r="D1274" s="494">
        <v>14934</v>
      </c>
      <c r="E1274" s="494">
        <v>17212</v>
      </c>
      <c r="F1274" s="494">
        <v>4020</v>
      </c>
      <c r="G1274" s="494">
        <v>25</v>
      </c>
      <c r="H1274" s="494">
        <v>25</v>
      </c>
      <c r="I1274" s="494">
        <v>73</v>
      </c>
      <c r="J1274" s="494">
        <v>40</v>
      </c>
      <c r="K1274" s="494">
        <v>129</v>
      </c>
      <c r="L1274" s="494">
        <v>172</v>
      </c>
      <c r="M1274" s="494">
        <v>129</v>
      </c>
      <c r="N1274" s="494">
        <v>288</v>
      </c>
      <c r="O1274" s="494">
        <v>476</v>
      </c>
      <c r="P1274" s="377">
        <v>37523</v>
      </c>
    </row>
    <row r="1275" spans="1:16">
      <c r="A1275" s="760" t="s">
        <v>191</v>
      </c>
      <c r="B1275" s="760" t="s">
        <v>168</v>
      </c>
      <c r="C1275" s="76" t="s">
        <v>106</v>
      </c>
      <c r="D1275" s="493">
        <v>1</v>
      </c>
      <c r="E1275" s="493">
        <v>3</v>
      </c>
      <c r="F1275" s="493">
        <v>5</v>
      </c>
      <c r="G1275" s="493">
        <v>0</v>
      </c>
      <c r="H1275" s="493">
        <v>0</v>
      </c>
      <c r="I1275" s="493">
        <v>0</v>
      </c>
      <c r="J1275" s="493">
        <v>0</v>
      </c>
      <c r="K1275" s="493">
        <v>0</v>
      </c>
      <c r="L1275" s="493">
        <v>0</v>
      </c>
      <c r="M1275" s="493">
        <v>28</v>
      </c>
      <c r="N1275" s="493">
        <v>0</v>
      </c>
      <c r="O1275" s="493">
        <v>0</v>
      </c>
      <c r="P1275" s="539">
        <v>37</v>
      </c>
    </row>
    <row r="1276" spans="1:16">
      <c r="A1276" s="761"/>
      <c r="B1276" s="761"/>
      <c r="C1276" s="8" t="s">
        <v>107</v>
      </c>
      <c r="D1276" s="369">
        <v>0</v>
      </c>
      <c r="E1276" s="369">
        <v>4</v>
      </c>
      <c r="F1276" s="369">
        <v>2</v>
      </c>
      <c r="G1276" s="369">
        <v>0</v>
      </c>
      <c r="H1276" s="369">
        <v>0</v>
      </c>
      <c r="I1276" s="369">
        <v>0</v>
      </c>
      <c r="J1276" s="369">
        <v>0</v>
      </c>
      <c r="K1276" s="369">
        <v>0</v>
      </c>
      <c r="L1276" s="369">
        <v>0</v>
      </c>
      <c r="M1276" s="369">
        <v>28</v>
      </c>
      <c r="N1276" s="369">
        <v>0</v>
      </c>
      <c r="O1276" s="369">
        <v>5</v>
      </c>
      <c r="P1276" s="370">
        <v>39</v>
      </c>
    </row>
    <row r="1277" spans="1:16">
      <c r="A1277" s="762"/>
      <c r="B1277" s="762"/>
      <c r="C1277" s="398" t="s">
        <v>242</v>
      </c>
      <c r="D1277" s="494">
        <v>1</v>
      </c>
      <c r="E1277" s="494">
        <v>7</v>
      </c>
      <c r="F1277" s="494">
        <v>7</v>
      </c>
      <c r="G1277" s="494">
        <v>0</v>
      </c>
      <c r="H1277" s="494">
        <v>0</v>
      </c>
      <c r="I1277" s="494">
        <v>0</v>
      </c>
      <c r="J1277" s="494">
        <v>0</v>
      </c>
      <c r="K1277" s="494">
        <v>0</v>
      </c>
      <c r="L1277" s="494">
        <v>0</v>
      </c>
      <c r="M1277" s="494">
        <v>56</v>
      </c>
      <c r="N1277" s="494">
        <v>0</v>
      </c>
      <c r="O1277" s="494">
        <v>5</v>
      </c>
      <c r="P1277" s="377">
        <v>76</v>
      </c>
    </row>
    <row r="1278" spans="1:16">
      <c r="A1278" s="760" t="s">
        <v>192</v>
      </c>
      <c r="B1278" s="760" t="s">
        <v>168</v>
      </c>
      <c r="C1278" s="76" t="s">
        <v>106</v>
      </c>
      <c r="D1278" s="493">
        <v>58</v>
      </c>
      <c r="E1278" s="493">
        <v>39</v>
      </c>
      <c r="F1278" s="493">
        <v>19</v>
      </c>
      <c r="G1278" s="493">
        <v>0</v>
      </c>
      <c r="H1278" s="493">
        <v>0</v>
      </c>
      <c r="I1278" s="493">
        <v>0</v>
      </c>
      <c r="J1278" s="493">
        <v>0</v>
      </c>
      <c r="K1278" s="493">
        <v>0</v>
      </c>
      <c r="L1278" s="493">
        <v>0</v>
      </c>
      <c r="M1278" s="493">
        <v>0</v>
      </c>
      <c r="N1278" s="493">
        <v>0</v>
      </c>
      <c r="O1278" s="493">
        <v>0</v>
      </c>
      <c r="P1278" s="539">
        <v>116</v>
      </c>
    </row>
    <row r="1279" spans="1:16">
      <c r="A1279" s="761"/>
      <c r="B1279" s="761"/>
      <c r="C1279" s="8" t="s">
        <v>107</v>
      </c>
      <c r="D1279" s="369">
        <v>47</v>
      </c>
      <c r="E1279" s="369">
        <v>33</v>
      </c>
      <c r="F1279" s="369">
        <v>10</v>
      </c>
      <c r="G1279" s="369">
        <v>0</v>
      </c>
      <c r="H1279" s="369">
        <v>0</v>
      </c>
      <c r="I1279" s="369">
        <v>0</v>
      </c>
      <c r="J1279" s="369">
        <v>0</v>
      </c>
      <c r="K1279" s="369">
        <v>0</v>
      </c>
      <c r="L1279" s="369">
        <v>0</v>
      </c>
      <c r="M1279" s="369">
        <v>1</v>
      </c>
      <c r="N1279" s="369">
        <v>0</v>
      </c>
      <c r="O1279" s="369">
        <v>0</v>
      </c>
      <c r="P1279" s="370">
        <v>91</v>
      </c>
    </row>
    <row r="1280" spans="1:16">
      <c r="A1280" s="762"/>
      <c r="B1280" s="762"/>
      <c r="C1280" s="398" t="s">
        <v>242</v>
      </c>
      <c r="D1280" s="494">
        <v>105</v>
      </c>
      <c r="E1280" s="494">
        <v>72</v>
      </c>
      <c r="F1280" s="494">
        <v>29</v>
      </c>
      <c r="G1280" s="494">
        <v>0</v>
      </c>
      <c r="H1280" s="494">
        <v>0</v>
      </c>
      <c r="I1280" s="494">
        <v>0</v>
      </c>
      <c r="J1280" s="494">
        <v>0</v>
      </c>
      <c r="K1280" s="494">
        <v>0</v>
      </c>
      <c r="L1280" s="494">
        <v>0</v>
      </c>
      <c r="M1280" s="494">
        <v>1</v>
      </c>
      <c r="N1280" s="494">
        <v>0</v>
      </c>
      <c r="O1280" s="494">
        <v>0</v>
      </c>
      <c r="P1280" s="377">
        <v>207</v>
      </c>
    </row>
    <row r="1281" spans="1:16">
      <c r="A1281" s="760" t="s">
        <v>194</v>
      </c>
      <c r="B1281" s="760" t="s">
        <v>168</v>
      </c>
      <c r="C1281" s="76" t="s">
        <v>106</v>
      </c>
      <c r="D1281" s="493">
        <v>111</v>
      </c>
      <c r="E1281" s="493">
        <v>121</v>
      </c>
      <c r="F1281" s="493">
        <v>51</v>
      </c>
      <c r="G1281" s="493">
        <v>2</v>
      </c>
      <c r="H1281" s="493">
        <v>0</v>
      </c>
      <c r="I1281" s="493">
        <v>0</v>
      </c>
      <c r="J1281" s="493">
        <v>0</v>
      </c>
      <c r="K1281" s="493">
        <v>0</v>
      </c>
      <c r="L1281" s="493">
        <v>0</v>
      </c>
      <c r="M1281" s="493">
        <v>3</v>
      </c>
      <c r="N1281" s="493">
        <v>3</v>
      </c>
      <c r="O1281" s="493">
        <v>6</v>
      </c>
      <c r="P1281" s="539">
        <v>297</v>
      </c>
    </row>
    <row r="1282" spans="1:16">
      <c r="A1282" s="761"/>
      <c r="B1282" s="761"/>
      <c r="C1282" s="8" t="s">
        <v>107</v>
      </c>
      <c r="D1282" s="369">
        <v>163</v>
      </c>
      <c r="E1282" s="369">
        <v>111</v>
      </c>
      <c r="F1282" s="369">
        <v>63</v>
      </c>
      <c r="G1282" s="369">
        <v>4</v>
      </c>
      <c r="H1282" s="369">
        <v>0</v>
      </c>
      <c r="I1282" s="369">
        <v>5</v>
      </c>
      <c r="J1282" s="369">
        <v>4</v>
      </c>
      <c r="K1282" s="369">
        <v>1</v>
      </c>
      <c r="L1282" s="369">
        <v>1</v>
      </c>
      <c r="M1282" s="369">
        <v>4</v>
      </c>
      <c r="N1282" s="369">
        <v>15</v>
      </c>
      <c r="O1282" s="369">
        <v>18</v>
      </c>
      <c r="P1282" s="370">
        <v>389</v>
      </c>
    </row>
    <row r="1283" spans="1:16">
      <c r="A1283" s="762"/>
      <c r="B1283" s="762"/>
      <c r="C1283" s="398" t="s">
        <v>242</v>
      </c>
      <c r="D1283" s="494">
        <v>274</v>
      </c>
      <c r="E1283" s="494">
        <v>232</v>
      </c>
      <c r="F1283" s="494">
        <v>114</v>
      </c>
      <c r="G1283" s="494">
        <v>6</v>
      </c>
      <c r="H1283" s="494">
        <v>0</v>
      </c>
      <c r="I1283" s="494">
        <v>5</v>
      </c>
      <c r="J1283" s="494">
        <v>4</v>
      </c>
      <c r="K1283" s="494">
        <v>1</v>
      </c>
      <c r="L1283" s="494">
        <v>1</v>
      </c>
      <c r="M1283" s="494">
        <v>7</v>
      </c>
      <c r="N1283" s="494">
        <v>18</v>
      </c>
      <c r="O1283" s="494">
        <v>24</v>
      </c>
      <c r="P1283" s="377">
        <v>686</v>
      </c>
    </row>
    <row r="1284" spans="1:16">
      <c r="A1284" s="760" t="s">
        <v>198</v>
      </c>
      <c r="B1284" s="760" t="s">
        <v>168</v>
      </c>
      <c r="C1284" s="76" t="s">
        <v>106</v>
      </c>
      <c r="D1284" s="493">
        <v>68</v>
      </c>
      <c r="E1284" s="493">
        <v>78</v>
      </c>
      <c r="F1284" s="493">
        <v>6</v>
      </c>
      <c r="G1284" s="493">
        <v>0</v>
      </c>
      <c r="H1284" s="493">
        <v>4</v>
      </c>
      <c r="I1284" s="493">
        <v>2</v>
      </c>
      <c r="J1284" s="493">
        <v>13</v>
      </c>
      <c r="K1284" s="493">
        <v>12</v>
      </c>
      <c r="L1284" s="493">
        <v>1</v>
      </c>
      <c r="M1284" s="493">
        <v>28</v>
      </c>
      <c r="N1284" s="493">
        <v>23</v>
      </c>
      <c r="O1284" s="493">
        <v>29</v>
      </c>
      <c r="P1284" s="539">
        <v>264</v>
      </c>
    </row>
    <row r="1285" spans="1:16">
      <c r="A1285" s="761"/>
      <c r="B1285" s="761"/>
      <c r="C1285" s="8" t="s">
        <v>107</v>
      </c>
      <c r="D1285" s="369">
        <v>50</v>
      </c>
      <c r="E1285" s="369">
        <v>74</v>
      </c>
      <c r="F1285" s="369">
        <v>11</v>
      </c>
      <c r="G1285" s="369">
        <v>1</v>
      </c>
      <c r="H1285" s="369">
        <v>2</v>
      </c>
      <c r="I1285" s="369">
        <v>1</v>
      </c>
      <c r="J1285" s="369">
        <v>1</v>
      </c>
      <c r="K1285" s="369">
        <v>24</v>
      </c>
      <c r="L1285" s="369">
        <v>1</v>
      </c>
      <c r="M1285" s="369">
        <v>18</v>
      </c>
      <c r="N1285" s="369">
        <v>24</v>
      </c>
      <c r="O1285" s="369">
        <v>27</v>
      </c>
      <c r="P1285" s="370">
        <v>234</v>
      </c>
    </row>
    <row r="1286" spans="1:16">
      <c r="A1286" s="762"/>
      <c r="B1286" s="762"/>
      <c r="C1286" s="398" t="s">
        <v>242</v>
      </c>
      <c r="D1286" s="494">
        <v>118</v>
      </c>
      <c r="E1286" s="494">
        <v>152</v>
      </c>
      <c r="F1286" s="494">
        <v>17</v>
      </c>
      <c r="G1286" s="494">
        <v>1</v>
      </c>
      <c r="H1286" s="494">
        <v>6</v>
      </c>
      <c r="I1286" s="494">
        <v>3</v>
      </c>
      <c r="J1286" s="494">
        <v>14</v>
      </c>
      <c r="K1286" s="494">
        <v>36</v>
      </c>
      <c r="L1286" s="494">
        <v>2</v>
      </c>
      <c r="M1286" s="494">
        <v>46</v>
      </c>
      <c r="N1286" s="494">
        <v>47</v>
      </c>
      <c r="O1286" s="494">
        <v>56</v>
      </c>
      <c r="P1286" s="377">
        <v>498</v>
      </c>
    </row>
    <row r="1287" spans="1:16">
      <c r="A1287" s="760" t="s">
        <v>199</v>
      </c>
      <c r="B1287" s="760" t="s">
        <v>168</v>
      </c>
      <c r="C1287" s="76" t="s">
        <v>106</v>
      </c>
      <c r="D1287" s="493">
        <v>13</v>
      </c>
      <c r="E1287" s="493">
        <v>29</v>
      </c>
      <c r="F1287" s="493">
        <v>16</v>
      </c>
      <c r="G1287" s="493">
        <v>0</v>
      </c>
      <c r="H1287" s="493">
        <v>1</v>
      </c>
      <c r="I1287" s="493">
        <v>21</v>
      </c>
      <c r="J1287" s="493">
        <v>1</v>
      </c>
      <c r="K1287" s="493">
        <v>5</v>
      </c>
      <c r="L1287" s="493">
        <v>1</v>
      </c>
      <c r="M1287" s="493">
        <v>8</v>
      </c>
      <c r="N1287" s="493">
        <v>8</v>
      </c>
      <c r="O1287" s="493">
        <v>39</v>
      </c>
      <c r="P1287" s="539">
        <v>142</v>
      </c>
    </row>
    <row r="1288" spans="1:16">
      <c r="A1288" s="761"/>
      <c r="B1288" s="761"/>
      <c r="C1288" s="8" t="s">
        <v>107</v>
      </c>
      <c r="D1288" s="369">
        <v>9</v>
      </c>
      <c r="E1288" s="369">
        <v>43</v>
      </c>
      <c r="F1288" s="369">
        <v>12</v>
      </c>
      <c r="G1288" s="369">
        <v>0</v>
      </c>
      <c r="H1288" s="369">
        <v>0</v>
      </c>
      <c r="I1288" s="369">
        <v>20</v>
      </c>
      <c r="J1288" s="369">
        <v>3</v>
      </c>
      <c r="K1288" s="369">
        <v>1</v>
      </c>
      <c r="L1288" s="369">
        <v>30</v>
      </c>
      <c r="M1288" s="369">
        <v>7</v>
      </c>
      <c r="N1288" s="369">
        <v>2</v>
      </c>
      <c r="O1288" s="369">
        <v>16</v>
      </c>
      <c r="P1288" s="370">
        <v>143</v>
      </c>
    </row>
    <row r="1289" spans="1:16">
      <c r="A1289" s="762"/>
      <c r="B1289" s="762"/>
      <c r="C1289" s="398" t="s">
        <v>242</v>
      </c>
      <c r="D1289" s="494">
        <v>22</v>
      </c>
      <c r="E1289" s="494">
        <v>72</v>
      </c>
      <c r="F1289" s="494">
        <v>28</v>
      </c>
      <c r="G1289" s="494">
        <v>0</v>
      </c>
      <c r="H1289" s="494">
        <v>1</v>
      </c>
      <c r="I1289" s="494">
        <v>41</v>
      </c>
      <c r="J1289" s="494">
        <v>4</v>
      </c>
      <c r="K1289" s="494">
        <v>6</v>
      </c>
      <c r="L1289" s="494">
        <v>31</v>
      </c>
      <c r="M1289" s="494">
        <v>15</v>
      </c>
      <c r="N1289" s="494">
        <v>10</v>
      </c>
      <c r="O1289" s="494">
        <v>55</v>
      </c>
      <c r="P1289" s="377">
        <v>285</v>
      </c>
    </row>
    <row r="1290" spans="1:16">
      <c r="A1290" s="760" t="s">
        <v>200</v>
      </c>
      <c r="B1290" s="760" t="s">
        <v>168</v>
      </c>
      <c r="C1290" s="76" t="s">
        <v>106</v>
      </c>
      <c r="D1290" s="493">
        <v>410</v>
      </c>
      <c r="E1290" s="493">
        <v>270</v>
      </c>
      <c r="F1290" s="493">
        <v>145</v>
      </c>
      <c r="G1290" s="493">
        <v>0</v>
      </c>
      <c r="H1290" s="493">
        <v>0</v>
      </c>
      <c r="I1290" s="493">
        <v>0</v>
      </c>
      <c r="J1290" s="493">
        <v>0</v>
      </c>
      <c r="K1290" s="493">
        <v>0</v>
      </c>
      <c r="L1290" s="493">
        <v>0</v>
      </c>
      <c r="M1290" s="493">
        <v>0</v>
      </c>
      <c r="N1290" s="493">
        <v>0</v>
      </c>
      <c r="O1290" s="493">
        <v>0</v>
      </c>
      <c r="P1290" s="539">
        <v>825</v>
      </c>
    </row>
    <row r="1291" spans="1:16">
      <c r="A1291" s="761"/>
      <c r="B1291" s="761"/>
      <c r="C1291" s="8" t="s">
        <v>107</v>
      </c>
      <c r="D1291" s="369">
        <v>351</v>
      </c>
      <c r="E1291" s="369">
        <v>302</v>
      </c>
      <c r="F1291" s="369">
        <v>130</v>
      </c>
      <c r="G1291" s="369">
        <v>0</v>
      </c>
      <c r="H1291" s="369">
        <v>0</v>
      </c>
      <c r="I1291" s="369">
        <v>0</v>
      </c>
      <c r="J1291" s="369">
        <v>0</v>
      </c>
      <c r="K1291" s="369">
        <v>3</v>
      </c>
      <c r="L1291" s="369">
        <v>5</v>
      </c>
      <c r="M1291" s="369">
        <v>4</v>
      </c>
      <c r="N1291" s="369">
        <v>2</v>
      </c>
      <c r="O1291" s="369">
        <v>0</v>
      </c>
      <c r="P1291" s="370">
        <v>797</v>
      </c>
    </row>
    <row r="1292" spans="1:16">
      <c r="A1292" s="762"/>
      <c r="B1292" s="762"/>
      <c r="C1292" s="398" t="s">
        <v>242</v>
      </c>
      <c r="D1292" s="494">
        <v>761</v>
      </c>
      <c r="E1292" s="494">
        <v>572</v>
      </c>
      <c r="F1292" s="494">
        <v>275</v>
      </c>
      <c r="G1292" s="494">
        <v>0</v>
      </c>
      <c r="H1292" s="494">
        <v>0</v>
      </c>
      <c r="I1292" s="494">
        <v>0</v>
      </c>
      <c r="J1292" s="494">
        <v>0</v>
      </c>
      <c r="K1292" s="494">
        <v>3</v>
      </c>
      <c r="L1292" s="494">
        <v>5</v>
      </c>
      <c r="M1292" s="494">
        <v>4</v>
      </c>
      <c r="N1292" s="494">
        <v>2</v>
      </c>
      <c r="O1292" s="494">
        <v>0</v>
      </c>
      <c r="P1292" s="377">
        <v>1622</v>
      </c>
    </row>
    <row r="1293" spans="1:16">
      <c r="A1293" s="760" t="s">
        <v>201</v>
      </c>
      <c r="B1293" s="760" t="s">
        <v>168</v>
      </c>
      <c r="C1293" s="76" t="s">
        <v>106</v>
      </c>
      <c r="D1293" s="493">
        <v>22</v>
      </c>
      <c r="E1293" s="493">
        <v>41</v>
      </c>
      <c r="F1293" s="493">
        <v>0</v>
      </c>
      <c r="G1293" s="493">
        <v>0</v>
      </c>
      <c r="H1293" s="493">
        <v>0</v>
      </c>
      <c r="I1293" s="493">
        <v>0</v>
      </c>
      <c r="J1293" s="493">
        <v>0</v>
      </c>
      <c r="K1293" s="493">
        <v>0</v>
      </c>
      <c r="L1293" s="493">
        <v>0</v>
      </c>
      <c r="M1293" s="493">
        <v>0</v>
      </c>
      <c r="N1293" s="493">
        <v>0</v>
      </c>
      <c r="O1293" s="493">
        <v>0</v>
      </c>
      <c r="P1293" s="539">
        <v>63</v>
      </c>
    </row>
    <row r="1294" spans="1:16">
      <c r="A1294" s="761"/>
      <c r="B1294" s="761"/>
      <c r="C1294" s="8" t="s">
        <v>107</v>
      </c>
      <c r="D1294" s="369">
        <v>38</v>
      </c>
      <c r="E1294" s="369">
        <v>18</v>
      </c>
      <c r="F1294" s="369">
        <v>0</v>
      </c>
      <c r="G1294" s="369">
        <v>0</v>
      </c>
      <c r="H1294" s="369">
        <v>0</v>
      </c>
      <c r="I1294" s="369">
        <v>0</v>
      </c>
      <c r="J1294" s="369">
        <v>0</v>
      </c>
      <c r="K1294" s="369">
        <v>0</v>
      </c>
      <c r="L1294" s="369">
        <v>0</v>
      </c>
      <c r="M1294" s="369">
        <v>0</v>
      </c>
      <c r="N1294" s="369">
        <v>0</v>
      </c>
      <c r="O1294" s="369">
        <v>0</v>
      </c>
      <c r="P1294" s="370">
        <v>56</v>
      </c>
    </row>
    <row r="1295" spans="1:16">
      <c r="A1295" s="762"/>
      <c r="B1295" s="762"/>
      <c r="C1295" s="398" t="s">
        <v>242</v>
      </c>
      <c r="D1295" s="494">
        <v>60</v>
      </c>
      <c r="E1295" s="494">
        <v>59</v>
      </c>
      <c r="F1295" s="494">
        <v>0</v>
      </c>
      <c r="G1295" s="494">
        <v>0</v>
      </c>
      <c r="H1295" s="494">
        <v>0</v>
      </c>
      <c r="I1295" s="494">
        <v>0</v>
      </c>
      <c r="J1295" s="494">
        <v>0</v>
      </c>
      <c r="K1295" s="494">
        <v>0</v>
      </c>
      <c r="L1295" s="494">
        <v>0</v>
      </c>
      <c r="M1295" s="494">
        <v>0</v>
      </c>
      <c r="N1295" s="494">
        <v>0</v>
      </c>
      <c r="O1295" s="494">
        <v>0</v>
      </c>
      <c r="P1295" s="377">
        <v>119</v>
      </c>
    </row>
    <row r="1296" spans="1:16">
      <c r="A1296" s="760" t="s">
        <v>202</v>
      </c>
      <c r="B1296" s="760" t="s">
        <v>168</v>
      </c>
      <c r="C1296" s="76" t="s">
        <v>106</v>
      </c>
      <c r="D1296" s="493">
        <v>0</v>
      </c>
      <c r="E1296" s="493">
        <v>0</v>
      </c>
      <c r="F1296" s="493">
        <v>0</v>
      </c>
      <c r="G1296" s="493">
        <v>0</v>
      </c>
      <c r="H1296" s="493">
        <v>0</v>
      </c>
      <c r="I1296" s="493">
        <v>0</v>
      </c>
      <c r="J1296" s="493">
        <v>0</v>
      </c>
      <c r="K1296" s="493">
        <v>6</v>
      </c>
      <c r="L1296" s="493">
        <v>6</v>
      </c>
      <c r="M1296" s="493">
        <v>0</v>
      </c>
      <c r="N1296" s="493">
        <v>5</v>
      </c>
      <c r="O1296" s="493">
        <v>4</v>
      </c>
      <c r="P1296" s="539">
        <v>21</v>
      </c>
    </row>
    <row r="1297" spans="1:16">
      <c r="A1297" s="761"/>
      <c r="B1297" s="761"/>
      <c r="C1297" s="8" t="s">
        <v>107</v>
      </c>
      <c r="D1297" s="369">
        <v>0</v>
      </c>
      <c r="E1297" s="369">
        <v>0</v>
      </c>
      <c r="F1297" s="369">
        <v>0</v>
      </c>
      <c r="G1297" s="369">
        <v>0</v>
      </c>
      <c r="H1297" s="369">
        <v>0</v>
      </c>
      <c r="I1297" s="369">
        <v>0</v>
      </c>
      <c r="J1297" s="369">
        <v>4</v>
      </c>
      <c r="K1297" s="369">
        <v>8</v>
      </c>
      <c r="L1297" s="369">
        <v>8</v>
      </c>
      <c r="M1297" s="369">
        <v>0</v>
      </c>
      <c r="N1297" s="369">
        <v>6</v>
      </c>
      <c r="O1297" s="369">
        <v>1</v>
      </c>
      <c r="P1297" s="370">
        <v>27</v>
      </c>
    </row>
    <row r="1298" spans="1:16">
      <c r="A1298" s="762"/>
      <c r="B1298" s="762"/>
      <c r="C1298" s="398" t="s">
        <v>242</v>
      </c>
      <c r="D1298" s="494">
        <v>0</v>
      </c>
      <c r="E1298" s="494">
        <v>0</v>
      </c>
      <c r="F1298" s="494">
        <v>0</v>
      </c>
      <c r="G1298" s="494">
        <v>0</v>
      </c>
      <c r="H1298" s="494">
        <v>0</v>
      </c>
      <c r="I1298" s="494">
        <v>0</v>
      </c>
      <c r="J1298" s="494">
        <v>4</v>
      </c>
      <c r="K1298" s="494">
        <v>14</v>
      </c>
      <c r="L1298" s="494">
        <v>14</v>
      </c>
      <c r="M1298" s="494">
        <v>0</v>
      </c>
      <c r="N1298" s="494">
        <v>11</v>
      </c>
      <c r="O1298" s="494">
        <v>5</v>
      </c>
      <c r="P1298" s="377">
        <v>48</v>
      </c>
    </row>
    <row r="1299" spans="1:16">
      <c r="A1299" s="760" t="s">
        <v>203</v>
      </c>
      <c r="B1299" s="760" t="s">
        <v>168</v>
      </c>
      <c r="C1299" s="76" t="s">
        <v>106</v>
      </c>
      <c r="D1299" s="493">
        <v>58</v>
      </c>
      <c r="E1299" s="493">
        <v>53</v>
      </c>
      <c r="F1299" s="493">
        <v>56</v>
      </c>
      <c r="G1299" s="493">
        <v>3</v>
      </c>
      <c r="H1299" s="493">
        <v>20</v>
      </c>
      <c r="I1299" s="493">
        <v>25</v>
      </c>
      <c r="J1299" s="493">
        <v>52</v>
      </c>
      <c r="K1299" s="493">
        <v>8</v>
      </c>
      <c r="L1299" s="493">
        <v>17</v>
      </c>
      <c r="M1299" s="493">
        <v>42</v>
      </c>
      <c r="N1299" s="493">
        <v>41</v>
      </c>
      <c r="O1299" s="493">
        <v>33</v>
      </c>
      <c r="P1299" s="539">
        <v>408</v>
      </c>
    </row>
    <row r="1300" spans="1:16">
      <c r="A1300" s="761"/>
      <c r="B1300" s="761"/>
      <c r="C1300" s="8" t="s">
        <v>107</v>
      </c>
      <c r="D1300" s="369">
        <v>65</v>
      </c>
      <c r="E1300" s="369">
        <v>79</v>
      </c>
      <c r="F1300" s="369">
        <v>38</v>
      </c>
      <c r="G1300" s="369">
        <v>0</v>
      </c>
      <c r="H1300" s="369">
        <v>61</v>
      </c>
      <c r="I1300" s="369">
        <v>80</v>
      </c>
      <c r="J1300" s="369">
        <v>39</v>
      </c>
      <c r="K1300" s="369">
        <v>17</v>
      </c>
      <c r="L1300" s="369">
        <v>57</v>
      </c>
      <c r="M1300" s="369">
        <v>34</v>
      </c>
      <c r="N1300" s="369">
        <v>41</v>
      </c>
      <c r="O1300" s="369">
        <v>42</v>
      </c>
      <c r="P1300" s="370">
        <v>553</v>
      </c>
    </row>
    <row r="1301" spans="1:16">
      <c r="A1301" s="762"/>
      <c r="B1301" s="762"/>
      <c r="C1301" s="398" t="s">
        <v>242</v>
      </c>
      <c r="D1301" s="494">
        <v>123</v>
      </c>
      <c r="E1301" s="494">
        <v>132</v>
      </c>
      <c r="F1301" s="494">
        <v>94</v>
      </c>
      <c r="G1301" s="494">
        <v>3</v>
      </c>
      <c r="H1301" s="494">
        <v>81</v>
      </c>
      <c r="I1301" s="494">
        <v>105</v>
      </c>
      <c r="J1301" s="494">
        <v>91</v>
      </c>
      <c r="K1301" s="494">
        <v>25</v>
      </c>
      <c r="L1301" s="494">
        <v>74</v>
      </c>
      <c r="M1301" s="494">
        <v>76</v>
      </c>
      <c r="N1301" s="494">
        <v>82</v>
      </c>
      <c r="O1301" s="494">
        <v>75</v>
      </c>
      <c r="P1301" s="377">
        <v>961</v>
      </c>
    </row>
    <row r="1302" spans="1:16">
      <c r="A1302" s="760" t="s">
        <v>204</v>
      </c>
      <c r="B1302" s="760" t="s">
        <v>168</v>
      </c>
      <c r="C1302" s="76" t="s">
        <v>106</v>
      </c>
      <c r="D1302" s="493">
        <v>188</v>
      </c>
      <c r="E1302" s="493">
        <v>41</v>
      </c>
      <c r="F1302" s="493">
        <v>37</v>
      </c>
      <c r="G1302" s="493">
        <v>5</v>
      </c>
      <c r="H1302" s="493">
        <v>9</v>
      </c>
      <c r="I1302" s="493">
        <v>7</v>
      </c>
      <c r="J1302" s="493">
        <v>6</v>
      </c>
      <c r="K1302" s="493">
        <v>1</v>
      </c>
      <c r="L1302" s="493">
        <v>0</v>
      </c>
      <c r="M1302" s="493">
        <v>10</v>
      </c>
      <c r="N1302" s="493">
        <v>6</v>
      </c>
      <c r="O1302" s="493">
        <v>12</v>
      </c>
      <c r="P1302" s="539">
        <v>322</v>
      </c>
    </row>
    <row r="1303" spans="1:16">
      <c r="A1303" s="761"/>
      <c r="B1303" s="761"/>
      <c r="C1303" s="8" t="s">
        <v>107</v>
      </c>
      <c r="D1303" s="369">
        <v>223</v>
      </c>
      <c r="E1303" s="369">
        <v>78</v>
      </c>
      <c r="F1303" s="369">
        <v>65</v>
      </c>
      <c r="G1303" s="369">
        <v>4</v>
      </c>
      <c r="H1303" s="369">
        <v>0</v>
      </c>
      <c r="I1303" s="369">
        <v>0</v>
      </c>
      <c r="J1303" s="369">
        <v>3</v>
      </c>
      <c r="K1303" s="369">
        <v>0</v>
      </c>
      <c r="L1303" s="369">
        <v>0</v>
      </c>
      <c r="M1303" s="369">
        <v>1</v>
      </c>
      <c r="N1303" s="369">
        <v>15</v>
      </c>
      <c r="O1303" s="369">
        <v>58</v>
      </c>
      <c r="P1303" s="370">
        <v>447</v>
      </c>
    </row>
    <row r="1304" spans="1:16">
      <c r="A1304" s="762"/>
      <c r="B1304" s="762"/>
      <c r="C1304" s="398" t="s">
        <v>242</v>
      </c>
      <c r="D1304" s="494">
        <v>411</v>
      </c>
      <c r="E1304" s="494">
        <v>119</v>
      </c>
      <c r="F1304" s="494">
        <v>102</v>
      </c>
      <c r="G1304" s="494">
        <v>9</v>
      </c>
      <c r="H1304" s="494">
        <v>9</v>
      </c>
      <c r="I1304" s="494">
        <v>7</v>
      </c>
      <c r="J1304" s="494">
        <v>9</v>
      </c>
      <c r="K1304" s="494">
        <v>1</v>
      </c>
      <c r="L1304" s="494">
        <v>0</v>
      </c>
      <c r="M1304" s="494">
        <v>11</v>
      </c>
      <c r="N1304" s="494">
        <v>21</v>
      </c>
      <c r="O1304" s="494">
        <v>70</v>
      </c>
      <c r="P1304" s="377">
        <v>769</v>
      </c>
    </row>
    <row r="1305" spans="1:16">
      <c r="A1305" s="760" t="s">
        <v>205</v>
      </c>
      <c r="B1305" s="760" t="s">
        <v>168</v>
      </c>
      <c r="C1305" s="76" t="s">
        <v>106</v>
      </c>
      <c r="D1305" s="493">
        <v>600</v>
      </c>
      <c r="E1305" s="493">
        <v>426</v>
      </c>
      <c r="F1305" s="493">
        <v>170</v>
      </c>
      <c r="G1305" s="493">
        <v>2</v>
      </c>
      <c r="H1305" s="493">
        <v>0</v>
      </c>
      <c r="I1305" s="493">
        <v>2</v>
      </c>
      <c r="J1305" s="493">
        <v>0</v>
      </c>
      <c r="K1305" s="493">
        <v>130</v>
      </c>
      <c r="L1305" s="493">
        <v>88</v>
      </c>
      <c r="M1305" s="493">
        <v>105</v>
      </c>
      <c r="N1305" s="493">
        <v>133</v>
      </c>
      <c r="O1305" s="493">
        <v>13</v>
      </c>
      <c r="P1305" s="539">
        <v>1669</v>
      </c>
    </row>
    <row r="1306" spans="1:16">
      <c r="A1306" s="761"/>
      <c r="B1306" s="761"/>
      <c r="C1306" s="8" t="s">
        <v>107</v>
      </c>
      <c r="D1306" s="369">
        <v>324</v>
      </c>
      <c r="E1306" s="369">
        <v>270</v>
      </c>
      <c r="F1306" s="369">
        <v>95</v>
      </c>
      <c r="G1306" s="369">
        <v>0</v>
      </c>
      <c r="H1306" s="369">
        <v>26</v>
      </c>
      <c r="I1306" s="369">
        <v>0</v>
      </c>
      <c r="J1306" s="369">
        <v>83</v>
      </c>
      <c r="K1306" s="369">
        <v>164</v>
      </c>
      <c r="L1306" s="369">
        <v>93</v>
      </c>
      <c r="M1306" s="369">
        <v>74</v>
      </c>
      <c r="N1306" s="369">
        <v>0</v>
      </c>
      <c r="O1306" s="369">
        <v>0</v>
      </c>
      <c r="P1306" s="370">
        <v>1129</v>
      </c>
    </row>
    <row r="1307" spans="1:16">
      <c r="A1307" s="762"/>
      <c r="B1307" s="762"/>
      <c r="C1307" s="398" t="s">
        <v>242</v>
      </c>
      <c r="D1307" s="494">
        <v>924</v>
      </c>
      <c r="E1307" s="494">
        <v>696</v>
      </c>
      <c r="F1307" s="494">
        <v>265</v>
      </c>
      <c r="G1307" s="494">
        <v>2</v>
      </c>
      <c r="H1307" s="494">
        <v>26</v>
      </c>
      <c r="I1307" s="494">
        <v>2</v>
      </c>
      <c r="J1307" s="494">
        <v>83</v>
      </c>
      <c r="K1307" s="494">
        <v>294</v>
      </c>
      <c r="L1307" s="494">
        <v>181</v>
      </c>
      <c r="M1307" s="494">
        <v>179</v>
      </c>
      <c r="N1307" s="494">
        <v>133</v>
      </c>
      <c r="O1307" s="494">
        <v>13</v>
      </c>
      <c r="P1307" s="377">
        <v>2798</v>
      </c>
    </row>
    <row r="1308" spans="1:16">
      <c r="A1308" s="760" t="s">
        <v>206</v>
      </c>
      <c r="B1308" s="760" t="s">
        <v>168</v>
      </c>
      <c r="C1308" s="76" t="s">
        <v>106</v>
      </c>
      <c r="D1308" s="493">
        <v>1</v>
      </c>
      <c r="E1308" s="493">
        <v>8</v>
      </c>
      <c r="F1308" s="493">
        <v>5</v>
      </c>
      <c r="G1308" s="493">
        <v>0</v>
      </c>
      <c r="H1308" s="493">
        <v>0</v>
      </c>
      <c r="I1308" s="493">
        <v>0</v>
      </c>
      <c r="J1308" s="493">
        <v>0</v>
      </c>
      <c r="K1308" s="493">
        <v>0</v>
      </c>
      <c r="L1308" s="493">
        <v>0</v>
      </c>
      <c r="M1308" s="493">
        <v>7</v>
      </c>
      <c r="N1308" s="493">
        <v>7</v>
      </c>
      <c r="O1308" s="493">
        <v>1</v>
      </c>
      <c r="P1308" s="539">
        <v>29</v>
      </c>
    </row>
    <row r="1309" spans="1:16">
      <c r="A1309" s="761"/>
      <c r="B1309" s="761"/>
      <c r="C1309" s="8" t="s">
        <v>107</v>
      </c>
      <c r="D1309" s="369">
        <v>0</v>
      </c>
      <c r="E1309" s="369">
        <v>7</v>
      </c>
      <c r="F1309" s="369">
        <v>1</v>
      </c>
      <c r="G1309" s="369">
        <v>0</v>
      </c>
      <c r="H1309" s="369">
        <v>0</v>
      </c>
      <c r="I1309" s="369">
        <v>0</v>
      </c>
      <c r="J1309" s="369">
        <v>0</v>
      </c>
      <c r="K1309" s="369">
        <v>0</v>
      </c>
      <c r="L1309" s="369">
        <v>0</v>
      </c>
      <c r="M1309" s="369">
        <v>0</v>
      </c>
      <c r="N1309" s="369">
        <v>0</v>
      </c>
      <c r="O1309" s="369">
        <v>9</v>
      </c>
      <c r="P1309" s="370">
        <v>17</v>
      </c>
    </row>
    <row r="1310" spans="1:16">
      <c r="A1310" s="762"/>
      <c r="B1310" s="762"/>
      <c r="C1310" s="398" t="s">
        <v>242</v>
      </c>
      <c r="D1310" s="494">
        <v>1</v>
      </c>
      <c r="E1310" s="494">
        <v>15</v>
      </c>
      <c r="F1310" s="494">
        <v>6</v>
      </c>
      <c r="G1310" s="494">
        <v>0</v>
      </c>
      <c r="H1310" s="494">
        <v>0</v>
      </c>
      <c r="I1310" s="494">
        <v>0</v>
      </c>
      <c r="J1310" s="494">
        <v>0</v>
      </c>
      <c r="K1310" s="494">
        <v>0</v>
      </c>
      <c r="L1310" s="494">
        <v>0</v>
      </c>
      <c r="M1310" s="494">
        <v>7</v>
      </c>
      <c r="N1310" s="494">
        <v>7</v>
      </c>
      <c r="O1310" s="494">
        <v>10</v>
      </c>
      <c r="P1310" s="377">
        <v>46</v>
      </c>
    </row>
    <row r="1311" spans="1:16">
      <c r="A1311" s="760" t="s">
        <v>207</v>
      </c>
      <c r="B1311" s="760" t="s">
        <v>168</v>
      </c>
      <c r="C1311" s="76" t="s">
        <v>106</v>
      </c>
      <c r="D1311" s="493">
        <v>14</v>
      </c>
      <c r="E1311" s="493">
        <v>39</v>
      </c>
      <c r="F1311" s="493">
        <v>11</v>
      </c>
      <c r="G1311" s="493">
        <v>0</v>
      </c>
      <c r="H1311" s="493">
        <v>0</v>
      </c>
      <c r="I1311" s="493">
        <v>7</v>
      </c>
      <c r="J1311" s="493">
        <v>0</v>
      </c>
      <c r="K1311" s="493">
        <v>16</v>
      </c>
      <c r="L1311" s="493">
        <v>0</v>
      </c>
      <c r="M1311" s="493">
        <v>0</v>
      </c>
      <c r="N1311" s="493">
        <v>0</v>
      </c>
      <c r="O1311" s="493">
        <v>0</v>
      </c>
      <c r="P1311" s="539">
        <v>87</v>
      </c>
    </row>
    <row r="1312" spans="1:16">
      <c r="A1312" s="761"/>
      <c r="B1312" s="761"/>
      <c r="C1312" s="8" t="s">
        <v>107</v>
      </c>
      <c r="D1312" s="369">
        <v>26</v>
      </c>
      <c r="E1312" s="369">
        <v>21</v>
      </c>
      <c r="F1312" s="369">
        <v>9</v>
      </c>
      <c r="G1312" s="369">
        <v>0</v>
      </c>
      <c r="H1312" s="369">
        <v>0</v>
      </c>
      <c r="I1312" s="369">
        <v>0</v>
      </c>
      <c r="J1312" s="369">
        <v>0</v>
      </c>
      <c r="K1312" s="369">
        <v>0</v>
      </c>
      <c r="L1312" s="369">
        <v>0</v>
      </c>
      <c r="M1312" s="369">
        <v>0</v>
      </c>
      <c r="N1312" s="369">
        <v>0</v>
      </c>
      <c r="O1312" s="369">
        <v>7</v>
      </c>
      <c r="P1312" s="370">
        <v>63</v>
      </c>
    </row>
    <row r="1313" spans="1:16">
      <c r="A1313" s="762"/>
      <c r="B1313" s="762"/>
      <c r="C1313" s="398" t="s">
        <v>242</v>
      </c>
      <c r="D1313" s="494">
        <v>40</v>
      </c>
      <c r="E1313" s="494">
        <v>60</v>
      </c>
      <c r="F1313" s="494">
        <v>20</v>
      </c>
      <c r="G1313" s="494">
        <v>0</v>
      </c>
      <c r="H1313" s="494">
        <v>0</v>
      </c>
      <c r="I1313" s="494">
        <v>7</v>
      </c>
      <c r="J1313" s="494">
        <v>0</v>
      </c>
      <c r="K1313" s="494">
        <v>16</v>
      </c>
      <c r="L1313" s="494">
        <v>0</v>
      </c>
      <c r="M1313" s="494">
        <v>0</v>
      </c>
      <c r="N1313" s="494">
        <v>0</v>
      </c>
      <c r="O1313" s="494">
        <v>7</v>
      </c>
      <c r="P1313" s="377">
        <v>150</v>
      </c>
    </row>
    <row r="1314" spans="1:16">
      <c r="A1314" s="760" t="s">
        <v>226</v>
      </c>
      <c r="B1314" s="760" t="s">
        <v>167</v>
      </c>
      <c r="C1314" s="76" t="s">
        <v>106</v>
      </c>
      <c r="D1314" s="493">
        <v>1338</v>
      </c>
      <c r="E1314" s="493">
        <v>928</v>
      </c>
      <c r="F1314" s="493">
        <v>331</v>
      </c>
      <c r="G1314" s="493">
        <v>0</v>
      </c>
      <c r="H1314" s="493">
        <v>0</v>
      </c>
      <c r="I1314" s="493">
        <v>1</v>
      </c>
      <c r="J1314" s="493">
        <v>0</v>
      </c>
      <c r="K1314" s="493">
        <v>0</v>
      </c>
      <c r="L1314" s="493">
        <v>0</v>
      </c>
      <c r="M1314" s="493">
        <v>1</v>
      </c>
      <c r="N1314" s="493">
        <v>10</v>
      </c>
      <c r="O1314" s="493">
        <v>16</v>
      </c>
      <c r="P1314" s="539">
        <v>2625</v>
      </c>
    </row>
    <row r="1315" spans="1:16">
      <c r="A1315" s="761"/>
      <c r="B1315" s="761"/>
      <c r="C1315" s="8" t="s">
        <v>107</v>
      </c>
      <c r="D1315" s="369">
        <v>1480</v>
      </c>
      <c r="E1315" s="369">
        <v>997</v>
      </c>
      <c r="F1315" s="369">
        <v>365</v>
      </c>
      <c r="G1315" s="369">
        <v>0</v>
      </c>
      <c r="H1315" s="369">
        <v>0</v>
      </c>
      <c r="I1315" s="369">
        <v>1</v>
      </c>
      <c r="J1315" s="369">
        <v>1</v>
      </c>
      <c r="K1315" s="369">
        <v>0</v>
      </c>
      <c r="L1315" s="369">
        <v>6</v>
      </c>
      <c r="M1315" s="369">
        <v>4</v>
      </c>
      <c r="N1315" s="369">
        <v>8</v>
      </c>
      <c r="O1315" s="369">
        <v>6</v>
      </c>
      <c r="P1315" s="370">
        <v>2868</v>
      </c>
    </row>
    <row r="1316" spans="1:16">
      <c r="A1316" s="762"/>
      <c r="B1316" s="762"/>
      <c r="C1316" s="398" t="s">
        <v>242</v>
      </c>
      <c r="D1316" s="494">
        <v>2818</v>
      </c>
      <c r="E1316" s="494">
        <v>1925</v>
      </c>
      <c r="F1316" s="494">
        <v>696</v>
      </c>
      <c r="G1316" s="494">
        <v>0</v>
      </c>
      <c r="H1316" s="494">
        <v>0</v>
      </c>
      <c r="I1316" s="494">
        <v>2</v>
      </c>
      <c r="J1316" s="494">
        <v>1</v>
      </c>
      <c r="K1316" s="494">
        <v>0</v>
      </c>
      <c r="L1316" s="494">
        <v>6</v>
      </c>
      <c r="M1316" s="494">
        <v>5</v>
      </c>
      <c r="N1316" s="494">
        <v>18</v>
      </c>
      <c r="O1316" s="494">
        <v>22</v>
      </c>
      <c r="P1316" s="377">
        <v>5493</v>
      </c>
    </row>
    <row r="1317" spans="1:16">
      <c r="A1317" s="760" t="s">
        <v>227</v>
      </c>
      <c r="B1317" s="760" t="s">
        <v>167</v>
      </c>
      <c r="C1317" s="76" t="s">
        <v>106</v>
      </c>
      <c r="D1317" s="493">
        <v>22011</v>
      </c>
      <c r="E1317" s="493">
        <v>15277</v>
      </c>
      <c r="F1317" s="493">
        <v>6258</v>
      </c>
      <c r="G1317" s="493">
        <v>8</v>
      </c>
      <c r="H1317" s="493">
        <v>40</v>
      </c>
      <c r="I1317" s="493">
        <v>20</v>
      </c>
      <c r="J1317" s="493">
        <v>33</v>
      </c>
      <c r="K1317" s="493">
        <v>65</v>
      </c>
      <c r="L1317" s="493">
        <v>27</v>
      </c>
      <c r="M1317" s="493">
        <v>31</v>
      </c>
      <c r="N1317" s="493">
        <v>24</v>
      </c>
      <c r="O1317" s="493">
        <v>46</v>
      </c>
      <c r="P1317" s="539">
        <v>43840</v>
      </c>
    </row>
    <row r="1318" spans="1:16">
      <c r="A1318" s="761"/>
      <c r="B1318" s="761"/>
      <c r="C1318" s="8" t="s">
        <v>107</v>
      </c>
      <c r="D1318" s="369">
        <v>31721</v>
      </c>
      <c r="E1318" s="369">
        <v>24796</v>
      </c>
      <c r="F1318" s="369">
        <v>10234</v>
      </c>
      <c r="G1318" s="369">
        <v>0</v>
      </c>
      <c r="H1318" s="369">
        <v>23</v>
      </c>
      <c r="I1318" s="369">
        <v>41</v>
      </c>
      <c r="J1318" s="369">
        <v>21</v>
      </c>
      <c r="K1318" s="369">
        <v>52</v>
      </c>
      <c r="L1318" s="369">
        <v>56</v>
      </c>
      <c r="M1318" s="369">
        <v>69</v>
      </c>
      <c r="N1318" s="369">
        <v>75</v>
      </c>
      <c r="O1318" s="369">
        <v>194</v>
      </c>
      <c r="P1318" s="370">
        <v>67282</v>
      </c>
    </row>
    <row r="1319" spans="1:16">
      <c r="A1319" s="762"/>
      <c r="B1319" s="762"/>
      <c r="C1319" s="398" t="s">
        <v>242</v>
      </c>
      <c r="D1319" s="494">
        <v>53732</v>
      </c>
      <c r="E1319" s="494">
        <v>40073</v>
      </c>
      <c r="F1319" s="494">
        <v>16492</v>
      </c>
      <c r="G1319" s="494">
        <v>8</v>
      </c>
      <c r="H1319" s="494">
        <v>63</v>
      </c>
      <c r="I1319" s="494">
        <v>61</v>
      </c>
      <c r="J1319" s="494">
        <v>54</v>
      </c>
      <c r="K1319" s="494">
        <v>117</v>
      </c>
      <c r="L1319" s="494">
        <v>83</v>
      </c>
      <c r="M1319" s="494">
        <v>100</v>
      </c>
      <c r="N1319" s="494">
        <v>99</v>
      </c>
      <c r="O1319" s="494">
        <v>240</v>
      </c>
      <c r="P1319" s="377">
        <v>111122</v>
      </c>
    </row>
    <row r="1320" spans="1:16">
      <c r="A1320" s="760" t="s">
        <v>234</v>
      </c>
      <c r="B1320" s="760" t="s">
        <v>167</v>
      </c>
      <c r="C1320" s="76" t="s">
        <v>106</v>
      </c>
      <c r="D1320" s="493">
        <v>0</v>
      </c>
      <c r="E1320" s="493">
        <v>1</v>
      </c>
      <c r="F1320" s="493">
        <v>0</v>
      </c>
      <c r="G1320" s="493">
        <v>0</v>
      </c>
      <c r="H1320" s="493">
        <v>0</v>
      </c>
      <c r="I1320" s="493">
        <v>0</v>
      </c>
      <c r="J1320" s="493">
        <v>0</v>
      </c>
      <c r="K1320" s="493">
        <v>0</v>
      </c>
      <c r="L1320" s="493">
        <v>0</v>
      </c>
      <c r="M1320" s="493">
        <v>0</v>
      </c>
      <c r="N1320" s="493">
        <v>0</v>
      </c>
      <c r="O1320" s="493">
        <v>0</v>
      </c>
      <c r="P1320" s="539">
        <v>1</v>
      </c>
    </row>
    <row r="1321" spans="1:16">
      <c r="A1321" s="761"/>
      <c r="B1321" s="761"/>
      <c r="C1321" s="8" t="s">
        <v>107</v>
      </c>
      <c r="D1321" s="369">
        <v>0</v>
      </c>
      <c r="E1321" s="369">
        <v>0</v>
      </c>
      <c r="F1321" s="369">
        <v>0</v>
      </c>
      <c r="G1321" s="369">
        <v>0</v>
      </c>
      <c r="H1321" s="369">
        <v>0</v>
      </c>
      <c r="I1321" s="369">
        <v>0</v>
      </c>
      <c r="J1321" s="369">
        <v>0</v>
      </c>
      <c r="K1321" s="369">
        <v>0</v>
      </c>
      <c r="L1321" s="369">
        <v>0</v>
      </c>
      <c r="M1321" s="369">
        <v>0</v>
      </c>
      <c r="N1321" s="369">
        <v>0</v>
      </c>
      <c r="O1321" s="369">
        <v>0</v>
      </c>
      <c r="P1321" s="370">
        <v>0</v>
      </c>
    </row>
    <row r="1322" spans="1:16">
      <c r="A1322" s="762"/>
      <c r="B1322" s="762"/>
      <c r="C1322" s="398" t="s">
        <v>242</v>
      </c>
      <c r="D1322" s="494">
        <v>0</v>
      </c>
      <c r="E1322" s="494">
        <v>1</v>
      </c>
      <c r="F1322" s="494">
        <v>0</v>
      </c>
      <c r="G1322" s="494">
        <v>0</v>
      </c>
      <c r="H1322" s="494">
        <v>0</v>
      </c>
      <c r="I1322" s="494">
        <v>0</v>
      </c>
      <c r="J1322" s="494">
        <v>0</v>
      </c>
      <c r="K1322" s="494">
        <v>0</v>
      </c>
      <c r="L1322" s="494">
        <v>0</v>
      </c>
      <c r="M1322" s="494">
        <v>0</v>
      </c>
      <c r="N1322" s="494">
        <v>0</v>
      </c>
      <c r="O1322" s="494">
        <v>0</v>
      </c>
      <c r="P1322" s="377">
        <v>1</v>
      </c>
    </row>
    <row r="1323" spans="1:16">
      <c r="A1323" s="760" t="s">
        <v>235</v>
      </c>
      <c r="B1323" s="760" t="s">
        <v>167</v>
      </c>
      <c r="C1323" s="76" t="s">
        <v>106</v>
      </c>
      <c r="D1323" s="493">
        <v>0</v>
      </c>
      <c r="E1323" s="493">
        <v>334</v>
      </c>
      <c r="F1323" s="493">
        <v>1094</v>
      </c>
      <c r="G1323" s="493">
        <v>0</v>
      </c>
      <c r="H1323" s="493">
        <v>0</v>
      </c>
      <c r="I1323" s="493">
        <v>0</v>
      </c>
      <c r="J1323" s="493">
        <v>0</v>
      </c>
      <c r="K1323" s="493">
        <v>0</v>
      </c>
      <c r="L1323" s="493">
        <v>0</v>
      </c>
      <c r="M1323" s="493">
        <v>0</v>
      </c>
      <c r="N1323" s="493">
        <v>20</v>
      </c>
      <c r="O1323" s="493">
        <v>0</v>
      </c>
      <c r="P1323" s="539">
        <v>1448</v>
      </c>
    </row>
    <row r="1324" spans="1:16">
      <c r="A1324" s="761"/>
      <c r="B1324" s="761"/>
      <c r="C1324" s="8" t="s">
        <v>107</v>
      </c>
      <c r="D1324" s="369">
        <v>0</v>
      </c>
      <c r="E1324" s="369">
        <v>405</v>
      </c>
      <c r="F1324" s="369">
        <v>1269</v>
      </c>
      <c r="G1324" s="369">
        <v>0</v>
      </c>
      <c r="H1324" s="369">
        <v>0</v>
      </c>
      <c r="I1324" s="369">
        <v>0</v>
      </c>
      <c r="J1324" s="369">
        <v>0</v>
      </c>
      <c r="K1324" s="369">
        <v>0</v>
      </c>
      <c r="L1324" s="369">
        <v>0</v>
      </c>
      <c r="M1324" s="369">
        <v>0</v>
      </c>
      <c r="N1324" s="369">
        <v>68</v>
      </c>
      <c r="O1324" s="369">
        <v>0</v>
      </c>
      <c r="P1324" s="370">
        <v>1742</v>
      </c>
    </row>
    <row r="1325" spans="1:16">
      <c r="A1325" s="762"/>
      <c r="B1325" s="762"/>
      <c r="C1325" s="398" t="s">
        <v>242</v>
      </c>
      <c r="D1325" s="494">
        <v>0</v>
      </c>
      <c r="E1325" s="494">
        <v>739</v>
      </c>
      <c r="F1325" s="494">
        <v>2363</v>
      </c>
      <c r="G1325" s="494">
        <v>0</v>
      </c>
      <c r="H1325" s="494">
        <v>0</v>
      </c>
      <c r="I1325" s="494">
        <v>0</v>
      </c>
      <c r="J1325" s="494">
        <v>0</v>
      </c>
      <c r="K1325" s="494">
        <v>0</v>
      </c>
      <c r="L1325" s="494">
        <v>0</v>
      </c>
      <c r="M1325" s="494">
        <v>0</v>
      </c>
      <c r="N1325" s="494">
        <v>88</v>
      </c>
      <c r="O1325" s="494">
        <v>0</v>
      </c>
      <c r="P1325" s="377">
        <v>3190</v>
      </c>
    </row>
    <row r="1326" spans="1:16">
      <c r="A1326" s="760" t="s">
        <v>209</v>
      </c>
      <c r="B1326" s="760" t="s">
        <v>167</v>
      </c>
      <c r="C1326" s="76" t="s">
        <v>106</v>
      </c>
      <c r="D1326" s="493">
        <v>94</v>
      </c>
      <c r="E1326" s="493">
        <v>76</v>
      </c>
      <c r="F1326" s="493">
        <v>12</v>
      </c>
      <c r="G1326" s="493">
        <v>0</v>
      </c>
      <c r="H1326" s="493">
        <v>0</v>
      </c>
      <c r="I1326" s="493">
        <v>0</v>
      </c>
      <c r="J1326" s="493">
        <v>0</v>
      </c>
      <c r="K1326" s="493">
        <v>0</v>
      </c>
      <c r="L1326" s="493">
        <v>0</v>
      </c>
      <c r="M1326" s="493">
        <v>0</v>
      </c>
      <c r="N1326" s="493">
        <v>0</v>
      </c>
      <c r="O1326" s="493">
        <v>0</v>
      </c>
      <c r="P1326" s="539">
        <v>182</v>
      </c>
    </row>
    <row r="1327" spans="1:16">
      <c r="A1327" s="761"/>
      <c r="B1327" s="761"/>
      <c r="C1327" s="8" t="s">
        <v>107</v>
      </c>
      <c r="D1327" s="369">
        <v>85</v>
      </c>
      <c r="E1327" s="369">
        <v>55</v>
      </c>
      <c r="F1327" s="369">
        <v>25</v>
      </c>
      <c r="G1327" s="369">
        <v>0</v>
      </c>
      <c r="H1327" s="369">
        <v>0</v>
      </c>
      <c r="I1327" s="369">
        <v>0</v>
      </c>
      <c r="J1327" s="369">
        <v>0</v>
      </c>
      <c r="K1327" s="369">
        <v>0</v>
      </c>
      <c r="L1327" s="369">
        <v>0</v>
      </c>
      <c r="M1327" s="369">
        <v>0</v>
      </c>
      <c r="N1327" s="369">
        <v>0</v>
      </c>
      <c r="O1327" s="369">
        <v>0</v>
      </c>
      <c r="P1327" s="370">
        <v>165</v>
      </c>
    </row>
    <row r="1328" spans="1:16">
      <c r="A1328" s="762"/>
      <c r="B1328" s="762"/>
      <c r="C1328" s="398" t="s">
        <v>242</v>
      </c>
      <c r="D1328" s="494">
        <v>179</v>
      </c>
      <c r="E1328" s="494">
        <v>131</v>
      </c>
      <c r="F1328" s="494">
        <v>37</v>
      </c>
      <c r="G1328" s="494">
        <v>0</v>
      </c>
      <c r="H1328" s="494">
        <v>0</v>
      </c>
      <c r="I1328" s="494">
        <v>0</v>
      </c>
      <c r="J1328" s="494">
        <v>0</v>
      </c>
      <c r="K1328" s="494">
        <v>0</v>
      </c>
      <c r="L1328" s="494">
        <v>0</v>
      </c>
      <c r="M1328" s="494">
        <v>0</v>
      </c>
      <c r="N1328" s="494">
        <v>0</v>
      </c>
      <c r="O1328" s="494">
        <v>0</v>
      </c>
      <c r="P1328" s="377">
        <v>347</v>
      </c>
    </row>
    <row r="1329" spans="1:16">
      <c r="A1329" s="760" t="s">
        <v>229</v>
      </c>
      <c r="B1329" s="760" t="s">
        <v>167</v>
      </c>
      <c r="C1329" s="76" t="s">
        <v>106</v>
      </c>
      <c r="D1329" s="493">
        <v>12773</v>
      </c>
      <c r="E1329" s="493">
        <v>7695</v>
      </c>
      <c r="F1329" s="493">
        <v>3484</v>
      </c>
      <c r="G1329" s="493">
        <v>131</v>
      </c>
      <c r="H1329" s="493">
        <v>156</v>
      </c>
      <c r="I1329" s="493">
        <v>267</v>
      </c>
      <c r="J1329" s="493">
        <v>521</v>
      </c>
      <c r="K1329" s="493">
        <v>339</v>
      </c>
      <c r="L1329" s="493">
        <v>584</v>
      </c>
      <c r="M1329" s="493">
        <v>544</v>
      </c>
      <c r="N1329" s="493">
        <v>482</v>
      </c>
      <c r="O1329" s="493">
        <v>433</v>
      </c>
      <c r="P1329" s="539">
        <v>27409</v>
      </c>
    </row>
    <row r="1330" spans="1:16">
      <c r="A1330" s="761"/>
      <c r="B1330" s="761"/>
      <c r="C1330" s="8" t="s">
        <v>107</v>
      </c>
      <c r="D1330" s="369">
        <v>10748</v>
      </c>
      <c r="E1330" s="369">
        <v>8953</v>
      </c>
      <c r="F1330" s="369">
        <v>3365</v>
      </c>
      <c r="G1330" s="369">
        <v>5</v>
      </c>
      <c r="H1330" s="369">
        <v>3</v>
      </c>
      <c r="I1330" s="369">
        <v>5</v>
      </c>
      <c r="J1330" s="369">
        <v>6</v>
      </c>
      <c r="K1330" s="369">
        <v>384</v>
      </c>
      <c r="L1330" s="369">
        <v>513</v>
      </c>
      <c r="M1330" s="369">
        <v>432</v>
      </c>
      <c r="N1330" s="369">
        <v>435</v>
      </c>
      <c r="O1330" s="369">
        <v>428</v>
      </c>
      <c r="P1330" s="370">
        <v>25277</v>
      </c>
    </row>
    <row r="1331" spans="1:16">
      <c r="A1331" s="762"/>
      <c r="B1331" s="762"/>
      <c r="C1331" s="398" t="s">
        <v>242</v>
      </c>
      <c r="D1331" s="494">
        <v>23521</v>
      </c>
      <c r="E1331" s="494">
        <v>16648</v>
      </c>
      <c r="F1331" s="494">
        <v>6849</v>
      </c>
      <c r="G1331" s="494">
        <v>136</v>
      </c>
      <c r="H1331" s="494">
        <v>159</v>
      </c>
      <c r="I1331" s="494">
        <v>272</v>
      </c>
      <c r="J1331" s="494">
        <v>527</v>
      </c>
      <c r="K1331" s="494">
        <v>723</v>
      </c>
      <c r="L1331" s="494">
        <v>1097</v>
      </c>
      <c r="M1331" s="494">
        <v>976</v>
      </c>
      <c r="N1331" s="494">
        <v>917</v>
      </c>
      <c r="O1331" s="494">
        <v>861</v>
      </c>
      <c r="P1331" s="377">
        <v>52686</v>
      </c>
    </row>
    <row r="1332" spans="1:16">
      <c r="A1332" s="760" t="s">
        <v>211</v>
      </c>
      <c r="B1332" s="760" t="s">
        <v>167</v>
      </c>
      <c r="C1332" s="76" t="s">
        <v>106</v>
      </c>
      <c r="D1332" s="493">
        <v>38487</v>
      </c>
      <c r="E1332" s="493">
        <v>24446</v>
      </c>
      <c r="F1332" s="493">
        <v>11251</v>
      </c>
      <c r="G1332" s="493">
        <v>25</v>
      </c>
      <c r="H1332" s="493">
        <v>52</v>
      </c>
      <c r="I1332" s="493">
        <v>88</v>
      </c>
      <c r="J1332" s="493">
        <v>245</v>
      </c>
      <c r="K1332" s="493">
        <v>170</v>
      </c>
      <c r="L1332" s="493">
        <v>167</v>
      </c>
      <c r="M1332" s="493">
        <v>109</v>
      </c>
      <c r="N1332" s="493">
        <v>138</v>
      </c>
      <c r="O1332" s="493">
        <v>80</v>
      </c>
      <c r="P1332" s="539">
        <v>75258</v>
      </c>
    </row>
    <row r="1333" spans="1:16">
      <c r="A1333" s="761"/>
      <c r="B1333" s="761"/>
      <c r="C1333" s="8" t="s">
        <v>107</v>
      </c>
      <c r="D1333" s="369">
        <v>37673</v>
      </c>
      <c r="E1333" s="369">
        <v>23805</v>
      </c>
      <c r="F1333" s="369">
        <v>13146</v>
      </c>
      <c r="G1333" s="369">
        <v>12</v>
      </c>
      <c r="H1333" s="369">
        <v>5</v>
      </c>
      <c r="I1333" s="369">
        <v>117</v>
      </c>
      <c r="J1333" s="369">
        <v>699</v>
      </c>
      <c r="K1333" s="369">
        <v>412</v>
      </c>
      <c r="L1333" s="369">
        <v>579</v>
      </c>
      <c r="M1333" s="369">
        <v>309</v>
      </c>
      <c r="N1333" s="369">
        <v>176</v>
      </c>
      <c r="O1333" s="369">
        <v>153</v>
      </c>
      <c r="P1333" s="370">
        <v>77086</v>
      </c>
    </row>
    <row r="1334" spans="1:16">
      <c r="A1334" s="762"/>
      <c r="B1334" s="762"/>
      <c r="C1334" s="398" t="s">
        <v>242</v>
      </c>
      <c r="D1334" s="494">
        <v>76160</v>
      </c>
      <c r="E1334" s="494">
        <v>48251</v>
      </c>
      <c r="F1334" s="494">
        <v>24397</v>
      </c>
      <c r="G1334" s="494">
        <v>37</v>
      </c>
      <c r="H1334" s="494">
        <v>57</v>
      </c>
      <c r="I1334" s="494">
        <v>205</v>
      </c>
      <c r="J1334" s="494">
        <v>944</v>
      </c>
      <c r="K1334" s="494">
        <v>582</v>
      </c>
      <c r="L1334" s="494">
        <v>746</v>
      </c>
      <c r="M1334" s="494">
        <v>418</v>
      </c>
      <c r="N1334" s="494">
        <v>314</v>
      </c>
      <c r="O1334" s="494">
        <v>233</v>
      </c>
      <c r="P1334" s="377">
        <v>152344</v>
      </c>
    </row>
    <row r="1335" spans="1:16">
      <c r="A1335" s="760" t="s">
        <v>212</v>
      </c>
      <c r="B1335" s="760" t="s">
        <v>167</v>
      </c>
      <c r="C1335" s="76" t="s">
        <v>106</v>
      </c>
      <c r="D1335" s="493">
        <v>3722</v>
      </c>
      <c r="E1335" s="493">
        <v>2120</v>
      </c>
      <c r="F1335" s="493">
        <v>935</v>
      </c>
      <c r="G1335" s="493">
        <v>0</v>
      </c>
      <c r="H1335" s="493">
        <v>0</v>
      </c>
      <c r="I1335" s="493">
        <v>0</v>
      </c>
      <c r="J1335" s="493">
        <v>0</v>
      </c>
      <c r="K1335" s="493">
        <v>0</v>
      </c>
      <c r="L1335" s="493">
        <v>0</v>
      </c>
      <c r="M1335" s="493">
        <v>0</v>
      </c>
      <c r="N1335" s="493">
        <v>0</v>
      </c>
      <c r="O1335" s="493">
        <v>0</v>
      </c>
      <c r="P1335" s="539">
        <v>6777</v>
      </c>
    </row>
    <row r="1336" spans="1:16">
      <c r="A1336" s="761"/>
      <c r="B1336" s="761"/>
      <c r="C1336" s="8" t="s">
        <v>107</v>
      </c>
      <c r="D1336" s="369">
        <v>3045</v>
      </c>
      <c r="E1336" s="369">
        <v>1658</v>
      </c>
      <c r="F1336" s="369">
        <v>953</v>
      </c>
      <c r="G1336" s="369">
        <v>0</v>
      </c>
      <c r="H1336" s="369">
        <v>0</v>
      </c>
      <c r="I1336" s="369">
        <v>3</v>
      </c>
      <c r="J1336" s="369">
        <v>4</v>
      </c>
      <c r="K1336" s="369">
        <v>1</v>
      </c>
      <c r="L1336" s="369">
        <v>0</v>
      </c>
      <c r="M1336" s="369">
        <v>0</v>
      </c>
      <c r="N1336" s="369">
        <v>0</v>
      </c>
      <c r="O1336" s="369">
        <v>3</v>
      </c>
      <c r="P1336" s="370">
        <v>5667</v>
      </c>
    </row>
    <row r="1337" spans="1:16">
      <c r="A1337" s="762"/>
      <c r="B1337" s="762"/>
      <c r="C1337" s="398" t="s">
        <v>242</v>
      </c>
      <c r="D1337" s="494">
        <v>6767</v>
      </c>
      <c r="E1337" s="494">
        <v>3778</v>
      </c>
      <c r="F1337" s="494">
        <v>1888</v>
      </c>
      <c r="G1337" s="494">
        <v>0</v>
      </c>
      <c r="H1337" s="494">
        <v>0</v>
      </c>
      <c r="I1337" s="494">
        <v>3</v>
      </c>
      <c r="J1337" s="494">
        <v>4</v>
      </c>
      <c r="K1337" s="494">
        <v>1</v>
      </c>
      <c r="L1337" s="494">
        <v>0</v>
      </c>
      <c r="M1337" s="494">
        <v>0</v>
      </c>
      <c r="N1337" s="494">
        <v>0</v>
      </c>
      <c r="O1337" s="494">
        <v>3</v>
      </c>
      <c r="P1337" s="377">
        <v>12444</v>
      </c>
    </row>
    <row r="1338" spans="1:16">
      <c r="A1338" s="760" t="s">
        <v>232</v>
      </c>
      <c r="B1338" s="760" t="s">
        <v>167</v>
      </c>
      <c r="C1338" s="76" t="s">
        <v>106</v>
      </c>
      <c r="D1338" s="493">
        <v>3034</v>
      </c>
      <c r="E1338" s="493">
        <v>1652</v>
      </c>
      <c r="F1338" s="493">
        <v>750</v>
      </c>
      <c r="G1338" s="493">
        <v>0</v>
      </c>
      <c r="H1338" s="493">
        <v>0</v>
      </c>
      <c r="I1338" s="493">
        <v>0</v>
      </c>
      <c r="J1338" s="493">
        <v>0</v>
      </c>
      <c r="K1338" s="493">
        <v>0</v>
      </c>
      <c r="L1338" s="493">
        <v>0</v>
      </c>
      <c r="M1338" s="493">
        <v>0</v>
      </c>
      <c r="N1338" s="493">
        <v>0</v>
      </c>
      <c r="O1338" s="493">
        <v>0</v>
      </c>
      <c r="P1338" s="539">
        <v>5436</v>
      </c>
    </row>
    <row r="1339" spans="1:16">
      <c r="A1339" s="761"/>
      <c r="B1339" s="761"/>
      <c r="C1339" s="8" t="s">
        <v>107</v>
      </c>
      <c r="D1339" s="369">
        <v>2720</v>
      </c>
      <c r="E1339" s="369">
        <v>1688</v>
      </c>
      <c r="F1339" s="369">
        <v>841</v>
      </c>
      <c r="G1339" s="369">
        <v>0</v>
      </c>
      <c r="H1339" s="369">
        <v>0</v>
      </c>
      <c r="I1339" s="369">
        <v>0</v>
      </c>
      <c r="J1339" s="369">
        <v>0</v>
      </c>
      <c r="K1339" s="369">
        <v>0</v>
      </c>
      <c r="L1339" s="369">
        <v>0</v>
      </c>
      <c r="M1339" s="369">
        <v>0</v>
      </c>
      <c r="N1339" s="369">
        <v>0</v>
      </c>
      <c r="O1339" s="369">
        <v>0</v>
      </c>
      <c r="P1339" s="370">
        <v>5249</v>
      </c>
    </row>
    <row r="1340" spans="1:16">
      <c r="A1340" s="762"/>
      <c r="B1340" s="762"/>
      <c r="C1340" s="398" t="s">
        <v>242</v>
      </c>
      <c r="D1340" s="494">
        <v>5754</v>
      </c>
      <c r="E1340" s="494">
        <v>3340</v>
      </c>
      <c r="F1340" s="494">
        <v>1591</v>
      </c>
      <c r="G1340" s="494">
        <v>0</v>
      </c>
      <c r="H1340" s="494">
        <v>0</v>
      </c>
      <c r="I1340" s="494">
        <v>0</v>
      </c>
      <c r="J1340" s="494">
        <v>0</v>
      </c>
      <c r="K1340" s="494">
        <v>0</v>
      </c>
      <c r="L1340" s="494">
        <v>0</v>
      </c>
      <c r="M1340" s="494">
        <v>0</v>
      </c>
      <c r="N1340" s="494">
        <v>0</v>
      </c>
      <c r="O1340" s="494">
        <v>0</v>
      </c>
      <c r="P1340" s="377">
        <v>10685</v>
      </c>
    </row>
    <row r="1341" spans="1:16">
      <c r="A1341" s="760" t="s">
        <v>195</v>
      </c>
      <c r="B1341" s="760" t="s">
        <v>169</v>
      </c>
      <c r="C1341" s="76" t="s">
        <v>106</v>
      </c>
      <c r="D1341" s="493">
        <v>42</v>
      </c>
      <c r="E1341" s="493">
        <v>36</v>
      </c>
      <c r="F1341" s="493">
        <v>27</v>
      </c>
      <c r="G1341" s="493">
        <v>7</v>
      </c>
      <c r="H1341" s="493">
        <v>1</v>
      </c>
      <c r="I1341" s="493">
        <v>2</v>
      </c>
      <c r="J1341" s="493">
        <v>2</v>
      </c>
      <c r="K1341" s="493">
        <v>0</v>
      </c>
      <c r="L1341" s="493">
        <v>1</v>
      </c>
      <c r="M1341" s="493">
        <v>1</v>
      </c>
      <c r="N1341" s="493">
        <v>0</v>
      </c>
      <c r="O1341" s="493">
        <v>1</v>
      </c>
      <c r="P1341" s="539">
        <v>120</v>
      </c>
    </row>
    <row r="1342" spans="1:16">
      <c r="A1342" s="761"/>
      <c r="B1342" s="761"/>
      <c r="C1342" s="8" t="s">
        <v>107</v>
      </c>
      <c r="D1342" s="369">
        <v>56</v>
      </c>
      <c r="E1342" s="369">
        <v>70</v>
      </c>
      <c r="F1342" s="369">
        <v>42</v>
      </c>
      <c r="G1342" s="369">
        <v>6</v>
      </c>
      <c r="H1342" s="369">
        <v>0</v>
      </c>
      <c r="I1342" s="369">
        <v>2</v>
      </c>
      <c r="J1342" s="369">
        <v>3</v>
      </c>
      <c r="K1342" s="369">
        <v>1</v>
      </c>
      <c r="L1342" s="369">
        <v>4</v>
      </c>
      <c r="M1342" s="369">
        <v>3</v>
      </c>
      <c r="N1342" s="369">
        <v>2</v>
      </c>
      <c r="O1342" s="369">
        <v>13</v>
      </c>
      <c r="P1342" s="370">
        <v>202</v>
      </c>
    </row>
    <row r="1343" spans="1:16">
      <c r="A1343" s="762"/>
      <c r="B1343" s="762"/>
      <c r="C1343" s="398" t="s">
        <v>242</v>
      </c>
      <c r="D1343" s="494">
        <v>98</v>
      </c>
      <c r="E1343" s="494">
        <v>106</v>
      </c>
      <c r="F1343" s="494">
        <v>69</v>
      </c>
      <c r="G1343" s="494">
        <v>13</v>
      </c>
      <c r="H1343" s="494">
        <v>1</v>
      </c>
      <c r="I1343" s="494">
        <v>4</v>
      </c>
      <c r="J1343" s="494">
        <v>5</v>
      </c>
      <c r="K1343" s="494">
        <v>1</v>
      </c>
      <c r="L1343" s="494">
        <v>5</v>
      </c>
      <c r="M1343" s="494">
        <v>4</v>
      </c>
      <c r="N1343" s="494">
        <v>2</v>
      </c>
      <c r="O1343" s="494">
        <v>14</v>
      </c>
      <c r="P1343" s="377">
        <v>322</v>
      </c>
    </row>
    <row r="1344" spans="1:16">
      <c r="A1344" s="760" t="s">
        <v>196</v>
      </c>
      <c r="B1344" s="760" t="s">
        <v>169</v>
      </c>
      <c r="C1344" s="76" t="s">
        <v>106</v>
      </c>
      <c r="D1344" s="493">
        <v>167</v>
      </c>
      <c r="E1344" s="493">
        <v>153</v>
      </c>
      <c r="F1344" s="493">
        <v>79</v>
      </c>
      <c r="G1344" s="493">
        <v>1</v>
      </c>
      <c r="H1344" s="493">
        <v>0</v>
      </c>
      <c r="I1344" s="493">
        <v>1</v>
      </c>
      <c r="J1344" s="493">
        <v>0</v>
      </c>
      <c r="K1344" s="493">
        <v>0</v>
      </c>
      <c r="L1344" s="493">
        <v>0</v>
      </c>
      <c r="M1344" s="493">
        <v>3</v>
      </c>
      <c r="N1344" s="493">
        <v>3</v>
      </c>
      <c r="O1344" s="493">
        <v>0</v>
      </c>
      <c r="P1344" s="539">
        <v>407</v>
      </c>
    </row>
    <row r="1345" spans="1:17">
      <c r="A1345" s="761"/>
      <c r="B1345" s="761"/>
      <c r="C1345" s="8" t="s">
        <v>107</v>
      </c>
      <c r="D1345" s="369">
        <v>167</v>
      </c>
      <c r="E1345" s="369">
        <v>135</v>
      </c>
      <c r="F1345" s="369">
        <v>81</v>
      </c>
      <c r="G1345" s="369">
        <v>0</v>
      </c>
      <c r="H1345" s="369">
        <v>0</v>
      </c>
      <c r="I1345" s="369">
        <v>0</v>
      </c>
      <c r="J1345" s="369">
        <v>26</v>
      </c>
      <c r="K1345" s="369">
        <v>6</v>
      </c>
      <c r="L1345" s="369">
        <v>0</v>
      </c>
      <c r="M1345" s="369">
        <v>2</v>
      </c>
      <c r="N1345" s="369">
        <v>0</v>
      </c>
      <c r="O1345" s="369">
        <v>0</v>
      </c>
      <c r="P1345" s="370">
        <v>417</v>
      </c>
    </row>
    <row r="1346" spans="1:17">
      <c r="A1346" s="762"/>
      <c r="B1346" s="762"/>
      <c r="C1346" s="398" t="s">
        <v>242</v>
      </c>
      <c r="D1346" s="494">
        <v>334</v>
      </c>
      <c r="E1346" s="494">
        <v>288</v>
      </c>
      <c r="F1346" s="494">
        <v>160</v>
      </c>
      <c r="G1346" s="494">
        <v>1</v>
      </c>
      <c r="H1346" s="494">
        <v>0</v>
      </c>
      <c r="I1346" s="494">
        <v>1</v>
      </c>
      <c r="J1346" s="494">
        <v>26</v>
      </c>
      <c r="K1346" s="494">
        <v>6</v>
      </c>
      <c r="L1346" s="494">
        <v>0</v>
      </c>
      <c r="M1346" s="494">
        <v>5</v>
      </c>
      <c r="N1346" s="494">
        <v>3</v>
      </c>
      <c r="O1346" s="494">
        <v>0</v>
      </c>
      <c r="P1346" s="377">
        <v>824</v>
      </c>
    </row>
    <row r="1347" spans="1:17">
      <c r="A1347" s="760" t="s">
        <v>228</v>
      </c>
      <c r="B1347" s="760" t="s">
        <v>169</v>
      </c>
      <c r="C1347" s="76" t="s">
        <v>106</v>
      </c>
      <c r="D1347" s="493">
        <v>1164</v>
      </c>
      <c r="E1347" s="493">
        <v>1020</v>
      </c>
      <c r="F1347" s="493">
        <v>446</v>
      </c>
      <c r="G1347" s="493">
        <v>5</v>
      </c>
      <c r="H1347" s="493">
        <v>5</v>
      </c>
      <c r="I1347" s="493">
        <v>2</v>
      </c>
      <c r="J1347" s="493">
        <v>17</v>
      </c>
      <c r="K1347" s="493">
        <v>14</v>
      </c>
      <c r="L1347" s="493">
        <v>15</v>
      </c>
      <c r="M1347" s="493">
        <v>21</v>
      </c>
      <c r="N1347" s="493">
        <v>6</v>
      </c>
      <c r="O1347" s="493">
        <v>11</v>
      </c>
      <c r="P1347" s="539">
        <v>2726</v>
      </c>
    </row>
    <row r="1348" spans="1:17">
      <c r="A1348" s="761"/>
      <c r="B1348" s="761"/>
      <c r="C1348" s="8" t="s">
        <v>107</v>
      </c>
      <c r="D1348" s="369">
        <v>1136</v>
      </c>
      <c r="E1348" s="369">
        <v>858</v>
      </c>
      <c r="F1348" s="369">
        <v>340</v>
      </c>
      <c r="G1348" s="369">
        <v>6</v>
      </c>
      <c r="H1348" s="369">
        <v>14</v>
      </c>
      <c r="I1348" s="369">
        <v>5</v>
      </c>
      <c r="J1348" s="369">
        <v>17</v>
      </c>
      <c r="K1348" s="369">
        <v>11</v>
      </c>
      <c r="L1348" s="369">
        <v>17</v>
      </c>
      <c r="M1348" s="369">
        <v>17</v>
      </c>
      <c r="N1348" s="369">
        <v>7</v>
      </c>
      <c r="O1348" s="369">
        <v>12</v>
      </c>
      <c r="P1348" s="370">
        <v>2440</v>
      </c>
    </row>
    <row r="1349" spans="1:17">
      <c r="A1349" s="762"/>
      <c r="B1349" s="762"/>
      <c r="C1349" s="398" t="s">
        <v>242</v>
      </c>
      <c r="D1349" s="494">
        <v>2300</v>
      </c>
      <c r="E1349" s="494">
        <v>1878</v>
      </c>
      <c r="F1349" s="494">
        <v>786</v>
      </c>
      <c r="G1349" s="494">
        <v>11</v>
      </c>
      <c r="H1349" s="494">
        <v>19</v>
      </c>
      <c r="I1349" s="494">
        <v>7</v>
      </c>
      <c r="J1349" s="494">
        <v>34</v>
      </c>
      <c r="K1349" s="494">
        <v>25</v>
      </c>
      <c r="L1349" s="494">
        <v>32</v>
      </c>
      <c r="M1349" s="494">
        <v>38</v>
      </c>
      <c r="N1349" s="494">
        <v>13</v>
      </c>
      <c r="O1349" s="494">
        <v>23</v>
      </c>
      <c r="P1349" s="377">
        <v>5166</v>
      </c>
    </row>
    <row r="1350" spans="1:17">
      <c r="A1350" s="705" t="s">
        <v>239</v>
      </c>
      <c r="B1350" s="735" t="s">
        <v>166</v>
      </c>
      <c r="C1350" s="76" t="s">
        <v>106</v>
      </c>
      <c r="D1350" s="462">
        <v>674513</v>
      </c>
      <c r="E1350" s="462">
        <v>562077</v>
      </c>
      <c r="F1350" s="462">
        <v>346687</v>
      </c>
      <c r="G1350" s="462">
        <v>6813</v>
      </c>
      <c r="H1350" s="462">
        <v>12047</v>
      </c>
      <c r="I1350" s="462">
        <v>16098</v>
      </c>
      <c r="J1350" s="462">
        <v>12254</v>
      </c>
      <c r="K1350" s="462">
        <v>9940</v>
      </c>
      <c r="L1350" s="462">
        <v>22038</v>
      </c>
      <c r="M1350" s="462">
        <v>99279</v>
      </c>
      <c r="N1350" s="462">
        <v>151354</v>
      </c>
      <c r="O1350" s="462">
        <v>218513</v>
      </c>
      <c r="P1350" s="466">
        <v>2131613</v>
      </c>
    </row>
    <row r="1351" spans="1:17">
      <c r="A1351" s="703"/>
      <c r="B1351" s="733"/>
      <c r="C1351" s="8" t="s">
        <v>107</v>
      </c>
      <c r="D1351" s="463">
        <v>649335</v>
      </c>
      <c r="E1351" s="463">
        <v>535840</v>
      </c>
      <c r="F1351" s="463">
        <v>290573</v>
      </c>
      <c r="G1351" s="463">
        <v>3491</v>
      </c>
      <c r="H1351" s="463">
        <v>10024</v>
      </c>
      <c r="I1351" s="463">
        <v>16284</v>
      </c>
      <c r="J1351" s="463">
        <v>11539</v>
      </c>
      <c r="K1351" s="463">
        <v>8636</v>
      </c>
      <c r="L1351" s="463">
        <v>22360</v>
      </c>
      <c r="M1351" s="463">
        <v>99194</v>
      </c>
      <c r="N1351" s="463">
        <v>162590</v>
      </c>
      <c r="O1351" s="463">
        <v>278135</v>
      </c>
      <c r="P1351" s="467">
        <v>2088001</v>
      </c>
    </row>
    <row r="1352" spans="1:17">
      <c r="A1352" s="703"/>
      <c r="B1352" s="733"/>
      <c r="C1352" s="398" t="s">
        <v>242</v>
      </c>
      <c r="D1352" s="463">
        <v>1323848</v>
      </c>
      <c r="E1352" s="463">
        <v>1097917</v>
      </c>
      <c r="F1352" s="463">
        <v>637260</v>
      </c>
      <c r="G1352" s="463">
        <v>10304</v>
      </c>
      <c r="H1352" s="463">
        <v>22071</v>
      </c>
      <c r="I1352" s="463">
        <v>32382</v>
      </c>
      <c r="J1352" s="463">
        <v>23793</v>
      </c>
      <c r="K1352" s="463">
        <v>18576</v>
      </c>
      <c r="L1352" s="463">
        <v>44398</v>
      </c>
      <c r="M1352" s="463">
        <v>198473</v>
      </c>
      <c r="N1352" s="463">
        <v>313944</v>
      </c>
      <c r="O1352" s="463">
        <v>496648</v>
      </c>
      <c r="P1352" s="467">
        <v>4219614</v>
      </c>
      <c r="Q1352" s="283"/>
    </row>
    <row r="1353" spans="1:17">
      <c r="A1353" s="703"/>
      <c r="B1353" s="733" t="s">
        <v>169</v>
      </c>
      <c r="C1353" s="8" t="s">
        <v>106</v>
      </c>
      <c r="D1353" s="463">
        <v>9160</v>
      </c>
      <c r="E1353" s="463">
        <v>9889</v>
      </c>
      <c r="F1353" s="463">
        <v>2472</v>
      </c>
      <c r="G1353" s="463">
        <v>37</v>
      </c>
      <c r="H1353" s="463">
        <v>56</v>
      </c>
      <c r="I1353" s="463">
        <v>105</v>
      </c>
      <c r="J1353" s="463">
        <v>87</v>
      </c>
      <c r="K1353" s="463">
        <v>238</v>
      </c>
      <c r="L1353" s="463">
        <v>219</v>
      </c>
      <c r="M1353" s="463">
        <v>298</v>
      </c>
      <c r="N1353" s="463">
        <v>334</v>
      </c>
      <c r="O1353" s="463">
        <v>372</v>
      </c>
      <c r="P1353" s="467">
        <v>23267</v>
      </c>
    </row>
    <row r="1354" spans="1:17">
      <c r="A1354" s="703"/>
      <c r="B1354" s="733"/>
      <c r="C1354" s="8" t="s">
        <v>107</v>
      </c>
      <c r="D1354" s="463">
        <v>8614</v>
      </c>
      <c r="E1354" s="463">
        <v>9511</v>
      </c>
      <c r="F1354" s="463">
        <v>2505</v>
      </c>
      <c r="G1354" s="463">
        <v>9</v>
      </c>
      <c r="H1354" s="463">
        <v>92</v>
      </c>
      <c r="I1354" s="463">
        <v>138</v>
      </c>
      <c r="J1354" s="463">
        <v>162</v>
      </c>
      <c r="K1354" s="463">
        <v>287</v>
      </c>
      <c r="L1354" s="463">
        <v>261</v>
      </c>
      <c r="M1354" s="463">
        <v>233</v>
      </c>
      <c r="N1354" s="463">
        <v>285</v>
      </c>
      <c r="O1354" s="463">
        <v>424</v>
      </c>
      <c r="P1354" s="467">
        <v>22521</v>
      </c>
    </row>
    <row r="1355" spans="1:17">
      <c r="A1355" s="703"/>
      <c r="B1355" s="733"/>
      <c r="C1355" s="398" t="s">
        <v>242</v>
      </c>
      <c r="D1355" s="463">
        <v>17774</v>
      </c>
      <c r="E1355" s="463">
        <v>19400</v>
      </c>
      <c r="F1355" s="463">
        <v>4977</v>
      </c>
      <c r="G1355" s="463">
        <v>46</v>
      </c>
      <c r="H1355" s="463">
        <v>148</v>
      </c>
      <c r="I1355" s="463">
        <v>243</v>
      </c>
      <c r="J1355" s="463">
        <v>249</v>
      </c>
      <c r="K1355" s="463">
        <v>525</v>
      </c>
      <c r="L1355" s="463">
        <v>480</v>
      </c>
      <c r="M1355" s="463">
        <v>531</v>
      </c>
      <c r="N1355" s="463">
        <v>619</v>
      </c>
      <c r="O1355" s="463">
        <v>796</v>
      </c>
      <c r="P1355" s="465">
        <v>45788</v>
      </c>
    </row>
    <row r="1356" spans="1:17">
      <c r="A1356" s="703"/>
      <c r="B1356" s="733" t="s">
        <v>168</v>
      </c>
      <c r="C1356" s="8" t="s">
        <v>106</v>
      </c>
      <c r="D1356" s="463">
        <v>81459</v>
      </c>
      <c r="E1356" s="463">
        <v>52529</v>
      </c>
      <c r="F1356" s="463">
        <v>24115</v>
      </c>
      <c r="G1356" s="463">
        <v>164</v>
      </c>
      <c r="H1356" s="463">
        <v>248</v>
      </c>
      <c r="I1356" s="463">
        <v>376</v>
      </c>
      <c r="J1356" s="463">
        <v>799</v>
      </c>
      <c r="K1356" s="463">
        <v>574</v>
      </c>
      <c r="L1356" s="463">
        <v>778</v>
      </c>
      <c r="M1356" s="463">
        <v>685</v>
      </c>
      <c r="N1356" s="463">
        <v>674</v>
      </c>
      <c r="O1356" s="463">
        <v>575</v>
      </c>
      <c r="P1356" s="465">
        <v>162976</v>
      </c>
    </row>
    <row r="1357" spans="1:17">
      <c r="A1357" s="703"/>
      <c r="B1357" s="733"/>
      <c r="C1357" s="8" t="s">
        <v>107</v>
      </c>
      <c r="D1357" s="463">
        <v>87472</v>
      </c>
      <c r="E1357" s="463">
        <v>62357</v>
      </c>
      <c r="F1357" s="463">
        <v>30198</v>
      </c>
      <c r="G1357" s="463">
        <v>17</v>
      </c>
      <c r="H1357" s="463">
        <v>31</v>
      </c>
      <c r="I1357" s="463">
        <v>167</v>
      </c>
      <c r="J1357" s="463">
        <v>731</v>
      </c>
      <c r="K1357" s="463">
        <v>849</v>
      </c>
      <c r="L1357" s="463">
        <v>1154</v>
      </c>
      <c r="M1357" s="463">
        <v>814</v>
      </c>
      <c r="N1357" s="463">
        <v>762</v>
      </c>
      <c r="O1357" s="463">
        <v>784</v>
      </c>
      <c r="P1357" s="465">
        <v>185336</v>
      </c>
    </row>
    <row r="1358" spans="1:17">
      <c r="A1358" s="703"/>
      <c r="B1358" s="733"/>
      <c r="C1358" s="398" t="s">
        <v>242</v>
      </c>
      <c r="D1358" s="463">
        <v>168931</v>
      </c>
      <c r="E1358" s="463">
        <v>114886</v>
      </c>
      <c r="F1358" s="463">
        <v>54313</v>
      </c>
      <c r="G1358" s="463">
        <v>181</v>
      </c>
      <c r="H1358" s="463">
        <v>279</v>
      </c>
      <c r="I1358" s="463">
        <v>543</v>
      </c>
      <c r="J1358" s="463">
        <v>1530</v>
      </c>
      <c r="K1358" s="463">
        <v>1423</v>
      </c>
      <c r="L1358" s="463">
        <v>1932</v>
      </c>
      <c r="M1358" s="463">
        <v>1499</v>
      </c>
      <c r="N1358" s="463">
        <v>1436</v>
      </c>
      <c r="O1358" s="463">
        <v>1359</v>
      </c>
      <c r="P1358" s="465">
        <v>348312</v>
      </c>
    </row>
    <row r="1359" spans="1:17">
      <c r="A1359" s="703"/>
      <c r="B1359" s="733" t="s">
        <v>167</v>
      </c>
      <c r="C1359" s="8" t="s">
        <v>106</v>
      </c>
      <c r="D1359" s="463">
        <v>1373</v>
      </c>
      <c r="E1359" s="463">
        <v>1209</v>
      </c>
      <c r="F1359" s="463">
        <v>552</v>
      </c>
      <c r="G1359" s="463">
        <v>13</v>
      </c>
      <c r="H1359" s="463">
        <v>6</v>
      </c>
      <c r="I1359" s="463">
        <v>5</v>
      </c>
      <c r="J1359" s="463">
        <v>19</v>
      </c>
      <c r="K1359" s="463">
        <v>14</v>
      </c>
      <c r="L1359" s="463">
        <v>16</v>
      </c>
      <c r="M1359" s="463">
        <v>25</v>
      </c>
      <c r="N1359" s="463">
        <v>9</v>
      </c>
      <c r="O1359" s="463">
        <v>12</v>
      </c>
      <c r="P1359" s="465">
        <v>3253</v>
      </c>
    </row>
    <row r="1360" spans="1:17">
      <c r="A1360" s="703"/>
      <c r="B1360" s="733"/>
      <c r="C1360" s="8" t="s">
        <v>107</v>
      </c>
      <c r="D1360" s="463">
        <v>1359</v>
      </c>
      <c r="E1360" s="463">
        <v>1063</v>
      </c>
      <c r="F1360" s="463">
        <v>463</v>
      </c>
      <c r="G1360" s="463">
        <v>12</v>
      </c>
      <c r="H1360" s="463">
        <v>14</v>
      </c>
      <c r="I1360" s="463">
        <v>7</v>
      </c>
      <c r="J1360" s="463">
        <v>46</v>
      </c>
      <c r="K1360" s="463">
        <v>18</v>
      </c>
      <c r="L1360" s="463">
        <v>21</v>
      </c>
      <c r="M1360" s="463">
        <v>22</v>
      </c>
      <c r="N1360" s="463">
        <v>9</v>
      </c>
      <c r="O1360" s="463">
        <v>25</v>
      </c>
      <c r="P1360" s="467">
        <v>3059</v>
      </c>
    </row>
    <row r="1361" spans="1:16">
      <c r="A1361" s="704"/>
      <c r="B1361" s="734"/>
      <c r="C1361" s="400" t="s">
        <v>242</v>
      </c>
      <c r="D1361" s="473">
        <v>2732</v>
      </c>
      <c r="E1361" s="473">
        <v>2272</v>
      </c>
      <c r="F1361" s="473">
        <v>1015</v>
      </c>
      <c r="G1361" s="473">
        <v>25</v>
      </c>
      <c r="H1361" s="473">
        <v>20</v>
      </c>
      <c r="I1361" s="473">
        <v>12</v>
      </c>
      <c r="J1361" s="473">
        <v>65</v>
      </c>
      <c r="K1361" s="473">
        <v>32</v>
      </c>
      <c r="L1361" s="473">
        <v>37</v>
      </c>
      <c r="M1361" s="473">
        <v>47</v>
      </c>
      <c r="N1361" s="473">
        <v>18</v>
      </c>
      <c r="O1361" s="473">
        <v>37</v>
      </c>
      <c r="P1361" s="471">
        <v>6312</v>
      </c>
    </row>
    <row r="1362" spans="1:16">
      <c r="A1362" s="107"/>
      <c r="B1362" s="475"/>
      <c r="C1362" s="398"/>
      <c r="D1362" s="463"/>
      <c r="E1362" s="463"/>
      <c r="F1362" s="463"/>
      <c r="G1362" s="463"/>
      <c r="H1362" s="463"/>
      <c r="I1362" s="463"/>
      <c r="J1362" s="463"/>
      <c r="K1362" s="463"/>
      <c r="L1362" s="463"/>
      <c r="M1362" s="463"/>
      <c r="N1362" s="463"/>
      <c r="O1362" s="463"/>
      <c r="P1362" s="463"/>
    </row>
    <row r="1363" spans="1:16">
      <c r="A1363" s="751">
        <v>2021</v>
      </c>
      <c r="B1363" s="751"/>
      <c r="C1363" s="751"/>
      <c r="D1363" s="751"/>
      <c r="E1363" s="751"/>
      <c r="F1363" s="751"/>
      <c r="G1363" s="751"/>
      <c r="H1363" s="751"/>
      <c r="I1363" s="751"/>
      <c r="J1363" s="751"/>
      <c r="K1363" s="751"/>
      <c r="L1363" s="751"/>
      <c r="M1363" s="751"/>
      <c r="N1363" s="751"/>
      <c r="O1363" s="751"/>
      <c r="P1363" s="751"/>
    </row>
    <row r="1364" spans="1:16">
      <c r="A1364" s="742" t="s">
        <v>170</v>
      </c>
      <c r="B1364" s="744" t="s">
        <v>165</v>
      </c>
      <c r="C1364" s="744" t="s">
        <v>237</v>
      </c>
      <c r="D1364" s="696" t="s">
        <v>238</v>
      </c>
      <c r="E1364" s="696"/>
      <c r="F1364" s="696"/>
      <c r="G1364" s="696"/>
      <c r="H1364" s="696"/>
      <c r="I1364" s="696"/>
      <c r="J1364" s="696"/>
      <c r="K1364" s="696"/>
      <c r="L1364" s="696"/>
      <c r="M1364" s="696"/>
      <c r="N1364" s="696"/>
      <c r="O1364" s="696"/>
      <c r="P1364" s="697"/>
    </row>
    <row r="1365" spans="1:16">
      <c r="A1365" s="749"/>
      <c r="B1365" s="747"/>
      <c r="C1365" s="747"/>
      <c r="D1365" s="159" t="s">
        <v>152</v>
      </c>
      <c r="E1365" s="159" t="s">
        <v>153</v>
      </c>
      <c r="F1365" s="159" t="s">
        <v>154</v>
      </c>
      <c r="G1365" s="159" t="s">
        <v>155</v>
      </c>
      <c r="H1365" s="159" t="s">
        <v>156</v>
      </c>
      <c r="I1365" s="159" t="s">
        <v>157</v>
      </c>
      <c r="J1365" s="159" t="s">
        <v>158</v>
      </c>
      <c r="K1365" s="159" t="s">
        <v>159</v>
      </c>
      <c r="L1365" s="159" t="s">
        <v>160</v>
      </c>
      <c r="M1365" s="159" t="s">
        <v>161</v>
      </c>
      <c r="N1365" s="159" t="s">
        <v>162</v>
      </c>
      <c r="O1365" s="159" t="s">
        <v>163</v>
      </c>
      <c r="P1365" s="162" t="s">
        <v>108</v>
      </c>
    </row>
    <row r="1366" spans="1:16">
      <c r="A1366" s="760" t="s">
        <v>172</v>
      </c>
      <c r="B1366" s="760" t="s">
        <v>166</v>
      </c>
      <c r="C1366" s="493" t="s">
        <v>240</v>
      </c>
      <c r="D1366" s="493">
        <v>23141</v>
      </c>
      <c r="E1366" s="493">
        <v>14014</v>
      </c>
      <c r="F1366" s="493">
        <v>21179</v>
      </c>
      <c r="G1366" s="493">
        <v>18903</v>
      </c>
      <c r="H1366" s="493">
        <v>18733</v>
      </c>
      <c r="I1366" s="493">
        <v>29588</v>
      </c>
      <c r="J1366" s="493">
        <v>38622</v>
      </c>
      <c r="K1366" s="493">
        <v>37438</v>
      </c>
      <c r="L1366" s="493">
        <v>33588</v>
      </c>
      <c r="M1366" s="493">
        <v>40050</v>
      </c>
      <c r="N1366" s="493">
        <v>39378</v>
      </c>
      <c r="O1366" s="493">
        <v>51990</v>
      </c>
      <c r="P1366" s="539">
        <f>SUM(D1366:O1366)</f>
        <v>366624</v>
      </c>
    </row>
    <row r="1367" spans="1:16">
      <c r="A1367" s="761"/>
      <c r="B1367" s="761"/>
      <c r="C1367" s="369" t="s">
        <v>241</v>
      </c>
      <c r="D1367" s="369">
        <v>18102</v>
      </c>
      <c r="E1367" s="369">
        <v>12179</v>
      </c>
      <c r="F1367" s="369">
        <v>17929</v>
      </c>
      <c r="G1367" s="369">
        <v>18023</v>
      </c>
      <c r="H1367" s="369">
        <v>12556</v>
      </c>
      <c r="I1367" s="369">
        <v>24624</v>
      </c>
      <c r="J1367" s="369">
        <v>36436</v>
      </c>
      <c r="K1367" s="369">
        <v>37296</v>
      </c>
      <c r="L1367" s="369">
        <v>30774</v>
      </c>
      <c r="M1367" s="369">
        <v>36288</v>
      </c>
      <c r="N1367" s="369">
        <v>39943</v>
      </c>
      <c r="O1367" s="369">
        <v>62454</v>
      </c>
      <c r="P1367" s="370">
        <f>SUM(D1367:O1367)</f>
        <v>346604</v>
      </c>
    </row>
    <row r="1368" spans="1:16">
      <c r="A1368" s="762"/>
      <c r="B1368" s="762"/>
      <c r="C1368" s="494" t="s">
        <v>128</v>
      </c>
      <c r="D1368" s="494">
        <f>SUM(D1366:D1367)</f>
        <v>41243</v>
      </c>
      <c r="E1368" s="494">
        <f t="shared" ref="E1368:O1368" si="0">SUM(E1366:E1367)</f>
        <v>26193</v>
      </c>
      <c r="F1368" s="494">
        <f t="shared" si="0"/>
        <v>39108</v>
      </c>
      <c r="G1368" s="494">
        <f t="shared" si="0"/>
        <v>36926</v>
      </c>
      <c r="H1368" s="494">
        <f t="shared" si="0"/>
        <v>31289</v>
      </c>
      <c r="I1368" s="494">
        <f t="shared" si="0"/>
        <v>54212</v>
      </c>
      <c r="J1368" s="494">
        <f t="shared" si="0"/>
        <v>75058</v>
      </c>
      <c r="K1368" s="494">
        <f t="shared" si="0"/>
        <v>74734</v>
      </c>
      <c r="L1368" s="494">
        <f t="shared" si="0"/>
        <v>64362</v>
      </c>
      <c r="M1368" s="494">
        <f t="shared" si="0"/>
        <v>76338</v>
      </c>
      <c r="N1368" s="494">
        <f t="shared" si="0"/>
        <v>79321</v>
      </c>
      <c r="O1368" s="494">
        <f t="shared" si="0"/>
        <v>114444</v>
      </c>
      <c r="P1368" s="373">
        <f>SUM(P1366:P1367)</f>
        <v>713228</v>
      </c>
    </row>
    <row r="1369" spans="1:16">
      <c r="A1369" s="760" t="s">
        <v>173</v>
      </c>
      <c r="B1369" s="760" t="s">
        <v>166</v>
      </c>
      <c r="C1369" s="493" t="s">
        <v>240</v>
      </c>
      <c r="D1369" s="493"/>
      <c r="E1369" s="493"/>
      <c r="F1369" s="493"/>
      <c r="G1369" s="493"/>
      <c r="H1369" s="493"/>
      <c r="I1369" s="493"/>
      <c r="J1369" s="493"/>
      <c r="K1369" s="493"/>
      <c r="L1369" s="493"/>
      <c r="M1369" s="493">
        <v>7</v>
      </c>
      <c r="N1369" s="493"/>
      <c r="O1369" s="493"/>
      <c r="P1369" s="539">
        <f>SUM(D1369:O1369)</f>
        <v>7</v>
      </c>
    </row>
    <row r="1370" spans="1:16">
      <c r="A1370" s="761"/>
      <c r="B1370" s="761"/>
      <c r="C1370" s="369" t="s">
        <v>241</v>
      </c>
      <c r="D1370" s="369"/>
      <c r="E1370" s="369"/>
      <c r="F1370" s="369"/>
      <c r="G1370" s="369"/>
      <c r="H1370" s="369"/>
      <c r="I1370" s="369"/>
      <c r="J1370" s="369"/>
      <c r="K1370" s="369"/>
      <c r="L1370" s="369"/>
      <c r="M1370" s="369">
        <v>8</v>
      </c>
      <c r="N1370" s="369"/>
      <c r="O1370" s="369"/>
      <c r="P1370" s="370">
        <f>SUM(D1370:O1370)</f>
        <v>8</v>
      </c>
    </row>
    <row r="1371" spans="1:16">
      <c r="A1371" s="762"/>
      <c r="B1371" s="762"/>
      <c r="C1371" s="494" t="s">
        <v>128</v>
      </c>
      <c r="D1371" s="494">
        <f>SUM(D1369:D1370)</f>
        <v>0</v>
      </c>
      <c r="E1371" s="494">
        <f t="shared" ref="E1371:P1371" si="1">SUM(E1369:E1370)</f>
        <v>0</v>
      </c>
      <c r="F1371" s="494">
        <f t="shared" si="1"/>
        <v>0</v>
      </c>
      <c r="G1371" s="494">
        <f t="shared" si="1"/>
        <v>0</v>
      </c>
      <c r="H1371" s="494">
        <f t="shared" si="1"/>
        <v>0</v>
      </c>
      <c r="I1371" s="494">
        <f t="shared" si="1"/>
        <v>0</v>
      </c>
      <c r="J1371" s="494">
        <f t="shared" si="1"/>
        <v>0</v>
      </c>
      <c r="K1371" s="494">
        <f t="shared" si="1"/>
        <v>0</v>
      </c>
      <c r="L1371" s="494">
        <f t="shared" si="1"/>
        <v>0</v>
      </c>
      <c r="M1371" s="494">
        <f t="shared" si="1"/>
        <v>15</v>
      </c>
      <c r="N1371" s="494">
        <f t="shared" si="1"/>
        <v>0</v>
      </c>
      <c r="O1371" s="494">
        <f t="shared" si="1"/>
        <v>0</v>
      </c>
      <c r="P1371" s="373">
        <f t="shared" si="1"/>
        <v>15</v>
      </c>
    </row>
    <row r="1372" spans="1:16">
      <c r="A1372" s="760" t="s">
        <v>174</v>
      </c>
      <c r="B1372" s="760" t="s">
        <v>166</v>
      </c>
      <c r="C1372" s="493" t="s">
        <v>240</v>
      </c>
      <c r="D1372" s="493">
        <v>140</v>
      </c>
      <c r="E1372" s="493">
        <v>38</v>
      </c>
      <c r="F1372" s="493">
        <v>41</v>
      </c>
      <c r="G1372" s="493">
        <v>24</v>
      </c>
      <c r="H1372" s="493">
        <v>122</v>
      </c>
      <c r="I1372" s="493">
        <v>203</v>
      </c>
      <c r="J1372" s="493">
        <v>273</v>
      </c>
      <c r="K1372" s="493">
        <v>366</v>
      </c>
      <c r="L1372" s="493">
        <v>368</v>
      </c>
      <c r="M1372" s="493">
        <v>356</v>
      </c>
      <c r="N1372" s="493">
        <v>666</v>
      </c>
      <c r="O1372" s="493">
        <v>745</v>
      </c>
      <c r="P1372" s="539">
        <f>SUM(D1372:O1372)</f>
        <v>3342</v>
      </c>
    </row>
    <row r="1373" spans="1:16">
      <c r="A1373" s="761"/>
      <c r="B1373" s="761"/>
      <c r="C1373" s="369" t="s">
        <v>241</v>
      </c>
      <c r="D1373" s="369">
        <v>125</v>
      </c>
      <c r="E1373" s="369">
        <v>63</v>
      </c>
      <c r="F1373" s="369">
        <v>62</v>
      </c>
      <c r="G1373" s="369">
        <v>10</v>
      </c>
      <c r="H1373" s="369">
        <v>150</v>
      </c>
      <c r="I1373" s="369">
        <v>368</v>
      </c>
      <c r="J1373" s="369">
        <v>448</v>
      </c>
      <c r="K1373" s="369">
        <v>497</v>
      </c>
      <c r="L1373" s="369">
        <v>496</v>
      </c>
      <c r="M1373" s="369">
        <v>545</v>
      </c>
      <c r="N1373" s="369">
        <v>1005</v>
      </c>
      <c r="O1373" s="369">
        <v>1351</v>
      </c>
      <c r="P1373" s="370">
        <f>SUM(D1373:O1373)</f>
        <v>5120</v>
      </c>
    </row>
    <row r="1374" spans="1:16">
      <c r="A1374" s="762"/>
      <c r="B1374" s="762"/>
      <c r="C1374" s="494" t="s">
        <v>128</v>
      </c>
      <c r="D1374" s="494">
        <f>SUM(D1372:D1373)</f>
        <v>265</v>
      </c>
      <c r="E1374" s="494">
        <f t="shared" ref="E1374:P1374" si="2">SUM(E1372:E1373)</f>
        <v>101</v>
      </c>
      <c r="F1374" s="494">
        <f t="shared" si="2"/>
        <v>103</v>
      </c>
      <c r="G1374" s="494">
        <f t="shared" si="2"/>
        <v>34</v>
      </c>
      <c r="H1374" s="494">
        <f t="shared" si="2"/>
        <v>272</v>
      </c>
      <c r="I1374" s="494">
        <f t="shared" si="2"/>
        <v>571</v>
      </c>
      <c r="J1374" s="494">
        <f t="shared" si="2"/>
        <v>721</v>
      </c>
      <c r="K1374" s="494">
        <f t="shared" si="2"/>
        <v>863</v>
      </c>
      <c r="L1374" s="494">
        <f t="shared" si="2"/>
        <v>864</v>
      </c>
      <c r="M1374" s="494">
        <f t="shared" si="2"/>
        <v>901</v>
      </c>
      <c r="N1374" s="494">
        <f t="shared" si="2"/>
        <v>1671</v>
      </c>
      <c r="O1374" s="494">
        <f t="shared" si="2"/>
        <v>2096</v>
      </c>
      <c r="P1374" s="373">
        <f t="shared" si="2"/>
        <v>8462</v>
      </c>
    </row>
    <row r="1375" spans="1:16">
      <c r="A1375" s="760" t="s">
        <v>175</v>
      </c>
      <c r="B1375" s="760" t="s">
        <v>166</v>
      </c>
      <c r="C1375" s="493" t="s">
        <v>240</v>
      </c>
      <c r="D1375" s="493"/>
      <c r="E1375" s="493"/>
      <c r="F1375" s="493"/>
      <c r="G1375" s="493"/>
      <c r="H1375" s="493"/>
      <c r="I1375" s="493"/>
      <c r="J1375" s="493"/>
      <c r="K1375" s="493"/>
      <c r="L1375" s="493"/>
      <c r="M1375" s="493"/>
      <c r="N1375" s="493">
        <v>11</v>
      </c>
      <c r="O1375" s="493"/>
      <c r="P1375" s="539">
        <f>SUM(D1375:O1375)</f>
        <v>11</v>
      </c>
    </row>
    <row r="1376" spans="1:16">
      <c r="A1376" s="761"/>
      <c r="B1376" s="761"/>
      <c r="C1376" s="369" t="s">
        <v>241</v>
      </c>
      <c r="D1376" s="369"/>
      <c r="E1376" s="369"/>
      <c r="F1376" s="369"/>
      <c r="G1376" s="369"/>
      <c r="H1376" s="369"/>
      <c r="I1376" s="369"/>
      <c r="J1376" s="369"/>
      <c r="K1376" s="369"/>
      <c r="L1376" s="369"/>
      <c r="M1376" s="369"/>
      <c r="N1376" s="369">
        <v>2</v>
      </c>
      <c r="O1376" s="369"/>
      <c r="P1376" s="370">
        <f>SUM(D1376:O1376)</f>
        <v>2</v>
      </c>
    </row>
    <row r="1377" spans="1:16">
      <c r="A1377" s="762"/>
      <c r="B1377" s="762"/>
      <c r="C1377" s="494" t="s">
        <v>128</v>
      </c>
      <c r="D1377" s="494">
        <f>SUM(D1375:D1376)</f>
        <v>0</v>
      </c>
      <c r="E1377" s="494">
        <f t="shared" ref="E1377:P1377" si="3">SUM(E1375:E1376)</f>
        <v>0</v>
      </c>
      <c r="F1377" s="494">
        <f t="shared" si="3"/>
        <v>0</v>
      </c>
      <c r="G1377" s="494">
        <f t="shared" si="3"/>
        <v>0</v>
      </c>
      <c r="H1377" s="494">
        <f t="shared" si="3"/>
        <v>0</v>
      </c>
      <c r="I1377" s="494">
        <f t="shared" si="3"/>
        <v>0</v>
      </c>
      <c r="J1377" s="494">
        <f t="shared" si="3"/>
        <v>0</v>
      </c>
      <c r="K1377" s="494">
        <f t="shared" si="3"/>
        <v>0</v>
      </c>
      <c r="L1377" s="494">
        <f t="shared" si="3"/>
        <v>0</v>
      </c>
      <c r="M1377" s="494">
        <f t="shared" si="3"/>
        <v>0</v>
      </c>
      <c r="N1377" s="494">
        <f t="shared" si="3"/>
        <v>13</v>
      </c>
      <c r="O1377" s="494">
        <f t="shared" si="3"/>
        <v>0</v>
      </c>
      <c r="P1377" s="377">
        <f t="shared" si="3"/>
        <v>13</v>
      </c>
    </row>
    <row r="1378" spans="1:16">
      <c r="A1378" s="760" t="s">
        <v>178</v>
      </c>
      <c r="B1378" s="760" t="s">
        <v>166</v>
      </c>
      <c r="C1378" s="493" t="s">
        <v>240</v>
      </c>
      <c r="D1378" s="493"/>
      <c r="E1378" s="493"/>
      <c r="F1378" s="493"/>
      <c r="G1378" s="493">
        <v>5</v>
      </c>
      <c r="H1378" s="493"/>
      <c r="I1378" s="493"/>
      <c r="J1378" s="493">
        <v>4</v>
      </c>
      <c r="K1378" s="493">
        <v>7</v>
      </c>
      <c r="L1378" s="493"/>
      <c r="M1378" s="493">
        <v>8</v>
      </c>
      <c r="N1378" s="493">
        <v>11</v>
      </c>
      <c r="O1378" s="493">
        <v>1245</v>
      </c>
      <c r="P1378" s="370">
        <f>SUM(D1378:O1378)</f>
        <v>1280</v>
      </c>
    </row>
    <row r="1379" spans="1:16">
      <c r="A1379" s="761"/>
      <c r="B1379" s="761"/>
      <c r="C1379" s="369" t="s">
        <v>241</v>
      </c>
      <c r="D1379" s="369">
        <v>3</v>
      </c>
      <c r="E1379" s="369">
        <v>18</v>
      </c>
      <c r="F1379" s="369"/>
      <c r="G1379" s="369">
        <v>2</v>
      </c>
      <c r="H1379" s="369"/>
      <c r="I1379" s="369"/>
      <c r="J1379" s="369">
        <v>9</v>
      </c>
      <c r="K1379" s="369"/>
      <c r="L1379" s="369">
        <v>1</v>
      </c>
      <c r="M1379" s="369">
        <v>3</v>
      </c>
      <c r="N1379" s="369">
        <v>6</v>
      </c>
      <c r="O1379" s="369">
        <v>1309</v>
      </c>
      <c r="P1379" s="370">
        <f>SUM(D1379:O1379)</f>
        <v>1351</v>
      </c>
    </row>
    <row r="1380" spans="1:16">
      <c r="A1380" s="762"/>
      <c r="B1380" s="762"/>
      <c r="C1380" s="494" t="s">
        <v>128</v>
      </c>
      <c r="D1380" s="494">
        <f>SUM(D1378:D1379)</f>
        <v>3</v>
      </c>
      <c r="E1380" s="494">
        <f t="shared" ref="E1380:P1380" si="4">SUM(E1378:E1379)</f>
        <v>18</v>
      </c>
      <c r="F1380" s="494">
        <f t="shared" si="4"/>
        <v>0</v>
      </c>
      <c r="G1380" s="494">
        <f t="shared" si="4"/>
        <v>7</v>
      </c>
      <c r="H1380" s="494">
        <f t="shared" si="4"/>
        <v>0</v>
      </c>
      <c r="I1380" s="494">
        <f t="shared" si="4"/>
        <v>0</v>
      </c>
      <c r="J1380" s="494">
        <f t="shared" si="4"/>
        <v>13</v>
      </c>
      <c r="K1380" s="494">
        <f t="shared" si="4"/>
        <v>7</v>
      </c>
      <c r="L1380" s="494">
        <f t="shared" si="4"/>
        <v>1</v>
      </c>
      <c r="M1380" s="494">
        <f t="shared" si="4"/>
        <v>11</v>
      </c>
      <c r="N1380" s="494">
        <f t="shared" si="4"/>
        <v>17</v>
      </c>
      <c r="O1380" s="494">
        <f t="shared" si="4"/>
        <v>2554</v>
      </c>
      <c r="P1380" s="377">
        <f t="shared" si="4"/>
        <v>2631</v>
      </c>
    </row>
    <row r="1381" spans="1:16">
      <c r="A1381" s="760" t="s">
        <v>223</v>
      </c>
      <c r="B1381" s="760" t="s">
        <v>166</v>
      </c>
      <c r="C1381" s="493" t="s">
        <v>240</v>
      </c>
      <c r="D1381" s="493">
        <v>26</v>
      </c>
      <c r="E1381" s="493">
        <v>25</v>
      </c>
      <c r="F1381" s="493">
        <v>51</v>
      </c>
      <c r="G1381" s="493">
        <v>13</v>
      </c>
      <c r="H1381" s="493">
        <v>74</v>
      </c>
      <c r="I1381" s="493">
        <v>46</v>
      </c>
      <c r="J1381" s="493">
        <v>25</v>
      </c>
      <c r="K1381" s="493">
        <v>17</v>
      </c>
      <c r="L1381" s="493">
        <v>23</v>
      </c>
      <c r="M1381" s="493">
        <v>67</v>
      </c>
      <c r="N1381" s="493">
        <v>14</v>
      </c>
      <c r="O1381" s="493">
        <v>28</v>
      </c>
      <c r="P1381" s="370">
        <f>SUM(D1381:O1381)</f>
        <v>409</v>
      </c>
    </row>
    <row r="1382" spans="1:16">
      <c r="A1382" s="761"/>
      <c r="B1382" s="761"/>
      <c r="C1382" s="369" t="s">
        <v>241</v>
      </c>
      <c r="D1382" s="369">
        <v>27</v>
      </c>
      <c r="E1382" s="369">
        <v>14</v>
      </c>
      <c r="F1382" s="369">
        <v>44</v>
      </c>
      <c r="G1382" s="369">
        <v>13</v>
      </c>
      <c r="H1382" s="369">
        <v>75</v>
      </c>
      <c r="I1382" s="369">
        <v>50</v>
      </c>
      <c r="J1382" s="369">
        <v>28</v>
      </c>
      <c r="K1382" s="369">
        <v>21</v>
      </c>
      <c r="L1382" s="369">
        <v>12</v>
      </c>
      <c r="M1382" s="369">
        <v>60</v>
      </c>
      <c r="N1382" s="369">
        <v>23</v>
      </c>
      <c r="O1382" s="369">
        <v>23</v>
      </c>
      <c r="P1382" s="370">
        <f>SUM(D1382:O1382)</f>
        <v>390</v>
      </c>
    </row>
    <row r="1383" spans="1:16">
      <c r="A1383" s="762"/>
      <c r="B1383" s="762"/>
      <c r="C1383" s="494" t="s">
        <v>128</v>
      </c>
      <c r="D1383" s="494">
        <f>SUM(D1381:D1382)</f>
        <v>53</v>
      </c>
      <c r="E1383" s="494">
        <f t="shared" ref="E1383:P1383" si="5">SUM(E1381:E1382)</f>
        <v>39</v>
      </c>
      <c r="F1383" s="494">
        <f t="shared" si="5"/>
        <v>95</v>
      </c>
      <c r="G1383" s="494">
        <f t="shared" si="5"/>
        <v>26</v>
      </c>
      <c r="H1383" s="494">
        <f t="shared" si="5"/>
        <v>149</v>
      </c>
      <c r="I1383" s="494">
        <f t="shared" si="5"/>
        <v>96</v>
      </c>
      <c r="J1383" s="494">
        <f t="shared" si="5"/>
        <v>53</v>
      </c>
      <c r="K1383" s="494">
        <f t="shared" si="5"/>
        <v>38</v>
      </c>
      <c r="L1383" s="494">
        <f t="shared" si="5"/>
        <v>35</v>
      </c>
      <c r="M1383" s="494">
        <f t="shared" si="5"/>
        <v>127</v>
      </c>
      <c r="N1383" s="494">
        <f t="shared" si="5"/>
        <v>37</v>
      </c>
      <c r="O1383" s="494">
        <f t="shared" si="5"/>
        <v>51</v>
      </c>
      <c r="P1383" s="377">
        <f t="shared" si="5"/>
        <v>799</v>
      </c>
    </row>
    <row r="1384" spans="1:16">
      <c r="A1384" s="760" t="s">
        <v>179</v>
      </c>
      <c r="B1384" s="760" t="s">
        <v>166</v>
      </c>
      <c r="C1384" s="493" t="s">
        <v>240</v>
      </c>
      <c r="D1384" s="493">
        <v>160777</v>
      </c>
      <c r="E1384" s="493">
        <v>101041</v>
      </c>
      <c r="F1384" s="493">
        <v>134599</v>
      </c>
      <c r="G1384" s="493">
        <v>132413</v>
      </c>
      <c r="H1384" s="493">
        <v>168520</v>
      </c>
      <c r="I1384" s="493">
        <v>218235</v>
      </c>
      <c r="J1384" s="493">
        <v>238272</v>
      </c>
      <c r="K1384" s="493">
        <v>237756</v>
      </c>
      <c r="L1384" s="493">
        <v>247440</v>
      </c>
      <c r="M1384" s="493">
        <v>293109</v>
      </c>
      <c r="N1384" s="493">
        <v>337690</v>
      </c>
      <c r="O1384" s="493">
        <v>392904</v>
      </c>
      <c r="P1384" s="370">
        <f>SUM(D1384:O1384)</f>
        <v>2662756</v>
      </c>
    </row>
    <row r="1385" spans="1:16">
      <c r="A1385" s="761"/>
      <c r="B1385" s="761"/>
      <c r="C1385" s="369" t="s">
        <v>241</v>
      </c>
      <c r="D1385" s="369">
        <v>133197</v>
      </c>
      <c r="E1385" s="369">
        <v>88647</v>
      </c>
      <c r="F1385" s="369">
        <v>110995</v>
      </c>
      <c r="G1385" s="369">
        <v>116684</v>
      </c>
      <c r="H1385" s="369">
        <v>137077</v>
      </c>
      <c r="I1385" s="369">
        <v>184015</v>
      </c>
      <c r="J1385" s="369">
        <v>241209</v>
      </c>
      <c r="K1385" s="369">
        <v>230790</v>
      </c>
      <c r="L1385" s="369">
        <v>213164</v>
      </c>
      <c r="M1385" s="369">
        <v>267777</v>
      </c>
      <c r="N1385" s="369">
        <v>318999</v>
      </c>
      <c r="O1385" s="369">
        <v>399635</v>
      </c>
      <c r="P1385" s="370">
        <f>SUM(D1385:O1385)</f>
        <v>2442189</v>
      </c>
    </row>
    <row r="1386" spans="1:16">
      <c r="A1386" s="762"/>
      <c r="B1386" s="762"/>
      <c r="C1386" s="494" t="s">
        <v>128</v>
      </c>
      <c r="D1386" s="494">
        <f>SUM(D1384:D1385)</f>
        <v>293974</v>
      </c>
      <c r="E1386" s="494">
        <f t="shared" ref="E1386:P1386" si="6">SUM(E1384:E1385)</f>
        <v>189688</v>
      </c>
      <c r="F1386" s="494">
        <f t="shared" si="6"/>
        <v>245594</v>
      </c>
      <c r="G1386" s="494">
        <f t="shared" si="6"/>
        <v>249097</v>
      </c>
      <c r="H1386" s="494">
        <f t="shared" si="6"/>
        <v>305597</v>
      </c>
      <c r="I1386" s="494">
        <f t="shared" si="6"/>
        <v>402250</v>
      </c>
      <c r="J1386" s="494">
        <f t="shared" si="6"/>
        <v>479481</v>
      </c>
      <c r="K1386" s="494">
        <f t="shared" si="6"/>
        <v>468546</v>
      </c>
      <c r="L1386" s="494">
        <f t="shared" si="6"/>
        <v>460604</v>
      </c>
      <c r="M1386" s="494">
        <f t="shared" si="6"/>
        <v>560886</v>
      </c>
      <c r="N1386" s="494">
        <f t="shared" si="6"/>
        <v>656689</v>
      </c>
      <c r="O1386" s="494">
        <f t="shared" si="6"/>
        <v>792539</v>
      </c>
      <c r="P1386" s="377">
        <f t="shared" si="6"/>
        <v>5104945</v>
      </c>
    </row>
    <row r="1387" spans="1:16">
      <c r="A1387" s="760" t="s">
        <v>180</v>
      </c>
      <c r="B1387" s="760" t="s">
        <v>166</v>
      </c>
      <c r="C1387" s="493" t="s">
        <v>240</v>
      </c>
      <c r="D1387" s="493">
        <v>1892</v>
      </c>
      <c r="E1387" s="493">
        <v>1138</v>
      </c>
      <c r="F1387" s="493">
        <v>1818</v>
      </c>
      <c r="G1387" s="493">
        <v>2005</v>
      </c>
      <c r="H1387" s="493">
        <v>2558</v>
      </c>
      <c r="I1387" s="493">
        <v>2719</v>
      </c>
      <c r="J1387" s="493">
        <v>2583</v>
      </c>
      <c r="K1387" s="493">
        <v>2361</v>
      </c>
      <c r="L1387" s="493">
        <v>2278</v>
      </c>
      <c r="M1387" s="493">
        <v>2393</v>
      </c>
      <c r="N1387" s="493">
        <v>1963</v>
      </c>
      <c r="O1387" s="493">
        <v>2692</v>
      </c>
      <c r="P1387" s="370">
        <f>SUM(D1387:O1387)</f>
        <v>26400</v>
      </c>
    </row>
    <row r="1388" spans="1:16">
      <c r="A1388" s="761"/>
      <c r="B1388" s="761"/>
      <c r="C1388" s="369" t="s">
        <v>241</v>
      </c>
      <c r="D1388" s="369">
        <v>1579</v>
      </c>
      <c r="E1388" s="369">
        <v>1112</v>
      </c>
      <c r="F1388" s="369">
        <v>1469</v>
      </c>
      <c r="G1388" s="369">
        <v>1793</v>
      </c>
      <c r="H1388" s="369">
        <v>2066</v>
      </c>
      <c r="I1388" s="369">
        <v>2600</v>
      </c>
      <c r="J1388" s="369">
        <v>2762</v>
      </c>
      <c r="K1388" s="369">
        <v>2143</v>
      </c>
      <c r="L1388" s="369">
        <v>2144</v>
      </c>
      <c r="M1388" s="369">
        <v>2532</v>
      </c>
      <c r="N1388" s="369">
        <v>2118</v>
      </c>
      <c r="O1388" s="369">
        <v>3520</v>
      </c>
      <c r="P1388" s="370">
        <f>SUM(D1388:O1388)</f>
        <v>25838</v>
      </c>
    </row>
    <row r="1389" spans="1:16">
      <c r="A1389" s="762"/>
      <c r="B1389" s="762"/>
      <c r="C1389" s="494" t="s">
        <v>128</v>
      </c>
      <c r="D1389" s="494">
        <f>SUM(D1387:D1388)</f>
        <v>3471</v>
      </c>
      <c r="E1389" s="494">
        <f t="shared" ref="E1389:P1389" si="7">SUM(E1387:E1388)</f>
        <v>2250</v>
      </c>
      <c r="F1389" s="494">
        <f t="shared" si="7"/>
        <v>3287</v>
      </c>
      <c r="G1389" s="494">
        <f t="shared" si="7"/>
        <v>3798</v>
      </c>
      <c r="H1389" s="494">
        <f t="shared" si="7"/>
        <v>4624</v>
      </c>
      <c r="I1389" s="494">
        <f t="shared" si="7"/>
        <v>5319</v>
      </c>
      <c r="J1389" s="494">
        <f t="shared" si="7"/>
        <v>5345</v>
      </c>
      <c r="K1389" s="494">
        <f t="shared" si="7"/>
        <v>4504</v>
      </c>
      <c r="L1389" s="494">
        <f t="shared" si="7"/>
        <v>4422</v>
      </c>
      <c r="M1389" s="494">
        <f t="shared" si="7"/>
        <v>4925</v>
      </c>
      <c r="N1389" s="494">
        <f t="shared" si="7"/>
        <v>4081</v>
      </c>
      <c r="O1389" s="494">
        <f t="shared" si="7"/>
        <v>6212</v>
      </c>
      <c r="P1389" s="377">
        <f t="shared" si="7"/>
        <v>52238</v>
      </c>
    </row>
    <row r="1390" spans="1:16">
      <c r="A1390" s="760" t="s">
        <v>224</v>
      </c>
      <c r="B1390" s="760" t="s">
        <v>166</v>
      </c>
      <c r="C1390" s="493" t="s">
        <v>240</v>
      </c>
      <c r="D1390" s="493"/>
      <c r="E1390" s="493">
        <v>10</v>
      </c>
      <c r="F1390" s="493">
        <v>2</v>
      </c>
      <c r="G1390" s="493">
        <v>4</v>
      </c>
      <c r="H1390" s="493">
        <v>2</v>
      </c>
      <c r="I1390" s="493">
        <v>8</v>
      </c>
      <c r="J1390" s="493">
        <v>4</v>
      </c>
      <c r="K1390" s="493">
        <v>24</v>
      </c>
      <c r="L1390" s="493">
        <v>30</v>
      </c>
      <c r="M1390" s="493">
        <v>18</v>
      </c>
      <c r="N1390" s="493">
        <v>4</v>
      </c>
      <c r="O1390" s="493">
        <v>19</v>
      </c>
      <c r="P1390" s="370">
        <f>SUM(D1390:O1390)</f>
        <v>125</v>
      </c>
    </row>
    <row r="1391" spans="1:16">
      <c r="A1391" s="761"/>
      <c r="B1391" s="761"/>
      <c r="C1391" s="369" t="s">
        <v>241</v>
      </c>
      <c r="D1391" s="369"/>
      <c r="E1391" s="369">
        <v>2</v>
      </c>
      <c r="F1391" s="369"/>
      <c r="G1391" s="369"/>
      <c r="H1391" s="369">
        <v>4</v>
      </c>
      <c r="I1391" s="369">
        <v>5</v>
      </c>
      <c r="J1391" s="369">
        <v>14</v>
      </c>
      <c r="K1391" s="369">
        <v>27</v>
      </c>
      <c r="L1391" s="369">
        <v>3</v>
      </c>
      <c r="M1391" s="369">
        <v>13</v>
      </c>
      <c r="N1391" s="369">
        <v>4</v>
      </c>
      <c r="O1391" s="369">
        <v>6</v>
      </c>
      <c r="P1391" s="370">
        <f>SUM(D1391:O1391)</f>
        <v>78</v>
      </c>
    </row>
    <row r="1392" spans="1:16">
      <c r="A1392" s="762"/>
      <c r="B1392" s="762"/>
      <c r="C1392" s="494" t="s">
        <v>128</v>
      </c>
      <c r="D1392" s="494">
        <f>SUM(D1390:D1391)</f>
        <v>0</v>
      </c>
      <c r="E1392" s="494">
        <f t="shared" ref="E1392:P1392" si="8">SUM(E1390:E1391)</f>
        <v>12</v>
      </c>
      <c r="F1392" s="494">
        <f t="shared" si="8"/>
        <v>2</v>
      </c>
      <c r="G1392" s="494">
        <f t="shared" si="8"/>
        <v>4</v>
      </c>
      <c r="H1392" s="494">
        <f t="shared" si="8"/>
        <v>6</v>
      </c>
      <c r="I1392" s="494">
        <f t="shared" si="8"/>
        <v>13</v>
      </c>
      <c r="J1392" s="494">
        <f t="shared" si="8"/>
        <v>18</v>
      </c>
      <c r="K1392" s="494">
        <f t="shared" si="8"/>
        <v>51</v>
      </c>
      <c r="L1392" s="494">
        <f t="shared" si="8"/>
        <v>33</v>
      </c>
      <c r="M1392" s="494">
        <f t="shared" si="8"/>
        <v>31</v>
      </c>
      <c r="N1392" s="494">
        <f t="shared" si="8"/>
        <v>8</v>
      </c>
      <c r="O1392" s="494">
        <f t="shared" si="8"/>
        <v>25</v>
      </c>
      <c r="P1392" s="377">
        <f t="shared" si="8"/>
        <v>203</v>
      </c>
    </row>
    <row r="1393" spans="1:16">
      <c r="A1393" s="760" t="s">
        <v>181</v>
      </c>
      <c r="B1393" s="760" t="s">
        <v>166</v>
      </c>
      <c r="C1393" s="493" t="s">
        <v>240</v>
      </c>
      <c r="D1393" s="493">
        <v>9622</v>
      </c>
      <c r="E1393" s="493">
        <v>5700</v>
      </c>
      <c r="F1393" s="493">
        <v>8463</v>
      </c>
      <c r="G1393" s="493">
        <v>9590</v>
      </c>
      <c r="H1393" s="493">
        <v>13199</v>
      </c>
      <c r="I1393" s="493">
        <v>16547</v>
      </c>
      <c r="J1393" s="493">
        <v>16945</v>
      </c>
      <c r="K1393" s="493">
        <v>15654</v>
      </c>
      <c r="L1393" s="493">
        <v>14803</v>
      </c>
      <c r="M1393" s="493">
        <v>16648</v>
      </c>
      <c r="N1393" s="493">
        <v>17763</v>
      </c>
      <c r="O1393" s="493">
        <v>20296</v>
      </c>
      <c r="P1393" s="370">
        <f>SUM(D1393:O1393)</f>
        <v>165230</v>
      </c>
    </row>
    <row r="1394" spans="1:16">
      <c r="A1394" s="761"/>
      <c r="B1394" s="761"/>
      <c r="C1394" s="369" t="s">
        <v>241</v>
      </c>
      <c r="D1394" s="369">
        <v>7156</v>
      </c>
      <c r="E1394" s="369">
        <v>5026</v>
      </c>
      <c r="F1394" s="369">
        <v>6573</v>
      </c>
      <c r="G1394" s="369">
        <v>6959</v>
      </c>
      <c r="H1394" s="369">
        <v>10984</v>
      </c>
      <c r="I1394" s="369">
        <v>14797</v>
      </c>
      <c r="J1394" s="369">
        <v>17685</v>
      </c>
      <c r="K1394" s="369">
        <v>14035</v>
      </c>
      <c r="L1394" s="369">
        <v>12809</v>
      </c>
      <c r="M1394" s="369">
        <v>15299</v>
      </c>
      <c r="N1394" s="369">
        <v>16890</v>
      </c>
      <c r="O1394" s="369">
        <v>23376</v>
      </c>
      <c r="P1394" s="370">
        <f>SUM(D1394:O1394)</f>
        <v>151589</v>
      </c>
    </row>
    <row r="1395" spans="1:16">
      <c r="A1395" s="762"/>
      <c r="B1395" s="762"/>
      <c r="C1395" s="494" t="s">
        <v>128</v>
      </c>
      <c r="D1395" s="494">
        <f>SUM(D1393:D1394)</f>
        <v>16778</v>
      </c>
      <c r="E1395" s="494">
        <f t="shared" ref="E1395:P1395" si="9">SUM(E1393:E1394)</f>
        <v>10726</v>
      </c>
      <c r="F1395" s="494">
        <f t="shared" si="9"/>
        <v>15036</v>
      </c>
      <c r="G1395" s="494">
        <f t="shared" si="9"/>
        <v>16549</v>
      </c>
      <c r="H1395" s="494">
        <f t="shared" si="9"/>
        <v>24183</v>
      </c>
      <c r="I1395" s="494">
        <f t="shared" si="9"/>
        <v>31344</v>
      </c>
      <c r="J1395" s="494">
        <f t="shared" si="9"/>
        <v>34630</v>
      </c>
      <c r="K1395" s="494">
        <f t="shared" si="9"/>
        <v>29689</v>
      </c>
      <c r="L1395" s="494">
        <f t="shared" si="9"/>
        <v>27612</v>
      </c>
      <c r="M1395" s="494">
        <f t="shared" si="9"/>
        <v>31947</v>
      </c>
      <c r="N1395" s="494">
        <f t="shared" si="9"/>
        <v>34653</v>
      </c>
      <c r="O1395" s="494">
        <f t="shared" si="9"/>
        <v>43672</v>
      </c>
      <c r="P1395" s="377">
        <f t="shared" si="9"/>
        <v>316819</v>
      </c>
    </row>
    <row r="1396" spans="1:16">
      <c r="A1396" s="760" t="s">
        <v>182</v>
      </c>
      <c r="B1396" s="760" t="s">
        <v>166</v>
      </c>
      <c r="C1396" s="493" t="s">
        <v>240</v>
      </c>
      <c r="D1396" s="493">
        <v>18</v>
      </c>
      <c r="E1396" s="493">
        <v>17</v>
      </c>
      <c r="F1396" s="493">
        <v>7</v>
      </c>
      <c r="G1396" s="493">
        <v>10</v>
      </c>
      <c r="H1396" s="493">
        <v>21</v>
      </c>
      <c r="I1396" s="493">
        <v>27</v>
      </c>
      <c r="J1396" s="493">
        <v>99</v>
      </c>
      <c r="K1396" s="493">
        <v>20</v>
      </c>
      <c r="L1396" s="493">
        <v>1</v>
      </c>
      <c r="M1396" s="493">
        <v>17</v>
      </c>
      <c r="N1396" s="493"/>
      <c r="O1396" s="493">
        <v>225</v>
      </c>
      <c r="P1396" s="370">
        <f>SUM(D1396:O1396)</f>
        <v>462</v>
      </c>
    </row>
    <row r="1397" spans="1:16">
      <c r="A1397" s="761"/>
      <c r="B1397" s="761"/>
      <c r="C1397" s="369" t="s">
        <v>241</v>
      </c>
      <c r="D1397" s="369">
        <v>22</v>
      </c>
      <c r="E1397" s="369">
        <v>3</v>
      </c>
      <c r="F1397" s="369">
        <v>15</v>
      </c>
      <c r="G1397" s="369">
        <v>6</v>
      </c>
      <c r="H1397" s="369">
        <v>45</v>
      </c>
      <c r="I1397" s="369">
        <v>20</v>
      </c>
      <c r="J1397" s="369">
        <v>89</v>
      </c>
      <c r="K1397" s="369">
        <v>3</v>
      </c>
      <c r="L1397" s="369">
        <v>51</v>
      </c>
      <c r="M1397" s="369">
        <v>21</v>
      </c>
      <c r="N1397" s="369"/>
      <c r="O1397" s="369">
        <v>433</v>
      </c>
      <c r="P1397" s="370">
        <f>SUM(D1397:O1397)</f>
        <v>708</v>
      </c>
    </row>
    <row r="1398" spans="1:16">
      <c r="A1398" s="762"/>
      <c r="B1398" s="762"/>
      <c r="C1398" s="494" t="s">
        <v>128</v>
      </c>
      <c r="D1398" s="494">
        <f>SUM(D1396:D1397)</f>
        <v>40</v>
      </c>
      <c r="E1398" s="494">
        <f t="shared" ref="E1398:P1398" si="10">SUM(E1396:E1397)</f>
        <v>20</v>
      </c>
      <c r="F1398" s="494">
        <f t="shared" si="10"/>
        <v>22</v>
      </c>
      <c r="G1398" s="494">
        <f t="shared" si="10"/>
        <v>16</v>
      </c>
      <c r="H1398" s="494">
        <f t="shared" si="10"/>
        <v>66</v>
      </c>
      <c r="I1398" s="494">
        <f t="shared" si="10"/>
        <v>47</v>
      </c>
      <c r="J1398" s="494">
        <f t="shared" si="10"/>
        <v>188</v>
      </c>
      <c r="K1398" s="494">
        <f t="shared" si="10"/>
        <v>23</v>
      </c>
      <c r="L1398" s="494">
        <f t="shared" si="10"/>
        <v>52</v>
      </c>
      <c r="M1398" s="494">
        <f t="shared" si="10"/>
        <v>38</v>
      </c>
      <c r="N1398" s="494">
        <f t="shared" si="10"/>
        <v>0</v>
      </c>
      <c r="O1398" s="494">
        <f t="shared" si="10"/>
        <v>658</v>
      </c>
      <c r="P1398" s="377">
        <f t="shared" si="10"/>
        <v>1170</v>
      </c>
    </row>
    <row r="1399" spans="1:16">
      <c r="A1399" s="760" t="s">
        <v>183</v>
      </c>
      <c r="B1399" s="760" t="s">
        <v>166</v>
      </c>
      <c r="C1399" s="493" t="s">
        <v>240</v>
      </c>
      <c r="D1399" s="493">
        <v>43296</v>
      </c>
      <c r="E1399" s="493">
        <v>27433</v>
      </c>
      <c r="F1399" s="493">
        <v>43951</v>
      </c>
      <c r="G1399" s="493">
        <v>45274</v>
      </c>
      <c r="H1399" s="493">
        <v>64720</v>
      </c>
      <c r="I1399" s="493">
        <v>80758</v>
      </c>
      <c r="J1399" s="493">
        <v>80034</v>
      </c>
      <c r="K1399" s="493">
        <v>81277</v>
      </c>
      <c r="L1399" s="493">
        <v>80767</v>
      </c>
      <c r="M1399" s="493">
        <v>90034</v>
      </c>
      <c r="N1399" s="493">
        <v>90193</v>
      </c>
      <c r="O1399" s="493">
        <v>100199</v>
      </c>
      <c r="P1399" s="370">
        <f>SUM(D1399:O1399)</f>
        <v>827936</v>
      </c>
    </row>
    <row r="1400" spans="1:16">
      <c r="A1400" s="761"/>
      <c r="B1400" s="761"/>
      <c r="C1400" s="369" t="s">
        <v>241</v>
      </c>
      <c r="D1400" s="369">
        <v>36590</v>
      </c>
      <c r="E1400" s="369">
        <v>26097</v>
      </c>
      <c r="F1400" s="369">
        <v>37414</v>
      </c>
      <c r="G1400" s="369">
        <v>38576</v>
      </c>
      <c r="H1400" s="369">
        <v>55851</v>
      </c>
      <c r="I1400" s="369">
        <v>72610</v>
      </c>
      <c r="J1400" s="369">
        <v>88475</v>
      </c>
      <c r="K1400" s="369">
        <v>75608</v>
      </c>
      <c r="L1400" s="369">
        <v>73072</v>
      </c>
      <c r="M1400" s="369">
        <v>85262</v>
      </c>
      <c r="N1400" s="369">
        <v>87648</v>
      </c>
      <c r="O1400" s="369">
        <v>110078</v>
      </c>
      <c r="P1400" s="370">
        <f>SUM(D1400:O1400)</f>
        <v>787281</v>
      </c>
    </row>
    <row r="1401" spans="1:16">
      <c r="A1401" s="762"/>
      <c r="B1401" s="762"/>
      <c r="C1401" s="494" t="s">
        <v>128</v>
      </c>
      <c r="D1401" s="494">
        <f>SUM(D1399:D1400)</f>
        <v>79886</v>
      </c>
      <c r="E1401" s="494">
        <f t="shared" ref="E1401:P1401" si="11">SUM(E1399:E1400)</f>
        <v>53530</v>
      </c>
      <c r="F1401" s="494">
        <f t="shared" si="11"/>
        <v>81365</v>
      </c>
      <c r="G1401" s="494">
        <f t="shared" si="11"/>
        <v>83850</v>
      </c>
      <c r="H1401" s="494">
        <f t="shared" si="11"/>
        <v>120571</v>
      </c>
      <c r="I1401" s="494">
        <f t="shared" si="11"/>
        <v>153368</v>
      </c>
      <c r="J1401" s="494">
        <f t="shared" si="11"/>
        <v>168509</v>
      </c>
      <c r="K1401" s="494">
        <f t="shared" si="11"/>
        <v>156885</v>
      </c>
      <c r="L1401" s="494">
        <f t="shared" si="11"/>
        <v>153839</v>
      </c>
      <c r="M1401" s="494">
        <f t="shared" si="11"/>
        <v>175296</v>
      </c>
      <c r="N1401" s="494">
        <f t="shared" si="11"/>
        <v>177841</v>
      </c>
      <c r="O1401" s="494">
        <f t="shared" si="11"/>
        <v>210277</v>
      </c>
      <c r="P1401" s="377">
        <f t="shared" si="11"/>
        <v>1615217</v>
      </c>
    </row>
    <row r="1402" spans="1:16">
      <c r="A1402" s="760" t="s">
        <v>184</v>
      </c>
      <c r="B1402" s="760" t="s">
        <v>166</v>
      </c>
      <c r="C1402" s="493" t="s">
        <v>240</v>
      </c>
      <c r="D1402" s="493">
        <v>3378</v>
      </c>
      <c r="E1402" s="493">
        <v>2628</v>
      </c>
      <c r="F1402" s="493">
        <v>3393</v>
      </c>
      <c r="G1402" s="493">
        <v>3028</v>
      </c>
      <c r="H1402" s="493">
        <v>4616</v>
      </c>
      <c r="I1402" s="493">
        <v>5911</v>
      </c>
      <c r="J1402" s="493">
        <v>5697</v>
      </c>
      <c r="K1402" s="493">
        <v>6207</v>
      </c>
      <c r="L1402" s="493">
        <v>5984</v>
      </c>
      <c r="M1402" s="493">
        <v>6789</v>
      </c>
      <c r="N1402" s="493">
        <v>6269</v>
      </c>
      <c r="O1402" s="493">
        <v>6091</v>
      </c>
      <c r="P1402" s="370">
        <f>SUM(D1402:O1402)</f>
        <v>59991</v>
      </c>
    </row>
    <row r="1403" spans="1:16">
      <c r="A1403" s="761"/>
      <c r="B1403" s="761"/>
      <c r="C1403" s="369" t="s">
        <v>241</v>
      </c>
      <c r="D1403" s="369">
        <v>2736</v>
      </c>
      <c r="E1403" s="369">
        <v>2006</v>
      </c>
      <c r="F1403" s="369">
        <v>2799</v>
      </c>
      <c r="G1403" s="369">
        <v>2618</v>
      </c>
      <c r="H1403" s="369">
        <v>3557</v>
      </c>
      <c r="I1403" s="369">
        <v>5367</v>
      </c>
      <c r="J1403" s="369">
        <v>6048</v>
      </c>
      <c r="K1403" s="369">
        <v>5994</v>
      </c>
      <c r="L1403" s="369">
        <v>5874</v>
      </c>
      <c r="M1403" s="369">
        <v>6803</v>
      </c>
      <c r="N1403" s="369">
        <v>6501</v>
      </c>
      <c r="O1403" s="369">
        <v>7580</v>
      </c>
      <c r="P1403" s="370">
        <f>SUM(D1403:O1403)</f>
        <v>57883</v>
      </c>
    </row>
    <row r="1404" spans="1:16">
      <c r="A1404" s="762"/>
      <c r="B1404" s="762"/>
      <c r="C1404" s="494" t="s">
        <v>128</v>
      </c>
      <c r="D1404" s="494">
        <f>SUM(D1402:D1403)</f>
        <v>6114</v>
      </c>
      <c r="E1404" s="494">
        <f t="shared" ref="E1404:P1404" si="12">SUM(E1402:E1403)</f>
        <v>4634</v>
      </c>
      <c r="F1404" s="494">
        <f t="shared" si="12"/>
        <v>6192</v>
      </c>
      <c r="G1404" s="494">
        <f t="shared" si="12"/>
        <v>5646</v>
      </c>
      <c r="H1404" s="494">
        <f t="shared" si="12"/>
        <v>8173</v>
      </c>
      <c r="I1404" s="494">
        <f t="shared" si="12"/>
        <v>11278</v>
      </c>
      <c r="J1404" s="494">
        <f t="shared" si="12"/>
        <v>11745</v>
      </c>
      <c r="K1404" s="494">
        <f t="shared" si="12"/>
        <v>12201</v>
      </c>
      <c r="L1404" s="494">
        <f t="shared" si="12"/>
        <v>11858</v>
      </c>
      <c r="M1404" s="494">
        <f t="shared" si="12"/>
        <v>13592</v>
      </c>
      <c r="N1404" s="494">
        <f t="shared" si="12"/>
        <v>12770</v>
      </c>
      <c r="O1404" s="494">
        <f t="shared" si="12"/>
        <v>13671</v>
      </c>
      <c r="P1404" s="377">
        <f t="shared" si="12"/>
        <v>117874</v>
      </c>
    </row>
    <row r="1405" spans="1:16">
      <c r="A1405" s="760" t="s">
        <v>185</v>
      </c>
      <c r="B1405" s="760" t="s">
        <v>166</v>
      </c>
      <c r="C1405" s="493" t="s">
        <v>240</v>
      </c>
      <c r="D1405" s="493">
        <v>2193</v>
      </c>
      <c r="E1405" s="493">
        <v>997</v>
      </c>
      <c r="F1405" s="493">
        <v>1984</v>
      </c>
      <c r="G1405" s="493">
        <v>1970</v>
      </c>
      <c r="H1405" s="493">
        <v>2260</v>
      </c>
      <c r="I1405" s="493">
        <v>3247</v>
      </c>
      <c r="J1405" s="493">
        <v>2721</v>
      </c>
      <c r="K1405" s="493">
        <v>2519</v>
      </c>
      <c r="L1405" s="493">
        <v>2336</v>
      </c>
      <c r="M1405" s="493">
        <v>2991</v>
      </c>
      <c r="N1405" s="493">
        <v>2877</v>
      </c>
      <c r="O1405" s="493">
        <v>3554</v>
      </c>
      <c r="P1405" s="370">
        <f>SUM(D1405:O1405)</f>
        <v>29649</v>
      </c>
    </row>
    <row r="1406" spans="1:16">
      <c r="A1406" s="761"/>
      <c r="B1406" s="761"/>
      <c r="C1406" s="369" t="s">
        <v>241</v>
      </c>
      <c r="D1406" s="369">
        <v>1680</v>
      </c>
      <c r="E1406" s="369">
        <v>919</v>
      </c>
      <c r="F1406" s="369">
        <v>1384</v>
      </c>
      <c r="G1406" s="369">
        <v>1765</v>
      </c>
      <c r="H1406" s="369">
        <v>1772</v>
      </c>
      <c r="I1406" s="369">
        <v>2582</v>
      </c>
      <c r="J1406" s="369">
        <v>2999</v>
      </c>
      <c r="K1406" s="369">
        <v>2304</v>
      </c>
      <c r="L1406" s="369">
        <v>2344</v>
      </c>
      <c r="M1406" s="369">
        <v>3028</v>
      </c>
      <c r="N1406" s="369">
        <v>2688</v>
      </c>
      <c r="O1406" s="369">
        <v>4013</v>
      </c>
      <c r="P1406" s="370">
        <f>SUM(D1406:O1406)</f>
        <v>27478</v>
      </c>
    </row>
    <row r="1407" spans="1:16">
      <c r="A1407" s="762"/>
      <c r="B1407" s="762"/>
      <c r="C1407" s="494" t="s">
        <v>128</v>
      </c>
      <c r="D1407" s="494">
        <f>SUM(D1405:D1406)</f>
        <v>3873</v>
      </c>
      <c r="E1407" s="494">
        <f t="shared" ref="E1407:P1407" si="13">SUM(E1405:E1406)</f>
        <v>1916</v>
      </c>
      <c r="F1407" s="494">
        <f t="shared" si="13"/>
        <v>3368</v>
      </c>
      <c r="G1407" s="494">
        <f t="shared" si="13"/>
        <v>3735</v>
      </c>
      <c r="H1407" s="494">
        <f t="shared" si="13"/>
        <v>4032</v>
      </c>
      <c r="I1407" s="494">
        <f t="shared" si="13"/>
        <v>5829</v>
      </c>
      <c r="J1407" s="494">
        <f t="shared" si="13"/>
        <v>5720</v>
      </c>
      <c r="K1407" s="494">
        <f t="shared" si="13"/>
        <v>4823</v>
      </c>
      <c r="L1407" s="494">
        <f t="shared" si="13"/>
        <v>4680</v>
      </c>
      <c r="M1407" s="494">
        <f t="shared" si="13"/>
        <v>6019</v>
      </c>
      <c r="N1407" s="494">
        <f t="shared" si="13"/>
        <v>5565</v>
      </c>
      <c r="O1407" s="494">
        <f t="shared" si="13"/>
        <v>7567</v>
      </c>
      <c r="P1407" s="377">
        <f t="shared" si="13"/>
        <v>57127</v>
      </c>
    </row>
    <row r="1408" spans="1:16">
      <c r="A1408" s="760" t="s">
        <v>187</v>
      </c>
      <c r="B1408" s="760" t="s">
        <v>166</v>
      </c>
      <c r="C1408" s="493" t="s">
        <v>240</v>
      </c>
      <c r="D1408" s="493">
        <v>14894</v>
      </c>
      <c r="E1408" s="493">
        <v>8406</v>
      </c>
      <c r="F1408" s="493">
        <v>14836</v>
      </c>
      <c r="G1408" s="493">
        <v>18015</v>
      </c>
      <c r="H1408" s="493">
        <v>23508</v>
      </c>
      <c r="I1408" s="493">
        <v>22276</v>
      </c>
      <c r="J1408" s="493">
        <v>22785</v>
      </c>
      <c r="K1408" s="493">
        <v>25706</v>
      </c>
      <c r="L1408" s="493">
        <v>21792</v>
      </c>
      <c r="M1408" s="493">
        <v>23121</v>
      </c>
      <c r="N1408" s="493">
        <v>26307</v>
      </c>
      <c r="O1408" s="493">
        <v>27312</v>
      </c>
      <c r="P1408" s="370">
        <f>SUM(D1408:O1408)</f>
        <v>248958</v>
      </c>
    </row>
    <row r="1409" spans="1:16">
      <c r="A1409" s="761"/>
      <c r="B1409" s="761"/>
      <c r="C1409" s="369" t="s">
        <v>241</v>
      </c>
      <c r="D1409" s="369">
        <v>10332</v>
      </c>
      <c r="E1409" s="369">
        <v>8535</v>
      </c>
      <c r="F1409" s="369">
        <v>13724</v>
      </c>
      <c r="G1409" s="369">
        <v>16111</v>
      </c>
      <c r="H1409" s="369">
        <v>21117</v>
      </c>
      <c r="I1409" s="369">
        <v>20870</v>
      </c>
      <c r="J1409" s="369">
        <v>23367</v>
      </c>
      <c r="K1409" s="369">
        <v>22580</v>
      </c>
      <c r="L1409" s="369">
        <v>19743</v>
      </c>
      <c r="M1409" s="369">
        <v>22315</v>
      </c>
      <c r="N1409" s="369">
        <v>25166</v>
      </c>
      <c r="O1409" s="369">
        <v>33018</v>
      </c>
      <c r="P1409" s="370">
        <f>SUM(D1409:O1409)</f>
        <v>236878</v>
      </c>
    </row>
    <row r="1410" spans="1:16">
      <c r="A1410" s="762"/>
      <c r="B1410" s="762"/>
      <c r="C1410" s="494" t="s">
        <v>128</v>
      </c>
      <c r="D1410" s="494">
        <f>SUM(D1408:D1409)</f>
        <v>25226</v>
      </c>
      <c r="E1410" s="494">
        <f t="shared" ref="E1410:P1410" si="14">SUM(E1408:E1409)</f>
        <v>16941</v>
      </c>
      <c r="F1410" s="494">
        <f t="shared" si="14"/>
        <v>28560</v>
      </c>
      <c r="G1410" s="494">
        <f t="shared" si="14"/>
        <v>34126</v>
      </c>
      <c r="H1410" s="494">
        <f t="shared" si="14"/>
        <v>44625</v>
      </c>
      <c r="I1410" s="494">
        <f t="shared" si="14"/>
        <v>43146</v>
      </c>
      <c r="J1410" s="494">
        <f t="shared" si="14"/>
        <v>46152</v>
      </c>
      <c r="K1410" s="494">
        <f t="shared" si="14"/>
        <v>48286</v>
      </c>
      <c r="L1410" s="494">
        <f t="shared" si="14"/>
        <v>41535</v>
      </c>
      <c r="M1410" s="494">
        <f t="shared" si="14"/>
        <v>45436</v>
      </c>
      <c r="N1410" s="494">
        <f t="shared" si="14"/>
        <v>51473</v>
      </c>
      <c r="O1410" s="494">
        <f t="shared" si="14"/>
        <v>60330</v>
      </c>
      <c r="P1410" s="377">
        <f t="shared" si="14"/>
        <v>485836</v>
      </c>
    </row>
    <row r="1411" spans="1:16">
      <c r="A1411" s="760" t="s">
        <v>225</v>
      </c>
      <c r="B1411" s="760" t="s">
        <v>166</v>
      </c>
      <c r="C1411" s="493" t="s">
        <v>240</v>
      </c>
      <c r="D1411" s="493"/>
      <c r="E1411" s="493"/>
      <c r="F1411" s="493"/>
      <c r="G1411" s="493"/>
      <c r="H1411" s="493"/>
      <c r="I1411" s="493"/>
      <c r="J1411" s="493">
        <v>98</v>
      </c>
      <c r="K1411" s="493">
        <v>16</v>
      </c>
      <c r="L1411" s="493"/>
      <c r="M1411" s="493"/>
      <c r="N1411" s="493"/>
      <c r="O1411" s="493"/>
      <c r="P1411" s="370">
        <f>SUM(D1411:O1411)</f>
        <v>114</v>
      </c>
    </row>
    <row r="1412" spans="1:16">
      <c r="A1412" s="761"/>
      <c r="B1412" s="761"/>
      <c r="C1412" s="369" t="s">
        <v>241</v>
      </c>
      <c r="D1412" s="369"/>
      <c r="E1412" s="369"/>
      <c r="F1412" s="369"/>
      <c r="G1412" s="369"/>
      <c r="H1412" s="369"/>
      <c r="I1412" s="369"/>
      <c r="J1412" s="369">
        <v>123</v>
      </c>
      <c r="K1412" s="369"/>
      <c r="L1412" s="369"/>
      <c r="M1412" s="369"/>
      <c r="N1412" s="369"/>
      <c r="O1412" s="369"/>
      <c r="P1412" s="370">
        <f>SUM(D1412:O1412)</f>
        <v>123</v>
      </c>
    </row>
    <row r="1413" spans="1:16">
      <c r="A1413" s="762"/>
      <c r="B1413" s="762"/>
      <c r="C1413" s="494" t="s">
        <v>128</v>
      </c>
      <c r="D1413" s="494">
        <f>SUM(D1411:D1412)</f>
        <v>0</v>
      </c>
      <c r="E1413" s="494">
        <f t="shared" ref="E1413:P1413" si="15">SUM(E1411:E1412)</f>
        <v>0</v>
      </c>
      <c r="F1413" s="494">
        <f t="shared" si="15"/>
        <v>0</v>
      </c>
      <c r="G1413" s="494">
        <f t="shared" si="15"/>
        <v>0</v>
      </c>
      <c r="H1413" s="494">
        <f t="shared" si="15"/>
        <v>0</v>
      </c>
      <c r="I1413" s="494">
        <f t="shared" si="15"/>
        <v>0</v>
      </c>
      <c r="J1413" s="494">
        <f t="shared" si="15"/>
        <v>221</v>
      </c>
      <c r="K1413" s="494">
        <f t="shared" si="15"/>
        <v>16</v>
      </c>
      <c r="L1413" s="494">
        <f t="shared" si="15"/>
        <v>0</v>
      </c>
      <c r="M1413" s="494">
        <f t="shared" si="15"/>
        <v>0</v>
      </c>
      <c r="N1413" s="494">
        <f t="shared" si="15"/>
        <v>0</v>
      </c>
      <c r="O1413" s="494">
        <f t="shared" si="15"/>
        <v>0</v>
      </c>
      <c r="P1413" s="377">
        <f t="shared" si="15"/>
        <v>237</v>
      </c>
    </row>
    <row r="1414" spans="1:16">
      <c r="A1414" s="760" t="s">
        <v>189</v>
      </c>
      <c r="B1414" s="760" t="s">
        <v>168</v>
      </c>
      <c r="C1414" s="493" t="s">
        <v>240</v>
      </c>
      <c r="D1414" s="493">
        <v>225</v>
      </c>
      <c r="E1414" s="493">
        <v>192</v>
      </c>
      <c r="F1414" s="493">
        <v>352</v>
      </c>
      <c r="G1414" s="493">
        <v>232</v>
      </c>
      <c r="H1414" s="493">
        <v>170</v>
      </c>
      <c r="I1414" s="493">
        <v>168</v>
      </c>
      <c r="J1414" s="493">
        <v>216</v>
      </c>
      <c r="K1414" s="493">
        <v>193</v>
      </c>
      <c r="L1414" s="493">
        <v>378</v>
      </c>
      <c r="M1414" s="493">
        <v>487</v>
      </c>
      <c r="N1414" s="493">
        <v>564</v>
      </c>
      <c r="O1414" s="493">
        <v>800</v>
      </c>
      <c r="P1414" s="370">
        <f>SUM(D1414:O1414)</f>
        <v>3977</v>
      </c>
    </row>
    <row r="1415" spans="1:16">
      <c r="A1415" s="761"/>
      <c r="B1415" s="761"/>
      <c r="C1415" s="369" t="s">
        <v>241</v>
      </c>
      <c r="D1415" s="369">
        <v>183</v>
      </c>
      <c r="E1415" s="369">
        <v>128</v>
      </c>
      <c r="F1415" s="369">
        <v>245</v>
      </c>
      <c r="G1415" s="369">
        <v>225</v>
      </c>
      <c r="H1415" s="369">
        <v>258</v>
      </c>
      <c r="I1415" s="369">
        <v>283</v>
      </c>
      <c r="J1415" s="369">
        <v>173</v>
      </c>
      <c r="K1415" s="369">
        <v>373</v>
      </c>
      <c r="L1415" s="369">
        <v>311</v>
      </c>
      <c r="M1415" s="369">
        <v>481</v>
      </c>
      <c r="N1415" s="369">
        <v>606</v>
      </c>
      <c r="O1415" s="369">
        <v>863</v>
      </c>
      <c r="P1415" s="370">
        <f>SUM(D1415:O1415)</f>
        <v>4129</v>
      </c>
    </row>
    <row r="1416" spans="1:16">
      <c r="A1416" s="762"/>
      <c r="B1416" s="762"/>
      <c r="C1416" s="494" t="s">
        <v>128</v>
      </c>
      <c r="D1416" s="494">
        <f>SUM(D1414:D1415)</f>
        <v>408</v>
      </c>
      <c r="E1416" s="494">
        <f t="shared" ref="E1416:P1416" si="16">SUM(E1414:E1415)</f>
        <v>320</v>
      </c>
      <c r="F1416" s="494">
        <f t="shared" si="16"/>
        <v>597</v>
      </c>
      <c r="G1416" s="494">
        <f t="shared" si="16"/>
        <v>457</v>
      </c>
      <c r="H1416" s="494">
        <f t="shared" si="16"/>
        <v>428</v>
      </c>
      <c r="I1416" s="494">
        <f t="shared" si="16"/>
        <v>451</v>
      </c>
      <c r="J1416" s="494">
        <f t="shared" si="16"/>
        <v>389</v>
      </c>
      <c r="K1416" s="494">
        <f t="shared" si="16"/>
        <v>566</v>
      </c>
      <c r="L1416" s="494">
        <f t="shared" si="16"/>
        <v>689</v>
      </c>
      <c r="M1416" s="494">
        <f t="shared" si="16"/>
        <v>968</v>
      </c>
      <c r="N1416" s="494">
        <f t="shared" si="16"/>
        <v>1170</v>
      </c>
      <c r="O1416" s="494">
        <f t="shared" si="16"/>
        <v>1663</v>
      </c>
      <c r="P1416" s="377">
        <f t="shared" si="16"/>
        <v>8106</v>
      </c>
    </row>
    <row r="1417" spans="1:16">
      <c r="A1417" s="760" t="s">
        <v>226</v>
      </c>
      <c r="B1417" s="760" t="s">
        <v>167</v>
      </c>
      <c r="C1417" s="493" t="s">
        <v>240</v>
      </c>
      <c r="D1417" s="493">
        <v>21</v>
      </c>
      <c r="E1417" s="493">
        <v>18</v>
      </c>
      <c r="F1417" s="493">
        <v>18</v>
      </c>
      <c r="G1417" s="493">
        <v>9</v>
      </c>
      <c r="H1417" s="493">
        <v>15</v>
      </c>
      <c r="I1417" s="493">
        <v>60</v>
      </c>
      <c r="J1417" s="493">
        <v>92</v>
      </c>
      <c r="K1417" s="493">
        <v>188</v>
      </c>
      <c r="L1417" s="493">
        <v>246</v>
      </c>
      <c r="M1417" s="493">
        <v>303</v>
      </c>
      <c r="N1417" s="493">
        <v>285</v>
      </c>
      <c r="O1417" s="493">
        <v>389</v>
      </c>
      <c r="P1417" s="370">
        <f>SUM(D1417:O1417)</f>
        <v>1644</v>
      </c>
    </row>
    <row r="1418" spans="1:16">
      <c r="A1418" s="761"/>
      <c r="B1418" s="761"/>
      <c r="C1418" s="369" t="s">
        <v>241</v>
      </c>
      <c r="D1418" s="369">
        <v>12</v>
      </c>
      <c r="E1418" s="369">
        <v>3</v>
      </c>
      <c r="F1418" s="369">
        <v>3</v>
      </c>
      <c r="G1418" s="369">
        <v>6</v>
      </c>
      <c r="H1418" s="369">
        <v>2</v>
      </c>
      <c r="I1418" s="369">
        <v>234</v>
      </c>
      <c r="J1418" s="369">
        <v>400</v>
      </c>
      <c r="K1418" s="369">
        <v>531</v>
      </c>
      <c r="L1418" s="369">
        <v>621</v>
      </c>
      <c r="M1418" s="369">
        <v>796</v>
      </c>
      <c r="N1418" s="369">
        <v>1025</v>
      </c>
      <c r="O1418" s="369">
        <v>957</v>
      </c>
      <c r="P1418" s="370">
        <f>SUM(D1418:O1418)</f>
        <v>4590</v>
      </c>
    </row>
    <row r="1419" spans="1:16">
      <c r="A1419" s="762"/>
      <c r="B1419" s="762"/>
      <c r="C1419" s="494" t="s">
        <v>128</v>
      </c>
      <c r="D1419" s="494">
        <f>SUM(D1417:D1418)</f>
        <v>33</v>
      </c>
      <c r="E1419" s="494">
        <f t="shared" ref="E1419:P1419" si="17">SUM(E1417:E1418)</f>
        <v>21</v>
      </c>
      <c r="F1419" s="494">
        <f t="shared" si="17"/>
        <v>21</v>
      </c>
      <c r="G1419" s="494">
        <f t="shared" si="17"/>
        <v>15</v>
      </c>
      <c r="H1419" s="494">
        <f t="shared" si="17"/>
        <v>17</v>
      </c>
      <c r="I1419" s="494">
        <f t="shared" si="17"/>
        <v>294</v>
      </c>
      <c r="J1419" s="494">
        <f t="shared" si="17"/>
        <v>492</v>
      </c>
      <c r="K1419" s="494">
        <f t="shared" si="17"/>
        <v>719</v>
      </c>
      <c r="L1419" s="494">
        <f t="shared" si="17"/>
        <v>867</v>
      </c>
      <c r="M1419" s="494">
        <f t="shared" si="17"/>
        <v>1099</v>
      </c>
      <c r="N1419" s="494">
        <f t="shared" si="17"/>
        <v>1310</v>
      </c>
      <c r="O1419" s="494">
        <f t="shared" si="17"/>
        <v>1346</v>
      </c>
      <c r="P1419" s="377">
        <f t="shared" si="17"/>
        <v>6234</v>
      </c>
    </row>
    <row r="1420" spans="1:16">
      <c r="A1420" s="760" t="s">
        <v>227</v>
      </c>
      <c r="B1420" s="760" t="s">
        <v>167</v>
      </c>
      <c r="C1420" s="493" t="s">
        <v>240</v>
      </c>
      <c r="D1420" s="493">
        <v>149</v>
      </c>
      <c r="E1420" s="493">
        <v>61</v>
      </c>
      <c r="F1420" s="493">
        <v>140</v>
      </c>
      <c r="G1420" s="493">
        <v>74</v>
      </c>
      <c r="H1420" s="493">
        <v>113</v>
      </c>
      <c r="I1420" s="493">
        <v>955</v>
      </c>
      <c r="J1420" s="493">
        <v>1518</v>
      </c>
      <c r="K1420" s="493">
        <v>2355</v>
      </c>
      <c r="L1420" s="493">
        <v>3132</v>
      </c>
      <c r="M1420" s="493">
        <v>3677</v>
      </c>
      <c r="N1420" s="493">
        <v>5334</v>
      </c>
      <c r="O1420" s="493">
        <v>6930</v>
      </c>
      <c r="P1420" s="370">
        <f>SUM(D1420:O1420)</f>
        <v>24438</v>
      </c>
    </row>
    <row r="1421" spans="1:16">
      <c r="A1421" s="761"/>
      <c r="B1421" s="761"/>
      <c r="C1421" s="369" t="s">
        <v>241</v>
      </c>
      <c r="D1421" s="369">
        <v>222</v>
      </c>
      <c r="E1421" s="369">
        <v>156</v>
      </c>
      <c r="F1421" s="369">
        <v>207</v>
      </c>
      <c r="G1421" s="369">
        <v>192</v>
      </c>
      <c r="H1421" s="369">
        <v>152</v>
      </c>
      <c r="I1421" s="369">
        <v>3657</v>
      </c>
      <c r="J1421" s="369">
        <v>5727</v>
      </c>
      <c r="K1421" s="369">
        <v>6622</v>
      </c>
      <c r="L1421" s="369">
        <v>7498</v>
      </c>
      <c r="M1421" s="369">
        <v>9374</v>
      </c>
      <c r="N1421" s="369">
        <v>13808</v>
      </c>
      <c r="O1421" s="369">
        <v>17490</v>
      </c>
      <c r="P1421" s="370">
        <f>SUM(D1421:O1421)</f>
        <v>65105</v>
      </c>
    </row>
    <row r="1422" spans="1:16">
      <c r="A1422" s="762"/>
      <c r="B1422" s="762"/>
      <c r="C1422" s="494" t="s">
        <v>128</v>
      </c>
      <c r="D1422" s="494">
        <f>SUM(D1420:D1421)</f>
        <v>371</v>
      </c>
      <c r="E1422" s="494">
        <f t="shared" ref="E1422:P1422" si="18">SUM(E1420:E1421)</f>
        <v>217</v>
      </c>
      <c r="F1422" s="494">
        <f t="shared" si="18"/>
        <v>347</v>
      </c>
      <c r="G1422" s="494">
        <f t="shared" si="18"/>
        <v>266</v>
      </c>
      <c r="H1422" s="494">
        <f t="shared" si="18"/>
        <v>265</v>
      </c>
      <c r="I1422" s="494">
        <f t="shared" si="18"/>
        <v>4612</v>
      </c>
      <c r="J1422" s="494">
        <f t="shared" si="18"/>
        <v>7245</v>
      </c>
      <c r="K1422" s="494">
        <f t="shared" si="18"/>
        <v>8977</v>
      </c>
      <c r="L1422" s="494">
        <f t="shared" si="18"/>
        <v>10630</v>
      </c>
      <c r="M1422" s="494">
        <f t="shared" si="18"/>
        <v>13051</v>
      </c>
      <c r="N1422" s="494">
        <f t="shared" si="18"/>
        <v>19142</v>
      </c>
      <c r="O1422" s="494">
        <f t="shared" si="18"/>
        <v>24420</v>
      </c>
      <c r="P1422" s="377">
        <f t="shared" si="18"/>
        <v>89543</v>
      </c>
    </row>
    <row r="1423" spans="1:16">
      <c r="A1423" s="760" t="s">
        <v>191</v>
      </c>
      <c r="B1423" s="760" t="s">
        <v>168</v>
      </c>
      <c r="C1423" s="493" t="s">
        <v>240</v>
      </c>
      <c r="D1423" s="493"/>
      <c r="E1423" s="493">
        <v>31</v>
      </c>
      <c r="F1423" s="493">
        <v>4</v>
      </c>
      <c r="G1423" s="493">
        <v>30</v>
      </c>
      <c r="H1423" s="493"/>
      <c r="I1423" s="493">
        <v>4</v>
      </c>
      <c r="J1423" s="493">
        <v>59</v>
      </c>
      <c r="K1423" s="493">
        <v>25</v>
      </c>
      <c r="L1423" s="493">
        <v>35</v>
      </c>
      <c r="M1423" s="493">
        <v>26</v>
      </c>
      <c r="N1423" s="493"/>
      <c r="O1423" s="493">
        <v>2</v>
      </c>
      <c r="P1423" s="370">
        <f>SUM(D1423:O1423)</f>
        <v>216</v>
      </c>
    </row>
    <row r="1424" spans="1:16">
      <c r="A1424" s="761"/>
      <c r="B1424" s="761"/>
      <c r="C1424" s="369" t="s">
        <v>241</v>
      </c>
      <c r="D1424" s="369">
        <v>27</v>
      </c>
      <c r="E1424" s="369"/>
      <c r="F1424" s="369">
        <v>5</v>
      </c>
      <c r="G1424" s="369">
        <v>26</v>
      </c>
      <c r="H1424" s="369"/>
      <c r="I1424" s="369"/>
      <c r="J1424" s="369">
        <v>58</v>
      </c>
      <c r="K1424" s="369">
        <v>24</v>
      </c>
      <c r="L1424" s="369">
        <v>27</v>
      </c>
      <c r="M1424" s="369">
        <v>25</v>
      </c>
      <c r="N1424" s="369"/>
      <c r="O1424" s="369">
        <v>4</v>
      </c>
      <c r="P1424" s="370">
        <f>SUM(D1424:O1424)</f>
        <v>196</v>
      </c>
    </row>
    <row r="1425" spans="1:16">
      <c r="A1425" s="762"/>
      <c r="B1425" s="762"/>
      <c r="C1425" s="494" t="s">
        <v>128</v>
      </c>
      <c r="D1425" s="494">
        <f>SUM(D1423:D1424)</f>
        <v>27</v>
      </c>
      <c r="E1425" s="494">
        <f t="shared" ref="E1425:P1425" si="19">SUM(E1423:E1424)</f>
        <v>31</v>
      </c>
      <c r="F1425" s="494">
        <f t="shared" si="19"/>
        <v>9</v>
      </c>
      <c r="G1425" s="494">
        <f t="shared" si="19"/>
        <v>56</v>
      </c>
      <c r="H1425" s="494">
        <f t="shared" si="19"/>
        <v>0</v>
      </c>
      <c r="I1425" s="494">
        <f t="shared" si="19"/>
        <v>4</v>
      </c>
      <c r="J1425" s="494">
        <f t="shared" si="19"/>
        <v>117</v>
      </c>
      <c r="K1425" s="494">
        <f t="shared" si="19"/>
        <v>49</v>
      </c>
      <c r="L1425" s="494">
        <f t="shared" si="19"/>
        <v>62</v>
      </c>
      <c r="M1425" s="494">
        <f t="shared" si="19"/>
        <v>51</v>
      </c>
      <c r="N1425" s="494">
        <f t="shared" si="19"/>
        <v>0</v>
      </c>
      <c r="O1425" s="494">
        <f t="shared" si="19"/>
        <v>6</v>
      </c>
      <c r="P1425" s="377">
        <f t="shared" si="19"/>
        <v>412</v>
      </c>
    </row>
    <row r="1426" spans="1:16">
      <c r="A1426" s="760" t="s">
        <v>192</v>
      </c>
      <c r="B1426" s="760" t="s">
        <v>168</v>
      </c>
      <c r="C1426" s="493" t="s">
        <v>240</v>
      </c>
      <c r="D1426" s="493">
        <v>6</v>
      </c>
      <c r="E1426" s="493">
        <v>6</v>
      </c>
      <c r="F1426" s="493">
        <v>32</v>
      </c>
      <c r="G1426" s="493">
        <v>3</v>
      </c>
      <c r="H1426" s="493">
        <v>1</v>
      </c>
      <c r="I1426" s="493"/>
      <c r="J1426" s="493">
        <v>1</v>
      </c>
      <c r="K1426" s="493"/>
      <c r="L1426" s="493">
        <v>9</v>
      </c>
      <c r="M1426" s="493">
        <v>34</v>
      </c>
      <c r="N1426" s="493">
        <v>34</v>
      </c>
      <c r="O1426" s="493">
        <v>34</v>
      </c>
      <c r="P1426" s="370">
        <f>SUM(D1426:O1426)</f>
        <v>160</v>
      </c>
    </row>
    <row r="1427" spans="1:16">
      <c r="A1427" s="761"/>
      <c r="B1427" s="761"/>
      <c r="C1427" s="369" t="s">
        <v>241</v>
      </c>
      <c r="D1427" s="369"/>
      <c r="E1427" s="369">
        <v>2</v>
      </c>
      <c r="F1427" s="369">
        <v>24</v>
      </c>
      <c r="G1427" s="369">
        <v>5</v>
      </c>
      <c r="H1427" s="369"/>
      <c r="I1427" s="369"/>
      <c r="J1427" s="369"/>
      <c r="K1427" s="369"/>
      <c r="L1427" s="369">
        <v>15</v>
      </c>
      <c r="M1427" s="369">
        <v>19</v>
      </c>
      <c r="N1427" s="369">
        <v>22</v>
      </c>
      <c r="O1427" s="369">
        <v>77</v>
      </c>
      <c r="P1427" s="370">
        <f>SUM(D1427:O1427)</f>
        <v>164</v>
      </c>
    </row>
    <row r="1428" spans="1:16">
      <c r="A1428" s="762"/>
      <c r="B1428" s="762"/>
      <c r="C1428" s="494" t="s">
        <v>128</v>
      </c>
      <c r="D1428" s="494">
        <f>SUM(D1426:D1427)</f>
        <v>6</v>
      </c>
      <c r="E1428" s="494">
        <f t="shared" ref="E1428:P1428" si="20">SUM(E1426:E1427)</f>
        <v>8</v>
      </c>
      <c r="F1428" s="494">
        <f t="shared" si="20"/>
        <v>56</v>
      </c>
      <c r="G1428" s="494">
        <f t="shared" si="20"/>
        <v>8</v>
      </c>
      <c r="H1428" s="494">
        <f t="shared" si="20"/>
        <v>1</v>
      </c>
      <c r="I1428" s="494">
        <f t="shared" si="20"/>
        <v>0</v>
      </c>
      <c r="J1428" s="494">
        <f t="shared" si="20"/>
        <v>1</v>
      </c>
      <c r="K1428" s="494">
        <f t="shared" si="20"/>
        <v>0</v>
      </c>
      <c r="L1428" s="494">
        <f t="shared" si="20"/>
        <v>24</v>
      </c>
      <c r="M1428" s="494">
        <f t="shared" si="20"/>
        <v>53</v>
      </c>
      <c r="N1428" s="494">
        <f t="shared" si="20"/>
        <v>56</v>
      </c>
      <c r="O1428" s="494">
        <f t="shared" si="20"/>
        <v>111</v>
      </c>
      <c r="P1428" s="377">
        <f t="shared" si="20"/>
        <v>324</v>
      </c>
    </row>
    <row r="1429" spans="1:16">
      <c r="A1429" s="760" t="s">
        <v>194</v>
      </c>
      <c r="B1429" s="760" t="s">
        <v>168</v>
      </c>
      <c r="C1429" s="493" t="s">
        <v>240</v>
      </c>
      <c r="D1429" s="493">
        <v>3</v>
      </c>
      <c r="E1429" s="493">
        <v>5</v>
      </c>
      <c r="F1429" s="493">
        <v>3</v>
      </c>
      <c r="G1429" s="493">
        <v>3</v>
      </c>
      <c r="H1429" s="493">
        <v>3</v>
      </c>
      <c r="I1429" s="493">
        <v>25</v>
      </c>
      <c r="J1429" s="493">
        <v>7</v>
      </c>
      <c r="K1429" s="493">
        <v>18</v>
      </c>
      <c r="L1429" s="493">
        <v>23</v>
      </c>
      <c r="M1429" s="493">
        <v>36</v>
      </c>
      <c r="N1429" s="493">
        <v>28</v>
      </c>
      <c r="O1429" s="493">
        <v>47</v>
      </c>
      <c r="P1429" s="370">
        <f>SUM(D1429:O1429)</f>
        <v>201</v>
      </c>
    </row>
    <row r="1430" spans="1:16">
      <c r="A1430" s="761"/>
      <c r="B1430" s="761"/>
      <c r="C1430" s="369" t="s">
        <v>241</v>
      </c>
      <c r="D1430" s="369">
        <v>12</v>
      </c>
      <c r="E1430" s="369">
        <v>12</v>
      </c>
      <c r="F1430" s="369">
        <v>21</v>
      </c>
      <c r="G1430" s="369">
        <v>21</v>
      </c>
      <c r="H1430" s="369">
        <v>7</v>
      </c>
      <c r="I1430" s="369">
        <v>54</v>
      </c>
      <c r="J1430" s="369">
        <v>61</v>
      </c>
      <c r="K1430" s="369">
        <v>48</v>
      </c>
      <c r="L1430" s="369">
        <v>74</v>
      </c>
      <c r="M1430" s="369">
        <v>81</v>
      </c>
      <c r="N1430" s="369">
        <v>80</v>
      </c>
      <c r="O1430" s="369">
        <v>64</v>
      </c>
      <c r="P1430" s="370">
        <f>SUM(D1430:O1430)</f>
        <v>535</v>
      </c>
    </row>
    <row r="1431" spans="1:16">
      <c r="A1431" s="762"/>
      <c r="B1431" s="762"/>
      <c r="C1431" s="494" t="s">
        <v>128</v>
      </c>
      <c r="D1431" s="494">
        <f>SUM(D1429:D1430)</f>
        <v>15</v>
      </c>
      <c r="E1431" s="494">
        <f t="shared" ref="E1431:P1431" si="21">SUM(E1429:E1430)</f>
        <v>17</v>
      </c>
      <c r="F1431" s="494">
        <f t="shared" si="21"/>
        <v>24</v>
      </c>
      <c r="G1431" s="494">
        <f t="shared" si="21"/>
        <v>24</v>
      </c>
      <c r="H1431" s="494">
        <f t="shared" si="21"/>
        <v>10</v>
      </c>
      <c r="I1431" s="494">
        <f t="shared" si="21"/>
        <v>79</v>
      </c>
      <c r="J1431" s="494">
        <f t="shared" si="21"/>
        <v>68</v>
      </c>
      <c r="K1431" s="494">
        <f t="shared" si="21"/>
        <v>66</v>
      </c>
      <c r="L1431" s="494">
        <f t="shared" si="21"/>
        <v>97</v>
      </c>
      <c r="M1431" s="494">
        <f t="shared" si="21"/>
        <v>117</v>
      </c>
      <c r="N1431" s="494">
        <f t="shared" si="21"/>
        <v>108</v>
      </c>
      <c r="O1431" s="494">
        <f t="shared" si="21"/>
        <v>111</v>
      </c>
      <c r="P1431" s="377">
        <f t="shared" si="21"/>
        <v>736</v>
      </c>
    </row>
    <row r="1432" spans="1:16">
      <c r="A1432" s="760" t="s">
        <v>195</v>
      </c>
      <c r="B1432" s="760" t="s">
        <v>169</v>
      </c>
      <c r="C1432" s="493" t="s">
        <v>240</v>
      </c>
      <c r="D1432" s="493">
        <v>2</v>
      </c>
      <c r="E1432" s="493">
        <v>1</v>
      </c>
      <c r="F1432" s="493">
        <v>3</v>
      </c>
      <c r="G1432" s="493"/>
      <c r="H1432" s="493">
        <v>2</v>
      </c>
      <c r="I1432" s="493">
        <v>6</v>
      </c>
      <c r="J1432" s="493">
        <v>13</v>
      </c>
      <c r="K1432" s="493">
        <v>4</v>
      </c>
      <c r="L1432" s="493">
        <v>2</v>
      </c>
      <c r="M1432" s="493">
        <v>2</v>
      </c>
      <c r="N1432" s="493">
        <v>4</v>
      </c>
      <c r="O1432" s="493">
        <v>5</v>
      </c>
      <c r="P1432" s="370">
        <f>SUM(D1432:O1432)</f>
        <v>44</v>
      </c>
    </row>
    <row r="1433" spans="1:16">
      <c r="A1433" s="761"/>
      <c r="B1433" s="761"/>
      <c r="C1433" s="369" t="s">
        <v>241</v>
      </c>
      <c r="D1433" s="369">
        <v>10</v>
      </c>
      <c r="E1433" s="369">
        <v>1</v>
      </c>
      <c r="F1433" s="369">
        <v>12</v>
      </c>
      <c r="G1433" s="369">
        <v>15</v>
      </c>
      <c r="H1433" s="369">
        <v>10</v>
      </c>
      <c r="I1433" s="369">
        <v>24</v>
      </c>
      <c r="J1433" s="369">
        <v>20</v>
      </c>
      <c r="K1433" s="369">
        <v>10</v>
      </c>
      <c r="L1433" s="369">
        <v>9</v>
      </c>
      <c r="M1433" s="369">
        <v>12</v>
      </c>
      <c r="N1433" s="369">
        <v>4</v>
      </c>
      <c r="O1433" s="369">
        <v>13</v>
      </c>
      <c r="P1433" s="370">
        <f>SUM(D1433:O1433)</f>
        <v>140</v>
      </c>
    </row>
    <row r="1434" spans="1:16">
      <c r="A1434" s="762"/>
      <c r="B1434" s="762"/>
      <c r="C1434" s="494" t="s">
        <v>128</v>
      </c>
      <c r="D1434" s="494">
        <f>SUM(D1432:D1433)</f>
        <v>12</v>
      </c>
      <c r="E1434" s="494">
        <f t="shared" ref="E1434:P1434" si="22">SUM(E1432:E1433)</f>
        <v>2</v>
      </c>
      <c r="F1434" s="494">
        <f t="shared" si="22"/>
        <v>15</v>
      </c>
      <c r="G1434" s="494">
        <f t="shared" si="22"/>
        <v>15</v>
      </c>
      <c r="H1434" s="494">
        <f t="shared" si="22"/>
        <v>12</v>
      </c>
      <c r="I1434" s="494">
        <f t="shared" si="22"/>
        <v>30</v>
      </c>
      <c r="J1434" s="494">
        <f t="shared" si="22"/>
        <v>33</v>
      </c>
      <c r="K1434" s="494">
        <f t="shared" si="22"/>
        <v>14</v>
      </c>
      <c r="L1434" s="494">
        <f t="shared" si="22"/>
        <v>11</v>
      </c>
      <c r="M1434" s="494">
        <f t="shared" si="22"/>
        <v>14</v>
      </c>
      <c r="N1434" s="494">
        <f t="shared" si="22"/>
        <v>8</v>
      </c>
      <c r="O1434" s="494">
        <f t="shared" si="22"/>
        <v>18</v>
      </c>
      <c r="P1434" s="377">
        <f t="shared" si="22"/>
        <v>184</v>
      </c>
    </row>
    <row r="1435" spans="1:16">
      <c r="A1435" s="760" t="s">
        <v>196</v>
      </c>
      <c r="B1435" s="760" t="s">
        <v>169</v>
      </c>
      <c r="C1435" s="493" t="s">
        <v>240</v>
      </c>
      <c r="D1435" s="493"/>
      <c r="E1435" s="493"/>
      <c r="F1435" s="493">
        <v>1</v>
      </c>
      <c r="G1435" s="493"/>
      <c r="H1435" s="493"/>
      <c r="I1435" s="493"/>
      <c r="J1435" s="493"/>
      <c r="K1435" s="493"/>
      <c r="L1435" s="493"/>
      <c r="M1435" s="493"/>
      <c r="N1435" s="493"/>
      <c r="O1435" s="493">
        <v>2</v>
      </c>
      <c r="P1435" s="370">
        <f>SUM(D1435:O1435)</f>
        <v>3</v>
      </c>
    </row>
    <row r="1436" spans="1:16">
      <c r="A1436" s="761"/>
      <c r="B1436" s="761"/>
      <c r="C1436" s="369" t="s">
        <v>241</v>
      </c>
      <c r="D1436" s="369"/>
      <c r="E1436" s="369"/>
      <c r="F1436" s="369">
        <v>3</v>
      </c>
      <c r="G1436" s="369"/>
      <c r="H1436" s="369"/>
      <c r="I1436" s="369"/>
      <c r="J1436" s="369"/>
      <c r="K1436" s="369"/>
      <c r="L1436" s="369"/>
      <c r="M1436" s="369"/>
      <c r="N1436" s="369"/>
      <c r="O1436" s="369"/>
      <c r="P1436" s="370">
        <f>SUM(D1436:O1436)</f>
        <v>3</v>
      </c>
    </row>
    <row r="1437" spans="1:16">
      <c r="A1437" s="762"/>
      <c r="B1437" s="762"/>
      <c r="C1437" s="494" t="s">
        <v>128</v>
      </c>
      <c r="D1437" s="494">
        <f>SUM(D1435:D1436)</f>
        <v>0</v>
      </c>
      <c r="E1437" s="494">
        <f t="shared" ref="E1437:P1437" si="23">SUM(E1435:E1436)</f>
        <v>0</v>
      </c>
      <c r="F1437" s="494">
        <f t="shared" si="23"/>
        <v>4</v>
      </c>
      <c r="G1437" s="494">
        <f t="shared" si="23"/>
        <v>0</v>
      </c>
      <c r="H1437" s="494">
        <f t="shared" si="23"/>
        <v>0</v>
      </c>
      <c r="I1437" s="494">
        <f t="shared" si="23"/>
        <v>0</v>
      </c>
      <c r="J1437" s="494">
        <f t="shared" si="23"/>
        <v>0</v>
      </c>
      <c r="K1437" s="494">
        <f t="shared" si="23"/>
        <v>0</v>
      </c>
      <c r="L1437" s="494">
        <f t="shared" si="23"/>
        <v>0</v>
      </c>
      <c r="M1437" s="494">
        <f t="shared" si="23"/>
        <v>0</v>
      </c>
      <c r="N1437" s="494">
        <f t="shared" si="23"/>
        <v>0</v>
      </c>
      <c r="O1437" s="494">
        <f t="shared" si="23"/>
        <v>2</v>
      </c>
      <c r="P1437" s="377">
        <f t="shared" si="23"/>
        <v>6</v>
      </c>
    </row>
    <row r="1438" spans="1:16">
      <c r="A1438" s="760" t="s">
        <v>228</v>
      </c>
      <c r="B1438" s="760" t="s">
        <v>169</v>
      </c>
      <c r="C1438" s="493" t="s">
        <v>240</v>
      </c>
      <c r="D1438" s="493"/>
      <c r="E1438" s="493">
        <v>6</v>
      </c>
      <c r="F1438" s="493">
        <v>5</v>
      </c>
      <c r="G1438" s="493">
        <v>7</v>
      </c>
      <c r="H1438" s="493">
        <v>9</v>
      </c>
      <c r="I1438" s="493">
        <v>19</v>
      </c>
      <c r="J1438" s="493">
        <v>1</v>
      </c>
      <c r="K1438" s="493"/>
      <c r="L1438" s="493"/>
      <c r="M1438" s="493"/>
      <c r="N1438" s="493"/>
      <c r="O1438" s="493"/>
      <c r="P1438" s="370">
        <f>SUM(D1438:O1438)</f>
        <v>47</v>
      </c>
    </row>
    <row r="1439" spans="1:16">
      <c r="A1439" s="761"/>
      <c r="B1439" s="761"/>
      <c r="C1439" s="369" t="s">
        <v>241</v>
      </c>
      <c r="D1439" s="369"/>
      <c r="E1439" s="369">
        <v>8</v>
      </c>
      <c r="F1439" s="369">
        <v>5</v>
      </c>
      <c r="G1439" s="369">
        <v>6</v>
      </c>
      <c r="H1439" s="369">
        <v>10</v>
      </c>
      <c r="I1439" s="369">
        <v>10</v>
      </c>
      <c r="J1439" s="369">
        <v>7</v>
      </c>
      <c r="K1439" s="369"/>
      <c r="L1439" s="369"/>
      <c r="M1439" s="369"/>
      <c r="N1439" s="369"/>
      <c r="O1439" s="369"/>
      <c r="P1439" s="370">
        <f>SUM(D1439:O1439)</f>
        <v>46</v>
      </c>
    </row>
    <row r="1440" spans="1:16">
      <c r="A1440" s="762"/>
      <c r="B1440" s="762"/>
      <c r="C1440" s="494" t="s">
        <v>128</v>
      </c>
      <c r="D1440" s="494">
        <f>SUM(D1438:D1439)</f>
        <v>0</v>
      </c>
      <c r="E1440" s="494">
        <f t="shared" ref="E1440:P1440" si="24">SUM(E1438:E1439)</f>
        <v>14</v>
      </c>
      <c r="F1440" s="494">
        <f t="shared" si="24"/>
        <v>10</v>
      </c>
      <c r="G1440" s="494">
        <f t="shared" si="24"/>
        <v>13</v>
      </c>
      <c r="H1440" s="494">
        <f t="shared" si="24"/>
        <v>19</v>
      </c>
      <c r="I1440" s="494">
        <f t="shared" si="24"/>
        <v>29</v>
      </c>
      <c r="J1440" s="494">
        <f t="shared" si="24"/>
        <v>8</v>
      </c>
      <c r="K1440" s="494">
        <f t="shared" si="24"/>
        <v>0</v>
      </c>
      <c r="L1440" s="494">
        <f t="shared" si="24"/>
        <v>0</v>
      </c>
      <c r="M1440" s="494">
        <f t="shared" si="24"/>
        <v>0</v>
      </c>
      <c r="N1440" s="494">
        <f t="shared" si="24"/>
        <v>0</v>
      </c>
      <c r="O1440" s="494">
        <f t="shared" si="24"/>
        <v>0</v>
      </c>
      <c r="P1440" s="377">
        <f t="shared" si="24"/>
        <v>93</v>
      </c>
    </row>
    <row r="1441" spans="1:16">
      <c r="A1441" s="760" t="s">
        <v>198</v>
      </c>
      <c r="B1441" s="760" t="s">
        <v>168</v>
      </c>
      <c r="C1441" s="493" t="s">
        <v>240</v>
      </c>
      <c r="D1441" s="493">
        <v>87</v>
      </c>
      <c r="E1441" s="493">
        <v>111</v>
      </c>
      <c r="F1441" s="493">
        <v>54</v>
      </c>
      <c r="G1441" s="493">
        <v>47</v>
      </c>
      <c r="H1441" s="493">
        <v>39</v>
      </c>
      <c r="I1441" s="493">
        <v>55</v>
      </c>
      <c r="J1441" s="493">
        <v>74</v>
      </c>
      <c r="K1441" s="493">
        <v>95</v>
      </c>
      <c r="L1441" s="493">
        <v>47</v>
      </c>
      <c r="M1441" s="493">
        <v>48</v>
      </c>
      <c r="N1441" s="493">
        <v>49</v>
      </c>
      <c r="O1441" s="493">
        <v>99</v>
      </c>
      <c r="P1441" s="370">
        <f>SUM(D1441:O1441)</f>
        <v>805</v>
      </c>
    </row>
    <row r="1442" spans="1:16">
      <c r="A1442" s="761"/>
      <c r="B1442" s="761"/>
      <c r="C1442" s="369" t="s">
        <v>241</v>
      </c>
      <c r="D1442" s="369">
        <v>40</v>
      </c>
      <c r="E1442" s="369">
        <v>146</v>
      </c>
      <c r="F1442" s="369">
        <v>57</v>
      </c>
      <c r="G1442" s="369">
        <v>44</v>
      </c>
      <c r="H1442" s="369">
        <v>43</v>
      </c>
      <c r="I1442" s="369">
        <v>39</v>
      </c>
      <c r="J1442" s="369">
        <v>67</v>
      </c>
      <c r="K1442" s="369">
        <v>100</v>
      </c>
      <c r="L1442" s="369">
        <v>51</v>
      </c>
      <c r="M1442" s="369">
        <v>47</v>
      </c>
      <c r="N1442" s="369">
        <v>51</v>
      </c>
      <c r="O1442" s="369">
        <v>104</v>
      </c>
      <c r="P1442" s="370">
        <f>SUM(D1442:O1442)</f>
        <v>789</v>
      </c>
    </row>
    <row r="1443" spans="1:16">
      <c r="A1443" s="762"/>
      <c r="B1443" s="762"/>
      <c r="C1443" s="494" t="s">
        <v>128</v>
      </c>
      <c r="D1443" s="494">
        <f>SUM(D1441:D1442)</f>
        <v>127</v>
      </c>
      <c r="E1443" s="494">
        <f t="shared" ref="E1443:P1443" si="25">SUM(E1441:E1442)</f>
        <v>257</v>
      </c>
      <c r="F1443" s="494">
        <f t="shared" si="25"/>
        <v>111</v>
      </c>
      <c r="G1443" s="494">
        <f t="shared" si="25"/>
        <v>91</v>
      </c>
      <c r="H1443" s="494">
        <f t="shared" si="25"/>
        <v>82</v>
      </c>
      <c r="I1443" s="494">
        <f t="shared" si="25"/>
        <v>94</v>
      </c>
      <c r="J1443" s="494">
        <f t="shared" si="25"/>
        <v>141</v>
      </c>
      <c r="K1443" s="494">
        <f t="shared" si="25"/>
        <v>195</v>
      </c>
      <c r="L1443" s="494">
        <f t="shared" si="25"/>
        <v>98</v>
      </c>
      <c r="M1443" s="494">
        <f t="shared" si="25"/>
        <v>95</v>
      </c>
      <c r="N1443" s="494">
        <f t="shared" si="25"/>
        <v>100</v>
      </c>
      <c r="O1443" s="494">
        <f t="shared" si="25"/>
        <v>203</v>
      </c>
      <c r="P1443" s="377">
        <f t="shared" si="25"/>
        <v>1594</v>
      </c>
    </row>
    <row r="1444" spans="1:16">
      <c r="A1444" s="760" t="s">
        <v>199</v>
      </c>
      <c r="B1444" s="760" t="s">
        <v>168</v>
      </c>
      <c r="C1444" s="493" t="s">
        <v>240</v>
      </c>
      <c r="D1444" s="493">
        <v>5</v>
      </c>
      <c r="E1444" s="493">
        <v>41</v>
      </c>
      <c r="F1444" s="493">
        <v>52</v>
      </c>
      <c r="G1444" s="493">
        <v>43</v>
      </c>
      <c r="H1444" s="493">
        <v>2</v>
      </c>
      <c r="I1444" s="493">
        <v>26</v>
      </c>
      <c r="J1444" s="493">
        <v>14</v>
      </c>
      <c r="K1444" s="493">
        <v>55</v>
      </c>
      <c r="L1444" s="493">
        <v>20</v>
      </c>
      <c r="M1444" s="493">
        <v>98</v>
      </c>
      <c r="N1444" s="493">
        <v>96</v>
      </c>
      <c r="O1444" s="493">
        <v>19</v>
      </c>
      <c r="P1444" s="370">
        <f>SUM(D1444:O1444)</f>
        <v>471</v>
      </c>
    </row>
    <row r="1445" spans="1:16">
      <c r="A1445" s="761"/>
      <c r="B1445" s="761"/>
      <c r="C1445" s="369" t="s">
        <v>241</v>
      </c>
      <c r="D1445" s="369">
        <v>31</v>
      </c>
      <c r="E1445" s="369">
        <v>6</v>
      </c>
      <c r="F1445" s="369">
        <v>65</v>
      </c>
      <c r="G1445" s="369">
        <v>43</v>
      </c>
      <c r="H1445" s="369">
        <v>1</v>
      </c>
      <c r="I1445" s="369">
        <v>22</v>
      </c>
      <c r="J1445" s="369">
        <v>18</v>
      </c>
      <c r="K1445" s="369">
        <v>52</v>
      </c>
      <c r="L1445" s="369">
        <v>17</v>
      </c>
      <c r="M1445" s="369">
        <v>116</v>
      </c>
      <c r="N1445" s="369">
        <v>49</v>
      </c>
      <c r="O1445" s="369">
        <v>33</v>
      </c>
      <c r="P1445" s="370">
        <f>SUM(D1445:O1445)</f>
        <v>453</v>
      </c>
    </row>
    <row r="1446" spans="1:16">
      <c r="A1446" s="762"/>
      <c r="B1446" s="762"/>
      <c r="C1446" s="494" t="s">
        <v>128</v>
      </c>
      <c r="D1446" s="494">
        <f>SUM(D1444:D1445)</f>
        <v>36</v>
      </c>
      <c r="E1446" s="494">
        <f t="shared" ref="E1446:P1446" si="26">SUM(E1444:E1445)</f>
        <v>47</v>
      </c>
      <c r="F1446" s="494">
        <f t="shared" si="26"/>
        <v>117</v>
      </c>
      <c r="G1446" s="494">
        <f t="shared" si="26"/>
        <v>86</v>
      </c>
      <c r="H1446" s="494">
        <f t="shared" si="26"/>
        <v>3</v>
      </c>
      <c r="I1446" s="494">
        <f t="shared" si="26"/>
        <v>48</v>
      </c>
      <c r="J1446" s="494">
        <f t="shared" si="26"/>
        <v>32</v>
      </c>
      <c r="K1446" s="494">
        <f t="shared" si="26"/>
        <v>107</v>
      </c>
      <c r="L1446" s="494">
        <f t="shared" si="26"/>
        <v>37</v>
      </c>
      <c r="M1446" s="494">
        <f t="shared" si="26"/>
        <v>214</v>
      </c>
      <c r="N1446" s="494">
        <f t="shared" si="26"/>
        <v>145</v>
      </c>
      <c r="O1446" s="494">
        <f t="shared" si="26"/>
        <v>52</v>
      </c>
      <c r="P1446" s="377">
        <f t="shared" si="26"/>
        <v>924</v>
      </c>
    </row>
    <row r="1447" spans="1:16">
      <c r="A1447" s="760" t="s">
        <v>200</v>
      </c>
      <c r="B1447" s="760" t="s">
        <v>168</v>
      </c>
      <c r="C1447" s="493" t="s">
        <v>240</v>
      </c>
      <c r="D1447" s="493"/>
      <c r="E1447" s="493"/>
      <c r="F1447" s="493">
        <v>19</v>
      </c>
      <c r="G1447" s="493">
        <v>15</v>
      </c>
      <c r="H1447" s="493">
        <v>21</v>
      </c>
      <c r="I1447" s="493"/>
      <c r="J1447" s="493"/>
      <c r="K1447" s="493">
        <v>3</v>
      </c>
      <c r="L1447" s="493">
        <v>52</v>
      </c>
      <c r="M1447" s="493">
        <v>117</v>
      </c>
      <c r="N1447" s="493">
        <v>153</v>
      </c>
      <c r="O1447" s="493">
        <v>82</v>
      </c>
      <c r="P1447" s="370">
        <f>SUM(D1447:O1447)</f>
        <v>462</v>
      </c>
    </row>
    <row r="1448" spans="1:16">
      <c r="A1448" s="761"/>
      <c r="B1448" s="761"/>
      <c r="C1448" s="369" t="s">
        <v>241</v>
      </c>
      <c r="D1448" s="369">
        <v>10</v>
      </c>
      <c r="E1448" s="369">
        <v>1</v>
      </c>
      <c r="F1448" s="369">
        <v>5</v>
      </c>
      <c r="G1448" s="369">
        <v>21</v>
      </c>
      <c r="H1448" s="369">
        <v>8</v>
      </c>
      <c r="I1448" s="369"/>
      <c r="J1448" s="369">
        <v>2</v>
      </c>
      <c r="K1448" s="369">
        <v>3</v>
      </c>
      <c r="L1448" s="369">
        <v>27</v>
      </c>
      <c r="M1448" s="369">
        <v>61</v>
      </c>
      <c r="N1448" s="369">
        <v>107</v>
      </c>
      <c r="O1448" s="369">
        <v>118</v>
      </c>
      <c r="P1448" s="370">
        <f>SUM(D1448:O1448)</f>
        <v>363</v>
      </c>
    </row>
    <row r="1449" spans="1:16">
      <c r="A1449" s="762"/>
      <c r="B1449" s="762"/>
      <c r="C1449" s="494" t="s">
        <v>128</v>
      </c>
      <c r="D1449" s="494">
        <f>SUM(D1447:D1448)</f>
        <v>10</v>
      </c>
      <c r="E1449" s="494">
        <f t="shared" ref="E1449:P1449" si="27">SUM(E1447:E1448)</f>
        <v>1</v>
      </c>
      <c r="F1449" s="494">
        <f t="shared" si="27"/>
        <v>24</v>
      </c>
      <c r="G1449" s="494">
        <f t="shared" si="27"/>
        <v>36</v>
      </c>
      <c r="H1449" s="494">
        <f t="shared" si="27"/>
        <v>29</v>
      </c>
      <c r="I1449" s="494">
        <f t="shared" si="27"/>
        <v>0</v>
      </c>
      <c r="J1449" s="494">
        <f t="shared" si="27"/>
        <v>2</v>
      </c>
      <c r="K1449" s="494">
        <f t="shared" si="27"/>
        <v>6</v>
      </c>
      <c r="L1449" s="494">
        <f t="shared" si="27"/>
        <v>79</v>
      </c>
      <c r="M1449" s="494">
        <f t="shared" si="27"/>
        <v>178</v>
      </c>
      <c r="N1449" s="494">
        <f t="shared" si="27"/>
        <v>260</v>
      </c>
      <c r="O1449" s="494">
        <f t="shared" si="27"/>
        <v>200</v>
      </c>
      <c r="P1449" s="377">
        <f t="shared" si="27"/>
        <v>825</v>
      </c>
    </row>
    <row r="1450" spans="1:16">
      <c r="A1450" s="760" t="s">
        <v>201</v>
      </c>
      <c r="B1450" s="760" t="s">
        <v>168</v>
      </c>
      <c r="C1450" s="493" t="s">
        <v>240</v>
      </c>
      <c r="D1450" s="493"/>
      <c r="E1450" s="493">
        <v>2</v>
      </c>
      <c r="F1450" s="493">
        <v>6</v>
      </c>
      <c r="G1450" s="493">
        <v>8</v>
      </c>
      <c r="H1450" s="493">
        <v>6</v>
      </c>
      <c r="I1450" s="493"/>
      <c r="J1450" s="493">
        <v>3</v>
      </c>
      <c r="K1450" s="493">
        <v>8</v>
      </c>
      <c r="L1450" s="493">
        <v>16</v>
      </c>
      <c r="M1450" s="493">
        <v>5</v>
      </c>
      <c r="N1450" s="493">
        <v>9</v>
      </c>
      <c r="O1450" s="493">
        <v>12</v>
      </c>
      <c r="P1450" s="370">
        <f>SUM(D1450:O1450)</f>
        <v>75</v>
      </c>
    </row>
    <row r="1451" spans="1:16">
      <c r="A1451" s="761"/>
      <c r="B1451" s="761"/>
      <c r="C1451" s="369" t="s">
        <v>241</v>
      </c>
      <c r="D1451" s="369"/>
      <c r="E1451" s="369"/>
      <c r="F1451" s="369">
        <v>6</v>
      </c>
      <c r="G1451" s="369">
        <v>6</v>
      </c>
      <c r="H1451" s="369">
        <v>7</v>
      </c>
      <c r="I1451" s="369">
        <v>3</v>
      </c>
      <c r="J1451" s="369">
        <v>4</v>
      </c>
      <c r="K1451" s="369">
        <v>7</v>
      </c>
      <c r="L1451" s="369">
        <v>19</v>
      </c>
      <c r="M1451" s="369">
        <v>6</v>
      </c>
      <c r="N1451" s="369">
        <v>10</v>
      </c>
      <c r="O1451" s="369">
        <v>17</v>
      </c>
      <c r="P1451" s="370">
        <f>SUM(D1451:O1451)</f>
        <v>85</v>
      </c>
    </row>
    <row r="1452" spans="1:16">
      <c r="A1452" s="762"/>
      <c r="B1452" s="762"/>
      <c r="C1452" s="494" t="s">
        <v>128</v>
      </c>
      <c r="D1452" s="494">
        <f>SUM(D1450:D1451)</f>
        <v>0</v>
      </c>
      <c r="E1452" s="494">
        <f t="shared" ref="E1452:P1452" si="28">SUM(E1450:E1451)</f>
        <v>2</v>
      </c>
      <c r="F1452" s="494">
        <f t="shared" si="28"/>
        <v>12</v>
      </c>
      <c r="G1452" s="494">
        <f t="shared" si="28"/>
        <v>14</v>
      </c>
      <c r="H1452" s="494">
        <f t="shared" si="28"/>
        <v>13</v>
      </c>
      <c r="I1452" s="494">
        <f t="shared" si="28"/>
        <v>3</v>
      </c>
      <c r="J1452" s="494">
        <f t="shared" si="28"/>
        <v>7</v>
      </c>
      <c r="K1452" s="494">
        <f t="shared" si="28"/>
        <v>15</v>
      </c>
      <c r="L1452" s="494">
        <f t="shared" si="28"/>
        <v>35</v>
      </c>
      <c r="M1452" s="494">
        <f t="shared" si="28"/>
        <v>11</v>
      </c>
      <c r="N1452" s="494">
        <f t="shared" si="28"/>
        <v>19</v>
      </c>
      <c r="O1452" s="494">
        <f t="shared" si="28"/>
        <v>29</v>
      </c>
      <c r="P1452" s="377">
        <f t="shared" si="28"/>
        <v>160</v>
      </c>
    </row>
    <row r="1453" spans="1:16">
      <c r="A1453" s="760" t="s">
        <v>202</v>
      </c>
      <c r="B1453" s="760" t="s">
        <v>168</v>
      </c>
      <c r="C1453" s="493" t="s">
        <v>240</v>
      </c>
      <c r="D1453" s="493"/>
      <c r="E1453" s="493"/>
      <c r="F1453" s="493"/>
      <c r="G1453" s="493"/>
      <c r="H1453" s="493"/>
      <c r="I1453" s="493"/>
      <c r="J1453" s="493"/>
      <c r="K1453" s="493"/>
      <c r="L1453" s="493"/>
      <c r="M1453" s="493"/>
      <c r="N1453" s="493">
        <v>1</v>
      </c>
      <c r="O1453" s="493">
        <v>1</v>
      </c>
      <c r="P1453" s="370">
        <f>SUM(D1453:O1453)</f>
        <v>2</v>
      </c>
    </row>
    <row r="1454" spans="1:16">
      <c r="A1454" s="761"/>
      <c r="B1454" s="761"/>
      <c r="C1454" s="369" t="s">
        <v>241</v>
      </c>
      <c r="D1454" s="369"/>
      <c r="E1454" s="369"/>
      <c r="F1454" s="369"/>
      <c r="G1454" s="369"/>
      <c r="H1454" s="369"/>
      <c r="I1454" s="369"/>
      <c r="J1454" s="369"/>
      <c r="K1454" s="369"/>
      <c r="L1454" s="369"/>
      <c r="M1454" s="369"/>
      <c r="N1454" s="369">
        <v>1</v>
      </c>
      <c r="O1454" s="369">
        <v>3</v>
      </c>
      <c r="P1454" s="370">
        <f>SUM(D1454:O1454)</f>
        <v>4</v>
      </c>
    </row>
    <row r="1455" spans="1:16">
      <c r="A1455" s="762"/>
      <c r="B1455" s="762"/>
      <c r="C1455" s="494" t="s">
        <v>128</v>
      </c>
      <c r="D1455" s="494">
        <f>SUM(D1453:D1454)</f>
        <v>0</v>
      </c>
      <c r="E1455" s="494">
        <f t="shared" ref="E1455:P1455" si="29">SUM(E1453:E1454)</f>
        <v>0</v>
      </c>
      <c r="F1455" s="494">
        <f t="shared" si="29"/>
        <v>0</v>
      </c>
      <c r="G1455" s="494">
        <f t="shared" si="29"/>
        <v>0</v>
      </c>
      <c r="H1455" s="494">
        <f t="shared" si="29"/>
        <v>0</v>
      </c>
      <c r="I1455" s="494">
        <f t="shared" si="29"/>
        <v>0</v>
      </c>
      <c r="J1455" s="494">
        <f t="shared" si="29"/>
        <v>0</v>
      </c>
      <c r="K1455" s="494">
        <f t="shared" si="29"/>
        <v>0</v>
      </c>
      <c r="L1455" s="494">
        <f t="shared" si="29"/>
        <v>0</v>
      </c>
      <c r="M1455" s="494">
        <f t="shared" si="29"/>
        <v>0</v>
      </c>
      <c r="N1455" s="494">
        <f t="shared" si="29"/>
        <v>2</v>
      </c>
      <c r="O1455" s="494">
        <f t="shared" si="29"/>
        <v>4</v>
      </c>
      <c r="P1455" s="377">
        <f t="shared" si="29"/>
        <v>6</v>
      </c>
    </row>
    <row r="1456" spans="1:16">
      <c r="A1456" s="760" t="s">
        <v>203</v>
      </c>
      <c r="B1456" s="760" t="s">
        <v>168</v>
      </c>
      <c r="C1456" s="493" t="s">
        <v>240</v>
      </c>
      <c r="D1456" s="493">
        <v>51</v>
      </c>
      <c r="E1456" s="493">
        <v>88</v>
      </c>
      <c r="F1456" s="493">
        <v>105</v>
      </c>
      <c r="G1456" s="493">
        <v>89</v>
      </c>
      <c r="H1456" s="493">
        <v>113</v>
      </c>
      <c r="I1456" s="493">
        <v>57</v>
      </c>
      <c r="J1456" s="493">
        <v>53</v>
      </c>
      <c r="K1456" s="493">
        <v>16</v>
      </c>
      <c r="L1456" s="493">
        <v>21</v>
      </c>
      <c r="M1456" s="493">
        <v>36</v>
      </c>
      <c r="N1456" s="493">
        <v>110</v>
      </c>
      <c r="O1456" s="493">
        <v>59</v>
      </c>
      <c r="P1456" s="370">
        <f>SUM(D1456:O1456)</f>
        <v>798</v>
      </c>
    </row>
    <row r="1457" spans="1:16">
      <c r="A1457" s="761"/>
      <c r="B1457" s="761"/>
      <c r="C1457" s="369" t="s">
        <v>241</v>
      </c>
      <c r="D1457" s="369">
        <v>47</v>
      </c>
      <c r="E1457" s="369">
        <v>88</v>
      </c>
      <c r="F1457" s="369">
        <v>54</v>
      </c>
      <c r="G1457" s="369">
        <v>89</v>
      </c>
      <c r="H1457" s="369">
        <v>84</v>
      </c>
      <c r="I1457" s="369">
        <v>60</v>
      </c>
      <c r="J1457" s="369">
        <v>181</v>
      </c>
      <c r="K1457" s="369">
        <v>4</v>
      </c>
      <c r="L1457" s="369">
        <v>17</v>
      </c>
      <c r="M1457" s="369">
        <v>38</v>
      </c>
      <c r="N1457" s="369">
        <v>136</v>
      </c>
      <c r="O1457" s="369">
        <v>54</v>
      </c>
      <c r="P1457" s="370">
        <f>SUM(D1457:O1457)</f>
        <v>852</v>
      </c>
    </row>
    <row r="1458" spans="1:16">
      <c r="A1458" s="762"/>
      <c r="B1458" s="762"/>
      <c r="C1458" s="494" t="s">
        <v>128</v>
      </c>
      <c r="D1458" s="494">
        <f>SUM(D1456:D1457)</f>
        <v>98</v>
      </c>
      <c r="E1458" s="494">
        <f t="shared" ref="E1458:P1458" si="30">SUM(E1456:E1457)</f>
        <v>176</v>
      </c>
      <c r="F1458" s="494">
        <f t="shared" si="30"/>
        <v>159</v>
      </c>
      <c r="G1458" s="494">
        <f t="shared" si="30"/>
        <v>178</v>
      </c>
      <c r="H1458" s="494">
        <f t="shared" si="30"/>
        <v>197</v>
      </c>
      <c r="I1458" s="494">
        <f t="shared" si="30"/>
        <v>117</v>
      </c>
      <c r="J1458" s="494">
        <f t="shared" si="30"/>
        <v>234</v>
      </c>
      <c r="K1458" s="494">
        <f t="shared" si="30"/>
        <v>20</v>
      </c>
      <c r="L1458" s="494">
        <f t="shared" si="30"/>
        <v>38</v>
      </c>
      <c r="M1458" s="494">
        <f t="shared" si="30"/>
        <v>74</v>
      </c>
      <c r="N1458" s="494">
        <f t="shared" si="30"/>
        <v>246</v>
      </c>
      <c r="O1458" s="494">
        <f t="shared" si="30"/>
        <v>113</v>
      </c>
      <c r="P1458" s="377">
        <f t="shared" si="30"/>
        <v>1650</v>
      </c>
    </row>
    <row r="1459" spans="1:16">
      <c r="A1459" s="760" t="s">
        <v>204</v>
      </c>
      <c r="B1459" s="760" t="s">
        <v>168</v>
      </c>
      <c r="C1459" s="493" t="s">
        <v>240</v>
      </c>
      <c r="D1459" s="493">
        <v>24</v>
      </c>
      <c r="E1459" s="493">
        <v>48</v>
      </c>
      <c r="F1459" s="493">
        <v>40</v>
      </c>
      <c r="G1459" s="493">
        <v>33</v>
      </c>
      <c r="H1459" s="493">
        <v>28</v>
      </c>
      <c r="I1459" s="493">
        <v>12</v>
      </c>
      <c r="J1459" s="493">
        <v>38</v>
      </c>
      <c r="K1459" s="493">
        <v>53</v>
      </c>
      <c r="L1459" s="493">
        <v>40</v>
      </c>
      <c r="M1459" s="493">
        <v>52</v>
      </c>
      <c r="N1459" s="493">
        <v>53</v>
      </c>
      <c r="O1459" s="493">
        <v>89</v>
      </c>
      <c r="P1459" s="370">
        <f>SUM(D1459:O1459)</f>
        <v>510</v>
      </c>
    </row>
    <row r="1460" spans="1:16">
      <c r="A1460" s="761"/>
      <c r="B1460" s="761"/>
      <c r="C1460" s="369" t="s">
        <v>241</v>
      </c>
      <c r="D1460" s="369">
        <v>49</v>
      </c>
      <c r="E1460" s="369">
        <v>40</v>
      </c>
      <c r="F1460" s="369">
        <v>44</v>
      </c>
      <c r="G1460" s="369">
        <v>42</v>
      </c>
      <c r="H1460" s="369">
        <v>31</v>
      </c>
      <c r="I1460" s="369">
        <v>19</v>
      </c>
      <c r="J1460" s="369">
        <v>66</v>
      </c>
      <c r="K1460" s="369">
        <v>83</v>
      </c>
      <c r="L1460" s="369">
        <v>71</v>
      </c>
      <c r="M1460" s="369">
        <v>106</v>
      </c>
      <c r="N1460" s="369">
        <v>118</v>
      </c>
      <c r="O1460" s="369">
        <v>72</v>
      </c>
      <c r="P1460" s="370">
        <f>SUM(D1460:O1460)</f>
        <v>741</v>
      </c>
    </row>
    <row r="1461" spans="1:16">
      <c r="A1461" s="762"/>
      <c r="B1461" s="762"/>
      <c r="C1461" s="494" t="s">
        <v>128</v>
      </c>
      <c r="D1461" s="494">
        <f>SUM(D1459:D1460)</f>
        <v>73</v>
      </c>
      <c r="E1461" s="494">
        <f t="shared" ref="E1461:P1461" si="31">SUM(E1459:E1460)</f>
        <v>88</v>
      </c>
      <c r="F1461" s="494">
        <f t="shared" si="31"/>
        <v>84</v>
      </c>
      <c r="G1461" s="494">
        <f t="shared" si="31"/>
        <v>75</v>
      </c>
      <c r="H1461" s="494">
        <f t="shared" si="31"/>
        <v>59</v>
      </c>
      <c r="I1461" s="494">
        <f t="shared" si="31"/>
        <v>31</v>
      </c>
      <c r="J1461" s="494">
        <f t="shared" si="31"/>
        <v>104</v>
      </c>
      <c r="K1461" s="494">
        <f t="shared" si="31"/>
        <v>136</v>
      </c>
      <c r="L1461" s="494">
        <f t="shared" si="31"/>
        <v>111</v>
      </c>
      <c r="M1461" s="494">
        <f t="shared" si="31"/>
        <v>158</v>
      </c>
      <c r="N1461" s="494">
        <f t="shared" si="31"/>
        <v>171</v>
      </c>
      <c r="O1461" s="494">
        <f t="shared" si="31"/>
        <v>161</v>
      </c>
      <c r="P1461" s="377">
        <f t="shared" si="31"/>
        <v>1251</v>
      </c>
    </row>
    <row r="1462" spans="1:16">
      <c r="A1462" s="760" t="s">
        <v>205</v>
      </c>
      <c r="B1462" s="760" t="s">
        <v>168</v>
      </c>
      <c r="C1462" s="493" t="s">
        <v>240</v>
      </c>
      <c r="D1462" s="493">
        <v>4</v>
      </c>
      <c r="E1462" s="493">
        <v>1</v>
      </c>
      <c r="F1462" s="493">
        <v>53</v>
      </c>
      <c r="G1462" s="493">
        <v>117</v>
      </c>
      <c r="H1462" s="493"/>
      <c r="I1462" s="493"/>
      <c r="J1462" s="493">
        <v>110</v>
      </c>
      <c r="K1462" s="493">
        <v>42</v>
      </c>
      <c r="L1462" s="493">
        <v>90</v>
      </c>
      <c r="M1462" s="493">
        <v>20</v>
      </c>
      <c r="N1462" s="493">
        <v>78</v>
      </c>
      <c r="O1462" s="493">
        <v>42</v>
      </c>
      <c r="P1462" s="370">
        <f>SUM(D1462:O1462)</f>
        <v>557</v>
      </c>
    </row>
    <row r="1463" spans="1:16">
      <c r="A1463" s="761"/>
      <c r="B1463" s="761"/>
      <c r="C1463" s="369" t="s">
        <v>241</v>
      </c>
      <c r="D1463" s="369"/>
      <c r="E1463" s="369">
        <v>78</v>
      </c>
      <c r="F1463" s="369">
        <v>56</v>
      </c>
      <c r="G1463" s="369">
        <v>30</v>
      </c>
      <c r="H1463" s="369">
        <v>75</v>
      </c>
      <c r="I1463" s="369">
        <v>64</v>
      </c>
      <c r="J1463" s="369">
        <v>17</v>
      </c>
      <c r="K1463" s="369">
        <v>70</v>
      </c>
      <c r="L1463" s="369">
        <v>101</v>
      </c>
      <c r="M1463" s="369">
        <v>20</v>
      </c>
      <c r="N1463" s="369">
        <v>58</v>
      </c>
      <c r="O1463" s="369">
        <v>44</v>
      </c>
      <c r="P1463" s="370">
        <f>SUM(D1463:O1463)</f>
        <v>613</v>
      </c>
    </row>
    <row r="1464" spans="1:16">
      <c r="A1464" s="762"/>
      <c r="B1464" s="762"/>
      <c r="C1464" s="494" t="s">
        <v>128</v>
      </c>
      <c r="D1464" s="494">
        <f>SUM(D1462:D1463)</f>
        <v>4</v>
      </c>
      <c r="E1464" s="494">
        <f t="shared" ref="E1464:P1464" si="32">SUM(E1462:E1463)</f>
        <v>79</v>
      </c>
      <c r="F1464" s="494">
        <f t="shared" si="32"/>
        <v>109</v>
      </c>
      <c r="G1464" s="494">
        <f t="shared" si="32"/>
        <v>147</v>
      </c>
      <c r="H1464" s="494">
        <f t="shared" si="32"/>
        <v>75</v>
      </c>
      <c r="I1464" s="494">
        <f t="shared" si="32"/>
        <v>64</v>
      </c>
      <c r="J1464" s="494">
        <f t="shared" si="32"/>
        <v>127</v>
      </c>
      <c r="K1464" s="494">
        <f t="shared" si="32"/>
        <v>112</v>
      </c>
      <c r="L1464" s="494">
        <f t="shared" si="32"/>
        <v>191</v>
      </c>
      <c r="M1464" s="494">
        <f t="shared" si="32"/>
        <v>40</v>
      </c>
      <c r="N1464" s="494">
        <f t="shared" si="32"/>
        <v>136</v>
      </c>
      <c r="O1464" s="494">
        <f t="shared" si="32"/>
        <v>86</v>
      </c>
      <c r="P1464" s="377">
        <f t="shared" si="32"/>
        <v>1170</v>
      </c>
    </row>
    <row r="1465" spans="1:16">
      <c r="A1465" s="760" t="s">
        <v>206</v>
      </c>
      <c r="B1465" s="760" t="s">
        <v>168</v>
      </c>
      <c r="C1465" s="493" t="s">
        <v>240</v>
      </c>
      <c r="D1465" s="493"/>
      <c r="E1465" s="493"/>
      <c r="F1465" s="493">
        <v>7</v>
      </c>
      <c r="G1465" s="493"/>
      <c r="H1465" s="493"/>
      <c r="I1465" s="493"/>
      <c r="J1465" s="493"/>
      <c r="K1465" s="493">
        <v>1</v>
      </c>
      <c r="L1465" s="493">
        <v>21</v>
      </c>
      <c r="M1465" s="493"/>
      <c r="N1465" s="493"/>
      <c r="O1465" s="493"/>
      <c r="P1465" s="370">
        <f>SUM(D1465:O1465)</f>
        <v>29</v>
      </c>
    </row>
    <row r="1466" spans="1:16">
      <c r="A1466" s="761"/>
      <c r="B1466" s="761"/>
      <c r="C1466" s="369" t="s">
        <v>241</v>
      </c>
      <c r="D1466" s="369"/>
      <c r="E1466" s="369"/>
      <c r="F1466" s="369"/>
      <c r="G1466" s="369">
        <v>5</v>
      </c>
      <c r="H1466" s="369"/>
      <c r="I1466" s="369">
        <v>7</v>
      </c>
      <c r="J1466" s="369"/>
      <c r="K1466" s="369">
        <v>2</v>
      </c>
      <c r="L1466" s="369">
        <v>15</v>
      </c>
      <c r="M1466" s="369">
        <v>1</v>
      </c>
      <c r="N1466" s="369"/>
      <c r="O1466" s="369">
        <v>6</v>
      </c>
      <c r="P1466" s="370">
        <f>SUM(D1466:O1466)</f>
        <v>36</v>
      </c>
    </row>
    <row r="1467" spans="1:16">
      <c r="A1467" s="762"/>
      <c r="B1467" s="762"/>
      <c r="C1467" s="494" t="s">
        <v>128</v>
      </c>
      <c r="D1467" s="494">
        <f>SUM(D1465:D1466)</f>
        <v>0</v>
      </c>
      <c r="E1467" s="494">
        <f t="shared" ref="E1467:P1467" si="33">SUM(E1465:E1466)</f>
        <v>0</v>
      </c>
      <c r="F1467" s="494">
        <f t="shared" si="33"/>
        <v>7</v>
      </c>
      <c r="G1467" s="494">
        <f t="shared" si="33"/>
        <v>5</v>
      </c>
      <c r="H1467" s="494">
        <f t="shared" si="33"/>
        <v>0</v>
      </c>
      <c r="I1467" s="494">
        <f t="shared" si="33"/>
        <v>7</v>
      </c>
      <c r="J1467" s="494">
        <f t="shared" si="33"/>
        <v>0</v>
      </c>
      <c r="K1467" s="494">
        <f t="shared" si="33"/>
        <v>3</v>
      </c>
      <c r="L1467" s="494">
        <f t="shared" si="33"/>
        <v>36</v>
      </c>
      <c r="M1467" s="494">
        <f t="shared" si="33"/>
        <v>1</v>
      </c>
      <c r="N1467" s="494">
        <f t="shared" si="33"/>
        <v>0</v>
      </c>
      <c r="O1467" s="494">
        <f t="shared" si="33"/>
        <v>6</v>
      </c>
      <c r="P1467" s="377">
        <f t="shared" si="33"/>
        <v>65</v>
      </c>
    </row>
    <row r="1468" spans="1:16">
      <c r="A1468" s="760" t="s">
        <v>207</v>
      </c>
      <c r="B1468" s="760" t="s">
        <v>168</v>
      </c>
      <c r="C1468" s="493" t="s">
        <v>240</v>
      </c>
      <c r="D1468" s="493"/>
      <c r="E1468" s="493"/>
      <c r="F1468" s="493">
        <v>1</v>
      </c>
      <c r="G1468" s="493"/>
      <c r="H1468" s="493"/>
      <c r="I1468" s="493"/>
      <c r="J1468" s="493">
        <v>2</v>
      </c>
      <c r="K1468" s="493"/>
      <c r="L1468" s="493"/>
      <c r="M1468" s="493">
        <v>9</v>
      </c>
      <c r="N1468" s="493">
        <v>6</v>
      </c>
      <c r="O1468" s="493"/>
      <c r="P1468" s="370">
        <f>SUM(D1468:O1468)</f>
        <v>18</v>
      </c>
    </row>
    <row r="1469" spans="1:16">
      <c r="A1469" s="761"/>
      <c r="B1469" s="761"/>
      <c r="C1469" s="369" t="s">
        <v>241</v>
      </c>
      <c r="D1469" s="369"/>
      <c r="E1469" s="369"/>
      <c r="F1469" s="369">
        <v>2</v>
      </c>
      <c r="G1469" s="369"/>
      <c r="H1469" s="369"/>
      <c r="I1469" s="369"/>
      <c r="J1469" s="369">
        <v>2</v>
      </c>
      <c r="K1469" s="369"/>
      <c r="L1469" s="369">
        <v>10</v>
      </c>
      <c r="M1469" s="369"/>
      <c r="N1469" s="369">
        <v>2</v>
      </c>
      <c r="O1469" s="369"/>
      <c r="P1469" s="370">
        <f>SUM(D1469:O1469)</f>
        <v>16</v>
      </c>
    </row>
    <row r="1470" spans="1:16">
      <c r="A1470" s="762"/>
      <c r="B1470" s="762"/>
      <c r="C1470" s="494" t="s">
        <v>128</v>
      </c>
      <c r="D1470" s="494">
        <f>SUM(D1468:D1469)</f>
        <v>0</v>
      </c>
      <c r="E1470" s="494">
        <f t="shared" ref="E1470:P1470" si="34">SUM(E1468:E1469)</f>
        <v>0</v>
      </c>
      <c r="F1470" s="494">
        <f t="shared" si="34"/>
        <v>3</v>
      </c>
      <c r="G1470" s="494">
        <f t="shared" si="34"/>
        <v>0</v>
      </c>
      <c r="H1470" s="494">
        <f t="shared" si="34"/>
        <v>0</v>
      </c>
      <c r="I1470" s="494">
        <f t="shared" si="34"/>
        <v>0</v>
      </c>
      <c r="J1470" s="494">
        <f t="shared" si="34"/>
        <v>4</v>
      </c>
      <c r="K1470" s="494">
        <f t="shared" si="34"/>
        <v>0</v>
      </c>
      <c r="L1470" s="494">
        <f t="shared" si="34"/>
        <v>10</v>
      </c>
      <c r="M1470" s="494">
        <f t="shared" si="34"/>
        <v>9</v>
      </c>
      <c r="N1470" s="494">
        <f t="shared" si="34"/>
        <v>8</v>
      </c>
      <c r="O1470" s="494">
        <f t="shared" si="34"/>
        <v>0</v>
      </c>
      <c r="P1470" s="377">
        <f t="shared" si="34"/>
        <v>34</v>
      </c>
    </row>
    <row r="1471" spans="1:16">
      <c r="A1471" s="760" t="s">
        <v>209</v>
      </c>
      <c r="B1471" s="760" t="s">
        <v>167</v>
      </c>
      <c r="C1471" s="493" t="s">
        <v>240</v>
      </c>
      <c r="D1471" s="493"/>
      <c r="E1471" s="493"/>
      <c r="F1471" s="493"/>
      <c r="G1471" s="493"/>
      <c r="H1471" s="493"/>
      <c r="I1471" s="493"/>
      <c r="J1471" s="493"/>
      <c r="K1471" s="493"/>
      <c r="L1471" s="493"/>
      <c r="M1471" s="493"/>
      <c r="N1471" s="493"/>
      <c r="O1471" s="493"/>
      <c r="P1471" s="370">
        <f>SUM(D1471:O1471)</f>
        <v>0</v>
      </c>
    </row>
    <row r="1472" spans="1:16">
      <c r="A1472" s="761"/>
      <c r="B1472" s="761"/>
      <c r="C1472" s="369" t="s">
        <v>241</v>
      </c>
      <c r="D1472" s="369"/>
      <c r="E1472" s="369"/>
      <c r="F1472" s="369"/>
      <c r="G1472" s="369"/>
      <c r="H1472" s="369"/>
      <c r="I1472" s="369"/>
      <c r="J1472" s="369"/>
      <c r="K1472" s="369"/>
      <c r="L1472" s="369"/>
      <c r="M1472" s="369"/>
      <c r="N1472" s="369"/>
      <c r="O1472" s="369"/>
      <c r="P1472" s="370">
        <f>SUM(D1472:O1472)</f>
        <v>0</v>
      </c>
    </row>
    <row r="1473" spans="1:16">
      <c r="A1473" s="762"/>
      <c r="B1473" s="762"/>
      <c r="C1473" s="494" t="s">
        <v>128</v>
      </c>
      <c r="D1473" s="494">
        <f>SUM(D1471:D1472)</f>
        <v>0</v>
      </c>
      <c r="E1473" s="494">
        <f t="shared" ref="E1473:P1473" si="35">SUM(E1471:E1472)</f>
        <v>0</v>
      </c>
      <c r="F1473" s="494">
        <f t="shared" si="35"/>
        <v>0</v>
      </c>
      <c r="G1473" s="494">
        <f t="shared" si="35"/>
        <v>0</v>
      </c>
      <c r="H1473" s="494">
        <f t="shared" si="35"/>
        <v>0</v>
      </c>
      <c r="I1473" s="494">
        <f t="shared" si="35"/>
        <v>0</v>
      </c>
      <c r="J1473" s="494">
        <f t="shared" si="35"/>
        <v>0</v>
      </c>
      <c r="K1473" s="494">
        <f t="shared" si="35"/>
        <v>0</v>
      </c>
      <c r="L1473" s="494">
        <f t="shared" si="35"/>
        <v>0</v>
      </c>
      <c r="M1473" s="494">
        <f t="shared" si="35"/>
        <v>0</v>
      </c>
      <c r="N1473" s="494">
        <f t="shared" si="35"/>
        <v>0</v>
      </c>
      <c r="O1473" s="494">
        <f t="shared" si="35"/>
        <v>0</v>
      </c>
      <c r="P1473" s="377">
        <f t="shared" si="35"/>
        <v>0</v>
      </c>
    </row>
    <row r="1474" spans="1:16">
      <c r="A1474" s="760" t="s">
        <v>229</v>
      </c>
      <c r="B1474" s="760" t="s">
        <v>167</v>
      </c>
      <c r="C1474" s="493" t="s">
        <v>240</v>
      </c>
      <c r="D1474" s="493">
        <v>398</v>
      </c>
      <c r="E1474" s="493">
        <v>457</v>
      </c>
      <c r="F1474" s="493">
        <v>605</v>
      </c>
      <c r="G1474" s="493">
        <v>556</v>
      </c>
      <c r="H1474" s="493">
        <v>491</v>
      </c>
      <c r="I1474" s="493">
        <v>1223</v>
      </c>
      <c r="J1474" s="493">
        <v>1675</v>
      </c>
      <c r="K1474" s="493">
        <v>2084</v>
      </c>
      <c r="L1474" s="493">
        <v>2478</v>
      </c>
      <c r="M1474" s="493">
        <v>2341</v>
      </c>
      <c r="N1474" s="493">
        <v>2786</v>
      </c>
      <c r="O1474" s="493">
        <v>3521</v>
      </c>
      <c r="P1474" s="370">
        <f>SUM(D1474:O1474)</f>
        <v>18615</v>
      </c>
    </row>
    <row r="1475" spans="1:16">
      <c r="A1475" s="761"/>
      <c r="B1475" s="761"/>
      <c r="C1475" s="369" t="s">
        <v>241</v>
      </c>
      <c r="D1475" s="369">
        <v>290</v>
      </c>
      <c r="E1475" s="369">
        <v>349</v>
      </c>
      <c r="F1475" s="369">
        <v>508</v>
      </c>
      <c r="G1475" s="369">
        <v>513</v>
      </c>
      <c r="H1475" s="369">
        <v>490</v>
      </c>
      <c r="I1475" s="369">
        <v>4189</v>
      </c>
      <c r="J1475" s="369">
        <v>4841</v>
      </c>
      <c r="K1475" s="369">
        <v>5288</v>
      </c>
      <c r="L1475" s="369">
        <v>7222</v>
      </c>
      <c r="M1475" s="369">
        <v>7403</v>
      </c>
      <c r="N1475" s="369">
        <v>10552</v>
      </c>
      <c r="O1475" s="369">
        <v>11684</v>
      </c>
      <c r="P1475" s="370">
        <f>SUM(D1475:O1475)</f>
        <v>53329</v>
      </c>
    </row>
    <row r="1476" spans="1:16">
      <c r="A1476" s="762"/>
      <c r="B1476" s="762"/>
      <c r="C1476" s="494" t="s">
        <v>128</v>
      </c>
      <c r="D1476" s="494">
        <f>SUM(D1474:D1475)</f>
        <v>688</v>
      </c>
      <c r="E1476" s="494">
        <f t="shared" ref="E1476:P1476" si="36">SUM(E1474:E1475)</f>
        <v>806</v>
      </c>
      <c r="F1476" s="494">
        <f t="shared" si="36"/>
        <v>1113</v>
      </c>
      <c r="G1476" s="494">
        <f t="shared" si="36"/>
        <v>1069</v>
      </c>
      <c r="H1476" s="494">
        <f t="shared" si="36"/>
        <v>981</v>
      </c>
      <c r="I1476" s="494">
        <f t="shared" si="36"/>
        <v>5412</v>
      </c>
      <c r="J1476" s="494">
        <f t="shared" si="36"/>
        <v>6516</v>
      </c>
      <c r="K1476" s="494">
        <f t="shared" si="36"/>
        <v>7372</v>
      </c>
      <c r="L1476" s="494">
        <f t="shared" si="36"/>
        <v>9700</v>
      </c>
      <c r="M1476" s="494">
        <f t="shared" si="36"/>
        <v>9744</v>
      </c>
      <c r="N1476" s="494">
        <f t="shared" si="36"/>
        <v>13338</v>
      </c>
      <c r="O1476" s="494">
        <f t="shared" si="36"/>
        <v>15205</v>
      </c>
      <c r="P1476" s="377">
        <f t="shared" si="36"/>
        <v>71944</v>
      </c>
    </row>
    <row r="1477" spans="1:16">
      <c r="A1477" s="760" t="s">
        <v>211</v>
      </c>
      <c r="B1477" s="760" t="s">
        <v>167</v>
      </c>
      <c r="C1477" s="493" t="s">
        <v>240</v>
      </c>
      <c r="D1477" s="493">
        <v>65</v>
      </c>
      <c r="E1477" s="493">
        <v>84</v>
      </c>
      <c r="F1477" s="493">
        <v>66</v>
      </c>
      <c r="G1477" s="493">
        <v>51</v>
      </c>
      <c r="H1477" s="493">
        <v>141</v>
      </c>
      <c r="I1477" s="493">
        <v>221</v>
      </c>
      <c r="J1477" s="493">
        <v>222</v>
      </c>
      <c r="K1477" s="493">
        <v>181</v>
      </c>
      <c r="L1477" s="493">
        <v>313</v>
      </c>
      <c r="M1477" s="493">
        <v>447</v>
      </c>
      <c r="N1477" s="493">
        <v>640</v>
      </c>
      <c r="O1477" s="493">
        <v>2966</v>
      </c>
      <c r="P1477" s="370">
        <f>SUM(D1477:O1477)</f>
        <v>5397</v>
      </c>
    </row>
    <row r="1478" spans="1:16">
      <c r="A1478" s="761"/>
      <c r="B1478" s="761"/>
      <c r="C1478" s="369" t="s">
        <v>241</v>
      </c>
      <c r="D1478" s="369">
        <v>105</v>
      </c>
      <c r="E1478" s="369">
        <v>78</v>
      </c>
      <c r="F1478" s="369">
        <v>114</v>
      </c>
      <c r="G1478" s="369">
        <v>64</v>
      </c>
      <c r="H1478" s="369">
        <v>178</v>
      </c>
      <c r="I1478" s="369">
        <v>378</v>
      </c>
      <c r="J1478" s="369">
        <v>257</v>
      </c>
      <c r="K1478" s="369">
        <v>284</v>
      </c>
      <c r="L1478" s="369">
        <v>465</v>
      </c>
      <c r="M1478" s="369">
        <v>711</v>
      </c>
      <c r="N1478" s="369">
        <v>912</v>
      </c>
      <c r="O1478" s="369">
        <v>4652</v>
      </c>
      <c r="P1478" s="370">
        <f>SUM(D1478:O1478)</f>
        <v>8198</v>
      </c>
    </row>
    <row r="1479" spans="1:16">
      <c r="A1479" s="762"/>
      <c r="B1479" s="762"/>
      <c r="C1479" s="494" t="s">
        <v>128</v>
      </c>
      <c r="D1479" s="494">
        <f>SUM(D1477:D1478)</f>
        <v>170</v>
      </c>
      <c r="E1479" s="494">
        <f t="shared" ref="E1479:P1479" si="37">SUM(E1477:E1478)</f>
        <v>162</v>
      </c>
      <c r="F1479" s="494">
        <f t="shared" si="37"/>
        <v>180</v>
      </c>
      <c r="G1479" s="494">
        <f t="shared" si="37"/>
        <v>115</v>
      </c>
      <c r="H1479" s="494">
        <f t="shared" si="37"/>
        <v>319</v>
      </c>
      <c r="I1479" s="494">
        <f t="shared" si="37"/>
        <v>599</v>
      </c>
      <c r="J1479" s="494">
        <f t="shared" si="37"/>
        <v>479</v>
      </c>
      <c r="K1479" s="494">
        <f t="shared" si="37"/>
        <v>465</v>
      </c>
      <c r="L1479" s="494">
        <f t="shared" si="37"/>
        <v>778</v>
      </c>
      <c r="M1479" s="494">
        <f t="shared" si="37"/>
        <v>1158</v>
      </c>
      <c r="N1479" s="494">
        <f t="shared" si="37"/>
        <v>1552</v>
      </c>
      <c r="O1479" s="494">
        <f t="shared" si="37"/>
        <v>7618</v>
      </c>
      <c r="P1479" s="377">
        <f t="shared" si="37"/>
        <v>13595</v>
      </c>
    </row>
    <row r="1480" spans="1:16">
      <c r="A1480" s="760" t="s">
        <v>212</v>
      </c>
      <c r="B1480" s="760" t="s">
        <v>167</v>
      </c>
      <c r="C1480" s="493" t="s">
        <v>240</v>
      </c>
      <c r="D1480" s="493">
        <v>4</v>
      </c>
      <c r="E1480" s="493"/>
      <c r="F1480" s="493"/>
      <c r="G1480" s="493"/>
      <c r="H1480" s="493"/>
      <c r="I1480" s="493">
        <v>3</v>
      </c>
      <c r="J1480" s="493"/>
      <c r="K1480" s="493"/>
      <c r="L1480" s="493">
        <v>1</v>
      </c>
      <c r="M1480" s="493"/>
      <c r="N1480" s="493">
        <v>4</v>
      </c>
      <c r="O1480" s="493">
        <v>19</v>
      </c>
      <c r="P1480" s="370">
        <f>SUM(D1480:O1480)</f>
        <v>31</v>
      </c>
    </row>
    <row r="1481" spans="1:16">
      <c r="A1481" s="761"/>
      <c r="B1481" s="761"/>
      <c r="C1481" s="369" t="s">
        <v>241</v>
      </c>
      <c r="D1481" s="369"/>
      <c r="E1481" s="369"/>
      <c r="F1481" s="369">
        <v>3</v>
      </c>
      <c r="G1481" s="369">
        <v>1</v>
      </c>
      <c r="H1481" s="369"/>
      <c r="I1481" s="369"/>
      <c r="J1481" s="369"/>
      <c r="K1481" s="369">
        <v>2</v>
      </c>
      <c r="L1481" s="369">
        <v>1</v>
      </c>
      <c r="M1481" s="369"/>
      <c r="N1481" s="369">
        <v>2</v>
      </c>
      <c r="O1481" s="369">
        <v>29</v>
      </c>
      <c r="P1481" s="370">
        <f>SUM(D1481:O1481)</f>
        <v>38</v>
      </c>
    </row>
    <row r="1482" spans="1:16">
      <c r="A1482" s="762"/>
      <c r="B1482" s="762"/>
      <c r="C1482" s="494" t="s">
        <v>128</v>
      </c>
      <c r="D1482" s="494">
        <f>SUM(D1480:D1481)</f>
        <v>4</v>
      </c>
      <c r="E1482" s="494">
        <f t="shared" ref="E1482:P1482" si="38">SUM(E1480:E1481)</f>
        <v>0</v>
      </c>
      <c r="F1482" s="494">
        <f t="shared" si="38"/>
        <v>3</v>
      </c>
      <c r="G1482" s="494">
        <f t="shared" si="38"/>
        <v>1</v>
      </c>
      <c r="H1482" s="494">
        <f t="shared" si="38"/>
        <v>0</v>
      </c>
      <c r="I1482" s="494">
        <f t="shared" si="38"/>
        <v>3</v>
      </c>
      <c r="J1482" s="494">
        <f t="shared" si="38"/>
        <v>0</v>
      </c>
      <c r="K1482" s="494">
        <f t="shared" si="38"/>
        <v>2</v>
      </c>
      <c r="L1482" s="494">
        <f t="shared" si="38"/>
        <v>2</v>
      </c>
      <c r="M1482" s="494">
        <f t="shared" si="38"/>
        <v>0</v>
      </c>
      <c r="N1482" s="494">
        <f t="shared" si="38"/>
        <v>6</v>
      </c>
      <c r="O1482" s="494">
        <f t="shared" si="38"/>
        <v>48</v>
      </c>
      <c r="P1482" s="377">
        <f t="shared" si="38"/>
        <v>69</v>
      </c>
    </row>
    <row r="1483" spans="1:16">
      <c r="A1483" s="476"/>
      <c r="B1483" s="760" t="s">
        <v>167</v>
      </c>
      <c r="C1483" s="493" t="s">
        <v>240</v>
      </c>
      <c r="D1483" s="145"/>
      <c r="E1483" s="145"/>
      <c r="F1483" s="145"/>
      <c r="G1483" s="145"/>
      <c r="H1483" s="145"/>
      <c r="I1483" s="145">
        <v>141</v>
      </c>
      <c r="J1483" s="145">
        <v>261</v>
      </c>
      <c r="K1483" s="145">
        <v>573</v>
      </c>
      <c r="L1483" s="145">
        <v>1050</v>
      </c>
      <c r="M1483" s="145">
        <v>1129</v>
      </c>
      <c r="N1483" s="145">
        <v>1130</v>
      </c>
      <c r="O1483" s="145">
        <v>2164</v>
      </c>
      <c r="P1483" s="370">
        <f>SUM(D1483:O1483)</f>
        <v>6448</v>
      </c>
    </row>
    <row r="1484" spans="1:16">
      <c r="A1484" s="476" t="s">
        <v>236</v>
      </c>
      <c r="B1484" s="761"/>
      <c r="C1484" s="369" t="s">
        <v>241</v>
      </c>
      <c r="D1484" s="145">
        <v>3</v>
      </c>
      <c r="E1484" s="145"/>
      <c r="F1484" s="145"/>
      <c r="G1484" s="145"/>
      <c r="H1484" s="145"/>
      <c r="I1484" s="145">
        <v>632</v>
      </c>
      <c r="J1484" s="145">
        <v>1065</v>
      </c>
      <c r="K1484" s="145">
        <v>1740</v>
      </c>
      <c r="L1484" s="145">
        <v>2027</v>
      </c>
      <c r="M1484" s="145">
        <v>2751</v>
      </c>
      <c r="N1484" s="145">
        <v>3158</v>
      </c>
      <c r="O1484" s="145">
        <v>4757</v>
      </c>
      <c r="P1484" s="370">
        <f>SUM(D1484:O1484)</f>
        <v>16133</v>
      </c>
    </row>
    <row r="1485" spans="1:16">
      <c r="A1485" s="476"/>
      <c r="B1485" s="762"/>
      <c r="C1485" s="494" t="s">
        <v>128</v>
      </c>
      <c r="D1485" s="494">
        <f>SUM(D1483:D1484)</f>
        <v>3</v>
      </c>
      <c r="E1485" s="494">
        <f t="shared" ref="E1485:P1485" si="39">SUM(E1483:E1484)</f>
        <v>0</v>
      </c>
      <c r="F1485" s="494">
        <f t="shared" si="39"/>
        <v>0</v>
      </c>
      <c r="G1485" s="494">
        <f t="shared" si="39"/>
        <v>0</v>
      </c>
      <c r="H1485" s="494">
        <f t="shared" si="39"/>
        <v>0</v>
      </c>
      <c r="I1485" s="494">
        <f t="shared" si="39"/>
        <v>773</v>
      </c>
      <c r="J1485" s="494">
        <f t="shared" si="39"/>
        <v>1326</v>
      </c>
      <c r="K1485" s="494">
        <f t="shared" si="39"/>
        <v>2313</v>
      </c>
      <c r="L1485" s="494">
        <f t="shared" si="39"/>
        <v>3077</v>
      </c>
      <c r="M1485" s="494">
        <f t="shared" si="39"/>
        <v>3880</v>
      </c>
      <c r="N1485" s="494">
        <f t="shared" si="39"/>
        <v>4288</v>
      </c>
      <c r="O1485" s="494">
        <f t="shared" si="39"/>
        <v>6921</v>
      </c>
      <c r="P1485" s="377">
        <f t="shared" si="39"/>
        <v>22581</v>
      </c>
    </row>
    <row r="1486" spans="1:16">
      <c r="A1486" s="760" t="s">
        <v>232</v>
      </c>
      <c r="B1486" s="760" t="s">
        <v>167</v>
      </c>
      <c r="C1486" s="493" t="s">
        <v>240</v>
      </c>
      <c r="D1486" s="493"/>
      <c r="E1486" s="493"/>
      <c r="F1486" s="493"/>
      <c r="G1486" s="493"/>
      <c r="H1486" s="493"/>
      <c r="I1486" s="493">
        <v>100</v>
      </c>
      <c r="J1486" s="493">
        <v>106</v>
      </c>
      <c r="K1486" s="493">
        <v>209</v>
      </c>
      <c r="L1486" s="493">
        <v>283</v>
      </c>
      <c r="M1486" s="493">
        <v>382</v>
      </c>
      <c r="N1486" s="493">
        <v>549</v>
      </c>
      <c r="O1486" s="493">
        <v>751</v>
      </c>
      <c r="P1486" s="370">
        <f>SUM(D1486:O1486)</f>
        <v>2380</v>
      </c>
    </row>
    <row r="1487" spans="1:16">
      <c r="A1487" s="761"/>
      <c r="B1487" s="761"/>
      <c r="C1487" s="369" t="s">
        <v>241</v>
      </c>
      <c r="D1487" s="369"/>
      <c r="E1487" s="369"/>
      <c r="F1487" s="369"/>
      <c r="G1487" s="369"/>
      <c r="H1487" s="369"/>
      <c r="I1487" s="369">
        <v>339</v>
      </c>
      <c r="J1487" s="369">
        <v>418</v>
      </c>
      <c r="K1487" s="369">
        <v>594</v>
      </c>
      <c r="L1487" s="369">
        <v>814</v>
      </c>
      <c r="M1487" s="369">
        <v>1116</v>
      </c>
      <c r="N1487" s="369">
        <v>1596</v>
      </c>
      <c r="O1487" s="369">
        <v>1868</v>
      </c>
      <c r="P1487" s="370">
        <f>SUM(D1487:O1487)</f>
        <v>6745</v>
      </c>
    </row>
    <row r="1488" spans="1:16">
      <c r="A1488" s="762"/>
      <c r="B1488" s="762"/>
      <c r="C1488" s="494" t="s">
        <v>128</v>
      </c>
      <c r="D1488" s="145">
        <f>SUM(D1486:D1487)</f>
        <v>0</v>
      </c>
      <c r="E1488" s="494">
        <f t="shared" ref="E1488:P1488" si="40">SUM(E1486:E1487)</f>
        <v>0</v>
      </c>
      <c r="F1488" s="494">
        <f t="shared" si="40"/>
        <v>0</v>
      </c>
      <c r="G1488" s="494">
        <f t="shared" si="40"/>
        <v>0</v>
      </c>
      <c r="H1488" s="494">
        <f t="shared" si="40"/>
        <v>0</v>
      </c>
      <c r="I1488" s="494">
        <f t="shared" si="40"/>
        <v>439</v>
      </c>
      <c r="J1488" s="494">
        <f t="shared" si="40"/>
        <v>524</v>
      </c>
      <c r="K1488" s="494">
        <f t="shared" si="40"/>
        <v>803</v>
      </c>
      <c r="L1488" s="494">
        <f t="shared" si="40"/>
        <v>1097</v>
      </c>
      <c r="M1488" s="494">
        <f t="shared" si="40"/>
        <v>1498</v>
      </c>
      <c r="N1488" s="494">
        <f t="shared" si="40"/>
        <v>2145</v>
      </c>
      <c r="O1488" s="494">
        <f t="shared" si="40"/>
        <v>2619</v>
      </c>
      <c r="P1488" s="377">
        <f t="shared" si="40"/>
        <v>9125</v>
      </c>
    </row>
    <row r="1489" spans="1:17">
      <c r="A1489" s="705" t="s">
        <v>239</v>
      </c>
      <c r="B1489" s="735" t="s">
        <v>166</v>
      </c>
      <c r="C1489" s="76" t="s">
        <v>106</v>
      </c>
      <c r="D1489" s="462">
        <f>SUM(D1366,D1369,D1372,D1375,D1378,D1381,D1384,D1387,D1390,D1393,D1396,D1399,D1402,D1405,D1408,D1411)</f>
        <v>259377</v>
      </c>
      <c r="E1489" s="462">
        <f t="shared" ref="E1489:P1491" si="41">SUM(E1366,E1369,E1372,E1375,E1378,E1381,E1384,E1387,E1390,E1393,E1396,E1399,E1402,E1405,E1408,E1411)</f>
        <v>161447</v>
      </c>
      <c r="F1489" s="462">
        <f t="shared" si="41"/>
        <v>230324</v>
      </c>
      <c r="G1489" s="462">
        <f t="shared" si="41"/>
        <v>231254</v>
      </c>
      <c r="H1489" s="462">
        <f t="shared" si="41"/>
        <v>298333</v>
      </c>
      <c r="I1489" s="462">
        <f t="shared" si="41"/>
        <v>379565</v>
      </c>
      <c r="J1489" s="462">
        <f t="shared" si="41"/>
        <v>408162</v>
      </c>
      <c r="K1489" s="462">
        <f t="shared" si="41"/>
        <v>409368</v>
      </c>
      <c r="L1489" s="462">
        <f t="shared" si="41"/>
        <v>409410</v>
      </c>
      <c r="M1489" s="462">
        <f t="shared" si="41"/>
        <v>475608</v>
      </c>
      <c r="N1489" s="462">
        <f t="shared" si="41"/>
        <v>523146</v>
      </c>
      <c r="O1489" s="462">
        <f t="shared" si="41"/>
        <v>607300</v>
      </c>
      <c r="P1489" s="466">
        <f t="shared" si="41"/>
        <v>4393294</v>
      </c>
    </row>
    <row r="1490" spans="1:17">
      <c r="A1490" s="703"/>
      <c r="B1490" s="733"/>
      <c r="C1490" s="8" t="s">
        <v>107</v>
      </c>
      <c r="D1490" s="463">
        <f>SUM(D1367,D1370,D1373,D1376,D1379,D1382,D1385,D1388,D1391,D1394,D1397,D1400,D1403,D1406,D1409,D1412)</f>
        <v>211549</v>
      </c>
      <c r="E1490" s="463">
        <f t="shared" si="41"/>
        <v>144621</v>
      </c>
      <c r="F1490" s="463">
        <f t="shared" si="41"/>
        <v>192408</v>
      </c>
      <c r="G1490" s="463">
        <f t="shared" si="41"/>
        <v>202560</v>
      </c>
      <c r="H1490" s="463">
        <f t="shared" si="41"/>
        <v>245254</v>
      </c>
      <c r="I1490" s="463">
        <f t="shared" si="41"/>
        <v>327908</v>
      </c>
      <c r="J1490" s="463">
        <f t="shared" si="41"/>
        <v>419692</v>
      </c>
      <c r="K1490" s="463">
        <f t="shared" si="41"/>
        <v>391298</v>
      </c>
      <c r="L1490" s="463">
        <f t="shared" si="41"/>
        <v>360487</v>
      </c>
      <c r="M1490" s="463">
        <f t="shared" si="41"/>
        <v>439954</v>
      </c>
      <c r="N1490" s="463">
        <f t="shared" si="41"/>
        <v>500993</v>
      </c>
      <c r="O1490" s="463">
        <f t="shared" si="41"/>
        <v>646796</v>
      </c>
      <c r="P1490" s="467">
        <f t="shared" si="41"/>
        <v>4083520</v>
      </c>
    </row>
    <row r="1491" spans="1:17">
      <c r="A1491" s="703"/>
      <c r="B1491" s="733"/>
      <c r="C1491" s="398" t="s">
        <v>242</v>
      </c>
      <c r="D1491" s="463">
        <f>SUM(D1368,D1371,D1374,D1377,D1380,D1383,D1386,D1389,D1392,D1395,D1398,D1401,D1404,D1407,D1410,D1413)</f>
        <v>470926</v>
      </c>
      <c r="E1491" s="463">
        <f t="shared" si="41"/>
        <v>306068</v>
      </c>
      <c r="F1491" s="463">
        <f t="shared" si="41"/>
        <v>422732</v>
      </c>
      <c r="G1491" s="463">
        <f t="shared" si="41"/>
        <v>433814</v>
      </c>
      <c r="H1491" s="463">
        <f t="shared" si="41"/>
        <v>543587</v>
      </c>
      <c r="I1491" s="463">
        <f t="shared" si="41"/>
        <v>707473</v>
      </c>
      <c r="J1491" s="463">
        <f t="shared" si="41"/>
        <v>827854</v>
      </c>
      <c r="K1491" s="463">
        <f t="shared" si="41"/>
        <v>800666</v>
      </c>
      <c r="L1491" s="463">
        <f t="shared" si="41"/>
        <v>769897</v>
      </c>
      <c r="M1491" s="463">
        <f t="shared" si="41"/>
        <v>915562</v>
      </c>
      <c r="N1491" s="463">
        <f t="shared" si="41"/>
        <v>1024139</v>
      </c>
      <c r="O1491" s="463">
        <f t="shared" si="41"/>
        <v>1254096</v>
      </c>
      <c r="P1491" s="467">
        <f t="shared" si="41"/>
        <v>8476814</v>
      </c>
      <c r="Q1491" s="283"/>
    </row>
    <row r="1492" spans="1:17">
      <c r="A1492" s="703"/>
      <c r="B1492" s="733" t="s">
        <v>169</v>
      </c>
      <c r="C1492" s="8" t="s">
        <v>106</v>
      </c>
      <c r="D1492" s="463">
        <f>SUM(D1432,D1435,D1438)</f>
        <v>2</v>
      </c>
      <c r="E1492" s="463">
        <f t="shared" ref="E1492:P1492" si="42">SUM(E1432,E1435,E1438)</f>
        <v>7</v>
      </c>
      <c r="F1492" s="463">
        <f t="shared" si="42"/>
        <v>9</v>
      </c>
      <c r="G1492" s="463">
        <f t="shared" si="42"/>
        <v>7</v>
      </c>
      <c r="H1492" s="463">
        <f t="shared" si="42"/>
        <v>11</v>
      </c>
      <c r="I1492" s="463">
        <f t="shared" si="42"/>
        <v>25</v>
      </c>
      <c r="J1492" s="463">
        <f t="shared" si="42"/>
        <v>14</v>
      </c>
      <c r="K1492" s="463">
        <f t="shared" si="42"/>
        <v>4</v>
      </c>
      <c r="L1492" s="463">
        <f t="shared" si="42"/>
        <v>2</v>
      </c>
      <c r="M1492" s="463">
        <f t="shared" si="42"/>
        <v>2</v>
      </c>
      <c r="N1492" s="463">
        <f t="shared" si="42"/>
        <v>4</v>
      </c>
      <c r="O1492" s="463">
        <f t="shared" si="42"/>
        <v>7</v>
      </c>
      <c r="P1492" s="467">
        <f t="shared" si="42"/>
        <v>94</v>
      </c>
    </row>
    <row r="1493" spans="1:17">
      <c r="A1493" s="703"/>
      <c r="B1493" s="733"/>
      <c r="C1493" s="8" t="s">
        <v>107</v>
      </c>
      <c r="D1493" s="463">
        <f t="shared" ref="D1493:P1494" si="43">SUM(D1433,D1436,D1439)</f>
        <v>10</v>
      </c>
      <c r="E1493" s="463">
        <f t="shared" si="43"/>
        <v>9</v>
      </c>
      <c r="F1493" s="463">
        <f t="shared" si="43"/>
        <v>20</v>
      </c>
      <c r="G1493" s="463">
        <f t="shared" si="43"/>
        <v>21</v>
      </c>
      <c r="H1493" s="463">
        <f t="shared" si="43"/>
        <v>20</v>
      </c>
      <c r="I1493" s="463">
        <f t="shared" si="43"/>
        <v>34</v>
      </c>
      <c r="J1493" s="463">
        <f t="shared" si="43"/>
        <v>27</v>
      </c>
      <c r="K1493" s="463">
        <f t="shared" si="43"/>
        <v>10</v>
      </c>
      <c r="L1493" s="463">
        <f t="shared" si="43"/>
        <v>9</v>
      </c>
      <c r="M1493" s="463">
        <f t="shared" si="43"/>
        <v>12</v>
      </c>
      <c r="N1493" s="463">
        <f t="shared" si="43"/>
        <v>4</v>
      </c>
      <c r="O1493" s="463">
        <f t="shared" si="43"/>
        <v>13</v>
      </c>
      <c r="P1493" s="467">
        <f t="shared" si="43"/>
        <v>189</v>
      </c>
    </row>
    <row r="1494" spans="1:17">
      <c r="A1494" s="703"/>
      <c r="B1494" s="733"/>
      <c r="C1494" s="398" t="s">
        <v>242</v>
      </c>
      <c r="D1494" s="463">
        <f t="shared" si="43"/>
        <v>12</v>
      </c>
      <c r="E1494" s="463">
        <f t="shared" si="43"/>
        <v>16</v>
      </c>
      <c r="F1494" s="463">
        <f t="shared" si="43"/>
        <v>29</v>
      </c>
      <c r="G1494" s="463">
        <f t="shared" si="43"/>
        <v>28</v>
      </c>
      <c r="H1494" s="463">
        <f t="shared" si="43"/>
        <v>31</v>
      </c>
      <c r="I1494" s="463">
        <f t="shared" si="43"/>
        <v>59</v>
      </c>
      <c r="J1494" s="463">
        <f t="shared" si="43"/>
        <v>41</v>
      </c>
      <c r="K1494" s="463">
        <f t="shared" si="43"/>
        <v>14</v>
      </c>
      <c r="L1494" s="463">
        <f t="shared" si="43"/>
        <v>11</v>
      </c>
      <c r="M1494" s="463">
        <f t="shared" si="43"/>
        <v>14</v>
      </c>
      <c r="N1494" s="463">
        <f t="shared" si="43"/>
        <v>8</v>
      </c>
      <c r="O1494" s="463">
        <f t="shared" si="43"/>
        <v>20</v>
      </c>
      <c r="P1494" s="467">
        <f>SUM(P1492:P1493)</f>
        <v>283</v>
      </c>
    </row>
    <row r="1495" spans="1:17">
      <c r="A1495" s="703"/>
      <c r="B1495" s="733" t="s">
        <v>168</v>
      </c>
      <c r="C1495" s="8" t="s">
        <v>106</v>
      </c>
      <c r="D1495" s="463">
        <f>SUM(D1441,D1444,D1447,D1450,D1453,D1456,D1459,D1462,D1465,D1468,D1414,D1423,D1426,D1429)</f>
        <v>405</v>
      </c>
      <c r="E1495" s="463">
        <f t="shared" ref="E1495:O1497" si="44">SUM(E1441,E1444,E1447,E1450,E1453,E1456,E1459,E1462,E1465,E1468,E1414,E1423,E1426,E1429)</f>
        <v>525</v>
      </c>
      <c r="F1495" s="463">
        <f t="shared" si="44"/>
        <v>728</v>
      </c>
      <c r="G1495" s="463">
        <f t="shared" si="44"/>
        <v>620</v>
      </c>
      <c r="H1495" s="463">
        <f t="shared" si="44"/>
        <v>383</v>
      </c>
      <c r="I1495" s="463">
        <f t="shared" si="44"/>
        <v>347</v>
      </c>
      <c r="J1495" s="463">
        <f t="shared" si="44"/>
        <v>577</v>
      </c>
      <c r="K1495" s="463">
        <f t="shared" si="44"/>
        <v>509</v>
      </c>
      <c r="L1495" s="463">
        <f t="shared" si="44"/>
        <v>752</v>
      </c>
      <c r="M1495" s="463">
        <f t="shared" si="44"/>
        <v>968</v>
      </c>
      <c r="N1495" s="463">
        <f t="shared" si="44"/>
        <v>1181</v>
      </c>
      <c r="O1495" s="463">
        <f t="shared" si="44"/>
        <v>1286</v>
      </c>
      <c r="P1495" s="467">
        <f>SUM(D1495:O1495)</f>
        <v>8281</v>
      </c>
    </row>
    <row r="1496" spans="1:17">
      <c r="A1496" s="703"/>
      <c r="B1496" s="733"/>
      <c r="C1496" s="8" t="s">
        <v>107</v>
      </c>
      <c r="D1496" s="463">
        <f>SUM(D1442,D1445,D1448,D1451,D1454,D1457,D1460,D1463,D1466,D1469,D1415,D1424,D1427,D1430)</f>
        <v>399</v>
      </c>
      <c r="E1496" s="463">
        <f t="shared" si="44"/>
        <v>501</v>
      </c>
      <c r="F1496" s="463">
        <f t="shared" si="44"/>
        <v>584</v>
      </c>
      <c r="G1496" s="463">
        <f t="shared" si="44"/>
        <v>557</v>
      </c>
      <c r="H1496" s="463">
        <f t="shared" si="44"/>
        <v>514</v>
      </c>
      <c r="I1496" s="463">
        <f t="shared" si="44"/>
        <v>551</v>
      </c>
      <c r="J1496" s="463">
        <f t="shared" si="44"/>
        <v>649</v>
      </c>
      <c r="K1496" s="463">
        <f t="shared" si="44"/>
        <v>766</v>
      </c>
      <c r="L1496" s="463">
        <f t="shared" si="44"/>
        <v>755</v>
      </c>
      <c r="M1496" s="463">
        <f t="shared" si="44"/>
        <v>1001</v>
      </c>
      <c r="N1496" s="463">
        <f t="shared" si="44"/>
        <v>1240</v>
      </c>
      <c r="O1496" s="463">
        <f t="shared" si="44"/>
        <v>1459</v>
      </c>
      <c r="P1496" s="467">
        <f>SUM(D1496:O1496)</f>
        <v>8976</v>
      </c>
    </row>
    <row r="1497" spans="1:17">
      <c r="A1497" s="703"/>
      <c r="B1497" s="733"/>
      <c r="C1497" s="398" t="s">
        <v>242</v>
      </c>
      <c r="D1497" s="463">
        <f>SUM(D1443,D1446,D1449,D1452,D1455,D1458,D1461,D1464,D1467,D1470,D1416,D1425,D1428,D1431)</f>
        <v>804</v>
      </c>
      <c r="E1497" s="463">
        <f t="shared" si="44"/>
        <v>1026</v>
      </c>
      <c r="F1497" s="463">
        <f t="shared" si="44"/>
        <v>1312</v>
      </c>
      <c r="G1497" s="463">
        <f t="shared" si="44"/>
        <v>1177</v>
      </c>
      <c r="H1497" s="463">
        <f t="shared" si="44"/>
        <v>897</v>
      </c>
      <c r="I1497" s="463">
        <f t="shared" si="44"/>
        <v>898</v>
      </c>
      <c r="J1497" s="463">
        <f t="shared" si="44"/>
        <v>1226</v>
      </c>
      <c r="K1497" s="463">
        <f t="shared" si="44"/>
        <v>1275</v>
      </c>
      <c r="L1497" s="463">
        <f>SUM(L1495:L1496)</f>
        <v>1507</v>
      </c>
      <c r="M1497" s="463">
        <f t="shared" ref="M1497:O1497" si="45">SUM(M1443,M1446,M1449,M1452,M1455,M1458,M1461,M1464,M1467,M1470)</f>
        <v>780</v>
      </c>
      <c r="N1497" s="463">
        <f t="shared" si="45"/>
        <v>1087</v>
      </c>
      <c r="O1497" s="463">
        <f t="shared" si="45"/>
        <v>854</v>
      </c>
      <c r="P1497" s="467">
        <f>SUM(P1495:P1496)</f>
        <v>17257</v>
      </c>
    </row>
    <row r="1498" spans="1:17">
      <c r="A1498" s="703"/>
      <c r="B1498" s="733" t="s">
        <v>167</v>
      </c>
      <c r="C1498" s="8" t="s">
        <v>106</v>
      </c>
      <c r="D1498" s="463">
        <f>SUM(D1471,D1474,D1477,D1480,D1483,D1486,D1417,D1420)</f>
        <v>637</v>
      </c>
      <c r="E1498" s="463">
        <f t="shared" ref="E1498:O1499" si="46">SUM(E1471,E1474,E1477,E1480,E1483,E1486,E1417,E1420)</f>
        <v>620</v>
      </c>
      <c r="F1498" s="463">
        <f t="shared" si="46"/>
        <v>829</v>
      </c>
      <c r="G1498" s="463">
        <f t="shared" si="46"/>
        <v>690</v>
      </c>
      <c r="H1498" s="463">
        <f t="shared" si="46"/>
        <v>760</v>
      </c>
      <c r="I1498" s="463">
        <f t="shared" si="46"/>
        <v>2703</v>
      </c>
      <c r="J1498" s="463">
        <f t="shared" si="46"/>
        <v>3874</v>
      </c>
      <c r="K1498" s="463">
        <f t="shared" si="46"/>
        <v>5590</v>
      </c>
      <c r="L1498" s="463">
        <f t="shared" si="46"/>
        <v>7503</v>
      </c>
      <c r="M1498" s="463">
        <f t="shared" si="46"/>
        <v>8279</v>
      </c>
      <c r="N1498" s="463">
        <f t="shared" si="46"/>
        <v>10728</v>
      </c>
      <c r="O1498" s="463">
        <f t="shared" si="46"/>
        <v>16740</v>
      </c>
      <c r="P1498" s="467">
        <f>SUM(D1498:O1498)</f>
        <v>58953</v>
      </c>
    </row>
    <row r="1499" spans="1:17">
      <c r="A1499" s="703"/>
      <c r="B1499" s="733"/>
      <c r="C1499" s="8" t="s">
        <v>107</v>
      </c>
      <c r="D1499" s="463">
        <f>SUM(D1472,D1475,D1478,D1481,D1484,D1487,D1418,D1421)</f>
        <v>632</v>
      </c>
      <c r="E1499" s="463">
        <f t="shared" si="46"/>
        <v>586</v>
      </c>
      <c r="F1499" s="463">
        <f t="shared" si="46"/>
        <v>835</v>
      </c>
      <c r="G1499" s="463">
        <f t="shared" si="46"/>
        <v>776</v>
      </c>
      <c r="H1499" s="463">
        <f t="shared" si="46"/>
        <v>822</v>
      </c>
      <c r="I1499" s="463">
        <f t="shared" si="46"/>
        <v>9429</v>
      </c>
      <c r="J1499" s="463">
        <f t="shared" si="46"/>
        <v>12708</v>
      </c>
      <c r="K1499" s="463">
        <f t="shared" si="46"/>
        <v>15061</v>
      </c>
      <c r="L1499" s="463">
        <f t="shared" si="46"/>
        <v>18648</v>
      </c>
      <c r="M1499" s="463">
        <f t="shared" si="46"/>
        <v>22151</v>
      </c>
      <c r="N1499" s="463">
        <f t="shared" si="46"/>
        <v>31053</v>
      </c>
      <c r="O1499" s="463">
        <f t="shared" si="46"/>
        <v>41437</v>
      </c>
      <c r="P1499" s="467">
        <f>SUM(D1499:O1499)</f>
        <v>154138</v>
      </c>
    </row>
    <row r="1500" spans="1:17">
      <c r="A1500" s="704"/>
      <c r="B1500" s="734"/>
      <c r="C1500" s="400" t="s">
        <v>242</v>
      </c>
      <c r="D1500" s="473">
        <f>SUM(D1498:D1499)</f>
        <v>1269</v>
      </c>
      <c r="E1500" s="473">
        <f t="shared" ref="E1500:O1500" si="47">SUM(E1498:E1499)</f>
        <v>1206</v>
      </c>
      <c r="F1500" s="473">
        <f t="shared" si="47"/>
        <v>1664</v>
      </c>
      <c r="G1500" s="473">
        <f t="shared" si="47"/>
        <v>1466</v>
      </c>
      <c r="H1500" s="473">
        <f t="shared" si="47"/>
        <v>1582</v>
      </c>
      <c r="I1500" s="473">
        <f t="shared" si="47"/>
        <v>12132</v>
      </c>
      <c r="J1500" s="473">
        <f t="shared" si="47"/>
        <v>16582</v>
      </c>
      <c r="K1500" s="473">
        <f t="shared" si="47"/>
        <v>20651</v>
      </c>
      <c r="L1500" s="473">
        <f t="shared" si="47"/>
        <v>26151</v>
      </c>
      <c r="M1500" s="473">
        <f t="shared" si="47"/>
        <v>30430</v>
      </c>
      <c r="N1500" s="473">
        <f t="shared" si="47"/>
        <v>41781</v>
      </c>
      <c r="O1500" s="473">
        <f t="shared" si="47"/>
        <v>58177</v>
      </c>
      <c r="P1500" s="471">
        <f>SUM(P1498:P1499)</f>
        <v>213091</v>
      </c>
    </row>
    <row r="1501" spans="1:17">
      <c r="A1501" s="107"/>
      <c r="B1501" s="475"/>
      <c r="C1501" s="398"/>
      <c r="D1501" s="463"/>
      <c r="E1501" s="463"/>
      <c r="F1501" s="463"/>
      <c r="G1501" s="463"/>
      <c r="H1501" s="463"/>
      <c r="I1501" s="463"/>
      <c r="J1501" s="463"/>
      <c r="K1501" s="463"/>
      <c r="L1501" s="463"/>
      <c r="M1501" s="463"/>
      <c r="N1501" s="463"/>
      <c r="O1501" s="463"/>
      <c r="P1501" s="463"/>
    </row>
    <row r="1502" spans="1:17">
      <c r="A1502" s="87"/>
      <c r="B1502" s="88"/>
      <c r="C1502" s="89"/>
      <c r="D1502" s="89"/>
      <c r="E1502" s="76"/>
      <c r="F1502" s="76"/>
      <c r="G1502" s="76"/>
      <c r="H1502" s="76"/>
      <c r="I1502" s="76"/>
      <c r="J1502" s="76"/>
      <c r="K1502" s="76"/>
      <c r="L1502" s="76"/>
      <c r="M1502" s="76"/>
      <c r="N1502" s="76"/>
      <c r="O1502" s="76"/>
      <c r="P1502" s="64"/>
    </row>
    <row r="1503" spans="1:17">
      <c r="A1503" s="186" t="s">
        <v>243</v>
      </c>
      <c r="B1503" s="48"/>
      <c r="C1503" s="48"/>
      <c r="D1503" s="48"/>
      <c r="E1503" s="48"/>
      <c r="P1503" s="69"/>
    </row>
    <row r="1504" spans="1:17" ht="12" customHeight="1">
      <c r="A1504" s="763" t="s">
        <v>244</v>
      </c>
      <c r="B1504" s="764"/>
      <c r="C1504" s="764"/>
      <c r="D1504" s="764"/>
      <c r="E1504" s="764"/>
      <c r="F1504" s="764"/>
      <c r="G1504" s="764"/>
      <c r="H1504" s="764"/>
      <c r="I1504" s="764"/>
      <c r="J1504" s="764"/>
      <c r="K1504" s="764"/>
      <c r="L1504" s="764"/>
      <c r="M1504" s="764"/>
      <c r="N1504" s="764"/>
      <c r="O1504" s="764"/>
      <c r="P1504" s="765"/>
    </row>
    <row r="1505" spans="1:16">
      <c r="A1505" s="685" t="s">
        <v>637</v>
      </c>
      <c r="B1505" s="686"/>
      <c r="C1505" s="686"/>
      <c r="D1505" s="686"/>
      <c r="E1505" s="686"/>
      <c r="P1505" s="69"/>
    </row>
    <row r="1506" spans="1:16">
      <c r="A1506" s="70"/>
      <c r="B1506" s="71"/>
      <c r="C1506" s="71"/>
      <c r="D1506" s="71"/>
      <c r="E1506" s="71"/>
      <c r="F1506" s="71"/>
      <c r="G1506" s="71"/>
      <c r="H1506" s="71"/>
      <c r="I1506" s="71"/>
      <c r="J1506" s="71"/>
      <c r="K1506" s="71"/>
      <c r="L1506" s="71"/>
      <c r="M1506" s="71"/>
      <c r="N1506" s="71"/>
      <c r="O1506" s="71"/>
      <c r="P1506" s="75"/>
    </row>
  </sheetData>
  <mergeCells count="6129">
    <mergeCell ref="A1486:A1488"/>
    <mergeCell ref="B1486:B1488"/>
    <mergeCell ref="A1489:A1500"/>
    <mergeCell ref="B1489:B1491"/>
    <mergeCell ref="B1492:B1494"/>
    <mergeCell ref="B1495:B1497"/>
    <mergeCell ref="B1498:B1500"/>
    <mergeCell ref="A1504:P1504"/>
    <mergeCell ref="A1363:P1363"/>
    <mergeCell ref="A1459:A1461"/>
    <mergeCell ref="B1459:B1461"/>
    <mergeCell ref="A1462:A1464"/>
    <mergeCell ref="B1462:B1464"/>
    <mergeCell ref="A1465:A1467"/>
    <mergeCell ref="B1465:B1467"/>
    <mergeCell ref="A1468:A1470"/>
    <mergeCell ref="B1468:B1470"/>
    <mergeCell ref="A1471:A1473"/>
    <mergeCell ref="B1471:B1473"/>
    <mergeCell ref="A1474:A1476"/>
    <mergeCell ref="B1474:B1476"/>
    <mergeCell ref="A1477:A1479"/>
    <mergeCell ref="B1477:B1479"/>
    <mergeCell ref="A1480:A1482"/>
    <mergeCell ref="B1480:B1482"/>
    <mergeCell ref="B1483:B1485"/>
    <mergeCell ref="A1432:A1434"/>
    <mergeCell ref="B1432:B1434"/>
    <mergeCell ref="A1435:A1437"/>
    <mergeCell ref="B1435:B1437"/>
    <mergeCell ref="A1438:A1440"/>
    <mergeCell ref="B1438:B1440"/>
    <mergeCell ref="A1441:A1443"/>
    <mergeCell ref="B1441:B1443"/>
    <mergeCell ref="A1444:A1446"/>
    <mergeCell ref="B1444:B1446"/>
    <mergeCell ref="A1447:A1449"/>
    <mergeCell ref="B1447:B1449"/>
    <mergeCell ref="A1450:A1452"/>
    <mergeCell ref="B1450:B1452"/>
    <mergeCell ref="A1453:A1455"/>
    <mergeCell ref="B1453:B1455"/>
    <mergeCell ref="A1456:A1458"/>
    <mergeCell ref="B1456:B1458"/>
    <mergeCell ref="A1405:A1407"/>
    <mergeCell ref="B1405:B1407"/>
    <mergeCell ref="A1408:A1410"/>
    <mergeCell ref="B1408:B1410"/>
    <mergeCell ref="A1411:A1413"/>
    <mergeCell ref="B1411:B1413"/>
    <mergeCell ref="A1414:A1416"/>
    <mergeCell ref="B1414:B1416"/>
    <mergeCell ref="A1417:A1419"/>
    <mergeCell ref="B1417:B1419"/>
    <mergeCell ref="A1420:A1422"/>
    <mergeCell ref="B1420:B1422"/>
    <mergeCell ref="A1423:A1425"/>
    <mergeCell ref="B1423:B1425"/>
    <mergeCell ref="A1426:A1428"/>
    <mergeCell ref="B1426:B1428"/>
    <mergeCell ref="A1429:A1431"/>
    <mergeCell ref="B1429:B1431"/>
    <mergeCell ref="A1378:A1380"/>
    <mergeCell ref="B1378:B1380"/>
    <mergeCell ref="A1381:A1383"/>
    <mergeCell ref="B1381:B1383"/>
    <mergeCell ref="A1384:A1386"/>
    <mergeCell ref="B1384:B1386"/>
    <mergeCell ref="A1387:A1389"/>
    <mergeCell ref="B1387:B1389"/>
    <mergeCell ref="A1390:A1392"/>
    <mergeCell ref="B1390:B1392"/>
    <mergeCell ref="A1393:A1395"/>
    <mergeCell ref="B1393:B1395"/>
    <mergeCell ref="A1396:A1398"/>
    <mergeCell ref="B1396:B1398"/>
    <mergeCell ref="A1399:A1401"/>
    <mergeCell ref="B1399:B1401"/>
    <mergeCell ref="A1402:A1404"/>
    <mergeCell ref="B1402:B1404"/>
    <mergeCell ref="A1375:A1377"/>
    <mergeCell ref="B1375:B1377"/>
    <mergeCell ref="B1338:B1340"/>
    <mergeCell ref="A1281:A1283"/>
    <mergeCell ref="B1281:B1283"/>
    <mergeCell ref="A1284:A1286"/>
    <mergeCell ref="B1284:B1286"/>
    <mergeCell ref="A1287:A1289"/>
    <mergeCell ref="B1287:B1289"/>
    <mergeCell ref="A1290:A1292"/>
    <mergeCell ref="B1290:B1292"/>
    <mergeCell ref="A1293:A1295"/>
    <mergeCell ref="B1293:B1295"/>
    <mergeCell ref="A1190:A1192"/>
    <mergeCell ref="B1190:B1192"/>
    <mergeCell ref="A1193:A1195"/>
    <mergeCell ref="B1193:B1195"/>
    <mergeCell ref="A1222:A1223"/>
    <mergeCell ref="B1222:B1223"/>
    <mergeCell ref="B1272:B1274"/>
    <mergeCell ref="A1275:A1277"/>
    <mergeCell ref="B1323:B1325"/>
    <mergeCell ref="A1326:A1328"/>
    <mergeCell ref="B1326:B1328"/>
    <mergeCell ref="A1329:A1331"/>
    <mergeCell ref="B1329:B1331"/>
    <mergeCell ref="A1332:A1334"/>
    <mergeCell ref="B1332:B1334"/>
    <mergeCell ref="A1341:A1343"/>
    <mergeCell ref="B1341:B1343"/>
    <mergeCell ref="A1344:A1346"/>
    <mergeCell ref="B1344:B1346"/>
    <mergeCell ref="A645:P645"/>
    <mergeCell ref="A804:P804"/>
    <mergeCell ref="A945:P945"/>
    <mergeCell ref="A1088:P1088"/>
    <mergeCell ref="A1221:P1221"/>
    <mergeCell ref="A1364:A1365"/>
    <mergeCell ref="B1364:B1365"/>
    <mergeCell ref="C1364:C1365"/>
    <mergeCell ref="D1364:P1364"/>
    <mergeCell ref="A1366:A1368"/>
    <mergeCell ref="B1366:B1368"/>
    <mergeCell ref="A1369:A1371"/>
    <mergeCell ref="B1369:B1371"/>
    <mergeCell ref="A1372:A1374"/>
    <mergeCell ref="B1372:B1374"/>
    <mergeCell ref="A1296:A1298"/>
    <mergeCell ref="B1296:B1298"/>
    <mergeCell ref="A1299:A1301"/>
    <mergeCell ref="B1299:B1301"/>
    <mergeCell ref="A1254:A1256"/>
    <mergeCell ref="B1254:B1256"/>
    <mergeCell ref="A1257:A1259"/>
    <mergeCell ref="B1257:B1259"/>
    <mergeCell ref="A1260:A1262"/>
    <mergeCell ref="B1260:B1262"/>
    <mergeCell ref="A1263:A1265"/>
    <mergeCell ref="B1263:B1265"/>
    <mergeCell ref="A1266:A1268"/>
    <mergeCell ref="B1266:B1268"/>
    <mergeCell ref="A1269:A1271"/>
    <mergeCell ref="B1269:B1271"/>
    <mergeCell ref="A1272:A1274"/>
    <mergeCell ref="A1178:A1180"/>
    <mergeCell ref="B1178:B1180"/>
    <mergeCell ref="A1181:A1183"/>
    <mergeCell ref="B1181:B1183"/>
    <mergeCell ref="A1184:A1186"/>
    <mergeCell ref="B1184:B1186"/>
    <mergeCell ref="A1187:A1189"/>
    <mergeCell ref="B1187:B1189"/>
    <mergeCell ref="A1196:A1198"/>
    <mergeCell ref="B1196:B1198"/>
    <mergeCell ref="A1199:A1201"/>
    <mergeCell ref="B1199:B1201"/>
    <mergeCell ref="A1202:A1204"/>
    <mergeCell ref="B1202:B1204"/>
    <mergeCell ref="A1205:A1207"/>
    <mergeCell ref="B1205:B1207"/>
    <mergeCell ref="A1208:A1219"/>
    <mergeCell ref="B1208:B1210"/>
    <mergeCell ref="B1211:B1213"/>
    <mergeCell ref="B1214:B1216"/>
    <mergeCell ref="B1217:B1219"/>
    <mergeCell ref="A1151:A1153"/>
    <mergeCell ref="B1151:B1153"/>
    <mergeCell ref="A1154:A1156"/>
    <mergeCell ref="B1154:B1156"/>
    <mergeCell ref="A1157:A1159"/>
    <mergeCell ref="B1157:B1159"/>
    <mergeCell ref="A1160:A1162"/>
    <mergeCell ref="B1160:B1162"/>
    <mergeCell ref="A1163:A1165"/>
    <mergeCell ref="B1163:B1165"/>
    <mergeCell ref="A1166:A1168"/>
    <mergeCell ref="B1166:B1168"/>
    <mergeCell ref="A1169:A1171"/>
    <mergeCell ref="B1169:B1171"/>
    <mergeCell ref="A1172:A1174"/>
    <mergeCell ref="B1172:B1174"/>
    <mergeCell ref="A1175:A1177"/>
    <mergeCell ref="B1175:B1177"/>
    <mergeCell ref="A1124:A1126"/>
    <mergeCell ref="B1124:B1126"/>
    <mergeCell ref="A1127:A1129"/>
    <mergeCell ref="B1127:B1129"/>
    <mergeCell ref="A1130:A1132"/>
    <mergeCell ref="B1130:B1132"/>
    <mergeCell ref="A1133:A1135"/>
    <mergeCell ref="B1133:B1135"/>
    <mergeCell ref="A1136:A1138"/>
    <mergeCell ref="B1136:B1138"/>
    <mergeCell ref="A1139:A1141"/>
    <mergeCell ref="B1139:B1141"/>
    <mergeCell ref="A1142:A1144"/>
    <mergeCell ref="B1142:B1144"/>
    <mergeCell ref="A1145:A1147"/>
    <mergeCell ref="B1145:B1147"/>
    <mergeCell ref="A1148:A1150"/>
    <mergeCell ref="B1148:B1150"/>
    <mergeCell ref="C1089:C1090"/>
    <mergeCell ref="D1089:P1089"/>
    <mergeCell ref="A1091:A1093"/>
    <mergeCell ref="B1091:B1093"/>
    <mergeCell ref="A1094:A1096"/>
    <mergeCell ref="B1094:B1096"/>
    <mergeCell ref="A1097:A1099"/>
    <mergeCell ref="B1097:B1099"/>
    <mergeCell ref="A1100:A1102"/>
    <mergeCell ref="B1100:B1102"/>
    <mergeCell ref="A1103:A1105"/>
    <mergeCell ref="B1103:B1105"/>
    <mergeCell ref="A1106:A1108"/>
    <mergeCell ref="B1106:B1108"/>
    <mergeCell ref="A1350:A1361"/>
    <mergeCell ref="B1350:B1352"/>
    <mergeCell ref="B1353:B1355"/>
    <mergeCell ref="B1356:B1358"/>
    <mergeCell ref="B1359:B1361"/>
    <mergeCell ref="A1308:A1310"/>
    <mergeCell ref="B1308:B1310"/>
    <mergeCell ref="A1311:A1313"/>
    <mergeCell ref="B1311:B1313"/>
    <mergeCell ref="A1314:A1316"/>
    <mergeCell ref="B1314:B1316"/>
    <mergeCell ref="A1317:A1319"/>
    <mergeCell ref="B1317:B1319"/>
    <mergeCell ref="A1320:A1322"/>
    <mergeCell ref="B1320:B1322"/>
    <mergeCell ref="A1323:A1325"/>
    <mergeCell ref="A1109:A1111"/>
    <mergeCell ref="B1109:B1111"/>
    <mergeCell ref="A1347:A1349"/>
    <mergeCell ref="B1347:B1349"/>
    <mergeCell ref="A1335:A1337"/>
    <mergeCell ref="B1335:B1337"/>
    <mergeCell ref="A1338:A1340"/>
    <mergeCell ref="A1302:A1304"/>
    <mergeCell ref="B1302:B1304"/>
    <mergeCell ref="A1305:A1307"/>
    <mergeCell ref="B1305:B1307"/>
    <mergeCell ref="B1060:B1062"/>
    <mergeCell ref="B1063:B1065"/>
    <mergeCell ref="B1275:B1277"/>
    <mergeCell ref="A1278:A1280"/>
    <mergeCell ref="B1278:B1280"/>
    <mergeCell ref="B1227:B1229"/>
    <mergeCell ref="A1230:A1232"/>
    <mergeCell ref="B1230:B1232"/>
    <mergeCell ref="A1233:A1235"/>
    <mergeCell ref="B1233:B1235"/>
    <mergeCell ref="A1236:A1238"/>
    <mergeCell ref="B1236:B1238"/>
    <mergeCell ref="A1239:A1241"/>
    <mergeCell ref="B1239:B1241"/>
    <mergeCell ref="A1242:A1244"/>
    <mergeCell ref="B1242:B1244"/>
    <mergeCell ref="A1245:A1247"/>
    <mergeCell ref="B1245:B1247"/>
    <mergeCell ref="A1248:A1250"/>
    <mergeCell ref="B1248:B1250"/>
    <mergeCell ref="A1251:A1253"/>
    <mergeCell ref="B1251:B1253"/>
    <mergeCell ref="A1089:A1090"/>
    <mergeCell ref="B1089:B1090"/>
    <mergeCell ref="A1112:A1114"/>
    <mergeCell ref="B1112:B1114"/>
    <mergeCell ref="A1115:A1117"/>
    <mergeCell ref="B1115:B1117"/>
    <mergeCell ref="A1118:A1120"/>
    <mergeCell ref="B1118:B1120"/>
    <mergeCell ref="A1121:A1123"/>
    <mergeCell ref="B1121:B1123"/>
    <mergeCell ref="C1222:C1223"/>
    <mergeCell ref="D1222:P1222"/>
    <mergeCell ref="A1224:A1226"/>
    <mergeCell ref="B1224:B1226"/>
    <mergeCell ref="A1227:A1229"/>
    <mergeCell ref="A1033:A1035"/>
    <mergeCell ref="B1033:B1035"/>
    <mergeCell ref="A1036:A1038"/>
    <mergeCell ref="B1036:B1038"/>
    <mergeCell ref="A1039:A1041"/>
    <mergeCell ref="B1039:B1041"/>
    <mergeCell ref="A1042:A1044"/>
    <mergeCell ref="B1042:B1044"/>
    <mergeCell ref="A1045:A1047"/>
    <mergeCell ref="B1045:B1047"/>
    <mergeCell ref="A1075:A1086"/>
    <mergeCell ref="B1066:B1068"/>
    <mergeCell ref="B1069:B1071"/>
    <mergeCell ref="B1072:B1074"/>
    <mergeCell ref="A1072:A1074"/>
    <mergeCell ref="A1069:A1071"/>
    <mergeCell ref="A1066:A1068"/>
    <mergeCell ref="A1063:A1065"/>
    <mergeCell ref="A1060:A1062"/>
    <mergeCell ref="A1057:A1059"/>
    <mergeCell ref="A1048:A1050"/>
    <mergeCell ref="B1048:B1050"/>
    <mergeCell ref="A1051:A1053"/>
    <mergeCell ref="B1051:B1053"/>
    <mergeCell ref="A1054:A1056"/>
    <mergeCell ref="B1054:B1056"/>
    <mergeCell ref="B1057:B1059"/>
    <mergeCell ref="A1018:A1020"/>
    <mergeCell ref="B1018:B1020"/>
    <mergeCell ref="A1021:A1023"/>
    <mergeCell ref="B1021:B1023"/>
    <mergeCell ref="A1024:A1026"/>
    <mergeCell ref="B1024:B1026"/>
    <mergeCell ref="A1027:A1029"/>
    <mergeCell ref="B1027:B1029"/>
    <mergeCell ref="A1030:A1032"/>
    <mergeCell ref="B1030:B1032"/>
    <mergeCell ref="A1003:A1005"/>
    <mergeCell ref="B1003:B1005"/>
    <mergeCell ref="A1006:A1008"/>
    <mergeCell ref="B1006:B1008"/>
    <mergeCell ref="A1009:A1011"/>
    <mergeCell ref="B1009:B1011"/>
    <mergeCell ref="A1012:A1014"/>
    <mergeCell ref="B1012:B1014"/>
    <mergeCell ref="A1015:A1017"/>
    <mergeCell ref="B1015:B1017"/>
    <mergeCell ref="A989:A991"/>
    <mergeCell ref="B989:B991"/>
    <mergeCell ref="A992:A994"/>
    <mergeCell ref="B992:B994"/>
    <mergeCell ref="A995:A996"/>
    <mergeCell ref="B995:B996"/>
    <mergeCell ref="A997:A999"/>
    <mergeCell ref="A1000:A1002"/>
    <mergeCell ref="B997:B999"/>
    <mergeCell ref="B1000:B1002"/>
    <mergeCell ref="A974:A976"/>
    <mergeCell ref="B974:B976"/>
    <mergeCell ref="A977:A979"/>
    <mergeCell ref="B977:B979"/>
    <mergeCell ref="A980:A982"/>
    <mergeCell ref="B980:B982"/>
    <mergeCell ref="A983:A985"/>
    <mergeCell ref="B983:B985"/>
    <mergeCell ref="A986:A988"/>
    <mergeCell ref="B986:B988"/>
    <mergeCell ref="A960:A961"/>
    <mergeCell ref="B960:B961"/>
    <mergeCell ref="A962:A964"/>
    <mergeCell ref="B962:B964"/>
    <mergeCell ref="A965:A967"/>
    <mergeCell ref="B965:B967"/>
    <mergeCell ref="A968:A970"/>
    <mergeCell ref="B968:B970"/>
    <mergeCell ref="A971:A973"/>
    <mergeCell ref="B971:B973"/>
    <mergeCell ref="XEQ946:XEQ947"/>
    <mergeCell ref="XER946:XFD946"/>
    <mergeCell ref="A948:A950"/>
    <mergeCell ref="B948:B950"/>
    <mergeCell ref="A951:A953"/>
    <mergeCell ref="B951:B953"/>
    <mergeCell ref="A954:A956"/>
    <mergeCell ref="B954:B956"/>
    <mergeCell ref="A957:A959"/>
    <mergeCell ref="B957:B959"/>
    <mergeCell ref="XDJ946:XDJ947"/>
    <mergeCell ref="XDK946:XDK947"/>
    <mergeCell ref="XDL946:XDX946"/>
    <mergeCell ref="XDY946:XDY947"/>
    <mergeCell ref="XDZ946:XDZ947"/>
    <mergeCell ref="XEA946:XEA947"/>
    <mergeCell ref="XEB946:XEN946"/>
    <mergeCell ref="XEO946:XEO947"/>
    <mergeCell ref="XEP946:XEP947"/>
    <mergeCell ref="XCC946:XCC947"/>
    <mergeCell ref="XCD946:XCD947"/>
    <mergeCell ref="XCE946:XCE947"/>
    <mergeCell ref="XCF946:XCR946"/>
    <mergeCell ref="XCS946:XCS947"/>
    <mergeCell ref="XCT946:XCT947"/>
    <mergeCell ref="XCU946:XCU947"/>
    <mergeCell ref="XCV946:XDH946"/>
    <mergeCell ref="XDI946:XDI947"/>
    <mergeCell ref="XAJ946:XAV946"/>
    <mergeCell ref="XAW946:XAW947"/>
    <mergeCell ref="XAX946:XAX947"/>
    <mergeCell ref="XAY946:XAY947"/>
    <mergeCell ref="XAZ946:XBL946"/>
    <mergeCell ref="XBM946:XBM947"/>
    <mergeCell ref="XBN946:XBN947"/>
    <mergeCell ref="XBO946:XBO947"/>
    <mergeCell ref="XBP946:XCB946"/>
    <mergeCell ref="WZC946:WZC947"/>
    <mergeCell ref="WZD946:WZP946"/>
    <mergeCell ref="WZQ946:WZQ947"/>
    <mergeCell ref="WZR946:WZR947"/>
    <mergeCell ref="WZS946:WZS947"/>
    <mergeCell ref="WZT946:XAF946"/>
    <mergeCell ref="XAG946:XAG947"/>
    <mergeCell ref="XAH946:XAH947"/>
    <mergeCell ref="XAI946:XAI947"/>
    <mergeCell ref="WXV946:WXV947"/>
    <mergeCell ref="WXW946:WXW947"/>
    <mergeCell ref="WXX946:WYJ946"/>
    <mergeCell ref="WYK946:WYK947"/>
    <mergeCell ref="WYL946:WYL947"/>
    <mergeCell ref="WYM946:WYM947"/>
    <mergeCell ref="WYN946:WYZ946"/>
    <mergeCell ref="WZA946:WZA947"/>
    <mergeCell ref="WZB946:WZB947"/>
    <mergeCell ref="WWO946:WWO947"/>
    <mergeCell ref="WWP946:WWP947"/>
    <mergeCell ref="WWQ946:WWQ947"/>
    <mergeCell ref="WWR946:WXD946"/>
    <mergeCell ref="WXE946:WXE947"/>
    <mergeCell ref="WXF946:WXF947"/>
    <mergeCell ref="WXG946:WXG947"/>
    <mergeCell ref="WXH946:WXT946"/>
    <mergeCell ref="WXU946:WXU947"/>
    <mergeCell ref="WUV946:WVH946"/>
    <mergeCell ref="WVI946:WVI947"/>
    <mergeCell ref="WVJ946:WVJ947"/>
    <mergeCell ref="WVK946:WVK947"/>
    <mergeCell ref="WVL946:WVX946"/>
    <mergeCell ref="WVY946:WVY947"/>
    <mergeCell ref="WVZ946:WVZ947"/>
    <mergeCell ref="WWA946:WWA947"/>
    <mergeCell ref="WWB946:WWN946"/>
    <mergeCell ref="WTO946:WTO947"/>
    <mergeCell ref="WTP946:WUB946"/>
    <mergeCell ref="WUC946:WUC947"/>
    <mergeCell ref="WUD946:WUD947"/>
    <mergeCell ref="WUE946:WUE947"/>
    <mergeCell ref="WUF946:WUR946"/>
    <mergeCell ref="WUS946:WUS947"/>
    <mergeCell ref="WUT946:WUT947"/>
    <mergeCell ref="WUU946:WUU947"/>
    <mergeCell ref="WSH946:WSH947"/>
    <mergeCell ref="WSI946:WSI947"/>
    <mergeCell ref="WSJ946:WSV946"/>
    <mergeCell ref="WSW946:WSW947"/>
    <mergeCell ref="WSX946:WSX947"/>
    <mergeCell ref="WSY946:WSY947"/>
    <mergeCell ref="WSZ946:WTL946"/>
    <mergeCell ref="WTM946:WTM947"/>
    <mergeCell ref="WTN946:WTN947"/>
    <mergeCell ref="WRA946:WRA947"/>
    <mergeCell ref="WRB946:WRB947"/>
    <mergeCell ref="WRC946:WRC947"/>
    <mergeCell ref="WRD946:WRP946"/>
    <mergeCell ref="WRQ946:WRQ947"/>
    <mergeCell ref="WRR946:WRR947"/>
    <mergeCell ref="WRS946:WRS947"/>
    <mergeCell ref="WRT946:WSF946"/>
    <mergeCell ref="WSG946:WSG947"/>
    <mergeCell ref="WPH946:WPT946"/>
    <mergeCell ref="WPU946:WPU947"/>
    <mergeCell ref="WPV946:WPV947"/>
    <mergeCell ref="WPW946:WPW947"/>
    <mergeCell ref="WPX946:WQJ946"/>
    <mergeCell ref="WQK946:WQK947"/>
    <mergeCell ref="WQL946:WQL947"/>
    <mergeCell ref="WQM946:WQM947"/>
    <mergeCell ref="WQN946:WQZ946"/>
    <mergeCell ref="WOA946:WOA947"/>
    <mergeCell ref="WOB946:WON946"/>
    <mergeCell ref="WOO946:WOO947"/>
    <mergeCell ref="WOP946:WOP947"/>
    <mergeCell ref="WOQ946:WOQ947"/>
    <mergeCell ref="WOR946:WPD946"/>
    <mergeCell ref="WPE946:WPE947"/>
    <mergeCell ref="WPF946:WPF947"/>
    <mergeCell ref="WPG946:WPG947"/>
    <mergeCell ref="WMT946:WMT947"/>
    <mergeCell ref="WMU946:WMU947"/>
    <mergeCell ref="WMV946:WNH946"/>
    <mergeCell ref="WNI946:WNI947"/>
    <mergeCell ref="WNJ946:WNJ947"/>
    <mergeCell ref="WNK946:WNK947"/>
    <mergeCell ref="WNL946:WNX946"/>
    <mergeCell ref="WNY946:WNY947"/>
    <mergeCell ref="WNZ946:WNZ947"/>
    <mergeCell ref="WLM946:WLM947"/>
    <mergeCell ref="WLN946:WLN947"/>
    <mergeCell ref="WLO946:WLO947"/>
    <mergeCell ref="WLP946:WMB946"/>
    <mergeCell ref="WMC946:WMC947"/>
    <mergeCell ref="WMD946:WMD947"/>
    <mergeCell ref="WME946:WME947"/>
    <mergeCell ref="WMF946:WMR946"/>
    <mergeCell ref="WMS946:WMS947"/>
    <mergeCell ref="WJT946:WKF946"/>
    <mergeCell ref="WKG946:WKG947"/>
    <mergeCell ref="WKH946:WKH947"/>
    <mergeCell ref="WKI946:WKI947"/>
    <mergeCell ref="WKJ946:WKV946"/>
    <mergeCell ref="WKW946:WKW947"/>
    <mergeCell ref="WKX946:WKX947"/>
    <mergeCell ref="WKY946:WKY947"/>
    <mergeCell ref="WKZ946:WLL946"/>
    <mergeCell ref="WIM946:WIM947"/>
    <mergeCell ref="WIN946:WIZ946"/>
    <mergeCell ref="WJA946:WJA947"/>
    <mergeCell ref="WJB946:WJB947"/>
    <mergeCell ref="WJC946:WJC947"/>
    <mergeCell ref="WJD946:WJP946"/>
    <mergeCell ref="WJQ946:WJQ947"/>
    <mergeCell ref="WJR946:WJR947"/>
    <mergeCell ref="WJS946:WJS947"/>
    <mergeCell ref="WHF946:WHF947"/>
    <mergeCell ref="WHG946:WHG947"/>
    <mergeCell ref="WHH946:WHT946"/>
    <mergeCell ref="WHU946:WHU947"/>
    <mergeCell ref="WHV946:WHV947"/>
    <mergeCell ref="WHW946:WHW947"/>
    <mergeCell ref="WHX946:WIJ946"/>
    <mergeCell ref="WIK946:WIK947"/>
    <mergeCell ref="WIL946:WIL947"/>
    <mergeCell ref="WFY946:WFY947"/>
    <mergeCell ref="WFZ946:WFZ947"/>
    <mergeCell ref="WGA946:WGA947"/>
    <mergeCell ref="WGB946:WGN946"/>
    <mergeCell ref="WGO946:WGO947"/>
    <mergeCell ref="WGP946:WGP947"/>
    <mergeCell ref="WGQ946:WGQ947"/>
    <mergeCell ref="WGR946:WHD946"/>
    <mergeCell ref="WHE946:WHE947"/>
    <mergeCell ref="WEF946:WER946"/>
    <mergeCell ref="WES946:WES947"/>
    <mergeCell ref="WET946:WET947"/>
    <mergeCell ref="WEU946:WEU947"/>
    <mergeCell ref="WEV946:WFH946"/>
    <mergeCell ref="WFI946:WFI947"/>
    <mergeCell ref="WFJ946:WFJ947"/>
    <mergeCell ref="WFK946:WFK947"/>
    <mergeCell ref="WFL946:WFX946"/>
    <mergeCell ref="WCY946:WCY947"/>
    <mergeCell ref="WCZ946:WDL946"/>
    <mergeCell ref="WDM946:WDM947"/>
    <mergeCell ref="WDN946:WDN947"/>
    <mergeCell ref="WDO946:WDO947"/>
    <mergeCell ref="WDP946:WEB946"/>
    <mergeCell ref="WEC946:WEC947"/>
    <mergeCell ref="WED946:WED947"/>
    <mergeCell ref="WEE946:WEE947"/>
    <mergeCell ref="WBR946:WBR947"/>
    <mergeCell ref="WBS946:WBS947"/>
    <mergeCell ref="WBT946:WCF946"/>
    <mergeCell ref="WCG946:WCG947"/>
    <mergeCell ref="WCH946:WCH947"/>
    <mergeCell ref="WCI946:WCI947"/>
    <mergeCell ref="WCJ946:WCV946"/>
    <mergeCell ref="WCW946:WCW947"/>
    <mergeCell ref="WCX946:WCX947"/>
    <mergeCell ref="WAK946:WAK947"/>
    <mergeCell ref="WAL946:WAL947"/>
    <mergeCell ref="WAM946:WAM947"/>
    <mergeCell ref="WAN946:WAZ946"/>
    <mergeCell ref="WBA946:WBA947"/>
    <mergeCell ref="WBB946:WBB947"/>
    <mergeCell ref="WBC946:WBC947"/>
    <mergeCell ref="WBD946:WBP946"/>
    <mergeCell ref="WBQ946:WBQ947"/>
    <mergeCell ref="VYR946:VZD946"/>
    <mergeCell ref="VZE946:VZE947"/>
    <mergeCell ref="VZF946:VZF947"/>
    <mergeCell ref="VZG946:VZG947"/>
    <mergeCell ref="VZH946:VZT946"/>
    <mergeCell ref="VZU946:VZU947"/>
    <mergeCell ref="VZV946:VZV947"/>
    <mergeCell ref="VZW946:VZW947"/>
    <mergeCell ref="VZX946:WAJ946"/>
    <mergeCell ref="VXK946:VXK947"/>
    <mergeCell ref="VXL946:VXX946"/>
    <mergeCell ref="VXY946:VXY947"/>
    <mergeCell ref="VXZ946:VXZ947"/>
    <mergeCell ref="VYA946:VYA947"/>
    <mergeCell ref="VYB946:VYN946"/>
    <mergeCell ref="VYO946:VYO947"/>
    <mergeCell ref="VYP946:VYP947"/>
    <mergeCell ref="VYQ946:VYQ947"/>
    <mergeCell ref="VWD946:VWD947"/>
    <mergeCell ref="VWE946:VWE947"/>
    <mergeCell ref="VWF946:VWR946"/>
    <mergeCell ref="VWS946:VWS947"/>
    <mergeCell ref="VWT946:VWT947"/>
    <mergeCell ref="VWU946:VWU947"/>
    <mergeCell ref="VWV946:VXH946"/>
    <mergeCell ref="VXI946:VXI947"/>
    <mergeCell ref="VXJ946:VXJ947"/>
    <mergeCell ref="VUW946:VUW947"/>
    <mergeCell ref="VUX946:VUX947"/>
    <mergeCell ref="VUY946:VUY947"/>
    <mergeCell ref="VUZ946:VVL946"/>
    <mergeCell ref="VVM946:VVM947"/>
    <mergeCell ref="VVN946:VVN947"/>
    <mergeCell ref="VVO946:VVO947"/>
    <mergeCell ref="VVP946:VWB946"/>
    <mergeCell ref="VWC946:VWC947"/>
    <mergeCell ref="VTD946:VTP946"/>
    <mergeCell ref="VTQ946:VTQ947"/>
    <mergeCell ref="VTR946:VTR947"/>
    <mergeCell ref="VTS946:VTS947"/>
    <mergeCell ref="VTT946:VUF946"/>
    <mergeCell ref="VUG946:VUG947"/>
    <mergeCell ref="VUH946:VUH947"/>
    <mergeCell ref="VUI946:VUI947"/>
    <mergeCell ref="VUJ946:VUV946"/>
    <mergeCell ref="VRW946:VRW947"/>
    <mergeCell ref="VRX946:VSJ946"/>
    <mergeCell ref="VSK946:VSK947"/>
    <mergeCell ref="VSL946:VSL947"/>
    <mergeCell ref="VSM946:VSM947"/>
    <mergeCell ref="VSN946:VSZ946"/>
    <mergeCell ref="VTA946:VTA947"/>
    <mergeCell ref="VTB946:VTB947"/>
    <mergeCell ref="VTC946:VTC947"/>
    <mergeCell ref="VQP946:VQP947"/>
    <mergeCell ref="VQQ946:VQQ947"/>
    <mergeCell ref="VQR946:VRD946"/>
    <mergeCell ref="VRE946:VRE947"/>
    <mergeCell ref="VRF946:VRF947"/>
    <mergeCell ref="VRG946:VRG947"/>
    <mergeCell ref="VRH946:VRT946"/>
    <mergeCell ref="VRU946:VRU947"/>
    <mergeCell ref="VRV946:VRV947"/>
    <mergeCell ref="VPI946:VPI947"/>
    <mergeCell ref="VPJ946:VPJ947"/>
    <mergeCell ref="VPK946:VPK947"/>
    <mergeCell ref="VPL946:VPX946"/>
    <mergeCell ref="VPY946:VPY947"/>
    <mergeCell ref="VPZ946:VPZ947"/>
    <mergeCell ref="VQA946:VQA947"/>
    <mergeCell ref="VQB946:VQN946"/>
    <mergeCell ref="VQO946:VQO947"/>
    <mergeCell ref="VNP946:VOB946"/>
    <mergeCell ref="VOC946:VOC947"/>
    <mergeCell ref="VOD946:VOD947"/>
    <mergeCell ref="VOE946:VOE947"/>
    <mergeCell ref="VOF946:VOR946"/>
    <mergeCell ref="VOS946:VOS947"/>
    <mergeCell ref="VOT946:VOT947"/>
    <mergeCell ref="VOU946:VOU947"/>
    <mergeCell ref="VOV946:VPH946"/>
    <mergeCell ref="VMI946:VMI947"/>
    <mergeCell ref="VMJ946:VMV946"/>
    <mergeCell ref="VMW946:VMW947"/>
    <mergeCell ref="VMX946:VMX947"/>
    <mergeCell ref="VMY946:VMY947"/>
    <mergeCell ref="VMZ946:VNL946"/>
    <mergeCell ref="VNM946:VNM947"/>
    <mergeCell ref="VNN946:VNN947"/>
    <mergeCell ref="VNO946:VNO947"/>
    <mergeCell ref="VLB946:VLB947"/>
    <mergeCell ref="VLC946:VLC947"/>
    <mergeCell ref="VLD946:VLP946"/>
    <mergeCell ref="VLQ946:VLQ947"/>
    <mergeCell ref="VLR946:VLR947"/>
    <mergeCell ref="VLS946:VLS947"/>
    <mergeCell ref="VLT946:VMF946"/>
    <mergeCell ref="VMG946:VMG947"/>
    <mergeCell ref="VMH946:VMH947"/>
    <mergeCell ref="VJU946:VJU947"/>
    <mergeCell ref="VJV946:VJV947"/>
    <mergeCell ref="VJW946:VJW947"/>
    <mergeCell ref="VJX946:VKJ946"/>
    <mergeCell ref="VKK946:VKK947"/>
    <mergeCell ref="VKL946:VKL947"/>
    <mergeCell ref="VKM946:VKM947"/>
    <mergeCell ref="VKN946:VKZ946"/>
    <mergeCell ref="VLA946:VLA947"/>
    <mergeCell ref="VIB946:VIN946"/>
    <mergeCell ref="VIO946:VIO947"/>
    <mergeCell ref="VIP946:VIP947"/>
    <mergeCell ref="VIQ946:VIQ947"/>
    <mergeCell ref="VIR946:VJD946"/>
    <mergeCell ref="VJE946:VJE947"/>
    <mergeCell ref="VJF946:VJF947"/>
    <mergeCell ref="VJG946:VJG947"/>
    <mergeCell ref="VJH946:VJT946"/>
    <mergeCell ref="VGU946:VGU947"/>
    <mergeCell ref="VGV946:VHH946"/>
    <mergeCell ref="VHI946:VHI947"/>
    <mergeCell ref="VHJ946:VHJ947"/>
    <mergeCell ref="VHK946:VHK947"/>
    <mergeCell ref="VHL946:VHX946"/>
    <mergeCell ref="VHY946:VHY947"/>
    <mergeCell ref="VHZ946:VHZ947"/>
    <mergeCell ref="VIA946:VIA947"/>
    <mergeCell ref="VFN946:VFN947"/>
    <mergeCell ref="VFO946:VFO947"/>
    <mergeCell ref="VFP946:VGB946"/>
    <mergeCell ref="VGC946:VGC947"/>
    <mergeCell ref="VGD946:VGD947"/>
    <mergeCell ref="VGE946:VGE947"/>
    <mergeCell ref="VGF946:VGR946"/>
    <mergeCell ref="VGS946:VGS947"/>
    <mergeCell ref="VGT946:VGT947"/>
    <mergeCell ref="VEG946:VEG947"/>
    <mergeCell ref="VEH946:VEH947"/>
    <mergeCell ref="VEI946:VEI947"/>
    <mergeCell ref="VEJ946:VEV946"/>
    <mergeCell ref="VEW946:VEW947"/>
    <mergeCell ref="VEX946:VEX947"/>
    <mergeCell ref="VEY946:VEY947"/>
    <mergeCell ref="VEZ946:VFL946"/>
    <mergeCell ref="VFM946:VFM947"/>
    <mergeCell ref="VCN946:VCZ946"/>
    <mergeCell ref="VDA946:VDA947"/>
    <mergeCell ref="VDB946:VDB947"/>
    <mergeCell ref="VDC946:VDC947"/>
    <mergeCell ref="VDD946:VDP946"/>
    <mergeCell ref="VDQ946:VDQ947"/>
    <mergeCell ref="VDR946:VDR947"/>
    <mergeCell ref="VDS946:VDS947"/>
    <mergeCell ref="VDT946:VEF946"/>
    <mergeCell ref="VBG946:VBG947"/>
    <mergeCell ref="VBH946:VBT946"/>
    <mergeCell ref="VBU946:VBU947"/>
    <mergeCell ref="VBV946:VBV947"/>
    <mergeCell ref="VBW946:VBW947"/>
    <mergeCell ref="VBX946:VCJ946"/>
    <mergeCell ref="VCK946:VCK947"/>
    <mergeCell ref="VCL946:VCL947"/>
    <mergeCell ref="VCM946:VCM947"/>
    <mergeCell ref="UZZ946:UZZ947"/>
    <mergeCell ref="VAA946:VAA947"/>
    <mergeCell ref="VAB946:VAN946"/>
    <mergeCell ref="VAO946:VAO947"/>
    <mergeCell ref="VAP946:VAP947"/>
    <mergeCell ref="VAQ946:VAQ947"/>
    <mergeCell ref="VAR946:VBD946"/>
    <mergeCell ref="VBE946:VBE947"/>
    <mergeCell ref="VBF946:VBF947"/>
    <mergeCell ref="UYS946:UYS947"/>
    <mergeCell ref="UYT946:UYT947"/>
    <mergeCell ref="UYU946:UYU947"/>
    <mergeCell ref="UYV946:UZH946"/>
    <mergeCell ref="UZI946:UZI947"/>
    <mergeCell ref="UZJ946:UZJ947"/>
    <mergeCell ref="UZK946:UZK947"/>
    <mergeCell ref="UZL946:UZX946"/>
    <mergeCell ref="UZY946:UZY947"/>
    <mergeCell ref="UWZ946:UXL946"/>
    <mergeCell ref="UXM946:UXM947"/>
    <mergeCell ref="UXN946:UXN947"/>
    <mergeCell ref="UXO946:UXO947"/>
    <mergeCell ref="UXP946:UYB946"/>
    <mergeCell ref="UYC946:UYC947"/>
    <mergeCell ref="UYD946:UYD947"/>
    <mergeCell ref="UYE946:UYE947"/>
    <mergeCell ref="UYF946:UYR946"/>
    <mergeCell ref="UVS946:UVS947"/>
    <mergeCell ref="UVT946:UWF946"/>
    <mergeCell ref="UWG946:UWG947"/>
    <mergeCell ref="UWH946:UWH947"/>
    <mergeCell ref="UWI946:UWI947"/>
    <mergeCell ref="UWJ946:UWV946"/>
    <mergeCell ref="UWW946:UWW947"/>
    <mergeCell ref="UWX946:UWX947"/>
    <mergeCell ref="UWY946:UWY947"/>
    <mergeCell ref="UUL946:UUL947"/>
    <mergeCell ref="UUM946:UUM947"/>
    <mergeCell ref="UUN946:UUZ946"/>
    <mergeCell ref="UVA946:UVA947"/>
    <mergeCell ref="UVB946:UVB947"/>
    <mergeCell ref="UVC946:UVC947"/>
    <mergeCell ref="UVD946:UVP946"/>
    <mergeCell ref="UVQ946:UVQ947"/>
    <mergeCell ref="UVR946:UVR947"/>
    <mergeCell ref="UTE946:UTE947"/>
    <mergeCell ref="UTF946:UTF947"/>
    <mergeCell ref="UTG946:UTG947"/>
    <mergeCell ref="UTH946:UTT946"/>
    <mergeCell ref="UTU946:UTU947"/>
    <mergeCell ref="UTV946:UTV947"/>
    <mergeCell ref="UTW946:UTW947"/>
    <mergeCell ref="UTX946:UUJ946"/>
    <mergeCell ref="UUK946:UUK947"/>
    <mergeCell ref="URL946:URX946"/>
    <mergeCell ref="URY946:URY947"/>
    <mergeCell ref="URZ946:URZ947"/>
    <mergeCell ref="USA946:USA947"/>
    <mergeCell ref="USB946:USN946"/>
    <mergeCell ref="USO946:USO947"/>
    <mergeCell ref="USP946:USP947"/>
    <mergeCell ref="USQ946:USQ947"/>
    <mergeCell ref="USR946:UTD946"/>
    <mergeCell ref="UQE946:UQE947"/>
    <mergeCell ref="UQF946:UQR946"/>
    <mergeCell ref="UQS946:UQS947"/>
    <mergeCell ref="UQT946:UQT947"/>
    <mergeCell ref="UQU946:UQU947"/>
    <mergeCell ref="UQV946:URH946"/>
    <mergeCell ref="URI946:URI947"/>
    <mergeCell ref="URJ946:URJ947"/>
    <mergeCell ref="URK946:URK947"/>
    <mergeCell ref="UOX946:UOX947"/>
    <mergeCell ref="UOY946:UOY947"/>
    <mergeCell ref="UOZ946:UPL946"/>
    <mergeCell ref="UPM946:UPM947"/>
    <mergeCell ref="UPN946:UPN947"/>
    <mergeCell ref="UPO946:UPO947"/>
    <mergeCell ref="UPP946:UQB946"/>
    <mergeCell ref="UQC946:UQC947"/>
    <mergeCell ref="UQD946:UQD947"/>
    <mergeCell ref="UNQ946:UNQ947"/>
    <mergeCell ref="UNR946:UNR947"/>
    <mergeCell ref="UNS946:UNS947"/>
    <mergeCell ref="UNT946:UOF946"/>
    <mergeCell ref="UOG946:UOG947"/>
    <mergeCell ref="UOH946:UOH947"/>
    <mergeCell ref="UOI946:UOI947"/>
    <mergeCell ref="UOJ946:UOV946"/>
    <mergeCell ref="UOW946:UOW947"/>
    <mergeCell ref="ULX946:UMJ946"/>
    <mergeCell ref="UMK946:UMK947"/>
    <mergeCell ref="UML946:UML947"/>
    <mergeCell ref="UMM946:UMM947"/>
    <mergeCell ref="UMN946:UMZ946"/>
    <mergeCell ref="UNA946:UNA947"/>
    <mergeCell ref="UNB946:UNB947"/>
    <mergeCell ref="UNC946:UNC947"/>
    <mergeCell ref="UND946:UNP946"/>
    <mergeCell ref="UKQ946:UKQ947"/>
    <mergeCell ref="UKR946:ULD946"/>
    <mergeCell ref="ULE946:ULE947"/>
    <mergeCell ref="ULF946:ULF947"/>
    <mergeCell ref="ULG946:ULG947"/>
    <mergeCell ref="ULH946:ULT946"/>
    <mergeCell ref="ULU946:ULU947"/>
    <mergeCell ref="ULV946:ULV947"/>
    <mergeCell ref="ULW946:ULW947"/>
    <mergeCell ref="UJJ946:UJJ947"/>
    <mergeCell ref="UJK946:UJK947"/>
    <mergeCell ref="UJL946:UJX946"/>
    <mergeCell ref="UJY946:UJY947"/>
    <mergeCell ref="UJZ946:UJZ947"/>
    <mergeCell ref="UKA946:UKA947"/>
    <mergeCell ref="UKB946:UKN946"/>
    <mergeCell ref="UKO946:UKO947"/>
    <mergeCell ref="UKP946:UKP947"/>
    <mergeCell ref="UIC946:UIC947"/>
    <mergeCell ref="UID946:UID947"/>
    <mergeCell ref="UIE946:UIE947"/>
    <mergeCell ref="UIF946:UIR946"/>
    <mergeCell ref="UIS946:UIS947"/>
    <mergeCell ref="UIT946:UIT947"/>
    <mergeCell ref="UIU946:UIU947"/>
    <mergeCell ref="UIV946:UJH946"/>
    <mergeCell ref="UJI946:UJI947"/>
    <mergeCell ref="UGJ946:UGV946"/>
    <mergeCell ref="UGW946:UGW947"/>
    <mergeCell ref="UGX946:UGX947"/>
    <mergeCell ref="UGY946:UGY947"/>
    <mergeCell ref="UGZ946:UHL946"/>
    <mergeCell ref="UHM946:UHM947"/>
    <mergeCell ref="UHN946:UHN947"/>
    <mergeCell ref="UHO946:UHO947"/>
    <mergeCell ref="UHP946:UIB946"/>
    <mergeCell ref="UFC946:UFC947"/>
    <mergeCell ref="UFD946:UFP946"/>
    <mergeCell ref="UFQ946:UFQ947"/>
    <mergeCell ref="UFR946:UFR947"/>
    <mergeCell ref="UFS946:UFS947"/>
    <mergeCell ref="UFT946:UGF946"/>
    <mergeCell ref="UGG946:UGG947"/>
    <mergeCell ref="UGH946:UGH947"/>
    <mergeCell ref="UGI946:UGI947"/>
    <mergeCell ref="UDV946:UDV947"/>
    <mergeCell ref="UDW946:UDW947"/>
    <mergeCell ref="UDX946:UEJ946"/>
    <mergeCell ref="UEK946:UEK947"/>
    <mergeCell ref="UEL946:UEL947"/>
    <mergeCell ref="UEM946:UEM947"/>
    <mergeCell ref="UEN946:UEZ946"/>
    <mergeCell ref="UFA946:UFA947"/>
    <mergeCell ref="UFB946:UFB947"/>
    <mergeCell ref="UCO946:UCO947"/>
    <mergeCell ref="UCP946:UCP947"/>
    <mergeCell ref="UCQ946:UCQ947"/>
    <mergeCell ref="UCR946:UDD946"/>
    <mergeCell ref="UDE946:UDE947"/>
    <mergeCell ref="UDF946:UDF947"/>
    <mergeCell ref="UDG946:UDG947"/>
    <mergeCell ref="UDH946:UDT946"/>
    <mergeCell ref="UDU946:UDU947"/>
    <mergeCell ref="UAV946:UBH946"/>
    <mergeCell ref="UBI946:UBI947"/>
    <mergeCell ref="UBJ946:UBJ947"/>
    <mergeCell ref="UBK946:UBK947"/>
    <mergeCell ref="UBL946:UBX946"/>
    <mergeCell ref="UBY946:UBY947"/>
    <mergeCell ref="UBZ946:UBZ947"/>
    <mergeCell ref="UCA946:UCA947"/>
    <mergeCell ref="UCB946:UCN946"/>
    <mergeCell ref="TZO946:TZO947"/>
    <mergeCell ref="TZP946:UAB946"/>
    <mergeCell ref="UAC946:UAC947"/>
    <mergeCell ref="UAD946:UAD947"/>
    <mergeCell ref="UAE946:UAE947"/>
    <mergeCell ref="UAF946:UAR946"/>
    <mergeCell ref="UAS946:UAS947"/>
    <mergeCell ref="UAT946:UAT947"/>
    <mergeCell ref="UAU946:UAU947"/>
    <mergeCell ref="TYH946:TYH947"/>
    <mergeCell ref="TYI946:TYI947"/>
    <mergeCell ref="TYJ946:TYV946"/>
    <mergeCell ref="TYW946:TYW947"/>
    <mergeCell ref="TYX946:TYX947"/>
    <mergeCell ref="TYY946:TYY947"/>
    <mergeCell ref="TYZ946:TZL946"/>
    <mergeCell ref="TZM946:TZM947"/>
    <mergeCell ref="TZN946:TZN947"/>
    <mergeCell ref="TXA946:TXA947"/>
    <mergeCell ref="TXB946:TXB947"/>
    <mergeCell ref="TXC946:TXC947"/>
    <mergeCell ref="TXD946:TXP946"/>
    <mergeCell ref="TXQ946:TXQ947"/>
    <mergeCell ref="TXR946:TXR947"/>
    <mergeCell ref="TXS946:TXS947"/>
    <mergeCell ref="TXT946:TYF946"/>
    <mergeCell ref="TYG946:TYG947"/>
    <mergeCell ref="TVH946:TVT946"/>
    <mergeCell ref="TVU946:TVU947"/>
    <mergeCell ref="TVV946:TVV947"/>
    <mergeCell ref="TVW946:TVW947"/>
    <mergeCell ref="TVX946:TWJ946"/>
    <mergeCell ref="TWK946:TWK947"/>
    <mergeCell ref="TWL946:TWL947"/>
    <mergeCell ref="TWM946:TWM947"/>
    <mergeCell ref="TWN946:TWZ946"/>
    <mergeCell ref="TUA946:TUA947"/>
    <mergeCell ref="TUB946:TUN946"/>
    <mergeCell ref="TUO946:TUO947"/>
    <mergeCell ref="TUP946:TUP947"/>
    <mergeCell ref="TUQ946:TUQ947"/>
    <mergeCell ref="TUR946:TVD946"/>
    <mergeCell ref="TVE946:TVE947"/>
    <mergeCell ref="TVF946:TVF947"/>
    <mergeCell ref="TVG946:TVG947"/>
    <mergeCell ref="TST946:TST947"/>
    <mergeCell ref="TSU946:TSU947"/>
    <mergeCell ref="TSV946:TTH946"/>
    <mergeCell ref="TTI946:TTI947"/>
    <mergeCell ref="TTJ946:TTJ947"/>
    <mergeCell ref="TTK946:TTK947"/>
    <mergeCell ref="TTL946:TTX946"/>
    <mergeCell ref="TTY946:TTY947"/>
    <mergeCell ref="TTZ946:TTZ947"/>
    <mergeCell ref="TRM946:TRM947"/>
    <mergeCell ref="TRN946:TRN947"/>
    <mergeCell ref="TRO946:TRO947"/>
    <mergeCell ref="TRP946:TSB946"/>
    <mergeCell ref="TSC946:TSC947"/>
    <mergeCell ref="TSD946:TSD947"/>
    <mergeCell ref="TSE946:TSE947"/>
    <mergeCell ref="TSF946:TSR946"/>
    <mergeCell ref="TSS946:TSS947"/>
    <mergeCell ref="TPT946:TQF946"/>
    <mergeCell ref="TQG946:TQG947"/>
    <mergeCell ref="TQH946:TQH947"/>
    <mergeCell ref="TQI946:TQI947"/>
    <mergeCell ref="TQJ946:TQV946"/>
    <mergeCell ref="TQW946:TQW947"/>
    <mergeCell ref="TQX946:TQX947"/>
    <mergeCell ref="TQY946:TQY947"/>
    <mergeCell ref="TQZ946:TRL946"/>
    <mergeCell ref="TOM946:TOM947"/>
    <mergeCell ref="TON946:TOZ946"/>
    <mergeCell ref="TPA946:TPA947"/>
    <mergeCell ref="TPB946:TPB947"/>
    <mergeCell ref="TPC946:TPC947"/>
    <mergeCell ref="TPD946:TPP946"/>
    <mergeCell ref="TPQ946:TPQ947"/>
    <mergeCell ref="TPR946:TPR947"/>
    <mergeCell ref="TPS946:TPS947"/>
    <mergeCell ref="TNF946:TNF947"/>
    <mergeCell ref="TNG946:TNG947"/>
    <mergeCell ref="TNH946:TNT946"/>
    <mergeCell ref="TNU946:TNU947"/>
    <mergeCell ref="TNV946:TNV947"/>
    <mergeCell ref="TNW946:TNW947"/>
    <mergeCell ref="TNX946:TOJ946"/>
    <mergeCell ref="TOK946:TOK947"/>
    <mergeCell ref="TOL946:TOL947"/>
    <mergeCell ref="TLY946:TLY947"/>
    <mergeCell ref="TLZ946:TLZ947"/>
    <mergeCell ref="TMA946:TMA947"/>
    <mergeCell ref="TMB946:TMN946"/>
    <mergeCell ref="TMO946:TMO947"/>
    <mergeCell ref="TMP946:TMP947"/>
    <mergeCell ref="TMQ946:TMQ947"/>
    <mergeCell ref="TMR946:TND946"/>
    <mergeCell ref="TNE946:TNE947"/>
    <mergeCell ref="TKF946:TKR946"/>
    <mergeCell ref="TKS946:TKS947"/>
    <mergeCell ref="TKT946:TKT947"/>
    <mergeCell ref="TKU946:TKU947"/>
    <mergeCell ref="TKV946:TLH946"/>
    <mergeCell ref="TLI946:TLI947"/>
    <mergeCell ref="TLJ946:TLJ947"/>
    <mergeCell ref="TLK946:TLK947"/>
    <mergeCell ref="TLL946:TLX946"/>
    <mergeCell ref="TIY946:TIY947"/>
    <mergeCell ref="TIZ946:TJL946"/>
    <mergeCell ref="TJM946:TJM947"/>
    <mergeCell ref="TJN946:TJN947"/>
    <mergeCell ref="TJO946:TJO947"/>
    <mergeCell ref="TJP946:TKB946"/>
    <mergeCell ref="TKC946:TKC947"/>
    <mergeCell ref="TKD946:TKD947"/>
    <mergeCell ref="TKE946:TKE947"/>
    <mergeCell ref="THR946:THR947"/>
    <mergeCell ref="THS946:THS947"/>
    <mergeCell ref="THT946:TIF946"/>
    <mergeCell ref="TIG946:TIG947"/>
    <mergeCell ref="TIH946:TIH947"/>
    <mergeCell ref="TII946:TII947"/>
    <mergeCell ref="TIJ946:TIV946"/>
    <mergeCell ref="TIW946:TIW947"/>
    <mergeCell ref="TIX946:TIX947"/>
    <mergeCell ref="TGK946:TGK947"/>
    <mergeCell ref="TGL946:TGL947"/>
    <mergeCell ref="TGM946:TGM947"/>
    <mergeCell ref="TGN946:TGZ946"/>
    <mergeCell ref="THA946:THA947"/>
    <mergeCell ref="THB946:THB947"/>
    <mergeCell ref="THC946:THC947"/>
    <mergeCell ref="THD946:THP946"/>
    <mergeCell ref="THQ946:THQ947"/>
    <mergeCell ref="TER946:TFD946"/>
    <mergeCell ref="TFE946:TFE947"/>
    <mergeCell ref="TFF946:TFF947"/>
    <mergeCell ref="TFG946:TFG947"/>
    <mergeCell ref="TFH946:TFT946"/>
    <mergeCell ref="TFU946:TFU947"/>
    <mergeCell ref="TFV946:TFV947"/>
    <mergeCell ref="TFW946:TFW947"/>
    <mergeCell ref="TFX946:TGJ946"/>
    <mergeCell ref="TDK946:TDK947"/>
    <mergeCell ref="TDL946:TDX946"/>
    <mergeCell ref="TDY946:TDY947"/>
    <mergeCell ref="TDZ946:TDZ947"/>
    <mergeCell ref="TEA946:TEA947"/>
    <mergeCell ref="TEB946:TEN946"/>
    <mergeCell ref="TEO946:TEO947"/>
    <mergeCell ref="TEP946:TEP947"/>
    <mergeCell ref="TEQ946:TEQ947"/>
    <mergeCell ref="TCD946:TCD947"/>
    <mergeCell ref="TCE946:TCE947"/>
    <mergeCell ref="TCF946:TCR946"/>
    <mergeCell ref="TCS946:TCS947"/>
    <mergeCell ref="TCT946:TCT947"/>
    <mergeCell ref="TCU946:TCU947"/>
    <mergeCell ref="TCV946:TDH946"/>
    <mergeCell ref="TDI946:TDI947"/>
    <mergeCell ref="TDJ946:TDJ947"/>
    <mergeCell ref="TAW946:TAW947"/>
    <mergeCell ref="TAX946:TAX947"/>
    <mergeCell ref="TAY946:TAY947"/>
    <mergeCell ref="TAZ946:TBL946"/>
    <mergeCell ref="TBM946:TBM947"/>
    <mergeCell ref="TBN946:TBN947"/>
    <mergeCell ref="TBO946:TBO947"/>
    <mergeCell ref="TBP946:TCB946"/>
    <mergeCell ref="TCC946:TCC947"/>
    <mergeCell ref="SZD946:SZP946"/>
    <mergeCell ref="SZQ946:SZQ947"/>
    <mergeCell ref="SZR946:SZR947"/>
    <mergeCell ref="SZS946:SZS947"/>
    <mergeCell ref="SZT946:TAF946"/>
    <mergeCell ref="TAG946:TAG947"/>
    <mergeCell ref="TAH946:TAH947"/>
    <mergeCell ref="TAI946:TAI947"/>
    <mergeCell ref="TAJ946:TAV946"/>
    <mergeCell ref="SXW946:SXW947"/>
    <mergeCell ref="SXX946:SYJ946"/>
    <mergeCell ref="SYK946:SYK947"/>
    <mergeCell ref="SYL946:SYL947"/>
    <mergeCell ref="SYM946:SYM947"/>
    <mergeCell ref="SYN946:SYZ946"/>
    <mergeCell ref="SZA946:SZA947"/>
    <mergeCell ref="SZB946:SZB947"/>
    <mergeCell ref="SZC946:SZC947"/>
    <mergeCell ref="SWP946:SWP947"/>
    <mergeCell ref="SWQ946:SWQ947"/>
    <mergeCell ref="SWR946:SXD946"/>
    <mergeCell ref="SXE946:SXE947"/>
    <mergeCell ref="SXF946:SXF947"/>
    <mergeCell ref="SXG946:SXG947"/>
    <mergeCell ref="SXH946:SXT946"/>
    <mergeCell ref="SXU946:SXU947"/>
    <mergeCell ref="SXV946:SXV947"/>
    <mergeCell ref="SVI946:SVI947"/>
    <mergeCell ref="SVJ946:SVJ947"/>
    <mergeCell ref="SVK946:SVK947"/>
    <mergeCell ref="SVL946:SVX946"/>
    <mergeCell ref="SVY946:SVY947"/>
    <mergeCell ref="SVZ946:SVZ947"/>
    <mergeCell ref="SWA946:SWA947"/>
    <mergeCell ref="SWB946:SWN946"/>
    <mergeCell ref="SWO946:SWO947"/>
    <mergeCell ref="STP946:SUB946"/>
    <mergeCell ref="SUC946:SUC947"/>
    <mergeCell ref="SUD946:SUD947"/>
    <mergeCell ref="SUE946:SUE947"/>
    <mergeCell ref="SUF946:SUR946"/>
    <mergeCell ref="SUS946:SUS947"/>
    <mergeCell ref="SUT946:SUT947"/>
    <mergeCell ref="SUU946:SUU947"/>
    <mergeCell ref="SUV946:SVH946"/>
    <mergeCell ref="SSI946:SSI947"/>
    <mergeCell ref="SSJ946:SSV946"/>
    <mergeCell ref="SSW946:SSW947"/>
    <mergeCell ref="SSX946:SSX947"/>
    <mergeCell ref="SSY946:SSY947"/>
    <mergeCell ref="SSZ946:STL946"/>
    <mergeCell ref="STM946:STM947"/>
    <mergeCell ref="STN946:STN947"/>
    <mergeCell ref="STO946:STO947"/>
    <mergeCell ref="SRB946:SRB947"/>
    <mergeCell ref="SRC946:SRC947"/>
    <mergeCell ref="SRD946:SRP946"/>
    <mergeCell ref="SRQ946:SRQ947"/>
    <mergeCell ref="SRR946:SRR947"/>
    <mergeCell ref="SRS946:SRS947"/>
    <mergeCell ref="SRT946:SSF946"/>
    <mergeCell ref="SSG946:SSG947"/>
    <mergeCell ref="SSH946:SSH947"/>
    <mergeCell ref="SPU946:SPU947"/>
    <mergeCell ref="SPV946:SPV947"/>
    <mergeCell ref="SPW946:SPW947"/>
    <mergeCell ref="SPX946:SQJ946"/>
    <mergeCell ref="SQK946:SQK947"/>
    <mergeCell ref="SQL946:SQL947"/>
    <mergeCell ref="SQM946:SQM947"/>
    <mergeCell ref="SQN946:SQZ946"/>
    <mergeCell ref="SRA946:SRA947"/>
    <mergeCell ref="SOB946:SON946"/>
    <mergeCell ref="SOO946:SOO947"/>
    <mergeCell ref="SOP946:SOP947"/>
    <mergeCell ref="SOQ946:SOQ947"/>
    <mergeCell ref="SOR946:SPD946"/>
    <mergeCell ref="SPE946:SPE947"/>
    <mergeCell ref="SPF946:SPF947"/>
    <mergeCell ref="SPG946:SPG947"/>
    <mergeCell ref="SPH946:SPT946"/>
    <mergeCell ref="SMU946:SMU947"/>
    <mergeCell ref="SMV946:SNH946"/>
    <mergeCell ref="SNI946:SNI947"/>
    <mergeCell ref="SNJ946:SNJ947"/>
    <mergeCell ref="SNK946:SNK947"/>
    <mergeCell ref="SNL946:SNX946"/>
    <mergeCell ref="SNY946:SNY947"/>
    <mergeCell ref="SNZ946:SNZ947"/>
    <mergeCell ref="SOA946:SOA947"/>
    <mergeCell ref="SLN946:SLN947"/>
    <mergeCell ref="SLO946:SLO947"/>
    <mergeCell ref="SLP946:SMB946"/>
    <mergeCell ref="SMC946:SMC947"/>
    <mergeCell ref="SMD946:SMD947"/>
    <mergeCell ref="SME946:SME947"/>
    <mergeCell ref="SMF946:SMR946"/>
    <mergeCell ref="SMS946:SMS947"/>
    <mergeCell ref="SMT946:SMT947"/>
    <mergeCell ref="SKG946:SKG947"/>
    <mergeCell ref="SKH946:SKH947"/>
    <mergeCell ref="SKI946:SKI947"/>
    <mergeCell ref="SKJ946:SKV946"/>
    <mergeCell ref="SKW946:SKW947"/>
    <mergeCell ref="SKX946:SKX947"/>
    <mergeCell ref="SKY946:SKY947"/>
    <mergeCell ref="SKZ946:SLL946"/>
    <mergeCell ref="SLM946:SLM947"/>
    <mergeCell ref="SIN946:SIZ946"/>
    <mergeCell ref="SJA946:SJA947"/>
    <mergeCell ref="SJB946:SJB947"/>
    <mergeCell ref="SJC946:SJC947"/>
    <mergeCell ref="SJD946:SJP946"/>
    <mergeCell ref="SJQ946:SJQ947"/>
    <mergeCell ref="SJR946:SJR947"/>
    <mergeCell ref="SJS946:SJS947"/>
    <mergeCell ref="SJT946:SKF946"/>
    <mergeCell ref="SHG946:SHG947"/>
    <mergeCell ref="SHH946:SHT946"/>
    <mergeCell ref="SHU946:SHU947"/>
    <mergeCell ref="SHV946:SHV947"/>
    <mergeCell ref="SHW946:SHW947"/>
    <mergeCell ref="SHX946:SIJ946"/>
    <mergeCell ref="SIK946:SIK947"/>
    <mergeCell ref="SIL946:SIL947"/>
    <mergeCell ref="SIM946:SIM947"/>
    <mergeCell ref="SFZ946:SFZ947"/>
    <mergeCell ref="SGA946:SGA947"/>
    <mergeCell ref="SGB946:SGN946"/>
    <mergeCell ref="SGO946:SGO947"/>
    <mergeCell ref="SGP946:SGP947"/>
    <mergeCell ref="SGQ946:SGQ947"/>
    <mergeCell ref="SGR946:SHD946"/>
    <mergeCell ref="SHE946:SHE947"/>
    <mergeCell ref="SHF946:SHF947"/>
    <mergeCell ref="SES946:SES947"/>
    <mergeCell ref="SET946:SET947"/>
    <mergeCell ref="SEU946:SEU947"/>
    <mergeCell ref="SEV946:SFH946"/>
    <mergeCell ref="SFI946:SFI947"/>
    <mergeCell ref="SFJ946:SFJ947"/>
    <mergeCell ref="SFK946:SFK947"/>
    <mergeCell ref="SFL946:SFX946"/>
    <mergeCell ref="SFY946:SFY947"/>
    <mergeCell ref="SCZ946:SDL946"/>
    <mergeCell ref="SDM946:SDM947"/>
    <mergeCell ref="SDN946:SDN947"/>
    <mergeCell ref="SDO946:SDO947"/>
    <mergeCell ref="SDP946:SEB946"/>
    <mergeCell ref="SEC946:SEC947"/>
    <mergeCell ref="SED946:SED947"/>
    <mergeCell ref="SEE946:SEE947"/>
    <mergeCell ref="SEF946:SER946"/>
    <mergeCell ref="SBS946:SBS947"/>
    <mergeCell ref="SBT946:SCF946"/>
    <mergeCell ref="SCG946:SCG947"/>
    <mergeCell ref="SCH946:SCH947"/>
    <mergeCell ref="SCI946:SCI947"/>
    <mergeCell ref="SCJ946:SCV946"/>
    <mergeCell ref="SCW946:SCW947"/>
    <mergeCell ref="SCX946:SCX947"/>
    <mergeCell ref="SCY946:SCY947"/>
    <mergeCell ref="SAL946:SAL947"/>
    <mergeCell ref="SAM946:SAM947"/>
    <mergeCell ref="SAN946:SAZ946"/>
    <mergeCell ref="SBA946:SBA947"/>
    <mergeCell ref="SBB946:SBB947"/>
    <mergeCell ref="SBC946:SBC947"/>
    <mergeCell ref="SBD946:SBP946"/>
    <mergeCell ref="SBQ946:SBQ947"/>
    <mergeCell ref="SBR946:SBR947"/>
    <mergeCell ref="RZE946:RZE947"/>
    <mergeCell ref="RZF946:RZF947"/>
    <mergeCell ref="RZG946:RZG947"/>
    <mergeCell ref="RZH946:RZT946"/>
    <mergeCell ref="RZU946:RZU947"/>
    <mergeCell ref="RZV946:RZV947"/>
    <mergeCell ref="RZW946:RZW947"/>
    <mergeCell ref="RZX946:SAJ946"/>
    <mergeCell ref="SAK946:SAK947"/>
    <mergeCell ref="RXL946:RXX946"/>
    <mergeCell ref="RXY946:RXY947"/>
    <mergeCell ref="RXZ946:RXZ947"/>
    <mergeCell ref="RYA946:RYA947"/>
    <mergeCell ref="RYB946:RYN946"/>
    <mergeCell ref="RYO946:RYO947"/>
    <mergeCell ref="RYP946:RYP947"/>
    <mergeCell ref="RYQ946:RYQ947"/>
    <mergeCell ref="RYR946:RZD946"/>
    <mergeCell ref="RWE946:RWE947"/>
    <mergeCell ref="RWF946:RWR946"/>
    <mergeCell ref="RWS946:RWS947"/>
    <mergeCell ref="RWT946:RWT947"/>
    <mergeCell ref="RWU946:RWU947"/>
    <mergeCell ref="RWV946:RXH946"/>
    <mergeCell ref="RXI946:RXI947"/>
    <mergeCell ref="RXJ946:RXJ947"/>
    <mergeCell ref="RXK946:RXK947"/>
    <mergeCell ref="RUX946:RUX947"/>
    <mergeCell ref="RUY946:RUY947"/>
    <mergeCell ref="RUZ946:RVL946"/>
    <mergeCell ref="RVM946:RVM947"/>
    <mergeCell ref="RVN946:RVN947"/>
    <mergeCell ref="RVO946:RVO947"/>
    <mergeCell ref="RVP946:RWB946"/>
    <mergeCell ref="RWC946:RWC947"/>
    <mergeCell ref="RWD946:RWD947"/>
    <mergeCell ref="RTQ946:RTQ947"/>
    <mergeCell ref="RTR946:RTR947"/>
    <mergeCell ref="RTS946:RTS947"/>
    <mergeCell ref="RTT946:RUF946"/>
    <mergeCell ref="RUG946:RUG947"/>
    <mergeCell ref="RUH946:RUH947"/>
    <mergeCell ref="RUI946:RUI947"/>
    <mergeCell ref="RUJ946:RUV946"/>
    <mergeCell ref="RUW946:RUW947"/>
    <mergeCell ref="RRX946:RSJ946"/>
    <mergeCell ref="RSK946:RSK947"/>
    <mergeCell ref="RSL946:RSL947"/>
    <mergeCell ref="RSM946:RSM947"/>
    <mergeCell ref="RSN946:RSZ946"/>
    <mergeCell ref="RTA946:RTA947"/>
    <mergeCell ref="RTB946:RTB947"/>
    <mergeCell ref="RTC946:RTC947"/>
    <mergeCell ref="RTD946:RTP946"/>
    <mergeCell ref="RQQ946:RQQ947"/>
    <mergeCell ref="RQR946:RRD946"/>
    <mergeCell ref="RRE946:RRE947"/>
    <mergeCell ref="RRF946:RRF947"/>
    <mergeCell ref="RRG946:RRG947"/>
    <mergeCell ref="RRH946:RRT946"/>
    <mergeCell ref="RRU946:RRU947"/>
    <mergeCell ref="RRV946:RRV947"/>
    <mergeCell ref="RRW946:RRW947"/>
    <mergeCell ref="RPJ946:RPJ947"/>
    <mergeCell ref="RPK946:RPK947"/>
    <mergeCell ref="RPL946:RPX946"/>
    <mergeCell ref="RPY946:RPY947"/>
    <mergeCell ref="RPZ946:RPZ947"/>
    <mergeCell ref="RQA946:RQA947"/>
    <mergeCell ref="RQB946:RQN946"/>
    <mergeCell ref="RQO946:RQO947"/>
    <mergeCell ref="RQP946:RQP947"/>
    <mergeCell ref="ROC946:ROC947"/>
    <mergeCell ref="ROD946:ROD947"/>
    <mergeCell ref="ROE946:ROE947"/>
    <mergeCell ref="ROF946:ROR946"/>
    <mergeCell ref="ROS946:ROS947"/>
    <mergeCell ref="ROT946:ROT947"/>
    <mergeCell ref="ROU946:ROU947"/>
    <mergeCell ref="ROV946:RPH946"/>
    <mergeCell ref="RPI946:RPI947"/>
    <mergeCell ref="RMJ946:RMV946"/>
    <mergeCell ref="RMW946:RMW947"/>
    <mergeCell ref="RMX946:RMX947"/>
    <mergeCell ref="RMY946:RMY947"/>
    <mergeCell ref="RMZ946:RNL946"/>
    <mergeCell ref="RNM946:RNM947"/>
    <mergeCell ref="RNN946:RNN947"/>
    <mergeCell ref="RNO946:RNO947"/>
    <mergeCell ref="RNP946:ROB946"/>
    <mergeCell ref="RLC946:RLC947"/>
    <mergeCell ref="RLD946:RLP946"/>
    <mergeCell ref="RLQ946:RLQ947"/>
    <mergeCell ref="RLR946:RLR947"/>
    <mergeCell ref="RLS946:RLS947"/>
    <mergeCell ref="RLT946:RMF946"/>
    <mergeCell ref="RMG946:RMG947"/>
    <mergeCell ref="RMH946:RMH947"/>
    <mergeCell ref="RMI946:RMI947"/>
    <mergeCell ref="RJV946:RJV947"/>
    <mergeCell ref="RJW946:RJW947"/>
    <mergeCell ref="RJX946:RKJ946"/>
    <mergeCell ref="RKK946:RKK947"/>
    <mergeCell ref="RKL946:RKL947"/>
    <mergeCell ref="RKM946:RKM947"/>
    <mergeCell ref="RKN946:RKZ946"/>
    <mergeCell ref="RLA946:RLA947"/>
    <mergeCell ref="RLB946:RLB947"/>
    <mergeCell ref="RIO946:RIO947"/>
    <mergeCell ref="RIP946:RIP947"/>
    <mergeCell ref="RIQ946:RIQ947"/>
    <mergeCell ref="RIR946:RJD946"/>
    <mergeCell ref="RJE946:RJE947"/>
    <mergeCell ref="RJF946:RJF947"/>
    <mergeCell ref="RJG946:RJG947"/>
    <mergeCell ref="RJH946:RJT946"/>
    <mergeCell ref="RJU946:RJU947"/>
    <mergeCell ref="RGV946:RHH946"/>
    <mergeCell ref="RHI946:RHI947"/>
    <mergeCell ref="RHJ946:RHJ947"/>
    <mergeCell ref="RHK946:RHK947"/>
    <mergeCell ref="RHL946:RHX946"/>
    <mergeCell ref="RHY946:RHY947"/>
    <mergeCell ref="RHZ946:RHZ947"/>
    <mergeCell ref="RIA946:RIA947"/>
    <mergeCell ref="RIB946:RIN946"/>
    <mergeCell ref="RFO946:RFO947"/>
    <mergeCell ref="RFP946:RGB946"/>
    <mergeCell ref="RGC946:RGC947"/>
    <mergeCell ref="RGD946:RGD947"/>
    <mergeCell ref="RGE946:RGE947"/>
    <mergeCell ref="RGF946:RGR946"/>
    <mergeCell ref="RGS946:RGS947"/>
    <mergeCell ref="RGT946:RGT947"/>
    <mergeCell ref="RGU946:RGU947"/>
    <mergeCell ref="REH946:REH947"/>
    <mergeCell ref="REI946:REI947"/>
    <mergeCell ref="REJ946:REV946"/>
    <mergeCell ref="REW946:REW947"/>
    <mergeCell ref="REX946:REX947"/>
    <mergeCell ref="REY946:REY947"/>
    <mergeCell ref="REZ946:RFL946"/>
    <mergeCell ref="RFM946:RFM947"/>
    <mergeCell ref="RFN946:RFN947"/>
    <mergeCell ref="RDA946:RDA947"/>
    <mergeCell ref="RDB946:RDB947"/>
    <mergeCell ref="RDC946:RDC947"/>
    <mergeCell ref="RDD946:RDP946"/>
    <mergeCell ref="RDQ946:RDQ947"/>
    <mergeCell ref="RDR946:RDR947"/>
    <mergeCell ref="RDS946:RDS947"/>
    <mergeCell ref="RDT946:REF946"/>
    <mergeCell ref="REG946:REG947"/>
    <mergeCell ref="RBH946:RBT946"/>
    <mergeCell ref="RBU946:RBU947"/>
    <mergeCell ref="RBV946:RBV947"/>
    <mergeCell ref="RBW946:RBW947"/>
    <mergeCell ref="RBX946:RCJ946"/>
    <mergeCell ref="RCK946:RCK947"/>
    <mergeCell ref="RCL946:RCL947"/>
    <mergeCell ref="RCM946:RCM947"/>
    <mergeCell ref="RCN946:RCZ946"/>
    <mergeCell ref="RAA946:RAA947"/>
    <mergeCell ref="RAB946:RAN946"/>
    <mergeCell ref="RAO946:RAO947"/>
    <mergeCell ref="RAP946:RAP947"/>
    <mergeCell ref="RAQ946:RAQ947"/>
    <mergeCell ref="RAR946:RBD946"/>
    <mergeCell ref="RBE946:RBE947"/>
    <mergeCell ref="RBF946:RBF947"/>
    <mergeCell ref="RBG946:RBG947"/>
    <mergeCell ref="QYT946:QYT947"/>
    <mergeCell ref="QYU946:QYU947"/>
    <mergeCell ref="QYV946:QZH946"/>
    <mergeCell ref="QZI946:QZI947"/>
    <mergeCell ref="QZJ946:QZJ947"/>
    <mergeCell ref="QZK946:QZK947"/>
    <mergeCell ref="QZL946:QZX946"/>
    <mergeCell ref="QZY946:QZY947"/>
    <mergeCell ref="QZZ946:QZZ947"/>
    <mergeCell ref="QXM946:QXM947"/>
    <mergeCell ref="QXN946:QXN947"/>
    <mergeCell ref="QXO946:QXO947"/>
    <mergeCell ref="QXP946:QYB946"/>
    <mergeCell ref="QYC946:QYC947"/>
    <mergeCell ref="QYD946:QYD947"/>
    <mergeCell ref="QYE946:QYE947"/>
    <mergeCell ref="QYF946:QYR946"/>
    <mergeCell ref="QYS946:QYS947"/>
    <mergeCell ref="QVT946:QWF946"/>
    <mergeCell ref="QWG946:QWG947"/>
    <mergeCell ref="QWH946:QWH947"/>
    <mergeCell ref="QWI946:QWI947"/>
    <mergeCell ref="QWJ946:QWV946"/>
    <mergeCell ref="QWW946:QWW947"/>
    <mergeCell ref="QWX946:QWX947"/>
    <mergeCell ref="QWY946:QWY947"/>
    <mergeCell ref="QWZ946:QXL946"/>
    <mergeCell ref="QUM946:QUM947"/>
    <mergeCell ref="QUN946:QUZ946"/>
    <mergeCell ref="QVA946:QVA947"/>
    <mergeCell ref="QVB946:QVB947"/>
    <mergeCell ref="QVC946:QVC947"/>
    <mergeCell ref="QVD946:QVP946"/>
    <mergeCell ref="QVQ946:QVQ947"/>
    <mergeCell ref="QVR946:QVR947"/>
    <mergeCell ref="QVS946:QVS947"/>
    <mergeCell ref="QTF946:QTF947"/>
    <mergeCell ref="QTG946:QTG947"/>
    <mergeCell ref="QTH946:QTT946"/>
    <mergeCell ref="QTU946:QTU947"/>
    <mergeCell ref="QTV946:QTV947"/>
    <mergeCell ref="QTW946:QTW947"/>
    <mergeCell ref="QTX946:QUJ946"/>
    <mergeCell ref="QUK946:QUK947"/>
    <mergeCell ref="QUL946:QUL947"/>
    <mergeCell ref="QRY946:QRY947"/>
    <mergeCell ref="QRZ946:QRZ947"/>
    <mergeCell ref="QSA946:QSA947"/>
    <mergeCell ref="QSB946:QSN946"/>
    <mergeCell ref="QSO946:QSO947"/>
    <mergeCell ref="QSP946:QSP947"/>
    <mergeCell ref="QSQ946:QSQ947"/>
    <mergeCell ref="QSR946:QTD946"/>
    <mergeCell ref="QTE946:QTE947"/>
    <mergeCell ref="QQF946:QQR946"/>
    <mergeCell ref="QQS946:QQS947"/>
    <mergeCell ref="QQT946:QQT947"/>
    <mergeCell ref="QQU946:QQU947"/>
    <mergeCell ref="QQV946:QRH946"/>
    <mergeCell ref="QRI946:QRI947"/>
    <mergeCell ref="QRJ946:QRJ947"/>
    <mergeCell ref="QRK946:QRK947"/>
    <mergeCell ref="QRL946:QRX946"/>
    <mergeCell ref="QOY946:QOY947"/>
    <mergeCell ref="QOZ946:QPL946"/>
    <mergeCell ref="QPM946:QPM947"/>
    <mergeCell ref="QPN946:QPN947"/>
    <mergeCell ref="QPO946:QPO947"/>
    <mergeCell ref="QPP946:QQB946"/>
    <mergeCell ref="QQC946:QQC947"/>
    <mergeCell ref="QQD946:QQD947"/>
    <mergeCell ref="QQE946:QQE947"/>
    <mergeCell ref="QNR946:QNR947"/>
    <mergeCell ref="QNS946:QNS947"/>
    <mergeCell ref="QNT946:QOF946"/>
    <mergeCell ref="QOG946:QOG947"/>
    <mergeCell ref="QOH946:QOH947"/>
    <mergeCell ref="QOI946:QOI947"/>
    <mergeCell ref="QOJ946:QOV946"/>
    <mergeCell ref="QOW946:QOW947"/>
    <mergeCell ref="QOX946:QOX947"/>
    <mergeCell ref="QMK946:QMK947"/>
    <mergeCell ref="QML946:QML947"/>
    <mergeCell ref="QMM946:QMM947"/>
    <mergeCell ref="QMN946:QMZ946"/>
    <mergeCell ref="QNA946:QNA947"/>
    <mergeCell ref="QNB946:QNB947"/>
    <mergeCell ref="QNC946:QNC947"/>
    <mergeCell ref="QND946:QNP946"/>
    <mergeCell ref="QNQ946:QNQ947"/>
    <mergeCell ref="QKR946:QLD946"/>
    <mergeCell ref="QLE946:QLE947"/>
    <mergeCell ref="QLF946:QLF947"/>
    <mergeCell ref="QLG946:QLG947"/>
    <mergeCell ref="QLH946:QLT946"/>
    <mergeCell ref="QLU946:QLU947"/>
    <mergeCell ref="QLV946:QLV947"/>
    <mergeCell ref="QLW946:QLW947"/>
    <mergeCell ref="QLX946:QMJ946"/>
    <mergeCell ref="QJK946:QJK947"/>
    <mergeCell ref="QJL946:QJX946"/>
    <mergeCell ref="QJY946:QJY947"/>
    <mergeCell ref="QJZ946:QJZ947"/>
    <mergeCell ref="QKA946:QKA947"/>
    <mergeCell ref="QKB946:QKN946"/>
    <mergeCell ref="QKO946:QKO947"/>
    <mergeCell ref="QKP946:QKP947"/>
    <mergeCell ref="QKQ946:QKQ947"/>
    <mergeCell ref="QID946:QID947"/>
    <mergeCell ref="QIE946:QIE947"/>
    <mergeCell ref="QIF946:QIR946"/>
    <mergeCell ref="QIS946:QIS947"/>
    <mergeCell ref="QIT946:QIT947"/>
    <mergeCell ref="QIU946:QIU947"/>
    <mergeCell ref="QIV946:QJH946"/>
    <mergeCell ref="QJI946:QJI947"/>
    <mergeCell ref="QJJ946:QJJ947"/>
    <mergeCell ref="QGW946:QGW947"/>
    <mergeCell ref="QGX946:QGX947"/>
    <mergeCell ref="QGY946:QGY947"/>
    <mergeCell ref="QGZ946:QHL946"/>
    <mergeCell ref="QHM946:QHM947"/>
    <mergeCell ref="QHN946:QHN947"/>
    <mergeCell ref="QHO946:QHO947"/>
    <mergeCell ref="QHP946:QIB946"/>
    <mergeCell ref="QIC946:QIC947"/>
    <mergeCell ref="QFD946:QFP946"/>
    <mergeCell ref="QFQ946:QFQ947"/>
    <mergeCell ref="QFR946:QFR947"/>
    <mergeCell ref="QFS946:QFS947"/>
    <mergeCell ref="QFT946:QGF946"/>
    <mergeCell ref="QGG946:QGG947"/>
    <mergeCell ref="QGH946:QGH947"/>
    <mergeCell ref="QGI946:QGI947"/>
    <mergeCell ref="QGJ946:QGV946"/>
    <mergeCell ref="QDW946:QDW947"/>
    <mergeCell ref="QDX946:QEJ946"/>
    <mergeCell ref="QEK946:QEK947"/>
    <mergeCell ref="QEL946:QEL947"/>
    <mergeCell ref="QEM946:QEM947"/>
    <mergeCell ref="QEN946:QEZ946"/>
    <mergeCell ref="QFA946:QFA947"/>
    <mergeCell ref="QFB946:QFB947"/>
    <mergeCell ref="QFC946:QFC947"/>
    <mergeCell ref="QCP946:QCP947"/>
    <mergeCell ref="QCQ946:QCQ947"/>
    <mergeCell ref="QCR946:QDD946"/>
    <mergeCell ref="QDE946:QDE947"/>
    <mergeCell ref="QDF946:QDF947"/>
    <mergeCell ref="QDG946:QDG947"/>
    <mergeCell ref="QDH946:QDT946"/>
    <mergeCell ref="QDU946:QDU947"/>
    <mergeCell ref="QDV946:QDV947"/>
    <mergeCell ref="QBI946:QBI947"/>
    <mergeCell ref="QBJ946:QBJ947"/>
    <mergeCell ref="QBK946:QBK947"/>
    <mergeCell ref="QBL946:QBX946"/>
    <mergeCell ref="QBY946:QBY947"/>
    <mergeCell ref="QBZ946:QBZ947"/>
    <mergeCell ref="QCA946:QCA947"/>
    <mergeCell ref="QCB946:QCN946"/>
    <mergeCell ref="QCO946:QCO947"/>
    <mergeCell ref="PZP946:QAB946"/>
    <mergeCell ref="QAC946:QAC947"/>
    <mergeCell ref="QAD946:QAD947"/>
    <mergeCell ref="QAE946:QAE947"/>
    <mergeCell ref="QAF946:QAR946"/>
    <mergeCell ref="QAS946:QAS947"/>
    <mergeCell ref="QAT946:QAT947"/>
    <mergeCell ref="QAU946:QAU947"/>
    <mergeCell ref="QAV946:QBH946"/>
    <mergeCell ref="PYI946:PYI947"/>
    <mergeCell ref="PYJ946:PYV946"/>
    <mergeCell ref="PYW946:PYW947"/>
    <mergeCell ref="PYX946:PYX947"/>
    <mergeCell ref="PYY946:PYY947"/>
    <mergeCell ref="PYZ946:PZL946"/>
    <mergeCell ref="PZM946:PZM947"/>
    <mergeCell ref="PZN946:PZN947"/>
    <mergeCell ref="PZO946:PZO947"/>
    <mergeCell ref="PXB946:PXB947"/>
    <mergeCell ref="PXC946:PXC947"/>
    <mergeCell ref="PXD946:PXP946"/>
    <mergeCell ref="PXQ946:PXQ947"/>
    <mergeCell ref="PXR946:PXR947"/>
    <mergeCell ref="PXS946:PXS947"/>
    <mergeCell ref="PXT946:PYF946"/>
    <mergeCell ref="PYG946:PYG947"/>
    <mergeCell ref="PYH946:PYH947"/>
    <mergeCell ref="PVU946:PVU947"/>
    <mergeCell ref="PVV946:PVV947"/>
    <mergeCell ref="PVW946:PVW947"/>
    <mergeCell ref="PVX946:PWJ946"/>
    <mergeCell ref="PWK946:PWK947"/>
    <mergeCell ref="PWL946:PWL947"/>
    <mergeCell ref="PWM946:PWM947"/>
    <mergeCell ref="PWN946:PWZ946"/>
    <mergeCell ref="PXA946:PXA947"/>
    <mergeCell ref="PUB946:PUN946"/>
    <mergeCell ref="PUO946:PUO947"/>
    <mergeCell ref="PUP946:PUP947"/>
    <mergeCell ref="PUQ946:PUQ947"/>
    <mergeCell ref="PUR946:PVD946"/>
    <mergeCell ref="PVE946:PVE947"/>
    <mergeCell ref="PVF946:PVF947"/>
    <mergeCell ref="PVG946:PVG947"/>
    <mergeCell ref="PVH946:PVT946"/>
    <mergeCell ref="PSU946:PSU947"/>
    <mergeCell ref="PSV946:PTH946"/>
    <mergeCell ref="PTI946:PTI947"/>
    <mergeCell ref="PTJ946:PTJ947"/>
    <mergeCell ref="PTK946:PTK947"/>
    <mergeCell ref="PTL946:PTX946"/>
    <mergeCell ref="PTY946:PTY947"/>
    <mergeCell ref="PTZ946:PTZ947"/>
    <mergeCell ref="PUA946:PUA947"/>
    <mergeCell ref="PRN946:PRN947"/>
    <mergeCell ref="PRO946:PRO947"/>
    <mergeCell ref="PRP946:PSB946"/>
    <mergeCell ref="PSC946:PSC947"/>
    <mergeCell ref="PSD946:PSD947"/>
    <mergeCell ref="PSE946:PSE947"/>
    <mergeCell ref="PSF946:PSR946"/>
    <mergeCell ref="PSS946:PSS947"/>
    <mergeCell ref="PST946:PST947"/>
    <mergeCell ref="PQG946:PQG947"/>
    <mergeCell ref="PQH946:PQH947"/>
    <mergeCell ref="PQI946:PQI947"/>
    <mergeCell ref="PQJ946:PQV946"/>
    <mergeCell ref="PQW946:PQW947"/>
    <mergeCell ref="PQX946:PQX947"/>
    <mergeCell ref="PQY946:PQY947"/>
    <mergeCell ref="PQZ946:PRL946"/>
    <mergeCell ref="PRM946:PRM947"/>
    <mergeCell ref="PON946:POZ946"/>
    <mergeCell ref="PPA946:PPA947"/>
    <mergeCell ref="PPB946:PPB947"/>
    <mergeCell ref="PPC946:PPC947"/>
    <mergeCell ref="PPD946:PPP946"/>
    <mergeCell ref="PPQ946:PPQ947"/>
    <mergeCell ref="PPR946:PPR947"/>
    <mergeCell ref="PPS946:PPS947"/>
    <mergeCell ref="PPT946:PQF946"/>
    <mergeCell ref="PNG946:PNG947"/>
    <mergeCell ref="PNH946:PNT946"/>
    <mergeCell ref="PNU946:PNU947"/>
    <mergeCell ref="PNV946:PNV947"/>
    <mergeCell ref="PNW946:PNW947"/>
    <mergeCell ref="PNX946:POJ946"/>
    <mergeCell ref="POK946:POK947"/>
    <mergeCell ref="POL946:POL947"/>
    <mergeCell ref="POM946:POM947"/>
    <mergeCell ref="PLZ946:PLZ947"/>
    <mergeCell ref="PMA946:PMA947"/>
    <mergeCell ref="PMB946:PMN946"/>
    <mergeCell ref="PMO946:PMO947"/>
    <mergeCell ref="PMP946:PMP947"/>
    <mergeCell ref="PMQ946:PMQ947"/>
    <mergeCell ref="PMR946:PND946"/>
    <mergeCell ref="PNE946:PNE947"/>
    <mergeCell ref="PNF946:PNF947"/>
    <mergeCell ref="PKS946:PKS947"/>
    <mergeCell ref="PKT946:PKT947"/>
    <mergeCell ref="PKU946:PKU947"/>
    <mergeCell ref="PKV946:PLH946"/>
    <mergeCell ref="PLI946:PLI947"/>
    <mergeCell ref="PLJ946:PLJ947"/>
    <mergeCell ref="PLK946:PLK947"/>
    <mergeCell ref="PLL946:PLX946"/>
    <mergeCell ref="PLY946:PLY947"/>
    <mergeCell ref="PIZ946:PJL946"/>
    <mergeCell ref="PJM946:PJM947"/>
    <mergeCell ref="PJN946:PJN947"/>
    <mergeCell ref="PJO946:PJO947"/>
    <mergeCell ref="PJP946:PKB946"/>
    <mergeCell ref="PKC946:PKC947"/>
    <mergeCell ref="PKD946:PKD947"/>
    <mergeCell ref="PKE946:PKE947"/>
    <mergeCell ref="PKF946:PKR946"/>
    <mergeCell ref="PHS946:PHS947"/>
    <mergeCell ref="PHT946:PIF946"/>
    <mergeCell ref="PIG946:PIG947"/>
    <mergeCell ref="PIH946:PIH947"/>
    <mergeCell ref="PII946:PII947"/>
    <mergeCell ref="PIJ946:PIV946"/>
    <mergeCell ref="PIW946:PIW947"/>
    <mergeCell ref="PIX946:PIX947"/>
    <mergeCell ref="PIY946:PIY947"/>
    <mergeCell ref="PGL946:PGL947"/>
    <mergeCell ref="PGM946:PGM947"/>
    <mergeCell ref="PGN946:PGZ946"/>
    <mergeCell ref="PHA946:PHA947"/>
    <mergeCell ref="PHB946:PHB947"/>
    <mergeCell ref="PHC946:PHC947"/>
    <mergeCell ref="PHD946:PHP946"/>
    <mergeCell ref="PHQ946:PHQ947"/>
    <mergeCell ref="PHR946:PHR947"/>
    <mergeCell ref="PFE946:PFE947"/>
    <mergeCell ref="PFF946:PFF947"/>
    <mergeCell ref="PFG946:PFG947"/>
    <mergeCell ref="PFH946:PFT946"/>
    <mergeCell ref="PFU946:PFU947"/>
    <mergeCell ref="PFV946:PFV947"/>
    <mergeCell ref="PFW946:PFW947"/>
    <mergeCell ref="PFX946:PGJ946"/>
    <mergeCell ref="PGK946:PGK947"/>
    <mergeCell ref="PDL946:PDX946"/>
    <mergeCell ref="PDY946:PDY947"/>
    <mergeCell ref="PDZ946:PDZ947"/>
    <mergeCell ref="PEA946:PEA947"/>
    <mergeCell ref="PEB946:PEN946"/>
    <mergeCell ref="PEO946:PEO947"/>
    <mergeCell ref="PEP946:PEP947"/>
    <mergeCell ref="PEQ946:PEQ947"/>
    <mergeCell ref="PER946:PFD946"/>
    <mergeCell ref="PCE946:PCE947"/>
    <mergeCell ref="PCF946:PCR946"/>
    <mergeCell ref="PCS946:PCS947"/>
    <mergeCell ref="PCT946:PCT947"/>
    <mergeCell ref="PCU946:PCU947"/>
    <mergeCell ref="PCV946:PDH946"/>
    <mergeCell ref="PDI946:PDI947"/>
    <mergeCell ref="PDJ946:PDJ947"/>
    <mergeCell ref="PDK946:PDK947"/>
    <mergeCell ref="PAX946:PAX947"/>
    <mergeCell ref="PAY946:PAY947"/>
    <mergeCell ref="PAZ946:PBL946"/>
    <mergeCell ref="PBM946:PBM947"/>
    <mergeCell ref="PBN946:PBN947"/>
    <mergeCell ref="PBO946:PBO947"/>
    <mergeCell ref="PBP946:PCB946"/>
    <mergeCell ref="PCC946:PCC947"/>
    <mergeCell ref="PCD946:PCD947"/>
    <mergeCell ref="OZQ946:OZQ947"/>
    <mergeCell ref="OZR946:OZR947"/>
    <mergeCell ref="OZS946:OZS947"/>
    <mergeCell ref="OZT946:PAF946"/>
    <mergeCell ref="PAG946:PAG947"/>
    <mergeCell ref="PAH946:PAH947"/>
    <mergeCell ref="PAI946:PAI947"/>
    <mergeCell ref="PAJ946:PAV946"/>
    <mergeCell ref="PAW946:PAW947"/>
    <mergeCell ref="OXX946:OYJ946"/>
    <mergeCell ref="OYK946:OYK947"/>
    <mergeCell ref="OYL946:OYL947"/>
    <mergeCell ref="OYM946:OYM947"/>
    <mergeCell ref="OYN946:OYZ946"/>
    <mergeCell ref="OZA946:OZA947"/>
    <mergeCell ref="OZB946:OZB947"/>
    <mergeCell ref="OZC946:OZC947"/>
    <mergeCell ref="OZD946:OZP946"/>
    <mergeCell ref="OWQ946:OWQ947"/>
    <mergeCell ref="OWR946:OXD946"/>
    <mergeCell ref="OXE946:OXE947"/>
    <mergeCell ref="OXF946:OXF947"/>
    <mergeCell ref="OXG946:OXG947"/>
    <mergeCell ref="OXH946:OXT946"/>
    <mergeCell ref="OXU946:OXU947"/>
    <mergeCell ref="OXV946:OXV947"/>
    <mergeCell ref="OXW946:OXW947"/>
    <mergeCell ref="OVJ946:OVJ947"/>
    <mergeCell ref="OVK946:OVK947"/>
    <mergeCell ref="OVL946:OVX946"/>
    <mergeCell ref="OVY946:OVY947"/>
    <mergeCell ref="OVZ946:OVZ947"/>
    <mergeCell ref="OWA946:OWA947"/>
    <mergeCell ref="OWB946:OWN946"/>
    <mergeCell ref="OWO946:OWO947"/>
    <mergeCell ref="OWP946:OWP947"/>
    <mergeCell ref="OUC946:OUC947"/>
    <mergeCell ref="OUD946:OUD947"/>
    <mergeCell ref="OUE946:OUE947"/>
    <mergeCell ref="OUF946:OUR946"/>
    <mergeCell ref="OUS946:OUS947"/>
    <mergeCell ref="OUT946:OUT947"/>
    <mergeCell ref="OUU946:OUU947"/>
    <mergeCell ref="OUV946:OVH946"/>
    <mergeCell ref="OVI946:OVI947"/>
    <mergeCell ref="OSJ946:OSV946"/>
    <mergeCell ref="OSW946:OSW947"/>
    <mergeCell ref="OSX946:OSX947"/>
    <mergeCell ref="OSY946:OSY947"/>
    <mergeCell ref="OSZ946:OTL946"/>
    <mergeCell ref="OTM946:OTM947"/>
    <mergeCell ref="OTN946:OTN947"/>
    <mergeCell ref="OTO946:OTO947"/>
    <mergeCell ref="OTP946:OUB946"/>
    <mergeCell ref="ORC946:ORC947"/>
    <mergeCell ref="ORD946:ORP946"/>
    <mergeCell ref="ORQ946:ORQ947"/>
    <mergeCell ref="ORR946:ORR947"/>
    <mergeCell ref="ORS946:ORS947"/>
    <mergeCell ref="ORT946:OSF946"/>
    <mergeCell ref="OSG946:OSG947"/>
    <mergeCell ref="OSH946:OSH947"/>
    <mergeCell ref="OSI946:OSI947"/>
    <mergeCell ref="OPV946:OPV947"/>
    <mergeCell ref="OPW946:OPW947"/>
    <mergeCell ref="OPX946:OQJ946"/>
    <mergeCell ref="OQK946:OQK947"/>
    <mergeCell ref="OQL946:OQL947"/>
    <mergeCell ref="OQM946:OQM947"/>
    <mergeCell ref="OQN946:OQZ946"/>
    <mergeCell ref="ORA946:ORA947"/>
    <mergeCell ref="ORB946:ORB947"/>
    <mergeCell ref="OOO946:OOO947"/>
    <mergeCell ref="OOP946:OOP947"/>
    <mergeCell ref="OOQ946:OOQ947"/>
    <mergeCell ref="OOR946:OPD946"/>
    <mergeCell ref="OPE946:OPE947"/>
    <mergeCell ref="OPF946:OPF947"/>
    <mergeCell ref="OPG946:OPG947"/>
    <mergeCell ref="OPH946:OPT946"/>
    <mergeCell ref="OPU946:OPU947"/>
    <mergeCell ref="OMV946:ONH946"/>
    <mergeCell ref="ONI946:ONI947"/>
    <mergeCell ref="ONJ946:ONJ947"/>
    <mergeCell ref="ONK946:ONK947"/>
    <mergeCell ref="ONL946:ONX946"/>
    <mergeCell ref="ONY946:ONY947"/>
    <mergeCell ref="ONZ946:ONZ947"/>
    <mergeCell ref="OOA946:OOA947"/>
    <mergeCell ref="OOB946:OON946"/>
    <mergeCell ref="OLO946:OLO947"/>
    <mergeCell ref="OLP946:OMB946"/>
    <mergeCell ref="OMC946:OMC947"/>
    <mergeCell ref="OMD946:OMD947"/>
    <mergeCell ref="OME946:OME947"/>
    <mergeCell ref="OMF946:OMR946"/>
    <mergeCell ref="OMS946:OMS947"/>
    <mergeCell ref="OMT946:OMT947"/>
    <mergeCell ref="OMU946:OMU947"/>
    <mergeCell ref="OKH946:OKH947"/>
    <mergeCell ref="OKI946:OKI947"/>
    <mergeCell ref="OKJ946:OKV946"/>
    <mergeCell ref="OKW946:OKW947"/>
    <mergeCell ref="OKX946:OKX947"/>
    <mergeCell ref="OKY946:OKY947"/>
    <mergeCell ref="OKZ946:OLL946"/>
    <mergeCell ref="OLM946:OLM947"/>
    <mergeCell ref="OLN946:OLN947"/>
    <mergeCell ref="OJA946:OJA947"/>
    <mergeCell ref="OJB946:OJB947"/>
    <mergeCell ref="OJC946:OJC947"/>
    <mergeCell ref="OJD946:OJP946"/>
    <mergeCell ref="OJQ946:OJQ947"/>
    <mergeCell ref="OJR946:OJR947"/>
    <mergeCell ref="OJS946:OJS947"/>
    <mergeCell ref="OJT946:OKF946"/>
    <mergeCell ref="OKG946:OKG947"/>
    <mergeCell ref="OHH946:OHT946"/>
    <mergeCell ref="OHU946:OHU947"/>
    <mergeCell ref="OHV946:OHV947"/>
    <mergeCell ref="OHW946:OHW947"/>
    <mergeCell ref="OHX946:OIJ946"/>
    <mergeCell ref="OIK946:OIK947"/>
    <mergeCell ref="OIL946:OIL947"/>
    <mergeCell ref="OIM946:OIM947"/>
    <mergeCell ref="OIN946:OIZ946"/>
    <mergeCell ref="OGA946:OGA947"/>
    <mergeCell ref="OGB946:OGN946"/>
    <mergeCell ref="OGO946:OGO947"/>
    <mergeCell ref="OGP946:OGP947"/>
    <mergeCell ref="OGQ946:OGQ947"/>
    <mergeCell ref="OGR946:OHD946"/>
    <mergeCell ref="OHE946:OHE947"/>
    <mergeCell ref="OHF946:OHF947"/>
    <mergeCell ref="OHG946:OHG947"/>
    <mergeCell ref="OET946:OET947"/>
    <mergeCell ref="OEU946:OEU947"/>
    <mergeCell ref="OEV946:OFH946"/>
    <mergeCell ref="OFI946:OFI947"/>
    <mergeCell ref="OFJ946:OFJ947"/>
    <mergeCell ref="OFK946:OFK947"/>
    <mergeCell ref="OFL946:OFX946"/>
    <mergeCell ref="OFY946:OFY947"/>
    <mergeCell ref="OFZ946:OFZ947"/>
    <mergeCell ref="ODM946:ODM947"/>
    <mergeCell ref="ODN946:ODN947"/>
    <mergeCell ref="ODO946:ODO947"/>
    <mergeCell ref="ODP946:OEB946"/>
    <mergeCell ref="OEC946:OEC947"/>
    <mergeCell ref="OED946:OED947"/>
    <mergeCell ref="OEE946:OEE947"/>
    <mergeCell ref="OEF946:OER946"/>
    <mergeCell ref="OES946:OES947"/>
    <mergeCell ref="OBT946:OCF946"/>
    <mergeCell ref="OCG946:OCG947"/>
    <mergeCell ref="OCH946:OCH947"/>
    <mergeCell ref="OCI946:OCI947"/>
    <mergeCell ref="OCJ946:OCV946"/>
    <mergeCell ref="OCW946:OCW947"/>
    <mergeCell ref="OCX946:OCX947"/>
    <mergeCell ref="OCY946:OCY947"/>
    <mergeCell ref="OCZ946:ODL946"/>
    <mergeCell ref="OAM946:OAM947"/>
    <mergeCell ref="OAN946:OAZ946"/>
    <mergeCell ref="OBA946:OBA947"/>
    <mergeCell ref="OBB946:OBB947"/>
    <mergeCell ref="OBC946:OBC947"/>
    <mergeCell ref="OBD946:OBP946"/>
    <mergeCell ref="OBQ946:OBQ947"/>
    <mergeCell ref="OBR946:OBR947"/>
    <mergeCell ref="OBS946:OBS947"/>
    <mergeCell ref="NZF946:NZF947"/>
    <mergeCell ref="NZG946:NZG947"/>
    <mergeCell ref="NZH946:NZT946"/>
    <mergeCell ref="NZU946:NZU947"/>
    <mergeCell ref="NZV946:NZV947"/>
    <mergeCell ref="NZW946:NZW947"/>
    <mergeCell ref="NZX946:OAJ946"/>
    <mergeCell ref="OAK946:OAK947"/>
    <mergeCell ref="OAL946:OAL947"/>
    <mergeCell ref="NXY946:NXY947"/>
    <mergeCell ref="NXZ946:NXZ947"/>
    <mergeCell ref="NYA946:NYA947"/>
    <mergeCell ref="NYB946:NYN946"/>
    <mergeCell ref="NYO946:NYO947"/>
    <mergeCell ref="NYP946:NYP947"/>
    <mergeCell ref="NYQ946:NYQ947"/>
    <mergeCell ref="NYR946:NZD946"/>
    <mergeCell ref="NZE946:NZE947"/>
    <mergeCell ref="NWF946:NWR946"/>
    <mergeCell ref="NWS946:NWS947"/>
    <mergeCell ref="NWT946:NWT947"/>
    <mergeCell ref="NWU946:NWU947"/>
    <mergeCell ref="NWV946:NXH946"/>
    <mergeCell ref="NXI946:NXI947"/>
    <mergeCell ref="NXJ946:NXJ947"/>
    <mergeCell ref="NXK946:NXK947"/>
    <mergeCell ref="NXL946:NXX946"/>
    <mergeCell ref="NUY946:NUY947"/>
    <mergeCell ref="NUZ946:NVL946"/>
    <mergeCell ref="NVM946:NVM947"/>
    <mergeCell ref="NVN946:NVN947"/>
    <mergeCell ref="NVO946:NVO947"/>
    <mergeCell ref="NVP946:NWB946"/>
    <mergeCell ref="NWC946:NWC947"/>
    <mergeCell ref="NWD946:NWD947"/>
    <mergeCell ref="NWE946:NWE947"/>
    <mergeCell ref="NTR946:NTR947"/>
    <mergeCell ref="NTS946:NTS947"/>
    <mergeCell ref="NTT946:NUF946"/>
    <mergeCell ref="NUG946:NUG947"/>
    <mergeCell ref="NUH946:NUH947"/>
    <mergeCell ref="NUI946:NUI947"/>
    <mergeCell ref="NUJ946:NUV946"/>
    <mergeCell ref="NUW946:NUW947"/>
    <mergeCell ref="NUX946:NUX947"/>
    <mergeCell ref="NSK946:NSK947"/>
    <mergeCell ref="NSL946:NSL947"/>
    <mergeCell ref="NSM946:NSM947"/>
    <mergeCell ref="NSN946:NSZ946"/>
    <mergeCell ref="NTA946:NTA947"/>
    <mergeCell ref="NTB946:NTB947"/>
    <mergeCell ref="NTC946:NTC947"/>
    <mergeCell ref="NTD946:NTP946"/>
    <mergeCell ref="NTQ946:NTQ947"/>
    <mergeCell ref="NQR946:NRD946"/>
    <mergeCell ref="NRE946:NRE947"/>
    <mergeCell ref="NRF946:NRF947"/>
    <mergeCell ref="NRG946:NRG947"/>
    <mergeCell ref="NRH946:NRT946"/>
    <mergeCell ref="NRU946:NRU947"/>
    <mergeCell ref="NRV946:NRV947"/>
    <mergeCell ref="NRW946:NRW947"/>
    <mergeCell ref="NRX946:NSJ946"/>
    <mergeCell ref="NPK946:NPK947"/>
    <mergeCell ref="NPL946:NPX946"/>
    <mergeCell ref="NPY946:NPY947"/>
    <mergeCell ref="NPZ946:NPZ947"/>
    <mergeCell ref="NQA946:NQA947"/>
    <mergeCell ref="NQB946:NQN946"/>
    <mergeCell ref="NQO946:NQO947"/>
    <mergeCell ref="NQP946:NQP947"/>
    <mergeCell ref="NQQ946:NQQ947"/>
    <mergeCell ref="NOD946:NOD947"/>
    <mergeCell ref="NOE946:NOE947"/>
    <mergeCell ref="NOF946:NOR946"/>
    <mergeCell ref="NOS946:NOS947"/>
    <mergeCell ref="NOT946:NOT947"/>
    <mergeCell ref="NOU946:NOU947"/>
    <mergeCell ref="NOV946:NPH946"/>
    <mergeCell ref="NPI946:NPI947"/>
    <mergeCell ref="NPJ946:NPJ947"/>
    <mergeCell ref="NMW946:NMW947"/>
    <mergeCell ref="NMX946:NMX947"/>
    <mergeCell ref="NMY946:NMY947"/>
    <mergeCell ref="NMZ946:NNL946"/>
    <mergeCell ref="NNM946:NNM947"/>
    <mergeCell ref="NNN946:NNN947"/>
    <mergeCell ref="NNO946:NNO947"/>
    <mergeCell ref="NNP946:NOB946"/>
    <mergeCell ref="NOC946:NOC947"/>
    <mergeCell ref="NLD946:NLP946"/>
    <mergeCell ref="NLQ946:NLQ947"/>
    <mergeCell ref="NLR946:NLR947"/>
    <mergeCell ref="NLS946:NLS947"/>
    <mergeCell ref="NLT946:NMF946"/>
    <mergeCell ref="NMG946:NMG947"/>
    <mergeCell ref="NMH946:NMH947"/>
    <mergeCell ref="NMI946:NMI947"/>
    <mergeCell ref="NMJ946:NMV946"/>
    <mergeCell ref="NJW946:NJW947"/>
    <mergeCell ref="NJX946:NKJ946"/>
    <mergeCell ref="NKK946:NKK947"/>
    <mergeCell ref="NKL946:NKL947"/>
    <mergeCell ref="NKM946:NKM947"/>
    <mergeCell ref="NKN946:NKZ946"/>
    <mergeCell ref="NLA946:NLA947"/>
    <mergeCell ref="NLB946:NLB947"/>
    <mergeCell ref="NLC946:NLC947"/>
    <mergeCell ref="NIP946:NIP947"/>
    <mergeCell ref="NIQ946:NIQ947"/>
    <mergeCell ref="NIR946:NJD946"/>
    <mergeCell ref="NJE946:NJE947"/>
    <mergeCell ref="NJF946:NJF947"/>
    <mergeCell ref="NJG946:NJG947"/>
    <mergeCell ref="NJH946:NJT946"/>
    <mergeCell ref="NJU946:NJU947"/>
    <mergeCell ref="NJV946:NJV947"/>
    <mergeCell ref="NHI946:NHI947"/>
    <mergeCell ref="NHJ946:NHJ947"/>
    <mergeCell ref="NHK946:NHK947"/>
    <mergeCell ref="NHL946:NHX946"/>
    <mergeCell ref="NHY946:NHY947"/>
    <mergeCell ref="NHZ946:NHZ947"/>
    <mergeCell ref="NIA946:NIA947"/>
    <mergeCell ref="NIB946:NIN946"/>
    <mergeCell ref="NIO946:NIO947"/>
    <mergeCell ref="NFP946:NGB946"/>
    <mergeCell ref="NGC946:NGC947"/>
    <mergeCell ref="NGD946:NGD947"/>
    <mergeCell ref="NGE946:NGE947"/>
    <mergeCell ref="NGF946:NGR946"/>
    <mergeCell ref="NGS946:NGS947"/>
    <mergeCell ref="NGT946:NGT947"/>
    <mergeCell ref="NGU946:NGU947"/>
    <mergeCell ref="NGV946:NHH946"/>
    <mergeCell ref="NEI946:NEI947"/>
    <mergeCell ref="NEJ946:NEV946"/>
    <mergeCell ref="NEW946:NEW947"/>
    <mergeCell ref="NEX946:NEX947"/>
    <mergeCell ref="NEY946:NEY947"/>
    <mergeCell ref="NEZ946:NFL946"/>
    <mergeCell ref="NFM946:NFM947"/>
    <mergeCell ref="NFN946:NFN947"/>
    <mergeCell ref="NFO946:NFO947"/>
    <mergeCell ref="NDB946:NDB947"/>
    <mergeCell ref="NDC946:NDC947"/>
    <mergeCell ref="NDD946:NDP946"/>
    <mergeCell ref="NDQ946:NDQ947"/>
    <mergeCell ref="NDR946:NDR947"/>
    <mergeCell ref="NDS946:NDS947"/>
    <mergeCell ref="NDT946:NEF946"/>
    <mergeCell ref="NEG946:NEG947"/>
    <mergeCell ref="NEH946:NEH947"/>
    <mergeCell ref="NBU946:NBU947"/>
    <mergeCell ref="NBV946:NBV947"/>
    <mergeCell ref="NBW946:NBW947"/>
    <mergeCell ref="NBX946:NCJ946"/>
    <mergeCell ref="NCK946:NCK947"/>
    <mergeCell ref="NCL946:NCL947"/>
    <mergeCell ref="NCM946:NCM947"/>
    <mergeCell ref="NCN946:NCZ946"/>
    <mergeCell ref="NDA946:NDA947"/>
    <mergeCell ref="NAB946:NAN946"/>
    <mergeCell ref="NAO946:NAO947"/>
    <mergeCell ref="NAP946:NAP947"/>
    <mergeCell ref="NAQ946:NAQ947"/>
    <mergeCell ref="NAR946:NBD946"/>
    <mergeCell ref="NBE946:NBE947"/>
    <mergeCell ref="NBF946:NBF947"/>
    <mergeCell ref="NBG946:NBG947"/>
    <mergeCell ref="NBH946:NBT946"/>
    <mergeCell ref="MYU946:MYU947"/>
    <mergeCell ref="MYV946:MZH946"/>
    <mergeCell ref="MZI946:MZI947"/>
    <mergeCell ref="MZJ946:MZJ947"/>
    <mergeCell ref="MZK946:MZK947"/>
    <mergeCell ref="MZL946:MZX946"/>
    <mergeCell ref="MZY946:MZY947"/>
    <mergeCell ref="MZZ946:MZZ947"/>
    <mergeCell ref="NAA946:NAA947"/>
    <mergeCell ref="MXN946:MXN947"/>
    <mergeCell ref="MXO946:MXO947"/>
    <mergeCell ref="MXP946:MYB946"/>
    <mergeCell ref="MYC946:MYC947"/>
    <mergeCell ref="MYD946:MYD947"/>
    <mergeCell ref="MYE946:MYE947"/>
    <mergeCell ref="MYF946:MYR946"/>
    <mergeCell ref="MYS946:MYS947"/>
    <mergeCell ref="MYT946:MYT947"/>
    <mergeCell ref="MWG946:MWG947"/>
    <mergeCell ref="MWH946:MWH947"/>
    <mergeCell ref="MWI946:MWI947"/>
    <mergeCell ref="MWJ946:MWV946"/>
    <mergeCell ref="MWW946:MWW947"/>
    <mergeCell ref="MWX946:MWX947"/>
    <mergeCell ref="MWY946:MWY947"/>
    <mergeCell ref="MWZ946:MXL946"/>
    <mergeCell ref="MXM946:MXM947"/>
    <mergeCell ref="MUN946:MUZ946"/>
    <mergeCell ref="MVA946:MVA947"/>
    <mergeCell ref="MVB946:MVB947"/>
    <mergeCell ref="MVC946:MVC947"/>
    <mergeCell ref="MVD946:MVP946"/>
    <mergeCell ref="MVQ946:MVQ947"/>
    <mergeCell ref="MVR946:MVR947"/>
    <mergeCell ref="MVS946:MVS947"/>
    <mergeCell ref="MVT946:MWF946"/>
    <mergeCell ref="MTG946:MTG947"/>
    <mergeCell ref="MTH946:MTT946"/>
    <mergeCell ref="MTU946:MTU947"/>
    <mergeCell ref="MTV946:MTV947"/>
    <mergeCell ref="MTW946:MTW947"/>
    <mergeCell ref="MTX946:MUJ946"/>
    <mergeCell ref="MUK946:MUK947"/>
    <mergeCell ref="MUL946:MUL947"/>
    <mergeCell ref="MUM946:MUM947"/>
    <mergeCell ref="MRZ946:MRZ947"/>
    <mergeCell ref="MSA946:MSA947"/>
    <mergeCell ref="MSB946:MSN946"/>
    <mergeCell ref="MSO946:MSO947"/>
    <mergeCell ref="MSP946:MSP947"/>
    <mergeCell ref="MSQ946:MSQ947"/>
    <mergeCell ref="MSR946:MTD946"/>
    <mergeCell ref="MTE946:MTE947"/>
    <mergeCell ref="MTF946:MTF947"/>
    <mergeCell ref="MQS946:MQS947"/>
    <mergeCell ref="MQT946:MQT947"/>
    <mergeCell ref="MQU946:MQU947"/>
    <mergeCell ref="MQV946:MRH946"/>
    <mergeCell ref="MRI946:MRI947"/>
    <mergeCell ref="MRJ946:MRJ947"/>
    <mergeCell ref="MRK946:MRK947"/>
    <mergeCell ref="MRL946:MRX946"/>
    <mergeCell ref="MRY946:MRY947"/>
    <mergeCell ref="MOZ946:MPL946"/>
    <mergeCell ref="MPM946:MPM947"/>
    <mergeCell ref="MPN946:MPN947"/>
    <mergeCell ref="MPO946:MPO947"/>
    <mergeCell ref="MPP946:MQB946"/>
    <mergeCell ref="MQC946:MQC947"/>
    <mergeCell ref="MQD946:MQD947"/>
    <mergeCell ref="MQE946:MQE947"/>
    <mergeCell ref="MQF946:MQR946"/>
    <mergeCell ref="MNS946:MNS947"/>
    <mergeCell ref="MNT946:MOF946"/>
    <mergeCell ref="MOG946:MOG947"/>
    <mergeCell ref="MOH946:MOH947"/>
    <mergeCell ref="MOI946:MOI947"/>
    <mergeCell ref="MOJ946:MOV946"/>
    <mergeCell ref="MOW946:MOW947"/>
    <mergeCell ref="MOX946:MOX947"/>
    <mergeCell ref="MOY946:MOY947"/>
    <mergeCell ref="MML946:MML947"/>
    <mergeCell ref="MMM946:MMM947"/>
    <mergeCell ref="MMN946:MMZ946"/>
    <mergeCell ref="MNA946:MNA947"/>
    <mergeCell ref="MNB946:MNB947"/>
    <mergeCell ref="MNC946:MNC947"/>
    <mergeCell ref="MND946:MNP946"/>
    <mergeCell ref="MNQ946:MNQ947"/>
    <mergeCell ref="MNR946:MNR947"/>
    <mergeCell ref="MLE946:MLE947"/>
    <mergeCell ref="MLF946:MLF947"/>
    <mergeCell ref="MLG946:MLG947"/>
    <mergeCell ref="MLH946:MLT946"/>
    <mergeCell ref="MLU946:MLU947"/>
    <mergeCell ref="MLV946:MLV947"/>
    <mergeCell ref="MLW946:MLW947"/>
    <mergeCell ref="MLX946:MMJ946"/>
    <mergeCell ref="MMK946:MMK947"/>
    <mergeCell ref="MJL946:MJX946"/>
    <mergeCell ref="MJY946:MJY947"/>
    <mergeCell ref="MJZ946:MJZ947"/>
    <mergeCell ref="MKA946:MKA947"/>
    <mergeCell ref="MKB946:MKN946"/>
    <mergeCell ref="MKO946:MKO947"/>
    <mergeCell ref="MKP946:MKP947"/>
    <mergeCell ref="MKQ946:MKQ947"/>
    <mergeCell ref="MKR946:MLD946"/>
    <mergeCell ref="MIE946:MIE947"/>
    <mergeCell ref="MIF946:MIR946"/>
    <mergeCell ref="MIS946:MIS947"/>
    <mergeCell ref="MIT946:MIT947"/>
    <mergeCell ref="MIU946:MIU947"/>
    <mergeCell ref="MIV946:MJH946"/>
    <mergeCell ref="MJI946:MJI947"/>
    <mergeCell ref="MJJ946:MJJ947"/>
    <mergeCell ref="MJK946:MJK947"/>
    <mergeCell ref="MGX946:MGX947"/>
    <mergeCell ref="MGY946:MGY947"/>
    <mergeCell ref="MGZ946:MHL946"/>
    <mergeCell ref="MHM946:MHM947"/>
    <mergeCell ref="MHN946:MHN947"/>
    <mergeCell ref="MHO946:MHO947"/>
    <mergeCell ref="MHP946:MIB946"/>
    <mergeCell ref="MIC946:MIC947"/>
    <mergeCell ref="MID946:MID947"/>
    <mergeCell ref="MFQ946:MFQ947"/>
    <mergeCell ref="MFR946:MFR947"/>
    <mergeCell ref="MFS946:MFS947"/>
    <mergeCell ref="MFT946:MGF946"/>
    <mergeCell ref="MGG946:MGG947"/>
    <mergeCell ref="MGH946:MGH947"/>
    <mergeCell ref="MGI946:MGI947"/>
    <mergeCell ref="MGJ946:MGV946"/>
    <mergeCell ref="MGW946:MGW947"/>
    <mergeCell ref="MDX946:MEJ946"/>
    <mergeCell ref="MEK946:MEK947"/>
    <mergeCell ref="MEL946:MEL947"/>
    <mergeCell ref="MEM946:MEM947"/>
    <mergeCell ref="MEN946:MEZ946"/>
    <mergeCell ref="MFA946:MFA947"/>
    <mergeCell ref="MFB946:MFB947"/>
    <mergeCell ref="MFC946:MFC947"/>
    <mergeCell ref="MFD946:MFP946"/>
    <mergeCell ref="MCQ946:MCQ947"/>
    <mergeCell ref="MCR946:MDD946"/>
    <mergeCell ref="MDE946:MDE947"/>
    <mergeCell ref="MDF946:MDF947"/>
    <mergeCell ref="MDG946:MDG947"/>
    <mergeCell ref="MDH946:MDT946"/>
    <mergeCell ref="MDU946:MDU947"/>
    <mergeCell ref="MDV946:MDV947"/>
    <mergeCell ref="MDW946:MDW947"/>
    <mergeCell ref="MBJ946:MBJ947"/>
    <mergeCell ref="MBK946:MBK947"/>
    <mergeCell ref="MBL946:MBX946"/>
    <mergeCell ref="MBY946:MBY947"/>
    <mergeCell ref="MBZ946:MBZ947"/>
    <mergeCell ref="MCA946:MCA947"/>
    <mergeCell ref="MCB946:MCN946"/>
    <mergeCell ref="MCO946:MCO947"/>
    <mergeCell ref="MCP946:MCP947"/>
    <mergeCell ref="MAC946:MAC947"/>
    <mergeCell ref="MAD946:MAD947"/>
    <mergeCell ref="MAE946:MAE947"/>
    <mergeCell ref="MAF946:MAR946"/>
    <mergeCell ref="MAS946:MAS947"/>
    <mergeCell ref="MAT946:MAT947"/>
    <mergeCell ref="MAU946:MAU947"/>
    <mergeCell ref="MAV946:MBH946"/>
    <mergeCell ref="MBI946:MBI947"/>
    <mergeCell ref="LYJ946:LYV946"/>
    <mergeCell ref="LYW946:LYW947"/>
    <mergeCell ref="LYX946:LYX947"/>
    <mergeCell ref="LYY946:LYY947"/>
    <mergeCell ref="LYZ946:LZL946"/>
    <mergeCell ref="LZM946:LZM947"/>
    <mergeCell ref="LZN946:LZN947"/>
    <mergeCell ref="LZO946:LZO947"/>
    <mergeCell ref="LZP946:MAB946"/>
    <mergeCell ref="LXC946:LXC947"/>
    <mergeCell ref="LXD946:LXP946"/>
    <mergeCell ref="LXQ946:LXQ947"/>
    <mergeCell ref="LXR946:LXR947"/>
    <mergeCell ref="LXS946:LXS947"/>
    <mergeCell ref="LXT946:LYF946"/>
    <mergeCell ref="LYG946:LYG947"/>
    <mergeCell ref="LYH946:LYH947"/>
    <mergeCell ref="LYI946:LYI947"/>
    <mergeCell ref="LVV946:LVV947"/>
    <mergeCell ref="LVW946:LVW947"/>
    <mergeCell ref="LVX946:LWJ946"/>
    <mergeCell ref="LWK946:LWK947"/>
    <mergeCell ref="LWL946:LWL947"/>
    <mergeCell ref="LWM946:LWM947"/>
    <mergeCell ref="LWN946:LWZ946"/>
    <mergeCell ref="LXA946:LXA947"/>
    <mergeCell ref="LXB946:LXB947"/>
    <mergeCell ref="LUO946:LUO947"/>
    <mergeCell ref="LUP946:LUP947"/>
    <mergeCell ref="LUQ946:LUQ947"/>
    <mergeCell ref="LUR946:LVD946"/>
    <mergeCell ref="LVE946:LVE947"/>
    <mergeCell ref="LVF946:LVF947"/>
    <mergeCell ref="LVG946:LVG947"/>
    <mergeCell ref="LVH946:LVT946"/>
    <mergeCell ref="LVU946:LVU947"/>
    <mergeCell ref="LSV946:LTH946"/>
    <mergeCell ref="LTI946:LTI947"/>
    <mergeCell ref="LTJ946:LTJ947"/>
    <mergeCell ref="LTK946:LTK947"/>
    <mergeCell ref="LTL946:LTX946"/>
    <mergeCell ref="LTY946:LTY947"/>
    <mergeCell ref="LTZ946:LTZ947"/>
    <mergeCell ref="LUA946:LUA947"/>
    <mergeCell ref="LUB946:LUN946"/>
    <mergeCell ref="LRO946:LRO947"/>
    <mergeCell ref="LRP946:LSB946"/>
    <mergeCell ref="LSC946:LSC947"/>
    <mergeCell ref="LSD946:LSD947"/>
    <mergeCell ref="LSE946:LSE947"/>
    <mergeCell ref="LSF946:LSR946"/>
    <mergeCell ref="LSS946:LSS947"/>
    <mergeCell ref="LST946:LST947"/>
    <mergeCell ref="LSU946:LSU947"/>
    <mergeCell ref="LQH946:LQH947"/>
    <mergeCell ref="LQI946:LQI947"/>
    <mergeCell ref="LQJ946:LQV946"/>
    <mergeCell ref="LQW946:LQW947"/>
    <mergeCell ref="LQX946:LQX947"/>
    <mergeCell ref="LQY946:LQY947"/>
    <mergeCell ref="LQZ946:LRL946"/>
    <mergeCell ref="LRM946:LRM947"/>
    <mergeCell ref="LRN946:LRN947"/>
    <mergeCell ref="LPA946:LPA947"/>
    <mergeCell ref="LPB946:LPB947"/>
    <mergeCell ref="LPC946:LPC947"/>
    <mergeCell ref="LPD946:LPP946"/>
    <mergeCell ref="LPQ946:LPQ947"/>
    <mergeCell ref="LPR946:LPR947"/>
    <mergeCell ref="LPS946:LPS947"/>
    <mergeCell ref="LPT946:LQF946"/>
    <mergeCell ref="LQG946:LQG947"/>
    <mergeCell ref="LNH946:LNT946"/>
    <mergeCell ref="LNU946:LNU947"/>
    <mergeCell ref="LNV946:LNV947"/>
    <mergeCell ref="LNW946:LNW947"/>
    <mergeCell ref="LNX946:LOJ946"/>
    <mergeCell ref="LOK946:LOK947"/>
    <mergeCell ref="LOL946:LOL947"/>
    <mergeCell ref="LOM946:LOM947"/>
    <mergeCell ref="LON946:LOZ946"/>
    <mergeCell ref="LMA946:LMA947"/>
    <mergeCell ref="LMB946:LMN946"/>
    <mergeCell ref="LMO946:LMO947"/>
    <mergeCell ref="LMP946:LMP947"/>
    <mergeCell ref="LMQ946:LMQ947"/>
    <mergeCell ref="LMR946:LND946"/>
    <mergeCell ref="LNE946:LNE947"/>
    <mergeCell ref="LNF946:LNF947"/>
    <mergeCell ref="LNG946:LNG947"/>
    <mergeCell ref="LKT946:LKT947"/>
    <mergeCell ref="LKU946:LKU947"/>
    <mergeCell ref="LKV946:LLH946"/>
    <mergeCell ref="LLI946:LLI947"/>
    <mergeCell ref="LLJ946:LLJ947"/>
    <mergeCell ref="LLK946:LLK947"/>
    <mergeCell ref="LLL946:LLX946"/>
    <mergeCell ref="LLY946:LLY947"/>
    <mergeCell ref="LLZ946:LLZ947"/>
    <mergeCell ref="LJM946:LJM947"/>
    <mergeCell ref="LJN946:LJN947"/>
    <mergeCell ref="LJO946:LJO947"/>
    <mergeCell ref="LJP946:LKB946"/>
    <mergeCell ref="LKC946:LKC947"/>
    <mergeCell ref="LKD946:LKD947"/>
    <mergeCell ref="LKE946:LKE947"/>
    <mergeCell ref="LKF946:LKR946"/>
    <mergeCell ref="LKS946:LKS947"/>
    <mergeCell ref="LHT946:LIF946"/>
    <mergeCell ref="LIG946:LIG947"/>
    <mergeCell ref="LIH946:LIH947"/>
    <mergeCell ref="LII946:LII947"/>
    <mergeCell ref="LIJ946:LIV946"/>
    <mergeCell ref="LIW946:LIW947"/>
    <mergeCell ref="LIX946:LIX947"/>
    <mergeCell ref="LIY946:LIY947"/>
    <mergeCell ref="LIZ946:LJL946"/>
    <mergeCell ref="LGM946:LGM947"/>
    <mergeCell ref="LGN946:LGZ946"/>
    <mergeCell ref="LHA946:LHA947"/>
    <mergeCell ref="LHB946:LHB947"/>
    <mergeCell ref="LHC946:LHC947"/>
    <mergeCell ref="LHD946:LHP946"/>
    <mergeCell ref="LHQ946:LHQ947"/>
    <mergeCell ref="LHR946:LHR947"/>
    <mergeCell ref="LHS946:LHS947"/>
    <mergeCell ref="LFF946:LFF947"/>
    <mergeCell ref="LFG946:LFG947"/>
    <mergeCell ref="LFH946:LFT946"/>
    <mergeCell ref="LFU946:LFU947"/>
    <mergeCell ref="LFV946:LFV947"/>
    <mergeCell ref="LFW946:LFW947"/>
    <mergeCell ref="LFX946:LGJ946"/>
    <mergeCell ref="LGK946:LGK947"/>
    <mergeCell ref="LGL946:LGL947"/>
    <mergeCell ref="LDY946:LDY947"/>
    <mergeCell ref="LDZ946:LDZ947"/>
    <mergeCell ref="LEA946:LEA947"/>
    <mergeCell ref="LEB946:LEN946"/>
    <mergeCell ref="LEO946:LEO947"/>
    <mergeCell ref="LEP946:LEP947"/>
    <mergeCell ref="LEQ946:LEQ947"/>
    <mergeCell ref="LER946:LFD946"/>
    <mergeCell ref="LFE946:LFE947"/>
    <mergeCell ref="LCF946:LCR946"/>
    <mergeCell ref="LCS946:LCS947"/>
    <mergeCell ref="LCT946:LCT947"/>
    <mergeCell ref="LCU946:LCU947"/>
    <mergeCell ref="LCV946:LDH946"/>
    <mergeCell ref="LDI946:LDI947"/>
    <mergeCell ref="LDJ946:LDJ947"/>
    <mergeCell ref="LDK946:LDK947"/>
    <mergeCell ref="LDL946:LDX946"/>
    <mergeCell ref="LAY946:LAY947"/>
    <mergeCell ref="LAZ946:LBL946"/>
    <mergeCell ref="LBM946:LBM947"/>
    <mergeCell ref="LBN946:LBN947"/>
    <mergeCell ref="LBO946:LBO947"/>
    <mergeCell ref="LBP946:LCB946"/>
    <mergeCell ref="LCC946:LCC947"/>
    <mergeCell ref="LCD946:LCD947"/>
    <mergeCell ref="LCE946:LCE947"/>
    <mergeCell ref="KZR946:KZR947"/>
    <mergeCell ref="KZS946:KZS947"/>
    <mergeCell ref="KZT946:LAF946"/>
    <mergeCell ref="LAG946:LAG947"/>
    <mergeCell ref="LAH946:LAH947"/>
    <mergeCell ref="LAI946:LAI947"/>
    <mergeCell ref="LAJ946:LAV946"/>
    <mergeCell ref="LAW946:LAW947"/>
    <mergeCell ref="LAX946:LAX947"/>
    <mergeCell ref="KYK946:KYK947"/>
    <mergeCell ref="KYL946:KYL947"/>
    <mergeCell ref="KYM946:KYM947"/>
    <mergeCell ref="KYN946:KYZ946"/>
    <mergeCell ref="KZA946:KZA947"/>
    <mergeCell ref="KZB946:KZB947"/>
    <mergeCell ref="KZC946:KZC947"/>
    <mergeCell ref="KZD946:KZP946"/>
    <mergeCell ref="KZQ946:KZQ947"/>
    <mergeCell ref="KWR946:KXD946"/>
    <mergeCell ref="KXE946:KXE947"/>
    <mergeCell ref="KXF946:KXF947"/>
    <mergeCell ref="KXG946:KXG947"/>
    <mergeCell ref="KXH946:KXT946"/>
    <mergeCell ref="KXU946:KXU947"/>
    <mergeCell ref="KXV946:KXV947"/>
    <mergeCell ref="KXW946:KXW947"/>
    <mergeCell ref="KXX946:KYJ946"/>
    <mergeCell ref="KVK946:KVK947"/>
    <mergeCell ref="KVL946:KVX946"/>
    <mergeCell ref="KVY946:KVY947"/>
    <mergeCell ref="KVZ946:KVZ947"/>
    <mergeCell ref="KWA946:KWA947"/>
    <mergeCell ref="KWB946:KWN946"/>
    <mergeCell ref="KWO946:KWO947"/>
    <mergeCell ref="KWP946:KWP947"/>
    <mergeCell ref="KWQ946:KWQ947"/>
    <mergeCell ref="KUD946:KUD947"/>
    <mergeCell ref="KUE946:KUE947"/>
    <mergeCell ref="KUF946:KUR946"/>
    <mergeCell ref="KUS946:KUS947"/>
    <mergeCell ref="KUT946:KUT947"/>
    <mergeCell ref="KUU946:KUU947"/>
    <mergeCell ref="KUV946:KVH946"/>
    <mergeCell ref="KVI946:KVI947"/>
    <mergeCell ref="KVJ946:KVJ947"/>
    <mergeCell ref="KSW946:KSW947"/>
    <mergeCell ref="KSX946:KSX947"/>
    <mergeCell ref="KSY946:KSY947"/>
    <mergeCell ref="KSZ946:KTL946"/>
    <mergeCell ref="KTM946:KTM947"/>
    <mergeCell ref="KTN946:KTN947"/>
    <mergeCell ref="KTO946:KTO947"/>
    <mergeCell ref="KTP946:KUB946"/>
    <mergeCell ref="KUC946:KUC947"/>
    <mergeCell ref="KRD946:KRP946"/>
    <mergeCell ref="KRQ946:KRQ947"/>
    <mergeCell ref="KRR946:KRR947"/>
    <mergeCell ref="KRS946:KRS947"/>
    <mergeCell ref="KRT946:KSF946"/>
    <mergeCell ref="KSG946:KSG947"/>
    <mergeCell ref="KSH946:KSH947"/>
    <mergeCell ref="KSI946:KSI947"/>
    <mergeCell ref="KSJ946:KSV946"/>
    <mergeCell ref="KPW946:KPW947"/>
    <mergeCell ref="KPX946:KQJ946"/>
    <mergeCell ref="KQK946:KQK947"/>
    <mergeCell ref="KQL946:KQL947"/>
    <mergeCell ref="KQM946:KQM947"/>
    <mergeCell ref="KQN946:KQZ946"/>
    <mergeCell ref="KRA946:KRA947"/>
    <mergeCell ref="KRB946:KRB947"/>
    <mergeCell ref="KRC946:KRC947"/>
    <mergeCell ref="KOP946:KOP947"/>
    <mergeCell ref="KOQ946:KOQ947"/>
    <mergeCell ref="KOR946:KPD946"/>
    <mergeCell ref="KPE946:KPE947"/>
    <mergeCell ref="KPF946:KPF947"/>
    <mergeCell ref="KPG946:KPG947"/>
    <mergeCell ref="KPH946:KPT946"/>
    <mergeCell ref="KPU946:KPU947"/>
    <mergeCell ref="KPV946:KPV947"/>
    <mergeCell ref="KNI946:KNI947"/>
    <mergeCell ref="KNJ946:KNJ947"/>
    <mergeCell ref="KNK946:KNK947"/>
    <mergeCell ref="KNL946:KNX946"/>
    <mergeCell ref="KNY946:KNY947"/>
    <mergeCell ref="KNZ946:KNZ947"/>
    <mergeCell ref="KOA946:KOA947"/>
    <mergeCell ref="KOB946:KON946"/>
    <mergeCell ref="KOO946:KOO947"/>
    <mergeCell ref="KLP946:KMB946"/>
    <mergeCell ref="KMC946:KMC947"/>
    <mergeCell ref="KMD946:KMD947"/>
    <mergeCell ref="KME946:KME947"/>
    <mergeCell ref="KMF946:KMR946"/>
    <mergeCell ref="KMS946:KMS947"/>
    <mergeCell ref="KMT946:KMT947"/>
    <mergeCell ref="KMU946:KMU947"/>
    <mergeCell ref="KMV946:KNH946"/>
    <mergeCell ref="KKI946:KKI947"/>
    <mergeCell ref="KKJ946:KKV946"/>
    <mergeCell ref="KKW946:KKW947"/>
    <mergeCell ref="KKX946:KKX947"/>
    <mergeCell ref="KKY946:KKY947"/>
    <mergeCell ref="KKZ946:KLL946"/>
    <mergeCell ref="KLM946:KLM947"/>
    <mergeCell ref="KLN946:KLN947"/>
    <mergeCell ref="KLO946:KLO947"/>
    <mergeCell ref="KJB946:KJB947"/>
    <mergeCell ref="KJC946:KJC947"/>
    <mergeCell ref="KJD946:KJP946"/>
    <mergeCell ref="KJQ946:KJQ947"/>
    <mergeCell ref="KJR946:KJR947"/>
    <mergeCell ref="KJS946:KJS947"/>
    <mergeCell ref="KJT946:KKF946"/>
    <mergeCell ref="KKG946:KKG947"/>
    <mergeCell ref="KKH946:KKH947"/>
    <mergeCell ref="KHU946:KHU947"/>
    <mergeCell ref="KHV946:KHV947"/>
    <mergeCell ref="KHW946:KHW947"/>
    <mergeCell ref="KHX946:KIJ946"/>
    <mergeCell ref="KIK946:KIK947"/>
    <mergeCell ref="KIL946:KIL947"/>
    <mergeCell ref="KIM946:KIM947"/>
    <mergeCell ref="KIN946:KIZ946"/>
    <mergeCell ref="KJA946:KJA947"/>
    <mergeCell ref="KGB946:KGN946"/>
    <mergeCell ref="KGO946:KGO947"/>
    <mergeCell ref="KGP946:KGP947"/>
    <mergeCell ref="KGQ946:KGQ947"/>
    <mergeCell ref="KGR946:KHD946"/>
    <mergeCell ref="KHE946:KHE947"/>
    <mergeCell ref="KHF946:KHF947"/>
    <mergeCell ref="KHG946:KHG947"/>
    <mergeCell ref="KHH946:KHT946"/>
    <mergeCell ref="KEU946:KEU947"/>
    <mergeCell ref="KEV946:KFH946"/>
    <mergeCell ref="KFI946:KFI947"/>
    <mergeCell ref="KFJ946:KFJ947"/>
    <mergeCell ref="KFK946:KFK947"/>
    <mergeCell ref="KFL946:KFX946"/>
    <mergeCell ref="KFY946:KFY947"/>
    <mergeCell ref="KFZ946:KFZ947"/>
    <mergeCell ref="KGA946:KGA947"/>
    <mergeCell ref="KDN946:KDN947"/>
    <mergeCell ref="KDO946:KDO947"/>
    <mergeCell ref="KDP946:KEB946"/>
    <mergeCell ref="KEC946:KEC947"/>
    <mergeCell ref="KED946:KED947"/>
    <mergeCell ref="KEE946:KEE947"/>
    <mergeCell ref="KEF946:KER946"/>
    <mergeCell ref="KES946:KES947"/>
    <mergeCell ref="KET946:KET947"/>
    <mergeCell ref="KCG946:KCG947"/>
    <mergeCell ref="KCH946:KCH947"/>
    <mergeCell ref="KCI946:KCI947"/>
    <mergeCell ref="KCJ946:KCV946"/>
    <mergeCell ref="KCW946:KCW947"/>
    <mergeCell ref="KCX946:KCX947"/>
    <mergeCell ref="KCY946:KCY947"/>
    <mergeCell ref="KCZ946:KDL946"/>
    <mergeCell ref="KDM946:KDM947"/>
    <mergeCell ref="KAN946:KAZ946"/>
    <mergeCell ref="KBA946:KBA947"/>
    <mergeCell ref="KBB946:KBB947"/>
    <mergeCell ref="KBC946:KBC947"/>
    <mergeCell ref="KBD946:KBP946"/>
    <mergeCell ref="KBQ946:KBQ947"/>
    <mergeCell ref="KBR946:KBR947"/>
    <mergeCell ref="KBS946:KBS947"/>
    <mergeCell ref="KBT946:KCF946"/>
    <mergeCell ref="JZG946:JZG947"/>
    <mergeCell ref="JZH946:JZT946"/>
    <mergeCell ref="JZU946:JZU947"/>
    <mergeCell ref="JZV946:JZV947"/>
    <mergeCell ref="JZW946:JZW947"/>
    <mergeCell ref="JZX946:KAJ946"/>
    <mergeCell ref="KAK946:KAK947"/>
    <mergeCell ref="KAL946:KAL947"/>
    <mergeCell ref="KAM946:KAM947"/>
    <mergeCell ref="JXZ946:JXZ947"/>
    <mergeCell ref="JYA946:JYA947"/>
    <mergeCell ref="JYB946:JYN946"/>
    <mergeCell ref="JYO946:JYO947"/>
    <mergeCell ref="JYP946:JYP947"/>
    <mergeCell ref="JYQ946:JYQ947"/>
    <mergeCell ref="JYR946:JZD946"/>
    <mergeCell ref="JZE946:JZE947"/>
    <mergeCell ref="JZF946:JZF947"/>
    <mergeCell ref="JWS946:JWS947"/>
    <mergeCell ref="JWT946:JWT947"/>
    <mergeCell ref="JWU946:JWU947"/>
    <mergeCell ref="JWV946:JXH946"/>
    <mergeCell ref="JXI946:JXI947"/>
    <mergeCell ref="JXJ946:JXJ947"/>
    <mergeCell ref="JXK946:JXK947"/>
    <mergeCell ref="JXL946:JXX946"/>
    <mergeCell ref="JXY946:JXY947"/>
    <mergeCell ref="JUZ946:JVL946"/>
    <mergeCell ref="JVM946:JVM947"/>
    <mergeCell ref="JVN946:JVN947"/>
    <mergeCell ref="JVO946:JVO947"/>
    <mergeCell ref="JVP946:JWB946"/>
    <mergeCell ref="JWC946:JWC947"/>
    <mergeCell ref="JWD946:JWD947"/>
    <mergeCell ref="JWE946:JWE947"/>
    <mergeCell ref="JWF946:JWR946"/>
    <mergeCell ref="JTS946:JTS947"/>
    <mergeCell ref="JTT946:JUF946"/>
    <mergeCell ref="JUG946:JUG947"/>
    <mergeCell ref="JUH946:JUH947"/>
    <mergeCell ref="JUI946:JUI947"/>
    <mergeCell ref="JUJ946:JUV946"/>
    <mergeCell ref="JUW946:JUW947"/>
    <mergeCell ref="JUX946:JUX947"/>
    <mergeCell ref="JUY946:JUY947"/>
    <mergeCell ref="JSL946:JSL947"/>
    <mergeCell ref="JSM946:JSM947"/>
    <mergeCell ref="JSN946:JSZ946"/>
    <mergeCell ref="JTA946:JTA947"/>
    <mergeCell ref="JTB946:JTB947"/>
    <mergeCell ref="JTC946:JTC947"/>
    <mergeCell ref="JTD946:JTP946"/>
    <mergeCell ref="JTQ946:JTQ947"/>
    <mergeCell ref="JTR946:JTR947"/>
    <mergeCell ref="JRE946:JRE947"/>
    <mergeCell ref="JRF946:JRF947"/>
    <mergeCell ref="JRG946:JRG947"/>
    <mergeCell ref="JRH946:JRT946"/>
    <mergeCell ref="JRU946:JRU947"/>
    <mergeCell ref="JRV946:JRV947"/>
    <mergeCell ref="JRW946:JRW947"/>
    <mergeCell ref="JRX946:JSJ946"/>
    <mergeCell ref="JSK946:JSK947"/>
    <mergeCell ref="JPL946:JPX946"/>
    <mergeCell ref="JPY946:JPY947"/>
    <mergeCell ref="JPZ946:JPZ947"/>
    <mergeCell ref="JQA946:JQA947"/>
    <mergeCell ref="JQB946:JQN946"/>
    <mergeCell ref="JQO946:JQO947"/>
    <mergeCell ref="JQP946:JQP947"/>
    <mergeCell ref="JQQ946:JQQ947"/>
    <mergeCell ref="JQR946:JRD946"/>
    <mergeCell ref="JOE946:JOE947"/>
    <mergeCell ref="JOF946:JOR946"/>
    <mergeCell ref="JOS946:JOS947"/>
    <mergeCell ref="JOT946:JOT947"/>
    <mergeCell ref="JOU946:JOU947"/>
    <mergeCell ref="JOV946:JPH946"/>
    <mergeCell ref="JPI946:JPI947"/>
    <mergeCell ref="JPJ946:JPJ947"/>
    <mergeCell ref="JPK946:JPK947"/>
    <mergeCell ref="JMX946:JMX947"/>
    <mergeCell ref="JMY946:JMY947"/>
    <mergeCell ref="JMZ946:JNL946"/>
    <mergeCell ref="JNM946:JNM947"/>
    <mergeCell ref="JNN946:JNN947"/>
    <mergeCell ref="JNO946:JNO947"/>
    <mergeCell ref="JNP946:JOB946"/>
    <mergeCell ref="JOC946:JOC947"/>
    <mergeCell ref="JOD946:JOD947"/>
    <mergeCell ref="JLQ946:JLQ947"/>
    <mergeCell ref="JLR946:JLR947"/>
    <mergeCell ref="JLS946:JLS947"/>
    <mergeCell ref="JLT946:JMF946"/>
    <mergeCell ref="JMG946:JMG947"/>
    <mergeCell ref="JMH946:JMH947"/>
    <mergeCell ref="JMI946:JMI947"/>
    <mergeCell ref="JMJ946:JMV946"/>
    <mergeCell ref="JMW946:JMW947"/>
    <mergeCell ref="JJX946:JKJ946"/>
    <mergeCell ref="JKK946:JKK947"/>
    <mergeCell ref="JKL946:JKL947"/>
    <mergeCell ref="JKM946:JKM947"/>
    <mergeCell ref="JKN946:JKZ946"/>
    <mergeCell ref="JLA946:JLA947"/>
    <mergeCell ref="JLB946:JLB947"/>
    <mergeCell ref="JLC946:JLC947"/>
    <mergeCell ref="JLD946:JLP946"/>
    <mergeCell ref="JIQ946:JIQ947"/>
    <mergeCell ref="JIR946:JJD946"/>
    <mergeCell ref="JJE946:JJE947"/>
    <mergeCell ref="JJF946:JJF947"/>
    <mergeCell ref="JJG946:JJG947"/>
    <mergeCell ref="JJH946:JJT946"/>
    <mergeCell ref="JJU946:JJU947"/>
    <mergeCell ref="JJV946:JJV947"/>
    <mergeCell ref="JJW946:JJW947"/>
    <mergeCell ref="JHJ946:JHJ947"/>
    <mergeCell ref="JHK946:JHK947"/>
    <mergeCell ref="JHL946:JHX946"/>
    <mergeCell ref="JHY946:JHY947"/>
    <mergeCell ref="JHZ946:JHZ947"/>
    <mergeCell ref="JIA946:JIA947"/>
    <mergeCell ref="JIB946:JIN946"/>
    <mergeCell ref="JIO946:JIO947"/>
    <mergeCell ref="JIP946:JIP947"/>
    <mergeCell ref="JGC946:JGC947"/>
    <mergeCell ref="JGD946:JGD947"/>
    <mergeCell ref="JGE946:JGE947"/>
    <mergeCell ref="JGF946:JGR946"/>
    <mergeCell ref="JGS946:JGS947"/>
    <mergeCell ref="JGT946:JGT947"/>
    <mergeCell ref="JGU946:JGU947"/>
    <mergeCell ref="JGV946:JHH946"/>
    <mergeCell ref="JHI946:JHI947"/>
    <mergeCell ref="JEJ946:JEV946"/>
    <mergeCell ref="JEW946:JEW947"/>
    <mergeCell ref="JEX946:JEX947"/>
    <mergeCell ref="JEY946:JEY947"/>
    <mergeCell ref="JEZ946:JFL946"/>
    <mergeCell ref="JFM946:JFM947"/>
    <mergeCell ref="JFN946:JFN947"/>
    <mergeCell ref="JFO946:JFO947"/>
    <mergeCell ref="JFP946:JGB946"/>
    <mergeCell ref="JDC946:JDC947"/>
    <mergeCell ref="JDD946:JDP946"/>
    <mergeCell ref="JDQ946:JDQ947"/>
    <mergeCell ref="JDR946:JDR947"/>
    <mergeCell ref="JDS946:JDS947"/>
    <mergeCell ref="JDT946:JEF946"/>
    <mergeCell ref="JEG946:JEG947"/>
    <mergeCell ref="JEH946:JEH947"/>
    <mergeCell ref="JEI946:JEI947"/>
    <mergeCell ref="JBV946:JBV947"/>
    <mergeCell ref="JBW946:JBW947"/>
    <mergeCell ref="JBX946:JCJ946"/>
    <mergeCell ref="JCK946:JCK947"/>
    <mergeCell ref="JCL946:JCL947"/>
    <mergeCell ref="JCM946:JCM947"/>
    <mergeCell ref="JCN946:JCZ946"/>
    <mergeCell ref="JDA946:JDA947"/>
    <mergeCell ref="JDB946:JDB947"/>
    <mergeCell ref="JAO946:JAO947"/>
    <mergeCell ref="JAP946:JAP947"/>
    <mergeCell ref="JAQ946:JAQ947"/>
    <mergeCell ref="JAR946:JBD946"/>
    <mergeCell ref="JBE946:JBE947"/>
    <mergeCell ref="JBF946:JBF947"/>
    <mergeCell ref="JBG946:JBG947"/>
    <mergeCell ref="JBH946:JBT946"/>
    <mergeCell ref="JBU946:JBU947"/>
    <mergeCell ref="IYV946:IZH946"/>
    <mergeCell ref="IZI946:IZI947"/>
    <mergeCell ref="IZJ946:IZJ947"/>
    <mergeCell ref="IZK946:IZK947"/>
    <mergeCell ref="IZL946:IZX946"/>
    <mergeCell ref="IZY946:IZY947"/>
    <mergeCell ref="IZZ946:IZZ947"/>
    <mergeCell ref="JAA946:JAA947"/>
    <mergeCell ref="JAB946:JAN946"/>
    <mergeCell ref="IXO946:IXO947"/>
    <mergeCell ref="IXP946:IYB946"/>
    <mergeCell ref="IYC946:IYC947"/>
    <mergeCell ref="IYD946:IYD947"/>
    <mergeCell ref="IYE946:IYE947"/>
    <mergeCell ref="IYF946:IYR946"/>
    <mergeCell ref="IYS946:IYS947"/>
    <mergeCell ref="IYT946:IYT947"/>
    <mergeCell ref="IYU946:IYU947"/>
    <mergeCell ref="IWH946:IWH947"/>
    <mergeCell ref="IWI946:IWI947"/>
    <mergeCell ref="IWJ946:IWV946"/>
    <mergeCell ref="IWW946:IWW947"/>
    <mergeCell ref="IWX946:IWX947"/>
    <mergeCell ref="IWY946:IWY947"/>
    <mergeCell ref="IWZ946:IXL946"/>
    <mergeCell ref="IXM946:IXM947"/>
    <mergeCell ref="IXN946:IXN947"/>
    <mergeCell ref="IVA946:IVA947"/>
    <mergeCell ref="IVB946:IVB947"/>
    <mergeCell ref="IVC946:IVC947"/>
    <mergeCell ref="IVD946:IVP946"/>
    <mergeCell ref="IVQ946:IVQ947"/>
    <mergeCell ref="IVR946:IVR947"/>
    <mergeCell ref="IVS946:IVS947"/>
    <mergeCell ref="IVT946:IWF946"/>
    <mergeCell ref="IWG946:IWG947"/>
    <mergeCell ref="ITH946:ITT946"/>
    <mergeCell ref="ITU946:ITU947"/>
    <mergeCell ref="ITV946:ITV947"/>
    <mergeCell ref="ITW946:ITW947"/>
    <mergeCell ref="ITX946:IUJ946"/>
    <mergeCell ref="IUK946:IUK947"/>
    <mergeCell ref="IUL946:IUL947"/>
    <mergeCell ref="IUM946:IUM947"/>
    <mergeCell ref="IUN946:IUZ946"/>
    <mergeCell ref="ISA946:ISA947"/>
    <mergeCell ref="ISB946:ISN946"/>
    <mergeCell ref="ISO946:ISO947"/>
    <mergeCell ref="ISP946:ISP947"/>
    <mergeCell ref="ISQ946:ISQ947"/>
    <mergeCell ref="ISR946:ITD946"/>
    <mergeCell ref="ITE946:ITE947"/>
    <mergeCell ref="ITF946:ITF947"/>
    <mergeCell ref="ITG946:ITG947"/>
    <mergeCell ref="IQT946:IQT947"/>
    <mergeCell ref="IQU946:IQU947"/>
    <mergeCell ref="IQV946:IRH946"/>
    <mergeCell ref="IRI946:IRI947"/>
    <mergeCell ref="IRJ946:IRJ947"/>
    <mergeCell ref="IRK946:IRK947"/>
    <mergeCell ref="IRL946:IRX946"/>
    <mergeCell ref="IRY946:IRY947"/>
    <mergeCell ref="IRZ946:IRZ947"/>
    <mergeCell ref="IPM946:IPM947"/>
    <mergeCell ref="IPN946:IPN947"/>
    <mergeCell ref="IPO946:IPO947"/>
    <mergeCell ref="IPP946:IQB946"/>
    <mergeCell ref="IQC946:IQC947"/>
    <mergeCell ref="IQD946:IQD947"/>
    <mergeCell ref="IQE946:IQE947"/>
    <mergeCell ref="IQF946:IQR946"/>
    <mergeCell ref="IQS946:IQS947"/>
    <mergeCell ref="INT946:IOF946"/>
    <mergeCell ref="IOG946:IOG947"/>
    <mergeCell ref="IOH946:IOH947"/>
    <mergeCell ref="IOI946:IOI947"/>
    <mergeCell ref="IOJ946:IOV946"/>
    <mergeCell ref="IOW946:IOW947"/>
    <mergeCell ref="IOX946:IOX947"/>
    <mergeCell ref="IOY946:IOY947"/>
    <mergeCell ref="IOZ946:IPL946"/>
    <mergeCell ref="IMM946:IMM947"/>
    <mergeCell ref="IMN946:IMZ946"/>
    <mergeCell ref="INA946:INA947"/>
    <mergeCell ref="INB946:INB947"/>
    <mergeCell ref="INC946:INC947"/>
    <mergeCell ref="IND946:INP946"/>
    <mergeCell ref="INQ946:INQ947"/>
    <mergeCell ref="INR946:INR947"/>
    <mergeCell ref="INS946:INS947"/>
    <mergeCell ref="ILF946:ILF947"/>
    <mergeCell ref="ILG946:ILG947"/>
    <mergeCell ref="ILH946:ILT946"/>
    <mergeCell ref="ILU946:ILU947"/>
    <mergeCell ref="ILV946:ILV947"/>
    <mergeCell ref="ILW946:ILW947"/>
    <mergeCell ref="ILX946:IMJ946"/>
    <mergeCell ref="IMK946:IMK947"/>
    <mergeCell ref="IML946:IML947"/>
    <mergeCell ref="IJY946:IJY947"/>
    <mergeCell ref="IJZ946:IJZ947"/>
    <mergeCell ref="IKA946:IKA947"/>
    <mergeCell ref="IKB946:IKN946"/>
    <mergeCell ref="IKO946:IKO947"/>
    <mergeCell ref="IKP946:IKP947"/>
    <mergeCell ref="IKQ946:IKQ947"/>
    <mergeCell ref="IKR946:ILD946"/>
    <mergeCell ref="ILE946:ILE947"/>
    <mergeCell ref="IIF946:IIR946"/>
    <mergeCell ref="IIS946:IIS947"/>
    <mergeCell ref="IIT946:IIT947"/>
    <mergeCell ref="IIU946:IIU947"/>
    <mergeCell ref="IIV946:IJH946"/>
    <mergeCell ref="IJI946:IJI947"/>
    <mergeCell ref="IJJ946:IJJ947"/>
    <mergeCell ref="IJK946:IJK947"/>
    <mergeCell ref="IJL946:IJX946"/>
    <mergeCell ref="IGY946:IGY947"/>
    <mergeCell ref="IGZ946:IHL946"/>
    <mergeCell ref="IHM946:IHM947"/>
    <mergeCell ref="IHN946:IHN947"/>
    <mergeCell ref="IHO946:IHO947"/>
    <mergeCell ref="IHP946:IIB946"/>
    <mergeCell ref="IIC946:IIC947"/>
    <mergeCell ref="IID946:IID947"/>
    <mergeCell ref="IIE946:IIE947"/>
    <mergeCell ref="IFR946:IFR947"/>
    <mergeCell ref="IFS946:IFS947"/>
    <mergeCell ref="IFT946:IGF946"/>
    <mergeCell ref="IGG946:IGG947"/>
    <mergeCell ref="IGH946:IGH947"/>
    <mergeCell ref="IGI946:IGI947"/>
    <mergeCell ref="IGJ946:IGV946"/>
    <mergeCell ref="IGW946:IGW947"/>
    <mergeCell ref="IGX946:IGX947"/>
    <mergeCell ref="IEK946:IEK947"/>
    <mergeCell ref="IEL946:IEL947"/>
    <mergeCell ref="IEM946:IEM947"/>
    <mergeCell ref="IEN946:IEZ946"/>
    <mergeCell ref="IFA946:IFA947"/>
    <mergeCell ref="IFB946:IFB947"/>
    <mergeCell ref="IFC946:IFC947"/>
    <mergeCell ref="IFD946:IFP946"/>
    <mergeCell ref="IFQ946:IFQ947"/>
    <mergeCell ref="ICR946:IDD946"/>
    <mergeCell ref="IDE946:IDE947"/>
    <mergeCell ref="IDF946:IDF947"/>
    <mergeCell ref="IDG946:IDG947"/>
    <mergeCell ref="IDH946:IDT946"/>
    <mergeCell ref="IDU946:IDU947"/>
    <mergeCell ref="IDV946:IDV947"/>
    <mergeCell ref="IDW946:IDW947"/>
    <mergeCell ref="IDX946:IEJ946"/>
    <mergeCell ref="IBK946:IBK947"/>
    <mergeCell ref="IBL946:IBX946"/>
    <mergeCell ref="IBY946:IBY947"/>
    <mergeCell ref="IBZ946:IBZ947"/>
    <mergeCell ref="ICA946:ICA947"/>
    <mergeCell ref="ICB946:ICN946"/>
    <mergeCell ref="ICO946:ICO947"/>
    <mergeCell ref="ICP946:ICP947"/>
    <mergeCell ref="ICQ946:ICQ947"/>
    <mergeCell ref="IAD946:IAD947"/>
    <mergeCell ref="IAE946:IAE947"/>
    <mergeCell ref="IAF946:IAR946"/>
    <mergeCell ref="IAS946:IAS947"/>
    <mergeCell ref="IAT946:IAT947"/>
    <mergeCell ref="IAU946:IAU947"/>
    <mergeCell ref="IAV946:IBH946"/>
    <mergeCell ref="IBI946:IBI947"/>
    <mergeCell ref="IBJ946:IBJ947"/>
    <mergeCell ref="HYW946:HYW947"/>
    <mergeCell ref="HYX946:HYX947"/>
    <mergeCell ref="HYY946:HYY947"/>
    <mergeCell ref="HYZ946:HZL946"/>
    <mergeCell ref="HZM946:HZM947"/>
    <mergeCell ref="HZN946:HZN947"/>
    <mergeCell ref="HZO946:HZO947"/>
    <mergeCell ref="HZP946:IAB946"/>
    <mergeCell ref="IAC946:IAC947"/>
    <mergeCell ref="HXD946:HXP946"/>
    <mergeCell ref="HXQ946:HXQ947"/>
    <mergeCell ref="HXR946:HXR947"/>
    <mergeCell ref="HXS946:HXS947"/>
    <mergeCell ref="HXT946:HYF946"/>
    <mergeCell ref="HYG946:HYG947"/>
    <mergeCell ref="HYH946:HYH947"/>
    <mergeCell ref="HYI946:HYI947"/>
    <mergeCell ref="HYJ946:HYV946"/>
    <mergeCell ref="HVW946:HVW947"/>
    <mergeCell ref="HVX946:HWJ946"/>
    <mergeCell ref="HWK946:HWK947"/>
    <mergeCell ref="HWL946:HWL947"/>
    <mergeCell ref="HWM946:HWM947"/>
    <mergeCell ref="HWN946:HWZ946"/>
    <mergeCell ref="HXA946:HXA947"/>
    <mergeCell ref="HXB946:HXB947"/>
    <mergeCell ref="HXC946:HXC947"/>
    <mergeCell ref="HUP946:HUP947"/>
    <mergeCell ref="HUQ946:HUQ947"/>
    <mergeCell ref="HUR946:HVD946"/>
    <mergeCell ref="HVE946:HVE947"/>
    <mergeCell ref="HVF946:HVF947"/>
    <mergeCell ref="HVG946:HVG947"/>
    <mergeCell ref="HVH946:HVT946"/>
    <mergeCell ref="HVU946:HVU947"/>
    <mergeCell ref="HVV946:HVV947"/>
    <mergeCell ref="HTI946:HTI947"/>
    <mergeCell ref="HTJ946:HTJ947"/>
    <mergeCell ref="HTK946:HTK947"/>
    <mergeCell ref="HTL946:HTX946"/>
    <mergeCell ref="HTY946:HTY947"/>
    <mergeCell ref="HTZ946:HTZ947"/>
    <mergeCell ref="HUA946:HUA947"/>
    <mergeCell ref="HUB946:HUN946"/>
    <mergeCell ref="HUO946:HUO947"/>
    <mergeCell ref="HRP946:HSB946"/>
    <mergeCell ref="HSC946:HSC947"/>
    <mergeCell ref="HSD946:HSD947"/>
    <mergeCell ref="HSE946:HSE947"/>
    <mergeCell ref="HSF946:HSR946"/>
    <mergeCell ref="HSS946:HSS947"/>
    <mergeCell ref="HST946:HST947"/>
    <mergeCell ref="HSU946:HSU947"/>
    <mergeCell ref="HSV946:HTH946"/>
    <mergeCell ref="HQI946:HQI947"/>
    <mergeCell ref="HQJ946:HQV946"/>
    <mergeCell ref="HQW946:HQW947"/>
    <mergeCell ref="HQX946:HQX947"/>
    <mergeCell ref="HQY946:HQY947"/>
    <mergeCell ref="HQZ946:HRL946"/>
    <mergeCell ref="HRM946:HRM947"/>
    <mergeCell ref="HRN946:HRN947"/>
    <mergeCell ref="HRO946:HRO947"/>
    <mergeCell ref="HPB946:HPB947"/>
    <mergeCell ref="HPC946:HPC947"/>
    <mergeCell ref="HPD946:HPP946"/>
    <mergeCell ref="HPQ946:HPQ947"/>
    <mergeCell ref="HPR946:HPR947"/>
    <mergeCell ref="HPS946:HPS947"/>
    <mergeCell ref="HPT946:HQF946"/>
    <mergeCell ref="HQG946:HQG947"/>
    <mergeCell ref="HQH946:HQH947"/>
    <mergeCell ref="HNU946:HNU947"/>
    <mergeCell ref="HNV946:HNV947"/>
    <mergeCell ref="HNW946:HNW947"/>
    <mergeCell ref="HNX946:HOJ946"/>
    <mergeCell ref="HOK946:HOK947"/>
    <mergeCell ref="HOL946:HOL947"/>
    <mergeCell ref="HOM946:HOM947"/>
    <mergeCell ref="HON946:HOZ946"/>
    <mergeCell ref="HPA946:HPA947"/>
    <mergeCell ref="HMB946:HMN946"/>
    <mergeCell ref="HMO946:HMO947"/>
    <mergeCell ref="HMP946:HMP947"/>
    <mergeCell ref="HMQ946:HMQ947"/>
    <mergeCell ref="HMR946:HND946"/>
    <mergeCell ref="HNE946:HNE947"/>
    <mergeCell ref="HNF946:HNF947"/>
    <mergeCell ref="HNG946:HNG947"/>
    <mergeCell ref="HNH946:HNT946"/>
    <mergeCell ref="HKU946:HKU947"/>
    <mergeCell ref="HKV946:HLH946"/>
    <mergeCell ref="HLI946:HLI947"/>
    <mergeCell ref="HLJ946:HLJ947"/>
    <mergeCell ref="HLK946:HLK947"/>
    <mergeCell ref="HLL946:HLX946"/>
    <mergeCell ref="HLY946:HLY947"/>
    <mergeCell ref="HLZ946:HLZ947"/>
    <mergeCell ref="HMA946:HMA947"/>
    <mergeCell ref="HJN946:HJN947"/>
    <mergeCell ref="HJO946:HJO947"/>
    <mergeCell ref="HJP946:HKB946"/>
    <mergeCell ref="HKC946:HKC947"/>
    <mergeCell ref="HKD946:HKD947"/>
    <mergeCell ref="HKE946:HKE947"/>
    <mergeCell ref="HKF946:HKR946"/>
    <mergeCell ref="HKS946:HKS947"/>
    <mergeCell ref="HKT946:HKT947"/>
    <mergeCell ref="HIG946:HIG947"/>
    <mergeCell ref="HIH946:HIH947"/>
    <mergeCell ref="HII946:HII947"/>
    <mergeCell ref="HIJ946:HIV946"/>
    <mergeCell ref="HIW946:HIW947"/>
    <mergeCell ref="HIX946:HIX947"/>
    <mergeCell ref="HIY946:HIY947"/>
    <mergeCell ref="HIZ946:HJL946"/>
    <mergeCell ref="HJM946:HJM947"/>
    <mergeCell ref="HGN946:HGZ946"/>
    <mergeCell ref="HHA946:HHA947"/>
    <mergeCell ref="HHB946:HHB947"/>
    <mergeCell ref="HHC946:HHC947"/>
    <mergeCell ref="HHD946:HHP946"/>
    <mergeCell ref="HHQ946:HHQ947"/>
    <mergeCell ref="HHR946:HHR947"/>
    <mergeCell ref="HHS946:HHS947"/>
    <mergeCell ref="HHT946:HIF946"/>
    <mergeCell ref="HFG946:HFG947"/>
    <mergeCell ref="HFH946:HFT946"/>
    <mergeCell ref="HFU946:HFU947"/>
    <mergeCell ref="HFV946:HFV947"/>
    <mergeCell ref="HFW946:HFW947"/>
    <mergeCell ref="HFX946:HGJ946"/>
    <mergeCell ref="HGK946:HGK947"/>
    <mergeCell ref="HGL946:HGL947"/>
    <mergeCell ref="HGM946:HGM947"/>
    <mergeCell ref="HDZ946:HDZ947"/>
    <mergeCell ref="HEA946:HEA947"/>
    <mergeCell ref="HEB946:HEN946"/>
    <mergeCell ref="HEO946:HEO947"/>
    <mergeCell ref="HEP946:HEP947"/>
    <mergeCell ref="HEQ946:HEQ947"/>
    <mergeCell ref="HER946:HFD946"/>
    <mergeCell ref="HFE946:HFE947"/>
    <mergeCell ref="HFF946:HFF947"/>
    <mergeCell ref="HCS946:HCS947"/>
    <mergeCell ref="HCT946:HCT947"/>
    <mergeCell ref="HCU946:HCU947"/>
    <mergeCell ref="HCV946:HDH946"/>
    <mergeCell ref="HDI946:HDI947"/>
    <mergeCell ref="HDJ946:HDJ947"/>
    <mergeCell ref="HDK946:HDK947"/>
    <mergeCell ref="HDL946:HDX946"/>
    <mergeCell ref="HDY946:HDY947"/>
    <mergeCell ref="HAZ946:HBL946"/>
    <mergeCell ref="HBM946:HBM947"/>
    <mergeCell ref="HBN946:HBN947"/>
    <mergeCell ref="HBO946:HBO947"/>
    <mergeCell ref="HBP946:HCB946"/>
    <mergeCell ref="HCC946:HCC947"/>
    <mergeCell ref="HCD946:HCD947"/>
    <mergeCell ref="HCE946:HCE947"/>
    <mergeCell ref="HCF946:HCR946"/>
    <mergeCell ref="GZS946:GZS947"/>
    <mergeCell ref="GZT946:HAF946"/>
    <mergeCell ref="HAG946:HAG947"/>
    <mergeCell ref="HAH946:HAH947"/>
    <mergeCell ref="HAI946:HAI947"/>
    <mergeCell ref="HAJ946:HAV946"/>
    <mergeCell ref="HAW946:HAW947"/>
    <mergeCell ref="HAX946:HAX947"/>
    <mergeCell ref="HAY946:HAY947"/>
    <mergeCell ref="GYL946:GYL947"/>
    <mergeCell ref="GYM946:GYM947"/>
    <mergeCell ref="GYN946:GYZ946"/>
    <mergeCell ref="GZA946:GZA947"/>
    <mergeCell ref="GZB946:GZB947"/>
    <mergeCell ref="GZC946:GZC947"/>
    <mergeCell ref="GZD946:GZP946"/>
    <mergeCell ref="GZQ946:GZQ947"/>
    <mergeCell ref="GZR946:GZR947"/>
    <mergeCell ref="GXE946:GXE947"/>
    <mergeCell ref="GXF946:GXF947"/>
    <mergeCell ref="GXG946:GXG947"/>
    <mergeCell ref="GXH946:GXT946"/>
    <mergeCell ref="GXU946:GXU947"/>
    <mergeCell ref="GXV946:GXV947"/>
    <mergeCell ref="GXW946:GXW947"/>
    <mergeCell ref="GXX946:GYJ946"/>
    <mergeCell ref="GYK946:GYK947"/>
    <mergeCell ref="GVL946:GVX946"/>
    <mergeCell ref="GVY946:GVY947"/>
    <mergeCell ref="GVZ946:GVZ947"/>
    <mergeCell ref="GWA946:GWA947"/>
    <mergeCell ref="GWB946:GWN946"/>
    <mergeCell ref="GWO946:GWO947"/>
    <mergeCell ref="GWP946:GWP947"/>
    <mergeCell ref="GWQ946:GWQ947"/>
    <mergeCell ref="GWR946:GXD946"/>
    <mergeCell ref="GUE946:GUE947"/>
    <mergeCell ref="GUF946:GUR946"/>
    <mergeCell ref="GUS946:GUS947"/>
    <mergeCell ref="GUT946:GUT947"/>
    <mergeCell ref="GUU946:GUU947"/>
    <mergeCell ref="GUV946:GVH946"/>
    <mergeCell ref="GVI946:GVI947"/>
    <mergeCell ref="GVJ946:GVJ947"/>
    <mergeCell ref="GVK946:GVK947"/>
    <mergeCell ref="GSX946:GSX947"/>
    <mergeCell ref="GSY946:GSY947"/>
    <mergeCell ref="GSZ946:GTL946"/>
    <mergeCell ref="GTM946:GTM947"/>
    <mergeCell ref="GTN946:GTN947"/>
    <mergeCell ref="GTO946:GTO947"/>
    <mergeCell ref="GTP946:GUB946"/>
    <mergeCell ref="GUC946:GUC947"/>
    <mergeCell ref="GUD946:GUD947"/>
    <mergeCell ref="GRQ946:GRQ947"/>
    <mergeCell ref="GRR946:GRR947"/>
    <mergeCell ref="GRS946:GRS947"/>
    <mergeCell ref="GRT946:GSF946"/>
    <mergeCell ref="GSG946:GSG947"/>
    <mergeCell ref="GSH946:GSH947"/>
    <mergeCell ref="GSI946:GSI947"/>
    <mergeCell ref="GSJ946:GSV946"/>
    <mergeCell ref="GSW946:GSW947"/>
    <mergeCell ref="GPX946:GQJ946"/>
    <mergeCell ref="GQK946:GQK947"/>
    <mergeCell ref="GQL946:GQL947"/>
    <mergeCell ref="GQM946:GQM947"/>
    <mergeCell ref="GQN946:GQZ946"/>
    <mergeCell ref="GRA946:GRA947"/>
    <mergeCell ref="GRB946:GRB947"/>
    <mergeCell ref="GRC946:GRC947"/>
    <mergeCell ref="GRD946:GRP946"/>
    <mergeCell ref="GOQ946:GOQ947"/>
    <mergeCell ref="GOR946:GPD946"/>
    <mergeCell ref="GPE946:GPE947"/>
    <mergeCell ref="GPF946:GPF947"/>
    <mergeCell ref="GPG946:GPG947"/>
    <mergeCell ref="GPH946:GPT946"/>
    <mergeCell ref="GPU946:GPU947"/>
    <mergeCell ref="GPV946:GPV947"/>
    <mergeCell ref="GPW946:GPW947"/>
    <mergeCell ref="GNJ946:GNJ947"/>
    <mergeCell ref="GNK946:GNK947"/>
    <mergeCell ref="GNL946:GNX946"/>
    <mergeCell ref="GNY946:GNY947"/>
    <mergeCell ref="GNZ946:GNZ947"/>
    <mergeCell ref="GOA946:GOA947"/>
    <mergeCell ref="GOB946:GON946"/>
    <mergeCell ref="GOO946:GOO947"/>
    <mergeCell ref="GOP946:GOP947"/>
    <mergeCell ref="GMC946:GMC947"/>
    <mergeCell ref="GMD946:GMD947"/>
    <mergeCell ref="GME946:GME947"/>
    <mergeCell ref="GMF946:GMR946"/>
    <mergeCell ref="GMS946:GMS947"/>
    <mergeCell ref="GMT946:GMT947"/>
    <mergeCell ref="GMU946:GMU947"/>
    <mergeCell ref="GMV946:GNH946"/>
    <mergeCell ref="GNI946:GNI947"/>
    <mergeCell ref="GKJ946:GKV946"/>
    <mergeCell ref="GKW946:GKW947"/>
    <mergeCell ref="GKX946:GKX947"/>
    <mergeCell ref="GKY946:GKY947"/>
    <mergeCell ref="GKZ946:GLL946"/>
    <mergeCell ref="GLM946:GLM947"/>
    <mergeCell ref="GLN946:GLN947"/>
    <mergeCell ref="GLO946:GLO947"/>
    <mergeCell ref="GLP946:GMB946"/>
    <mergeCell ref="GJC946:GJC947"/>
    <mergeCell ref="GJD946:GJP946"/>
    <mergeCell ref="GJQ946:GJQ947"/>
    <mergeCell ref="GJR946:GJR947"/>
    <mergeCell ref="GJS946:GJS947"/>
    <mergeCell ref="GJT946:GKF946"/>
    <mergeCell ref="GKG946:GKG947"/>
    <mergeCell ref="GKH946:GKH947"/>
    <mergeCell ref="GKI946:GKI947"/>
    <mergeCell ref="GHV946:GHV947"/>
    <mergeCell ref="GHW946:GHW947"/>
    <mergeCell ref="GHX946:GIJ946"/>
    <mergeCell ref="GIK946:GIK947"/>
    <mergeCell ref="GIL946:GIL947"/>
    <mergeCell ref="GIM946:GIM947"/>
    <mergeCell ref="GIN946:GIZ946"/>
    <mergeCell ref="GJA946:GJA947"/>
    <mergeCell ref="GJB946:GJB947"/>
    <mergeCell ref="GGO946:GGO947"/>
    <mergeCell ref="GGP946:GGP947"/>
    <mergeCell ref="GGQ946:GGQ947"/>
    <mergeCell ref="GGR946:GHD946"/>
    <mergeCell ref="GHE946:GHE947"/>
    <mergeCell ref="GHF946:GHF947"/>
    <mergeCell ref="GHG946:GHG947"/>
    <mergeCell ref="GHH946:GHT946"/>
    <mergeCell ref="GHU946:GHU947"/>
    <mergeCell ref="GEV946:GFH946"/>
    <mergeCell ref="GFI946:GFI947"/>
    <mergeCell ref="GFJ946:GFJ947"/>
    <mergeCell ref="GFK946:GFK947"/>
    <mergeCell ref="GFL946:GFX946"/>
    <mergeCell ref="GFY946:GFY947"/>
    <mergeCell ref="GFZ946:GFZ947"/>
    <mergeCell ref="GGA946:GGA947"/>
    <mergeCell ref="GGB946:GGN946"/>
    <mergeCell ref="GDO946:GDO947"/>
    <mergeCell ref="GDP946:GEB946"/>
    <mergeCell ref="GEC946:GEC947"/>
    <mergeCell ref="GED946:GED947"/>
    <mergeCell ref="GEE946:GEE947"/>
    <mergeCell ref="GEF946:GER946"/>
    <mergeCell ref="GES946:GES947"/>
    <mergeCell ref="GET946:GET947"/>
    <mergeCell ref="GEU946:GEU947"/>
    <mergeCell ref="GCH946:GCH947"/>
    <mergeCell ref="GCI946:GCI947"/>
    <mergeCell ref="GCJ946:GCV946"/>
    <mergeCell ref="GCW946:GCW947"/>
    <mergeCell ref="GCX946:GCX947"/>
    <mergeCell ref="GCY946:GCY947"/>
    <mergeCell ref="GCZ946:GDL946"/>
    <mergeCell ref="GDM946:GDM947"/>
    <mergeCell ref="GDN946:GDN947"/>
    <mergeCell ref="GBA946:GBA947"/>
    <mergeCell ref="GBB946:GBB947"/>
    <mergeCell ref="GBC946:GBC947"/>
    <mergeCell ref="GBD946:GBP946"/>
    <mergeCell ref="GBQ946:GBQ947"/>
    <mergeCell ref="GBR946:GBR947"/>
    <mergeCell ref="GBS946:GBS947"/>
    <mergeCell ref="GBT946:GCF946"/>
    <mergeCell ref="GCG946:GCG947"/>
    <mergeCell ref="FZH946:FZT946"/>
    <mergeCell ref="FZU946:FZU947"/>
    <mergeCell ref="FZV946:FZV947"/>
    <mergeCell ref="FZW946:FZW947"/>
    <mergeCell ref="FZX946:GAJ946"/>
    <mergeCell ref="GAK946:GAK947"/>
    <mergeCell ref="GAL946:GAL947"/>
    <mergeCell ref="GAM946:GAM947"/>
    <mergeCell ref="GAN946:GAZ946"/>
    <mergeCell ref="FYA946:FYA947"/>
    <mergeCell ref="FYB946:FYN946"/>
    <mergeCell ref="FYO946:FYO947"/>
    <mergeCell ref="FYP946:FYP947"/>
    <mergeCell ref="FYQ946:FYQ947"/>
    <mergeCell ref="FYR946:FZD946"/>
    <mergeCell ref="FZE946:FZE947"/>
    <mergeCell ref="FZF946:FZF947"/>
    <mergeCell ref="FZG946:FZG947"/>
    <mergeCell ref="FWT946:FWT947"/>
    <mergeCell ref="FWU946:FWU947"/>
    <mergeCell ref="FWV946:FXH946"/>
    <mergeCell ref="FXI946:FXI947"/>
    <mergeCell ref="FXJ946:FXJ947"/>
    <mergeCell ref="FXK946:FXK947"/>
    <mergeCell ref="FXL946:FXX946"/>
    <mergeCell ref="FXY946:FXY947"/>
    <mergeCell ref="FXZ946:FXZ947"/>
    <mergeCell ref="FVM946:FVM947"/>
    <mergeCell ref="FVN946:FVN947"/>
    <mergeCell ref="FVO946:FVO947"/>
    <mergeCell ref="FVP946:FWB946"/>
    <mergeCell ref="FWC946:FWC947"/>
    <mergeCell ref="FWD946:FWD947"/>
    <mergeCell ref="FWE946:FWE947"/>
    <mergeCell ref="FWF946:FWR946"/>
    <mergeCell ref="FWS946:FWS947"/>
    <mergeCell ref="FTT946:FUF946"/>
    <mergeCell ref="FUG946:FUG947"/>
    <mergeCell ref="FUH946:FUH947"/>
    <mergeCell ref="FUI946:FUI947"/>
    <mergeCell ref="FUJ946:FUV946"/>
    <mergeCell ref="FUW946:FUW947"/>
    <mergeCell ref="FUX946:FUX947"/>
    <mergeCell ref="FUY946:FUY947"/>
    <mergeCell ref="FUZ946:FVL946"/>
    <mergeCell ref="FSM946:FSM947"/>
    <mergeCell ref="FSN946:FSZ946"/>
    <mergeCell ref="FTA946:FTA947"/>
    <mergeCell ref="FTB946:FTB947"/>
    <mergeCell ref="FTC946:FTC947"/>
    <mergeCell ref="FTD946:FTP946"/>
    <mergeCell ref="FTQ946:FTQ947"/>
    <mergeCell ref="FTR946:FTR947"/>
    <mergeCell ref="FTS946:FTS947"/>
    <mergeCell ref="FRF946:FRF947"/>
    <mergeCell ref="FRG946:FRG947"/>
    <mergeCell ref="FRH946:FRT946"/>
    <mergeCell ref="FRU946:FRU947"/>
    <mergeCell ref="FRV946:FRV947"/>
    <mergeCell ref="FRW946:FRW947"/>
    <mergeCell ref="FRX946:FSJ946"/>
    <mergeCell ref="FSK946:FSK947"/>
    <mergeCell ref="FSL946:FSL947"/>
    <mergeCell ref="FPY946:FPY947"/>
    <mergeCell ref="FPZ946:FPZ947"/>
    <mergeCell ref="FQA946:FQA947"/>
    <mergeCell ref="FQB946:FQN946"/>
    <mergeCell ref="FQO946:FQO947"/>
    <mergeCell ref="FQP946:FQP947"/>
    <mergeCell ref="FQQ946:FQQ947"/>
    <mergeCell ref="FQR946:FRD946"/>
    <mergeCell ref="FRE946:FRE947"/>
    <mergeCell ref="FOF946:FOR946"/>
    <mergeCell ref="FOS946:FOS947"/>
    <mergeCell ref="FOT946:FOT947"/>
    <mergeCell ref="FOU946:FOU947"/>
    <mergeCell ref="FOV946:FPH946"/>
    <mergeCell ref="FPI946:FPI947"/>
    <mergeCell ref="FPJ946:FPJ947"/>
    <mergeCell ref="FPK946:FPK947"/>
    <mergeCell ref="FPL946:FPX946"/>
    <mergeCell ref="FMY946:FMY947"/>
    <mergeCell ref="FMZ946:FNL946"/>
    <mergeCell ref="FNM946:FNM947"/>
    <mergeCell ref="FNN946:FNN947"/>
    <mergeCell ref="FNO946:FNO947"/>
    <mergeCell ref="FNP946:FOB946"/>
    <mergeCell ref="FOC946:FOC947"/>
    <mergeCell ref="FOD946:FOD947"/>
    <mergeCell ref="FOE946:FOE947"/>
    <mergeCell ref="FLR946:FLR947"/>
    <mergeCell ref="FLS946:FLS947"/>
    <mergeCell ref="FLT946:FMF946"/>
    <mergeCell ref="FMG946:FMG947"/>
    <mergeCell ref="FMH946:FMH947"/>
    <mergeCell ref="FMI946:FMI947"/>
    <mergeCell ref="FMJ946:FMV946"/>
    <mergeCell ref="FMW946:FMW947"/>
    <mergeCell ref="FMX946:FMX947"/>
    <mergeCell ref="FKK946:FKK947"/>
    <mergeCell ref="FKL946:FKL947"/>
    <mergeCell ref="FKM946:FKM947"/>
    <mergeCell ref="FKN946:FKZ946"/>
    <mergeCell ref="FLA946:FLA947"/>
    <mergeCell ref="FLB946:FLB947"/>
    <mergeCell ref="FLC946:FLC947"/>
    <mergeCell ref="FLD946:FLP946"/>
    <mergeCell ref="FLQ946:FLQ947"/>
    <mergeCell ref="FIR946:FJD946"/>
    <mergeCell ref="FJE946:FJE947"/>
    <mergeCell ref="FJF946:FJF947"/>
    <mergeCell ref="FJG946:FJG947"/>
    <mergeCell ref="FJH946:FJT946"/>
    <mergeCell ref="FJU946:FJU947"/>
    <mergeCell ref="FJV946:FJV947"/>
    <mergeCell ref="FJW946:FJW947"/>
    <mergeCell ref="FJX946:FKJ946"/>
    <mergeCell ref="FHK946:FHK947"/>
    <mergeCell ref="FHL946:FHX946"/>
    <mergeCell ref="FHY946:FHY947"/>
    <mergeCell ref="FHZ946:FHZ947"/>
    <mergeCell ref="FIA946:FIA947"/>
    <mergeCell ref="FIB946:FIN946"/>
    <mergeCell ref="FIO946:FIO947"/>
    <mergeCell ref="FIP946:FIP947"/>
    <mergeCell ref="FIQ946:FIQ947"/>
    <mergeCell ref="FGD946:FGD947"/>
    <mergeCell ref="FGE946:FGE947"/>
    <mergeCell ref="FGF946:FGR946"/>
    <mergeCell ref="FGS946:FGS947"/>
    <mergeCell ref="FGT946:FGT947"/>
    <mergeCell ref="FGU946:FGU947"/>
    <mergeCell ref="FGV946:FHH946"/>
    <mergeCell ref="FHI946:FHI947"/>
    <mergeCell ref="FHJ946:FHJ947"/>
    <mergeCell ref="FEW946:FEW947"/>
    <mergeCell ref="FEX946:FEX947"/>
    <mergeCell ref="FEY946:FEY947"/>
    <mergeCell ref="FEZ946:FFL946"/>
    <mergeCell ref="FFM946:FFM947"/>
    <mergeCell ref="FFN946:FFN947"/>
    <mergeCell ref="FFO946:FFO947"/>
    <mergeCell ref="FFP946:FGB946"/>
    <mergeCell ref="FGC946:FGC947"/>
    <mergeCell ref="FDD946:FDP946"/>
    <mergeCell ref="FDQ946:FDQ947"/>
    <mergeCell ref="FDR946:FDR947"/>
    <mergeCell ref="FDS946:FDS947"/>
    <mergeCell ref="FDT946:FEF946"/>
    <mergeCell ref="FEG946:FEG947"/>
    <mergeCell ref="FEH946:FEH947"/>
    <mergeCell ref="FEI946:FEI947"/>
    <mergeCell ref="FEJ946:FEV946"/>
    <mergeCell ref="FBW946:FBW947"/>
    <mergeCell ref="FBX946:FCJ946"/>
    <mergeCell ref="FCK946:FCK947"/>
    <mergeCell ref="FCL946:FCL947"/>
    <mergeCell ref="FCM946:FCM947"/>
    <mergeCell ref="FCN946:FCZ946"/>
    <mergeCell ref="FDA946:FDA947"/>
    <mergeCell ref="FDB946:FDB947"/>
    <mergeCell ref="FDC946:FDC947"/>
    <mergeCell ref="FAP946:FAP947"/>
    <mergeCell ref="FAQ946:FAQ947"/>
    <mergeCell ref="FAR946:FBD946"/>
    <mergeCell ref="FBE946:FBE947"/>
    <mergeCell ref="FBF946:FBF947"/>
    <mergeCell ref="FBG946:FBG947"/>
    <mergeCell ref="FBH946:FBT946"/>
    <mergeCell ref="FBU946:FBU947"/>
    <mergeCell ref="FBV946:FBV947"/>
    <mergeCell ref="EZI946:EZI947"/>
    <mergeCell ref="EZJ946:EZJ947"/>
    <mergeCell ref="EZK946:EZK947"/>
    <mergeCell ref="EZL946:EZX946"/>
    <mergeCell ref="EZY946:EZY947"/>
    <mergeCell ref="EZZ946:EZZ947"/>
    <mergeCell ref="FAA946:FAA947"/>
    <mergeCell ref="FAB946:FAN946"/>
    <mergeCell ref="FAO946:FAO947"/>
    <mergeCell ref="EXP946:EYB946"/>
    <mergeCell ref="EYC946:EYC947"/>
    <mergeCell ref="EYD946:EYD947"/>
    <mergeCell ref="EYE946:EYE947"/>
    <mergeCell ref="EYF946:EYR946"/>
    <mergeCell ref="EYS946:EYS947"/>
    <mergeCell ref="EYT946:EYT947"/>
    <mergeCell ref="EYU946:EYU947"/>
    <mergeCell ref="EYV946:EZH946"/>
    <mergeCell ref="EWI946:EWI947"/>
    <mergeCell ref="EWJ946:EWV946"/>
    <mergeCell ref="EWW946:EWW947"/>
    <mergeCell ref="EWX946:EWX947"/>
    <mergeCell ref="EWY946:EWY947"/>
    <mergeCell ref="EWZ946:EXL946"/>
    <mergeCell ref="EXM946:EXM947"/>
    <mergeCell ref="EXN946:EXN947"/>
    <mergeCell ref="EXO946:EXO947"/>
    <mergeCell ref="EVB946:EVB947"/>
    <mergeCell ref="EVC946:EVC947"/>
    <mergeCell ref="EVD946:EVP946"/>
    <mergeCell ref="EVQ946:EVQ947"/>
    <mergeCell ref="EVR946:EVR947"/>
    <mergeCell ref="EVS946:EVS947"/>
    <mergeCell ref="EVT946:EWF946"/>
    <mergeCell ref="EWG946:EWG947"/>
    <mergeCell ref="EWH946:EWH947"/>
    <mergeCell ref="ETU946:ETU947"/>
    <mergeCell ref="ETV946:ETV947"/>
    <mergeCell ref="ETW946:ETW947"/>
    <mergeCell ref="ETX946:EUJ946"/>
    <mergeCell ref="EUK946:EUK947"/>
    <mergeCell ref="EUL946:EUL947"/>
    <mergeCell ref="EUM946:EUM947"/>
    <mergeCell ref="EUN946:EUZ946"/>
    <mergeCell ref="EVA946:EVA947"/>
    <mergeCell ref="ESB946:ESN946"/>
    <mergeCell ref="ESO946:ESO947"/>
    <mergeCell ref="ESP946:ESP947"/>
    <mergeCell ref="ESQ946:ESQ947"/>
    <mergeCell ref="ESR946:ETD946"/>
    <mergeCell ref="ETE946:ETE947"/>
    <mergeCell ref="ETF946:ETF947"/>
    <mergeCell ref="ETG946:ETG947"/>
    <mergeCell ref="ETH946:ETT946"/>
    <mergeCell ref="EQU946:EQU947"/>
    <mergeCell ref="EQV946:ERH946"/>
    <mergeCell ref="ERI946:ERI947"/>
    <mergeCell ref="ERJ946:ERJ947"/>
    <mergeCell ref="ERK946:ERK947"/>
    <mergeCell ref="ERL946:ERX946"/>
    <mergeCell ref="ERY946:ERY947"/>
    <mergeCell ref="ERZ946:ERZ947"/>
    <mergeCell ref="ESA946:ESA947"/>
    <mergeCell ref="EPN946:EPN947"/>
    <mergeCell ref="EPO946:EPO947"/>
    <mergeCell ref="EPP946:EQB946"/>
    <mergeCell ref="EQC946:EQC947"/>
    <mergeCell ref="EQD946:EQD947"/>
    <mergeCell ref="EQE946:EQE947"/>
    <mergeCell ref="EQF946:EQR946"/>
    <mergeCell ref="EQS946:EQS947"/>
    <mergeCell ref="EQT946:EQT947"/>
    <mergeCell ref="EOG946:EOG947"/>
    <mergeCell ref="EOH946:EOH947"/>
    <mergeCell ref="EOI946:EOI947"/>
    <mergeCell ref="EOJ946:EOV946"/>
    <mergeCell ref="EOW946:EOW947"/>
    <mergeCell ref="EOX946:EOX947"/>
    <mergeCell ref="EOY946:EOY947"/>
    <mergeCell ref="EOZ946:EPL946"/>
    <mergeCell ref="EPM946:EPM947"/>
    <mergeCell ref="EMN946:EMZ946"/>
    <mergeCell ref="ENA946:ENA947"/>
    <mergeCell ref="ENB946:ENB947"/>
    <mergeCell ref="ENC946:ENC947"/>
    <mergeCell ref="END946:ENP946"/>
    <mergeCell ref="ENQ946:ENQ947"/>
    <mergeCell ref="ENR946:ENR947"/>
    <mergeCell ref="ENS946:ENS947"/>
    <mergeCell ref="ENT946:EOF946"/>
    <mergeCell ref="ELG946:ELG947"/>
    <mergeCell ref="ELH946:ELT946"/>
    <mergeCell ref="ELU946:ELU947"/>
    <mergeCell ref="ELV946:ELV947"/>
    <mergeCell ref="ELW946:ELW947"/>
    <mergeCell ref="ELX946:EMJ946"/>
    <mergeCell ref="EMK946:EMK947"/>
    <mergeCell ref="EML946:EML947"/>
    <mergeCell ref="EMM946:EMM947"/>
    <mergeCell ref="EJZ946:EJZ947"/>
    <mergeCell ref="EKA946:EKA947"/>
    <mergeCell ref="EKB946:EKN946"/>
    <mergeCell ref="EKO946:EKO947"/>
    <mergeCell ref="EKP946:EKP947"/>
    <mergeCell ref="EKQ946:EKQ947"/>
    <mergeCell ref="EKR946:ELD946"/>
    <mergeCell ref="ELE946:ELE947"/>
    <mergeCell ref="ELF946:ELF947"/>
    <mergeCell ref="EIS946:EIS947"/>
    <mergeCell ref="EIT946:EIT947"/>
    <mergeCell ref="EIU946:EIU947"/>
    <mergeCell ref="EIV946:EJH946"/>
    <mergeCell ref="EJI946:EJI947"/>
    <mergeCell ref="EJJ946:EJJ947"/>
    <mergeCell ref="EJK946:EJK947"/>
    <mergeCell ref="EJL946:EJX946"/>
    <mergeCell ref="EJY946:EJY947"/>
    <mergeCell ref="EGZ946:EHL946"/>
    <mergeCell ref="EHM946:EHM947"/>
    <mergeCell ref="EHN946:EHN947"/>
    <mergeCell ref="EHO946:EHO947"/>
    <mergeCell ref="EHP946:EIB946"/>
    <mergeCell ref="EIC946:EIC947"/>
    <mergeCell ref="EID946:EID947"/>
    <mergeCell ref="EIE946:EIE947"/>
    <mergeCell ref="EIF946:EIR946"/>
    <mergeCell ref="EFS946:EFS947"/>
    <mergeCell ref="EFT946:EGF946"/>
    <mergeCell ref="EGG946:EGG947"/>
    <mergeCell ref="EGH946:EGH947"/>
    <mergeCell ref="EGI946:EGI947"/>
    <mergeCell ref="EGJ946:EGV946"/>
    <mergeCell ref="EGW946:EGW947"/>
    <mergeCell ref="EGX946:EGX947"/>
    <mergeCell ref="EGY946:EGY947"/>
    <mergeCell ref="EEL946:EEL947"/>
    <mergeCell ref="EEM946:EEM947"/>
    <mergeCell ref="EEN946:EEZ946"/>
    <mergeCell ref="EFA946:EFA947"/>
    <mergeCell ref="EFB946:EFB947"/>
    <mergeCell ref="EFC946:EFC947"/>
    <mergeCell ref="EFD946:EFP946"/>
    <mergeCell ref="EFQ946:EFQ947"/>
    <mergeCell ref="EFR946:EFR947"/>
    <mergeCell ref="EDE946:EDE947"/>
    <mergeCell ref="EDF946:EDF947"/>
    <mergeCell ref="EDG946:EDG947"/>
    <mergeCell ref="EDH946:EDT946"/>
    <mergeCell ref="EDU946:EDU947"/>
    <mergeCell ref="EDV946:EDV947"/>
    <mergeCell ref="EDW946:EDW947"/>
    <mergeCell ref="EDX946:EEJ946"/>
    <mergeCell ref="EEK946:EEK947"/>
    <mergeCell ref="EBL946:EBX946"/>
    <mergeCell ref="EBY946:EBY947"/>
    <mergeCell ref="EBZ946:EBZ947"/>
    <mergeCell ref="ECA946:ECA947"/>
    <mergeCell ref="ECB946:ECN946"/>
    <mergeCell ref="ECO946:ECO947"/>
    <mergeCell ref="ECP946:ECP947"/>
    <mergeCell ref="ECQ946:ECQ947"/>
    <mergeCell ref="ECR946:EDD946"/>
    <mergeCell ref="EAE946:EAE947"/>
    <mergeCell ref="EAF946:EAR946"/>
    <mergeCell ref="EAS946:EAS947"/>
    <mergeCell ref="EAT946:EAT947"/>
    <mergeCell ref="EAU946:EAU947"/>
    <mergeCell ref="EAV946:EBH946"/>
    <mergeCell ref="EBI946:EBI947"/>
    <mergeCell ref="EBJ946:EBJ947"/>
    <mergeCell ref="EBK946:EBK947"/>
    <mergeCell ref="DYX946:DYX947"/>
    <mergeCell ref="DYY946:DYY947"/>
    <mergeCell ref="DYZ946:DZL946"/>
    <mergeCell ref="DZM946:DZM947"/>
    <mergeCell ref="DZN946:DZN947"/>
    <mergeCell ref="DZO946:DZO947"/>
    <mergeCell ref="DZP946:EAB946"/>
    <mergeCell ref="EAC946:EAC947"/>
    <mergeCell ref="EAD946:EAD947"/>
    <mergeCell ref="DXQ946:DXQ947"/>
    <mergeCell ref="DXR946:DXR947"/>
    <mergeCell ref="DXS946:DXS947"/>
    <mergeCell ref="DXT946:DYF946"/>
    <mergeCell ref="DYG946:DYG947"/>
    <mergeCell ref="DYH946:DYH947"/>
    <mergeCell ref="DYI946:DYI947"/>
    <mergeCell ref="DYJ946:DYV946"/>
    <mergeCell ref="DYW946:DYW947"/>
    <mergeCell ref="DVX946:DWJ946"/>
    <mergeCell ref="DWK946:DWK947"/>
    <mergeCell ref="DWL946:DWL947"/>
    <mergeCell ref="DWM946:DWM947"/>
    <mergeCell ref="DWN946:DWZ946"/>
    <mergeCell ref="DXA946:DXA947"/>
    <mergeCell ref="DXB946:DXB947"/>
    <mergeCell ref="DXC946:DXC947"/>
    <mergeCell ref="DXD946:DXP946"/>
    <mergeCell ref="DUQ946:DUQ947"/>
    <mergeCell ref="DUR946:DVD946"/>
    <mergeCell ref="DVE946:DVE947"/>
    <mergeCell ref="DVF946:DVF947"/>
    <mergeCell ref="DVG946:DVG947"/>
    <mergeCell ref="DVH946:DVT946"/>
    <mergeCell ref="DVU946:DVU947"/>
    <mergeCell ref="DVV946:DVV947"/>
    <mergeCell ref="DVW946:DVW947"/>
    <mergeCell ref="DTJ946:DTJ947"/>
    <mergeCell ref="DTK946:DTK947"/>
    <mergeCell ref="DTL946:DTX946"/>
    <mergeCell ref="DTY946:DTY947"/>
    <mergeCell ref="DTZ946:DTZ947"/>
    <mergeCell ref="DUA946:DUA947"/>
    <mergeCell ref="DUB946:DUN946"/>
    <mergeCell ref="DUO946:DUO947"/>
    <mergeCell ref="DUP946:DUP947"/>
    <mergeCell ref="DSC946:DSC947"/>
    <mergeCell ref="DSD946:DSD947"/>
    <mergeCell ref="DSE946:DSE947"/>
    <mergeCell ref="DSF946:DSR946"/>
    <mergeCell ref="DSS946:DSS947"/>
    <mergeCell ref="DST946:DST947"/>
    <mergeCell ref="DSU946:DSU947"/>
    <mergeCell ref="DSV946:DTH946"/>
    <mergeCell ref="DTI946:DTI947"/>
    <mergeCell ref="DQJ946:DQV946"/>
    <mergeCell ref="DQW946:DQW947"/>
    <mergeCell ref="DQX946:DQX947"/>
    <mergeCell ref="DQY946:DQY947"/>
    <mergeCell ref="DQZ946:DRL946"/>
    <mergeCell ref="DRM946:DRM947"/>
    <mergeCell ref="DRN946:DRN947"/>
    <mergeCell ref="DRO946:DRO947"/>
    <mergeCell ref="DRP946:DSB946"/>
    <mergeCell ref="DPC946:DPC947"/>
    <mergeCell ref="DPD946:DPP946"/>
    <mergeCell ref="DPQ946:DPQ947"/>
    <mergeCell ref="DPR946:DPR947"/>
    <mergeCell ref="DPS946:DPS947"/>
    <mergeCell ref="DPT946:DQF946"/>
    <mergeCell ref="DQG946:DQG947"/>
    <mergeCell ref="DQH946:DQH947"/>
    <mergeCell ref="DQI946:DQI947"/>
    <mergeCell ref="DNV946:DNV947"/>
    <mergeCell ref="DNW946:DNW947"/>
    <mergeCell ref="DNX946:DOJ946"/>
    <mergeCell ref="DOK946:DOK947"/>
    <mergeCell ref="DOL946:DOL947"/>
    <mergeCell ref="DOM946:DOM947"/>
    <mergeCell ref="DON946:DOZ946"/>
    <mergeCell ref="DPA946:DPA947"/>
    <mergeCell ref="DPB946:DPB947"/>
    <mergeCell ref="DMO946:DMO947"/>
    <mergeCell ref="DMP946:DMP947"/>
    <mergeCell ref="DMQ946:DMQ947"/>
    <mergeCell ref="DMR946:DND946"/>
    <mergeCell ref="DNE946:DNE947"/>
    <mergeCell ref="DNF946:DNF947"/>
    <mergeCell ref="DNG946:DNG947"/>
    <mergeCell ref="DNH946:DNT946"/>
    <mergeCell ref="DNU946:DNU947"/>
    <mergeCell ref="DKV946:DLH946"/>
    <mergeCell ref="DLI946:DLI947"/>
    <mergeCell ref="DLJ946:DLJ947"/>
    <mergeCell ref="DLK946:DLK947"/>
    <mergeCell ref="DLL946:DLX946"/>
    <mergeCell ref="DLY946:DLY947"/>
    <mergeCell ref="DLZ946:DLZ947"/>
    <mergeCell ref="DMA946:DMA947"/>
    <mergeCell ref="DMB946:DMN946"/>
    <mergeCell ref="DJO946:DJO947"/>
    <mergeCell ref="DJP946:DKB946"/>
    <mergeCell ref="DKC946:DKC947"/>
    <mergeCell ref="DKD946:DKD947"/>
    <mergeCell ref="DKE946:DKE947"/>
    <mergeCell ref="DKF946:DKR946"/>
    <mergeCell ref="DKS946:DKS947"/>
    <mergeCell ref="DKT946:DKT947"/>
    <mergeCell ref="DKU946:DKU947"/>
    <mergeCell ref="DIH946:DIH947"/>
    <mergeCell ref="DII946:DII947"/>
    <mergeCell ref="DIJ946:DIV946"/>
    <mergeCell ref="DIW946:DIW947"/>
    <mergeCell ref="DIX946:DIX947"/>
    <mergeCell ref="DIY946:DIY947"/>
    <mergeCell ref="DIZ946:DJL946"/>
    <mergeCell ref="DJM946:DJM947"/>
    <mergeCell ref="DJN946:DJN947"/>
    <mergeCell ref="DHA946:DHA947"/>
    <mergeCell ref="DHB946:DHB947"/>
    <mergeCell ref="DHC946:DHC947"/>
    <mergeCell ref="DHD946:DHP946"/>
    <mergeCell ref="DHQ946:DHQ947"/>
    <mergeCell ref="DHR946:DHR947"/>
    <mergeCell ref="DHS946:DHS947"/>
    <mergeCell ref="DHT946:DIF946"/>
    <mergeCell ref="DIG946:DIG947"/>
    <mergeCell ref="DFH946:DFT946"/>
    <mergeCell ref="DFU946:DFU947"/>
    <mergeCell ref="DFV946:DFV947"/>
    <mergeCell ref="DFW946:DFW947"/>
    <mergeCell ref="DFX946:DGJ946"/>
    <mergeCell ref="DGK946:DGK947"/>
    <mergeCell ref="DGL946:DGL947"/>
    <mergeCell ref="DGM946:DGM947"/>
    <mergeCell ref="DGN946:DGZ946"/>
    <mergeCell ref="DEA946:DEA947"/>
    <mergeCell ref="DEB946:DEN946"/>
    <mergeCell ref="DEO946:DEO947"/>
    <mergeCell ref="DEP946:DEP947"/>
    <mergeCell ref="DEQ946:DEQ947"/>
    <mergeCell ref="DER946:DFD946"/>
    <mergeCell ref="DFE946:DFE947"/>
    <mergeCell ref="DFF946:DFF947"/>
    <mergeCell ref="DFG946:DFG947"/>
    <mergeCell ref="DCT946:DCT947"/>
    <mergeCell ref="DCU946:DCU947"/>
    <mergeCell ref="DCV946:DDH946"/>
    <mergeCell ref="DDI946:DDI947"/>
    <mergeCell ref="DDJ946:DDJ947"/>
    <mergeCell ref="DDK946:DDK947"/>
    <mergeCell ref="DDL946:DDX946"/>
    <mergeCell ref="DDY946:DDY947"/>
    <mergeCell ref="DDZ946:DDZ947"/>
    <mergeCell ref="DBM946:DBM947"/>
    <mergeCell ref="DBN946:DBN947"/>
    <mergeCell ref="DBO946:DBO947"/>
    <mergeCell ref="DBP946:DCB946"/>
    <mergeCell ref="DCC946:DCC947"/>
    <mergeCell ref="DCD946:DCD947"/>
    <mergeCell ref="DCE946:DCE947"/>
    <mergeCell ref="DCF946:DCR946"/>
    <mergeCell ref="DCS946:DCS947"/>
    <mergeCell ref="CZT946:DAF946"/>
    <mergeCell ref="DAG946:DAG947"/>
    <mergeCell ref="DAH946:DAH947"/>
    <mergeCell ref="DAI946:DAI947"/>
    <mergeCell ref="DAJ946:DAV946"/>
    <mergeCell ref="DAW946:DAW947"/>
    <mergeCell ref="DAX946:DAX947"/>
    <mergeCell ref="DAY946:DAY947"/>
    <mergeCell ref="DAZ946:DBL946"/>
    <mergeCell ref="CYM946:CYM947"/>
    <mergeCell ref="CYN946:CYZ946"/>
    <mergeCell ref="CZA946:CZA947"/>
    <mergeCell ref="CZB946:CZB947"/>
    <mergeCell ref="CZC946:CZC947"/>
    <mergeCell ref="CZD946:CZP946"/>
    <mergeCell ref="CZQ946:CZQ947"/>
    <mergeCell ref="CZR946:CZR947"/>
    <mergeCell ref="CZS946:CZS947"/>
    <mergeCell ref="CXF946:CXF947"/>
    <mergeCell ref="CXG946:CXG947"/>
    <mergeCell ref="CXH946:CXT946"/>
    <mergeCell ref="CXU946:CXU947"/>
    <mergeCell ref="CXV946:CXV947"/>
    <mergeCell ref="CXW946:CXW947"/>
    <mergeCell ref="CXX946:CYJ946"/>
    <mergeCell ref="CYK946:CYK947"/>
    <mergeCell ref="CYL946:CYL947"/>
    <mergeCell ref="CVY946:CVY947"/>
    <mergeCell ref="CVZ946:CVZ947"/>
    <mergeCell ref="CWA946:CWA947"/>
    <mergeCell ref="CWB946:CWN946"/>
    <mergeCell ref="CWO946:CWO947"/>
    <mergeCell ref="CWP946:CWP947"/>
    <mergeCell ref="CWQ946:CWQ947"/>
    <mergeCell ref="CWR946:CXD946"/>
    <mergeCell ref="CXE946:CXE947"/>
    <mergeCell ref="CUF946:CUR946"/>
    <mergeCell ref="CUS946:CUS947"/>
    <mergeCell ref="CUT946:CUT947"/>
    <mergeCell ref="CUU946:CUU947"/>
    <mergeCell ref="CUV946:CVH946"/>
    <mergeCell ref="CVI946:CVI947"/>
    <mergeCell ref="CVJ946:CVJ947"/>
    <mergeCell ref="CVK946:CVK947"/>
    <mergeCell ref="CVL946:CVX946"/>
    <mergeCell ref="CSY946:CSY947"/>
    <mergeCell ref="CSZ946:CTL946"/>
    <mergeCell ref="CTM946:CTM947"/>
    <mergeCell ref="CTN946:CTN947"/>
    <mergeCell ref="CTO946:CTO947"/>
    <mergeCell ref="CTP946:CUB946"/>
    <mergeCell ref="CUC946:CUC947"/>
    <mergeCell ref="CUD946:CUD947"/>
    <mergeCell ref="CUE946:CUE947"/>
    <mergeCell ref="CRR946:CRR947"/>
    <mergeCell ref="CRS946:CRS947"/>
    <mergeCell ref="CRT946:CSF946"/>
    <mergeCell ref="CSG946:CSG947"/>
    <mergeCell ref="CSH946:CSH947"/>
    <mergeCell ref="CSI946:CSI947"/>
    <mergeCell ref="CSJ946:CSV946"/>
    <mergeCell ref="CSW946:CSW947"/>
    <mergeCell ref="CSX946:CSX947"/>
    <mergeCell ref="CQK946:CQK947"/>
    <mergeCell ref="CQL946:CQL947"/>
    <mergeCell ref="CQM946:CQM947"/>
    <mergeCell ref="CQN946:CQZ946"/>
    <mergeCell ref="CRA946:CRA947"/>
    <mergeCell ref="CRB946:CRB947"/>
    <mergeCell ref="CRC946:CRC947"/>
    <mergeCell ref="CRD946:CRP946"/>
    <mergeCell ref="CRQ946:CRQ947"/>
    <mergeCell ref="COR946:CPD946"/>
    <mergeCell ref="CPE946:CPE947"/>
    <mergeCell ref="CPF946:CPF947"/>
    <mergeCell ref="CPG946:CPG947"/>
    <mergeCell ref="CPH946:CPT946"/>
    <mergeCell ref="CPU946:CPU947"/>
    <mergeCell ref="CPV946:CPV947"/>
    <mergeCell ref="CPW946:CPW947"/>
    <mergeCell ref="CPX946:CQJ946"/>
    <mergeCell ref="CNK946:CNK947"/>
    <mergeCell ref="CNL946:CNX946"/>
    <mergeCell ref="CNY946:CNY947"/>
    <mergeCell ref="CNZ946:CNZ947"/>
    <mergeCell ref="COA946:COA947"/>
    <mergeCell ref="COB946:CON946"/>
    <mergeCell ref="COO946:COO947"/>
    <mergeCell ref="COP946:COP947"/>
    <mergeCell ref="COQ946:COQ947"/>
    <mergeCell ref="CMD946:CMD947"/>
    <mergeCell ref="CME946:CME947"/>
    <mergeCell ref="CMF946:CMR946"/>
    <mergeCell ref="CMS946:CMS947"/>
    <mergeCell ref="CMT946:CMT947"/>
    <mergeCell ref="CMU946:CMU947"/>
    <mergeCell ref="CMV946:CNH946"/>
    <mergeCell ref="CNI946:CNI947"/>
    <mergeCell ref="CNJ946:CNJ947"/>
    <mergeCell ref="CKW946:CKW947"/>
    <mergeCell ref="CKX946:CKX947"/>
    <mergeCell ref="CKY946:CKY947"/>
    <mergeCell ref="CKZ946:CLL946"/>
    <mergeCell ref="CLM946:CLM947"/>
    <mergeCell ref="CLN946:CLN947"/>
    <mergeCell ref="CLO946:CLO947"/>
    <mergeCell ref="CLP946:CMB946"/>
    <mergeCell ref="CMC946:CMC947"/>
    <mergeCell ref="CJD946:CJP946"/>
    <mergeCell ref="CJQ946:CJQ947"/>
    <mergeCell ref="CJR946:CJR947"/>
    <mergeCell ref="CJS946:CJS947"/>
    <mergeCell ref="CJT946:CKF946"/>
    <mergeCell ref="CKG946:CKG947"/>
    <mergeCell ref="CKH946:CKH947"/>
    <mergeCell ref="CKI946:CKI947"/>
    <mergeCell ref="CKJ946:CKV946"/>
    <mergeCell ref="CHW946:CHW947"/>
    <mergeCell ref="CHX946:CIJ946"/>
    <mergeCell ref="CIK946:CIK947"/>
    <mergeCell ref="CIL946:CIL947"/>
    <mergeCell ref="CIM946:CIM947"/>
    <mergeCell ref="CIN946:CIZ946"/>
    <mergeCell ref="CJA946:CJA947"/>
    <mergeCell ref="CJB946:CJB947"/>
    <mergeCell ref="CJC946:CJC947"/>
    <mergeCell ref="CGP946:CGP947"/>
    <mergeCell ref="CGQ946:CGQ947"/>
    <mergeCell ref="CGR946:CHD946"/>
    <mergeCell ref="CHE946:CHE947"/>
    <mergeCell ref="CHF946:CHF947"/>
    <mergeCell ref="CHG946:CHG947"/>
    <mergeCell ref="CHH946:CHT946"/>
    <mergeCell ref="CHU946:CHU947"/>
    <mergeCell ref="CHV946:CHV947"/>
    <mergeCell ref="CFI946:CFI947"/>
    <mergeCell ref="CFJ946:CFJ947"/>
    <mergeCell ref="CFK946:CFK947"/>
    <mergeCell ref="CFL946:CFX946"/>
    <mergeCell ref="CFY946:CFY947"/>
    <mergeCell ref="CFZ946:CFZ947"/>
    <mergeCell ref="CGA946:CGA947"/>
    <mergeCell ref="CGB946:CGN946"/>
    <mergeCell ref="CGO946:CGO947"/>
    <mergeCell ref="CDP946:CEB946"/>
    <mergeCell ref="CEC946:CEC947"/>
    <mergeCell ref="CED946:CED947"/>
    <mergeCell ref="CEE946:CEE947"/>
    <mergeCell ref="CEF946:CER946"/>
    <mergeCell ref="CES946:CES947"/>
    <mergeCell ref="CET946:CET947"/>
    <mergeCell ref="CEU946:CEU947"/>
    <mergeCell ref="CEV946:CFH946"/>
    <mergeCell ref="CCI946:CCI947"/>
    <mergeCell ref="CCJ946:CCV946"/>
    <mergeCell ref="CCW946:CCW947"/>
    <mergeCell ref="CCX946:CCX947"/>
    <mergeCell ref="CCY946:CCY947"/>
    <mergeCell ref="CCZ946:CDL946"/>
    <mergeCell ref="CDM946:CDM947"/>
    <mergeCell ref="CDN946:CDN947"/>
    <mergeCell ref="CDO946:CDO947"/>
    <mergeCell ref="CBB946:CBB947"/>
    <mergeCell ref="CBC946:CBC947"/>
    <mergeCell ref="CBD946:CBP946"/>
    <mergeCell ref="CBQ946:CBQ947"/>
    <mergeCell ref="CBR946:CBR947"/>
    <mergeCell ref="CBS946:CBS947"/>
    <mergeCell ref="CBT946:CCF946"/>
    <mergeCell ref="CCG946:CCG947"/>
    <mergeCell ref="CCH946:CCH947"/>
    <mergeCell ref="BZU946:BZU947"/>
    <mergeCell ref="BZV946:BZV947"/>
    <mergeCell ref="BZW946:BZW947"/>
    <mergeCell ref="BZX946:CAJ946"/>
    <mergeCell ref="CAK946:CAK947"/>
    <mergeCell ref="CAL946:CAL947"/>
    <mergeCell ref="CAM946:CAM947"/>
    <mergeCell ref="CAN946:CAZ946"/>
    <mergeCell ref="CBA946:CBA947"/>
    <mergeCell ref="BYB946:BYN946"/>
    <mergeCell ref="BYO946:BYO947"/>
    <mergeCell ref="BYP946:BYP947"/>
    <mergeCell ref="BYQ946:BYQ947"/>
    <mergeCell ref="BYR946:BZD946"/>
    <mergeCell ref="BZE946:BZE947"/>
    <mergeCell ref="BZF946:BZF947"/>
    <mergeCell ref="BZG946:BZG947"/>
    <mergeCell ref="BZH946:BZT946"/>
    <mergeCell ref="BWU946:BWU947"/>
    <mergeCell ref="BWV946:BXH946"/>
    <mergeCell ref="BXI946:BXI947"/>
    <mergeCell ref="BXJ946:BXJ947"/>
    <mergeCell ref="BXK946:BXK947"/>
    <mergeCell ref="BXL946:BXX946"/>
    <mergeCell ref="BXY946:BXY947"/>
    <mergeCell ref="BXZ946:BXZ947"/>
    <mergeCell ref="BYA946:BYA947"/>
    <mergeCell ref="BVN946:BVN947"/>
    <mergeCell ref="BVO946:BVO947"/>
    <mergeCell ref="BVP946:BWB946"/>
    <mergeCell ref="BWC946:BWC947"/>
    <mergeCell ref="BWD946:BWD947"/>
    <mergeCell ref="BWE946:BWE947"/>
    <mergeCell ref="BWF946:BWR946"/>
    <mergeCell ref="BWS946:BWS947"/>
    <mergeCell ref="BWT946:BWT947"/>
    <mergeCell ref="BUG946:BUG947"/>
    <mergeCell ref="BUH946:BUH947"/>
    <mergeCell ref="BUI946:BUI947"/>
    <mergeCell ref="BUJ946:BUV946"/>
    <mergeCell ref="BUW946:BUW947"/>
    <mergeCell ref="BUX946:BUX947"/>
    <mergeCell ref="BUY946:BUY947"/>
    <mergeCell ref="BUZ946:BVL946"/>
    <mergeCell ref="BVM946:BVM947"/>
    <mergeCell ref="BSN946:BSZ946"/>
    <mergeCell ref="BTA946:BTA947"/>
    <mergeCell ref="BTB946:BTB947"/>
    <mergeCell ref="BTC946:BTC947"/>
    <mergeCell ref="BTD946:BTP946"/>
    <mergeCell ref="BTQ946:BTQ947"/>
    <mergeCell ref="BTR946:BTR947"/>
    <mergeCell ref="BTS946:BTS947"/>
    <mergeCell ref="BTT946:BUF946"/>
    <mergeCell ref="BRG946:BRG947"/>
    <mergeCell ref="BRH946:BRT946"/>
    <mergeCell ref="BRU946:BRU947"/>
    <mergeCell ref="BRV946:BRV947"/>
    <mergeCell ref="BRW946:BRW947"/>
    <mergeCell ref="BRX946:BSJ946"/>
    <mergeCell ref="BSK946:BSK947"/>
    <mergeCell ref="BSL946:BSL947"/>
    <mergeCell ref="BSM946:BSM947"/>
    <mergeCell ref="BPZ946:BPZ947"/>
    <mergeCell ref="BQA946:BQA947"/>
    <mergeCell ref="BQB946:BQN946"/>
    <mergeCell ref="BQO946:BQO947"/>
    <mergeCell ref="BQP946:BQP947"/>
    <mergeCell ref="BQQ946:BQQ947"/>
    <mergeCell ref="BQR946:BRD946"/>
    <mergeCell ref="BRE946:BRE947"/>
    <mergeCell ref="BRF946:BRF947"/>
    <mergeCell ref="BOS946:BOS947"/>
    <mergeCell ref="BOT946:BOT947"/>
    <mergeCell ref="BOU946:BOU947"/>
    <mergeCell ref="BOV946:BPH946"/>
    <mergeCell ref="BPI946:BPI947"/>
    <mergeCell ref="BPJ946:BPJ947"/>
    <mergeCell ref="BPK946:BPK947"/>
    <mergeCell ref="BPL946:BPX946"/>
    <mergeCell ref="BPY946:BPY947"/>
    <mergeCell ref="BMZ946:BNL946"/>
    <mergeCell ref="BNM946:BNM947"/>
    <mergeCell ref="BNN946:BNN947"/>
    <mergeCell ref="BNO946:BNO947"/>
    <mergeCell ref="BNP946:BOB946"/>
    <mergeCell ref="BOC946:BOC947"/>
    <mergeCell ref="BOD946:BOD947"/>
    <mergeCell ref="BOE946:BOE947"/>
    <mergeCell ref="BOF946:BOR946"/>
    <mergeCell ref="BLS946:BLS947"/>
    <mergeCell ref="BLT946:BMF946"/>
    <mergeCell ref="BMG946:BMG947"/>
    <mergeCell ref="BMH946:BMH947"/>
    <mergeCell ref="BMI946:BMI947"/>
    <mergeCell ref="BMJ946:BMV946"/>
    <mergeCell ref="BMW946:BMW947"/>
    <mergeCell ref="BMX946:BMX947"/>
    <mergeCell ref="BMY946:BMY947"/>
    <mergeCell ref="BKL946:BKL947"/>
    <mergeCell ref="BKM946:BKM947"/>
    <mergeCell ref="BKN946:BKZ946"/>
    <mergeCell ref="BLA946:BLA947"/>
    <mergeCell ref="BLB946:BLB947"/>
    <mergeCell ref="BLC946:BLC947"/>
    <mergeCell ref="BLD946:BLP946"/>
    <mergeCell ref="BLQ946:BLQ947"/>
    <mergeCell ref="BLR946:BLR947"/>
    <mergeCell ref="BJE946:BJE947"/>
    <mergeCell ref="BJF946:BJF947"/>
    <mergeCell ref="BJG946:BJG947"/>
    <mergeCell ref="BJH946:BJT946"/>
    <mergeCell ref="BJU946:BJU947"/>
    <mergeCell ref="BJV946:BJV947"/>
    <mergeCell ref="BJW946:BJW947"/>
    <mergeCell ref="BJX946:BKJ946"/>
    <mergeCell ref="BKK946:BKK947"/>
    <mergeCell ref="BHL946:BHX946"/>
    <mergeCell ref="BHY946:BHY947"/>
    <mergeCell ref="BHZ946:BHZ947"/>
    <mergeCell ref="BIA946:BIA947"/>
    <mergeCell ref="BIB946:BIN946"/>
    <mergeCell ref="BIO946:BIO947"/>
    <mergeCell ref="BIP946:BIP947"/>
    <mergeCell ref="BIQ946:BIQ947"/>
    <mergeCell ref="BIR946:BJD946"/>
    <mergeCell ref="BGE946:BGE947"/>
    <mergeCell ref="BGF946:BGR946"/>
    <mergeCell ref="BGS946:BGS947"/>
    <mergeCell ref="BGT946:BGT947"/>
    <mergeCell ref="BGU946:BGU947"/>
    <mergeCell ref="BGV946:BHH946"/>
    <mergeCell ref="BHI946:BHI947"/>
    <mergeCell ref="BHJ946:BHJ947"/>
    <mergeCell ref="BHK946:BHK947"/>
    <mergeCell ref="BEX946:BEX947"/>
    <mergeCell ref="BEY946:BEY947"/>
    <mergeCell ref="BEZ946:BFL946"/>
    <mergeCell ref="BFM946:BFM947"/>
    <mergeCell ref="BFN946:BFN947"/>
    <mergeCell ref="BFO946:BFO947"/>
    <mergeCell ref="BFP946:BGB946"/>
    <mergeCell ref="BGC946:BGC947"/>
    <mergeCell ref="BGD946:BGD947"/>
    <mergeCell ref="BDQ946:BDQ947"/>
    <mergeCell ref="BDR946:BDR947"/>
    <mergeCell ref="BDS946:BDS947"/>
    <mergeCell ref="BDT946:BEF946"/>
    <mergeCell ref="BEG946:BEG947"/>
    <mergeCell ref="BEH946:BEH947"/>
    <mergeCell ref="BEI946:BEI947"/>
    <mergeCell ref="BEJ946:BEV946"/>
    <mergeCell ref="BEW946:BEW947"/>
    <mergeCell ref="BBX946:BCJ946"/>
    <mergeCell ref="BCK946:BCK947"/>
    <mergeCell ref="BCL946:BCL947"/>
    <mergeCell ref="BCM946:BCM947"/>
    <mergeCell ref="BCN946:BCZ946"/>
    <mergeCell ref="BDA946:BDA947"/>
    <mergeCell ref="BDB946:BDB947"/>
    <mergeCell ref="BDC946:BDC947"/>
    <mergeCell ref="BDD946:BDP946"/>
    <mergeCell ref="BAQ946:BAQ947"/>
    <mergeCell ref="BAR946:BBD946"/>
    <mergeCell ref="BBE946:BBE947"/>
    <mergeCell ref="BBF946:BBF947"/>
    <mergeCell ref="BBG946:BBG947"/>
    <mergeCell ref="BBH946:BBT946"/>
    <mergeCell ref="BBU946:BBU947"/>
    <mergeCell ref="BBV946:BBV947"/>
    <mergeCell ref="BBW946:BBW947"/>
    <mergeCell ref="AZJ946:AZJ947"/>
    <mergeCell ref="AZK946:AZK947"/>
    <mergeCell ref="AZL946:AZX946"/>
    <mergeCell ref="AZY946:AZY947"/>
    <mergeCell ref="AZZ946:AZZ947"/>
    <mergeCell ref="BAA946:BAA947"/>
    <mergeCell ref="BAB946:BAN946"/>
    <mergeCell ref="BAO946:BAO947"/>
    <mergeCell ref="BAP946:BAP947"/>
    <mergeCell ref="AYC946:AYC947"/>
    <mergeCell ref="AYD946:AYD947"/>
    <mergeCell ref="AYE946:AYE947"/>
    <mergeCell ref="AYF946:AYR946"/>
    <mergeCell ref="AYS946:AYS947"/>
    <mergeCell ref="AYT946:AYT947"/>
    <mergeCell ref="AYU946:AYU947"/>
    <mergeCell ref="AYV946:AZH946"/>
    <mergeCell ref="AZI946:AZI947"/>
    <mergeCell ref="AWJ946:AWV946"/>
    <mergeCell ref="AWW946:AWW947"/>
    <mergeCell ref="AWX946:AWX947"/>
    <mergeCell ref="AWY946:AWY947"/>
    <mergeCell ref="AWZ946:AXL946"/>
    <mergeCell ref="AXM946:AXM947"/>
    <mergeCell ref="AXN946:AXN947"/>
    <mergeCell ref="AXO946:AXO947"/>
    <mergeCell ref="AXP946:AYB946"/>
    <mergeCell ref="AVC946:AVC947"/>
    <mergeCell ref="AVD946:AVP946"/>
    <mergeCell ref="AVQ946:AVQ947"/>
    <mergeCell ref="AVR946:AVR947"/>
    <mergeCell ref="AVS946:AVS947"/>
    <mergeCell ref="AVT946:AWF946"/>
    <mergeCell ref="AWG946:AWG947"/>
    <mergeCell ref="AWH946:AWH947"/>
    <mergeCell ref="AWI946:AWI947"/>
    <mergeCell ref="ATV946:ATV947"/>
    <mergeCell ref="ATW946:ATW947"/>
    <mergeCell ref="ATX946:AUJ946"/>
    <mergeCell ref="AUK946:AUK947"/>
    <mergeCell ref="AUL946:AUL947"/>
    <mergeCell ref="AUM946:AUM947"/>
    <mergeCell ref="AUN946:AUZ946"/>
    <mergeCell ref="AVA946:AVA947"/>
    <mergeCell ref="AVB946:AVB947"/>
    <mergeCell ref="ASO946:ASO947"/>
    <mergeCell ref="ASP946:ASP947"/>
    <mergeCell ref="ASQ946:ASQ947"/>
    <mergeCell ref="ASR946:ATD946"/>
    <mergeCell ref="ATE946:ATE947"/>
    <mergeCell ref="ATF946:ATF947"/>
    <mergeCell ref="ATG946:ATG947"/>
    <mergeCell ref="ATH946:ATT946"/>
    <mergeCell ref="ATU946:ATU947"/>
    <mergeCell ref="AQV946:ARH946"/>
    <mergeCell ref="ARI946:ARI947"/>
    <mergeCell ref="ARJ946:ARJ947"/>
    <mergeCell ref="ARK946:ARK947"/>
    <mergeCell ref="ARL946:ARX946"/>
    <mergeCell ref="ARY946:ARY947"/>
    <mergeCell ref="ARZ946:ARZ947"/>
    <mergeCell ref="ASA946:ASA947"/>
    <mergeCell ref="ASB946:ASN946"/>
    <mergeCell ref="APO946:APO947"/>
    <mergeCell ref="APP946:AQB946"/>
    <mergeCell ref="AQC946:AQC947"/>
    <mergeCell ref="AQD946:AQD947"/>
    <mergeCell ref="AQE946:AQE947"/>
    <mergeCell ref="AQF946:AQR946"/>
    <mergeCell ref="AQS946:AQS947"/>
    <mergeCell ref="AQT946:AQT947"/>
    <mergeCell ref="AQU946:AQU947"/>
    <mergeCell ref="AOH946:AOH947"/>
    <mergeCell ref="AOI946:AOI947"/>
    <mergeCell ref="AOJ946:AOV946"/>
    <mergeCell ref="AOW946:AOW947"/>
    <mergeCell ref="AOX946:AOX947"/>
    <mergeCell ref="AOY946:AOY947"/>
    <mergeCell ref="AOZ946:APL946"/>
    <mergeCell ref="APM946:APM947"/>
    <mergeCell ref="APN946:APN947"/>
    <mergeCell ref="ANA946:ANA947"/>
    <mergeCell ref="ANB946:ANB947"/>
    <mergeCell ref="ANC946:ANC947"/>
    <mergeCell ref="AND946:ANP946"/>
    <mergeCell ref="ANQ946:ANQ947"/>
    <mergeCell ref="ANR946:ANR947"/>
    <mergeCell ref="ANS946:ANS947"/>
    <mergeCell ref="ANT946:AOF946"/>
    <mergeCell ref="AOG946:AOG947"/>
    <mergeCell ref="ALH946:ALT946"/>
    <mergeCell ref="ALU946:ALU947"/>
    <mergeCell ref="ALV946:ALV947"/>
    <mergeCell ref="ALW946:ALW947"/>
    <mergeCell ref="ALX946:AMJ946"/>
    <mergeCell ref="AMK946:AMK947"/>
    <mergeCell ref="AML946:AML947"/>
    <mergeCell ref="AMM946:AMM947"/>
    <mergeCell ref="AMN946:AMZ946"/>
    <mergeCell ref="AKB946:AKN946"/>
    <mergeCell ref="AKO946:AKO947"/>
    <mergeCell ref="AKP946:AKP947"/>
    <mergeCell ref="AKQ946:AKQ947"/>
    <mergeCell ref="AKR946:ALD946"/>
    <mergeCell ref="ALE946:ALE947"/>
    <mergeCell ref="ALF946:ALF947"/>
    <mergeCell ref="ALG946:ALG947"/>
    <mergeCell ref="AIT946:AIT947"/>
    <mergeCell ref="AIU946:AIU947"/>
    <mergeCell ref="AIV946:AJH946"/>
    <mergeCell ref="AJI946:AJI947"/>
    <mergeCell ref="AJJ946:AJJ947"/>
    <mergeCell ref="AJK946:AJK947"/>
    <mergeCell ref="AJL946:AJX946"/>
    <mergeCell ref="AJY946:AJY947"/>
    <mergeCell ref="AJZ946:AJZ947"/>
    <mergeCell ref="AHO946:AHO947"/>
    <mergeCell ref="AHP946:AIB946"/>
    <mergeCell ref="AIC946:AIC947"/>
    <mergeCell ref="AID946:AID947"/>
    <mergeCell ref="AIE946:AIE947"/>
    <mergeCell ref="AIF946:AIR946"/>
    <mergeCell ref="AIS946:AIS947"/>
    <mergeCell ref="AFT946:AGF946"/>
    <mergeCell ref="AGG946:AGG947"/>
    <mergeCell ref="AGH946:AGH947"/>
    <mergeCell ref="AGI946:AGI947"/>
    <mergeCell ref="AGJ946:AGV946"/>
    <mergeCell ref="AGW946:AGW947"/>
    <mergeCell ref="AGX946:AGX947"/>
    <mergeCell ref="AGY946:AGY947"/>
    <mergeCell ref="AGZ946:AHL946"/>
    <mergeCell ref="AKA946:AKA947"/>
    <mergeCell ref="AFB946:AFB947"/>
    <mergeCell ref="AFC946:AFC947"/>
    <mergeCell ref="AFD946:AFP946"/>
    <mergeCell ref="AFQ946:AFQ947"/>
    <mergeCell ref="AFR946:AFR947"/>
    <mergeCell ref="AFS946:AFS947"/>
    <mergeCell ref="ADF946:ADF947"/>
    <mergeCell ref="ADG946:ADG947"/>
    <mergeCell ref="ADH946:ADT946"/>
    <mergeCell ref="ADU946:ADU947"/>
    <mergeCell ref="ADV946:ADV947"/>
    <mergeCell ref="ADW946:ADW947"/>
    <mergeCell ref="ADX946:AEJ946"/>
    <mergeCell ref="AEK946:AEK947"/>
    <mergeCell ref="AEL946:AEL947"/>
    <mergeCell ref="AHM946:AHM947"/>
    <mergeCell ref="AHN946:AHN947"/>
    <mergeCell ref="ACO946:ACO947"/>
    <mergeCell ref="ACP946:ACP947"/>
    <mergeCell ref="ACQ946:ACQ947"/>
    <mergeCell ref="ACR946:ADD946"/>
    <mergeCell ref="ADE946:ADE947"/>
    <mergeCell ref="AAF946:AAR946"/>
    <mergeCell ref="AAS946:AAS947"/>
    <mergeCell ref="AAT946:AAT947"/>
    <mergeCell ref="AAU946:AAU947"/>
    <mergeCell ref="AAV946:ABH946"/>
    <mergeCell ref="ABI946:ABI947"/>
    <mergeCell ref="ABJ946:ABJ947"/>
    <mergeCell ref="ABK946:ABK947"/>
    <mergeCell ref="ABL946:ABX946"/>
    <mergeCell ref="AEM946:AEM947"/>
    <mergeCell ref="AEN946:AEZ946"/>
    <mergeCell ref="AFA946:AFA947"/>
    <mergeCell ref="ZP946:AAB946"/>
    <mergeCell ref="AAC946:AAC947"/>
    <mergeCell ref="AAD946:AAD947"/>
    <mergeCell ref="AAE946:AAE947"/>
    <mergeCell ref="XR946:XR947"/>
    <mergeCell ref="XS946:XS947"/>
    <mergeCell ref="XT946:YF946"/>
    <mergeCell ref="YG946:YG947"/>
    <mergeCell ref="YH946:YH947"/>
    <mergeCell ref="YI946:YI947"/>
    <mergeCell ref="YJ946:YV946"/>
    <mergeCell ref="YW946:YW947"/>
    <mergeCell ref="YX946:YX947"/>
    <mergeCell ref="ABY946:ABY947"/>
    <mergeCell ref="ABZ946:ABZ947"/>
    <mergeCell ref="ACA946:ACA947"/>
    <mergeCell ref="ACB946:ACN946"/>
    <mergeCell ref="XC946:XC947"/>
    <mergeCell ref="XD946:XP946"/>
    <mergeCell ref="XQ946:XQ947"/>
    <mergeCell ref="UR946:VD946"/>
    <mergeCell ref="VE946:VE947"/>
    <mergeCell ref="VF946:VF947"/>
    <mergeCell ref="VG946:VG947"/>
    <mergeCell ref="VH946:VT946"/>
    <mergeCell ref="VU946:VU947"/>
    <mergeCell ref="VV946:VV947"/>
    <mergeCell ref="VW946:VW947"/>
    <mergeCell ref="VX946:WJ946"/>
    <mergeCell ref="YY946:YY947"/>
    <mergeCell ref="YZ946:ZL946"/>
    <mergeCell ref="ZM946:ZM947"/>
    <mergeCell ref="ZN946:ZN947"/>
    <mergeCell ref="ZO946:ZO947"/>
    <mergeCell ref="UO946:UO947"/>
    <mergeCell ref="UP946:UP947"/>
    <mergeCell ref="UQ946:UQ947"/>
    <mergeCell ref="SE946:SE947"/>
    <mergeCell ref="SF946:SR946"/>
    <mergeCell ref="SS946:SS947"/>
    <mergeCell ref="ST946:ST947"/>
    <mergeCell ref="SU946:SU947"/>
    <mergeCell ref="SV946:TH946"/>
    <mergeCell ref="TI946:TI947"/>
    <mergeCell ref="TJ946:TJ947"/>
    <mergeCell ref="WK946:WK947"/>
    <mergeCell ref="WL946:WL947"/>
    <mergeCell ref="WM946:WM947"/>
    <mergeCell ref="WN946:WZ946"/>
    <mergeCell ref="XA946:XA947"/>
    <mergeCell ref="XB946:XB947"/>
    <mergeCell ref="QI946:QI947"/>
    <mergeCell ref="QJ946:QV946"/>
    <mergeCell ref="NW946:NW947"/>
    <mergeCell ref="NX946:OJ946"/>
    <mergeCell ref="OK946:OK947"/>
    <mergeCell ref="OL946:OL947"/>
    <mergeCell ref="OM946:OM947"/>
    <mergeCell ref="ON946:OZ946"/>
    <mergeCell ref="PA946:PA947"/>
    <mergeCell ref="PB946:PB947"/>
    <mergeCell ref="PC946:PC947"/>
    <mergeCell ref="TK946:TK947"/>
    <mergeCell ref="TL946:TX946"/>
    <mergeCell ref="TY946:TY947"/>
    <mergeCell ref="TZ946:TZ947"/>
    <mergeCell ref="UA946:UA947"/>
    <mergeCell ref="UB946:UN946"/>
    <mergeCell ref="SD946:SD947"/>
    <mergeCell ref="QW946:QW947"/>
    <mergeCell ref="QX946:QX947"/>
    <mergeCell ref="QY946:QY947"/>
    <mergeCell ref="QZ946:RL946"/>
    <mergeCell ref="RM946:RM947"/>
    <mergeCell ref="RN946:RN947"/>
    <mergeCell ref="RO946:RO947"/>
    <mergeCell ref="RP946:SB946"/>
    <mergeCell ref="SC946:SC947"/>
    <mergeCell ref="PR946:PR947"/>
    <mergeCell ref="PS946:PS947"/>
    <mergeCell ref="PT946:QF946"/>
    <mergeCell ref="QG946:QG947"/>
    <mergeCell ref="QH946:QH947"/>
    <mergeCell ref="NE946:NE947"/>
    <mergeCell ref="NF946:NF947"/>
    <mergeCell ref="NG946:NG947"/>
    <mergeCell ref="NH946:NT946"/>
    <mergeCell ref="NU946:NU947"/>
    <mergeCell ref="NV946:NV947"/>
    <mergeCell ref="LI946:LI947"/>
    <mergeCell ref="LJ946:LJ947"/>
    <mergeCell ref="LK946:LK947"/>
    <mergeCell ref="LL946:LX946"/>
    <mergeCell ref="LY946:LY947"/>
    <mergeCell ref="LZ946:LZ947"/>
    <mergeCell ref="MA946:MA947"/>
    <mergeCell ref="MB946:MN946"/>
    <mergeCell ref="MO946:MO947"/>
    <mergeCell ref="PD946:PP946"/>
    <mergeCell ref="PQ946:PQ947"/>
    <mergeCell ref="KE946:KE947"/>
    <mergeCell ref="KF946:KR946"/>
    <mergeCell ref="KS946:KS947"/>
    <mergeCell ref="KT946:KT947"/>
    <mergeCell ref="KU946:KU947"/>
    <mergeCell ref="KV946:LH946"/>
    <mergeCell ref="IJ946:IV946"/>
    <mergeCell ref="IW946:IW947"/>
    <mergeCell ref="IX946:IX947"/>
    <mergeCell ref="IY946:IY947"/>
    <mergeCell ref="IZ946:JL946"/>
    <mergeCell ref="JM946:JM947"/>
    <mergeCell ref="JN946:JN947"/>
    <mergeCell ref="JO946:JO947"/>
    <mergeCell ref="MP946:MP947"/>
    <mergeCell ref="MQ946:MQ947"/>
    <mergeCell ref="MR946:ND946"/>
    <mergeCell ref="HQ946:HQ947"/>
    <mergeCell ref="HR946:HR947"/>
    <mergeCell ref="HS946:HS947"/>
    <mergeCell ref="HT946:IF946"/>
    <mergeCell ref="IG946:IG947"/>
    <mergeCell ref="IH946:IH947"/>
    <mergeCell ref="XDY945:XEC945"/>
    <mergeCell ref="XEO945:XES945"/>
    <mergeCell ref="Q946:Q947"/>
    <mergeCell ref="R946:R947"/>
    <mergeCell ref="S946:S947"/>
    <mergeCell ref="T946:AF946"/>
    <mergeCell ref="AG946:AG947"/>
    <mergeCell ref="AH946:AH947"/>
    <mergeCell ref="AI946:AI947"/>
    <mergeCell ref="AJ946:AV946"/>
    <mergeCell ref="AW946:AW947"/>
    <mergeCell ref="AX946:AX947"/>
    <mergeCell ref="AY946:AY947"/>
    <mergeCell ref="AZ946:BL946"/>
    <mergeCell ref="BM946:BM947"/>
    <mergeCell ref="BN946:BN947"/>
    <mergeCell ref="BO946:BO947"/>
    <mergeCell ref="BP946:CB946"/>
    <mergeCell ref="CC946:CC947"/>
    <mergeCell ref="CD946:CD947"/>
    <mergeCell ref="CE946:CE947"/>
    <mergeCell ref="CF946:CR946"/>
    <mergeCell ref="CS946:CS947"/>
    <mergeCell ref="JP946:KB946"/>
    <mergeCell ref="KC946:KC947"/>
    <mergeCell ref="KD946:KD947"/>
    <mergeCell ref="WNI945:WNM945"/>
    <mergeCell ref="WNY945:WOC945"/>
    <mergeCell ref="WOO945:WOS945"/>
    <mergeCell ref="WPE945:WPI945"/>
    <mergeCell ref="WPU945:WPY945"/>
    <mergeCell ref="WQK945:WQO945"/>
    <mergeCell ref="WRA945:WRE945"/>
    <mergeCell ref="WRQ945:WRU945"/>
    <mergeCell ref="WEC945:WEG945"/>
    <mergeCell ref="WES945:WEW945"/>
    <mergeCell ref="WFI945:WFM945"/>
    <mergeCell ref="WFY945:WGC945"/>
    <mergeCell ref="WGO945:WGS945"/>
    <mergeCell ref="WHE945:WHI945"/>
    <mergeCell ref="VWS945:VWW945"/>
    <mergeCell ref="VXI945:VXM945"/>
    <mergeCell ref="VXY945:VYC945"/>
    <mergeCell ref="VYO945:VYS945"/>
    <mergeCell ref="VZE945:VZI945"/>
    <mergeCell ref="VZU945:VZY945"/>
    <mergeCell ref="WAK945:WAO945"/>
    <mergeCell ref="WBA945:WBE945"/>
    <mergeCell ref="WBQ945:WBU945"/>
    <mergeCell ref="WSG945:WSK945"/>
    <mergeCell ref="WHU945:WHY945"/>
    <mergeCell ref="WIK945:WIO945"/>
    <mergeCell ref="WJA945:WJE945"/>
    <mergeCell ref="WJQ945:WJU945"/>
    <mergeCell ref="CU946:CU947"/>
    <mergeCell ref="CV946:DH946"/>
    <mergeCell ref="DI946:DI947"/>
    <mergeCell ref="DJ946:DJ947"/>
    <mergeCell ref="DK946:DK947"/>
    <mergeCell ref="DL946:DX946"/>
    <mergeCell ref="DY946:DY947"/>
    <mergeCell ref="DZ946:DZ947"/>
    <mergeCell ref="EA946:EA947"/>
    <mergeCell ref="EB946:EN946"/>
    <mergeCell ref="EO946:EO947"/>
    <mergeCell ref="EP946:EP947"/>
    <mergeCell ref="EQ946:EQ947"/>
    <mergeCell ref="ER946:FD946"/>
    <mergeCell ref="FE946:FE947"/>
    <mergeCell ref="FF946:FF947"/>
    <mergeCell ref="FG946:FG947"/>
    <mergeCell ref="FH946:FT946"/>
    <mergeCell ref="II946:II947"/>
    <mergeCell ref="WKG945:WKK945"/>
    <mergeCell ref="WKW945:WLA945"/>
    <mergeCell ref="WLM945:WLQ945"/>
    <mergeCell ref="WMC945:WMG945"/>
    <mergeCell ref="WMS945:WMW945"/>
    <mergeCell ref="WCG945:WCK945"/>
    <mergeCell ref="WCW945:WDA945"/>
    <mergeCell ref="WDM945:WDQ945"/>
    <mergeCell ref="WYK945:WYO945"/>
    <mergeCell ref="WZA945:WZE945"/>
    <mergeCell ref="WZQ945:WZU945"/>
    <mergeCell ref="XAG945:XAK945"/>
    <mergeCell ref="XAW945:XBA945"/>
    <mergeCell ref="XBM945:XBQ945"/>
    <mergeCell ref="XCC945:XCG945"/>
    <mergeCell ref="XCS945:XCW945"/>
    <mergeCell ref="XDI945:XDM945"/>
    <mergeCell ref="WSW945:WTA945"/>
    <mergeCell ref="WTM945:WTQ945"/>
    <mergeCell ref="WUC945:WUG945"/>
    <mergeCell ref="WUS945:WUW945"/>
    <mergeCell ref="WVI945:WVM945"/>
    <mergeCell ref="WVY945:WWC945"/>
    <mergeCell ref="WWO945:WWS945"/>
    <mergeCell ref="WXE945:WXI945"/>
    <mergeCell ref="WXU945:WXY945"/>
    <mergeCell ref="VRE945:VRI945"/>
    <mergeCell ref="VRU945:VRY945"/>
    <mergeCell ref="VSK945:VSO945"/>
    <mergeCell ref="VTA945:VTE945"/>
    <mergeCell ref="VTQ945:VTU945"/>
    <mergeCell ref="VUG945:VUK945"/>
    <mergeCell ref="VUW945:VVA945"/>
    <mergeCell ref="VVM945:VVQ945"/>
    <mergeCell ref="VWC945:VWG945"/>
    <mergeCell ref="VLQ945:VLU945"/>
    <mergeCell ref="VMG945:VMK945"/>
    <mergeCell ref="VMW945:VNA945"/>
    <mergeCell ref="VNM945:VNQ945"/>
    <mergeCell ref="VOC945:VOG945"/>
    <mergeCell ref="VOS945:VOW945"/>
    <mergeCell ref="VPI945:VPM945"/>
    <mergeCell ref="VPY945:VQC945"/>
    <mergeCell ref="VQO945:VQS945"/>
    <mergeCell ref="VGC945:VGG945"/>
    <mergeCell ref="VGS945:VGW945"/>
    <mergeCell ref="VHI945:VHM945"/>
    <mergeCell ref="VHY945:VIC945"/>
    <mergeCell ref="VIO945:VIS945"/>
    <mergeCell ref="VJE945:VJI945"/>
    <mergeCell ref="VJU945:VJY945"/>
    <mergeCell ref="VKK945:VKO945"/>
    <mergeCell ref="VLA945:VLE945"/>
    <mergeCell ref="VAO945:VAS945"/>
    <mergeCell ref="VBE945:VBI945"/>
    <mergeCell ref="VBU945:VBY945"/>
    <mergeCell ref="VCK945:VCO945"/>
    <mergeCell ref="VDA945:VDE945"/>
    <mergeCell ref="VDQ945:VDU945"/>
    <mergeCell ref="VEG945:VEK945"/>
    <mergeCell ref="VEW945:VFA945"/>
    <mergeCell ref="VFM945:VFQ945"/>
    <mergeCell ref="UVA945:UVE945"/>
    <mergeCell ref="UVQ945:UVU945"/>
    <mergeCell ref="UWG945:UWK945"/>
    <mergeCell ref="UWW945:UXA945"/>
    <mergeCell ref="UXM945:UXQ945"/>
    <mergeCell ref="UYC945:UYG945"/>
    <mergeCell ref="UYS945:UYW945"/>
    <mergeCell ref="UZI945:UZM945"/>
    <mergeCell ref="UZY945:VAC945"/>
    <mergeCell ref="UPM945:UPQ945"/>
    <mergeCell ref="UQC945:UQG945"/>
    <mergeCell ref="UQS945:UQW945"/>
    <mergeCell ref="URI945:URM945"/>
    <mergeCell ref="URY945:USC945"/>
    <mergeCell ref="USO945:USS945"/>
    <mergeCell ref="UTE945:UTI945"/>
    <mergeCell ref="UTU945:UTY945"/>
    <mergeCell ref="UUK945:UUO945"/>
    <mergeCell ref="UJY945:UKC945"/>
    <mergeCell ref="UKO945:UKS945"/>
    <mergeCell ref="ULE945:ULI945"/>
    <mergeCell ref="ULU945:ULY945"/>
    <mergeCell ref="UMK945:UMO945"/>
    <mergeCell ref="UNA945:UNE945"/>
    <mergeCell ref="UNQ945:UNU945"/>
    <mergeCell ref="UOG945:UOK945"/>
    <mergeCell ref="UOW945:UPA945"/>
    <mergeCell ref="UEK945:UEO945"/>
    <mergeCell ref="UFA945:UFE945"/>
    <mergeCell ref="UFQ945:UFU945"/>
    <mergeCell ref="UGG945:UGK945"/>
    <mergeCell ref="UGW945:UHA945"/>
    <mergeCell ref="UHM945:UHQ945"/>
    <mergeCell ref="UIC945:UIG945"/>
    <mergeCell ref="UIS945:UIW945"/>
    <mergeCell ref="UJI945:UJM945"/>
    <mergeCell ref="TYW945:TZA945"/>
    <mergeCell ref="TZM945:TZQ945"/>
    <mergeCell ref="UAC945:UAG945"/>
    <mergeCell ref="UAS945:UAW945"/>
    <mergeCell ref="UBI945:UBM945"/>
    <mergeCell ref="UBY945:UCC945"/>
    <mergeCell ref="UCO945:UCS945"/>
    <mergeCell ref="UDE945:UDI945"/>
    <mergeCell ref="UDU945:UDY945"/>
    <mergeCell ref="TTI945:TTM945"/>
    <mergeCell ref="TTY945:TUC945"/>
    <mergeCell ref="TUO945:TUS945"/>
    <mergeCell ref="TVE945:TVI945"/>
    <mergeCell ref="TVU945:TVY945"/>
    <mergeCell ref="TWK945:TWO945"/>
    <mergeCell ref="TXA945:TXE945"/>
    <mergeCell ref="TXQ945:TXU945"/>
    <mergeCell ref="TYG945:TYK945"/>
    <mergeCell ref="TNU945:TNY945"/>
    <mergeCell ref="TOK945:TOO945"/>
    <mergeCell ref="TPA945:TPE945"/>
    <mergeCell ref="TPQ945:TPU945"/>
    <mergeCell ref="TQG945:TQK945"/>
    <mergeCell ref="TQW945:TRA945"/>
    <mergeCell ref="TRM945:TRQ945"/>
    <mergeCell ref="TSC945:TSG945"/>
    <mergeCell ref="TSS945:TSW945"/>
    <mergeCell ref="TIG945:TIK945"/>
    <mergeCell ref="TIW945:TJA945"/>
    <mergeCell ref="TJM945:TJQ945"/>
    <mergeCell ref="TKC945:TKG945"/>
    <mergeCell ref="TKS945:TKW945"/>
    <mergeCell ref="TLI945:TLM945"/>
    <mergeCell ref="TLY945:TMC945"/>
    <mergeCell ref="TMO945:TMS945"/>
    <mergeCell ref="TNE945:TNI945"/>
    <mergeCell ref="TCS945:TCW945"/>
    <mergeCell ref="TDI945:TDM945"/>
    <mergeCell ref="TDY945:TEC945"/>
    <mergeCell ref="TEO945:TES945"/>
    <mergeCell ref="TFE945:TFI945"/>
    <mergeCell ref="TFU945:TFY945"/>
    <mergeCell ref="TGK945:TGO945"/>
    <mergeCell ref="THA945:THE945"/>
    <mergeCell ref="THQ945:THU945"/>
    <mergeCell ref="SXE945:SXI945"/>
    <mergeCell ref="SXU945:SXY945"/>
    <mergeCell ref="SYK945:SYO945"/>
    <mergeCell ref="SZA945:SZE945"/>
    <mergeCell ref="SZQ945:SZU945"/>
    <mergeCell ref="TAG945:TAK945"/>
    <mergeCell ref="TAW945:TBA945"/>
    <mergeCell ref="TBM945:TBQ945"/>
    <mergeCell ref="TCC945:TCG945"/>
    <mergeCell ref="SRQ945:SRU945"/>
    <mergeCell ref="SSG945:SSK945"/>
    <mergeCell ref="SSW945:STA945"/>
    <mergeCell ref="STM945:STQ945"/>
    <mergeCell ref="SUC945:SUG945"/>
    <mergeCell ref="SUS945:SUW945"/>
    <mergeCell ref="SVI945:SVM945"/>
    <mergeCell ref="SVY945:SWC945"/>
    <mergeCell ref="SWO945:SWS945"/>
    <mergeCell ref="SMC945:SMG945"/>
    <mergeCell ref="SMS945:SMW945"/>
    <mergeCell ref="SNI945:SNM945"/>
    <mergeCell ref="SNY945:SOC945"/>
    <mergeCell ref="SOO945:SOS945"/>
    <mergeCell ref="SPE945:SPI945"/>
    <mergeCell ref="SPU945:SPY945"/>
    <mergeCell ref="SQK945:SQO945"/>
    <mergeCell ref="SRA945:SRE945"/>
    <mergeCell ref="SGO945:SGS945"/>
    <mergeCell ref="SHE945:SHI945"/>
    <mergeCell ref="SHU945:SHY945"/>
    <mergeCell ref="SIK945:SIO945"/>
    <mergeCell ref="SJA945:SJE945"/>
    <mergeCell ref="SJQ945:SJU945"/>
    <mergeCell ref="SKG945:SKK945"/>
    <mergeCell ref="SKW945:SLA945"/>
    <mergeCell ref="SLM945:SLQ945"/>
    <mergeCell ref="SBA945:SBE945"/>
    <mergeCell ref="SBQ945:SBU945"/>
    <mergeCell ref="SCG945:SCK945"/>
    <mergeCell ref="SCW945:SDA945"/>
    <mergeCell ref="SDM945:SDQ945"/>
    <mergeCell ref="SEC945:SEG945"/>
    <mergeCell ref="SES945:SEW945"/>
    <mergeCell ref="SFI945:SFM945"/>
    <mergeCell ref="SFY945:SGC945"/>
    <mergeCell ref="RVM945:RVQ945"/>
    <mergeCell ref="RWC945:RWG945"/>
    <mergeCell ref="RWS945:RWW945"/>
    <mergeCell ref="RXI945:RXM945"/>
    <mergeCell ref="RXY945:RYC945"/>
    <mergeCell ref="RYO945:RYS945"/>
    <mergeCell ref="RZE945:RZI945"/>
    <mergeCell ref="RZU945:RZY945"/>
    <mergeCell ref="SAK945:SAO945"/>
    <mergeCell ref="RPY945:RQC945"/>
    <mergeCell ref="RQO945:RQS945"/>
    <mergeCell ref="RRE945:RRI945"/>
    <mergeCell ref="RRU945:RRY945"/>
    <mergeCell ref="RSK945:RSO945"/>
    <mergeCell ref="RTA945:RTE945"/>
    <mergeCell ref="RTQ945:RTU945"/>
    <mergeCell ref="RUG945:RUK945"/>
    <mergeCell ref="RUW945:RVA945"/>
    <mergeCell ref="RKK945:RKO945"/>
    <mergeCell ref="RLA945:RLE945"/>
    <mergeCell ref="RLQ945:RLU945"/>
    <mergeCell ref="RMG945:RMK945"/>
    <mergeCell ref="RMW945:RNA945"/>
    <mergeCell ref="RNM945:RNQ945"/>
    <mergeCell ref="ROC945:ROG945"/>
    <mergeCell ref="ROS945:ROW945"/>
    <mergeCell ref="RPI945:RPM945"/>
    <mergeCell ref="REW945:RFA945"/>
    <mergeCell ref="RFM945:RFQ945"/>
    <mergeCell ref="RGC945:RGG945"/>
    <mergeCell ref="RGS945:RGW945"/>
    <mergeCell ref="RHI945:RHM945"/>
    <mergeCell ref="RHY945:RIC945"/>
    <mergeCell ref="RIO945:RIS945"/>
    <mergeCell ref="RJE945:RJI945"/>
    <mergeCell ref="RJU945:RJY945"/>
    <mergeCell ref="QZI945:QZM945"/>
    <mergeCell ref="QZY945:RAC945"/>
    <mergeCell ref="RAO945:RAS945"/>
    <mergeCell ref="RBE945:RBI945"/>
    <mergeCell ref="RBU945:RBY945"/>
    <mergeCell ref="RCK945:RCO945"/>
    <mergeCell ref="RDA945:RDE945"/>
    <mergeCell ref="RDQ945:RDU945"/>
    <mergeCell ref="REG945:REK945"/>
    <mergeCell ref="QTU945:QTY945"/>
    <mergeCell ref="QUK945:QUO945"/>
    <mergeCell ref="QVA945:QVE945"/>
    <mergeCell ref="QVQ945:QVU945"/>
    <mergeCell ref="QWG945:QWK945"/>
    <mergeCell ref="QWW945:QXA945"/>
    <mergeCell ref="QXM945:QXQ945"/>
    <mergeCell ref="QYC945:QYG945"/>
    <mergeCell ref="QYS945:QYW945"/>
    <mergeCell ref="QOG945:QOK945"/>
    <mergeCell ref="QOW945:QPA945"/>
    <mergeCell ref="QPM945:QPQ945"/>
    <mergeCell ref="QQC945:QQG945"/>
    <mergeCell ref="QQS945:QQW945"/>
    <mergeCell ref="QRI945:QRM945"/>
    <mergeCell ref="QRY945:QSC945"/>
    <mergeCell ref="QSO945:QSS945"/>
    <mergeCell ref="QTE945:QTI945"/>
    <mergeCell ref="QIS945:QIW945"/>
    <mergeCell ref="QJI945:QJM945"/>
    <mergeCell ref="QJY945:QKC945"/>
    <mergeCell ref="QKO945:QKS945"/>
    <mergeCell ref="QLE945:QLI945"/>
    <mergeCell ref="QLU945:QLY945"/>
    <mergeCell ref="QMK945:QMO945"/>
    <mergeCell ref="QNA945:QNE945"/>
    <mergeCell ref="QNQ945:QNU945"/>
    <mergeCell ref="QDE945:QDI945"/>
    <mergeCell ref="QDU945:QDY945"/>
    <mergeCell ref="QEK945:QEO945"/>
    <mergeCell ref="QFA945:QFE945"/>
    <mergeCell ref="QFQ945:QFU945"/>
    <mergeCell ref="QGG945:QGK945"/>
    <mergeCell ref="QGW945:QHA945"/>
    <mergeCell ref="QHM945:QHQ945"/>
    <mergeCell ref="QIC945:QIG945"/>
    <mergeCell ref="PXQ945:PXU945"/>
    <mergeCell ref="PYG945:PYK945"/>
    <mergeCell ref="PYW945:PZA945"/>
    <mergeCell ref="PZM945:PZQ945"/>
    <mergeCell ref="QAC945:QAG945"/>
    <mergeCell ref="QAS945:QAW945"/>
    <mergeCell ref="QBI945:QBM945"/>
    <mergeCell ref="QBY945:QCC945"/>
    <mergeCell ref="QCO945:QCS945"/>
    <mergeCell ref="PSC945:PSG945"/>
    <mergeCell ref="PSS945:PSW945"/>
    <mergeCell ref="PTI945:PTM945"/>
    <mergeCell ref="PTY945:PUC945"/>
    <mergeCell ref="PUO945:PUS945"/>
    <mergeCell ref="PVE945:PVI945"/>
    <mergeCell ref="PVU945:PVY945"/>
    <mergeCell ref="PWK945:PWO945"/>
    <mergeCell ref="PXA945:PXE945"/>
    <mergeCell ref="PMO945:PMS945"/>
    <mergeCell ref="PNE945:PNI945"/>
    <mergeCell ref="PNU945:PNY945"/>
    <mergeCell ref="POK945:POO945"/>
    <mergeCell ref="PPA945:PPE945"/>
    <mergeCell ref="PPQ945:PPU945"/>
    <mergeCell ref="PQG945:PQK945"/>
    <mergeCell ref="PQW945:PRA945"/>
    <mergeCell ref="PRM945:PRQ945"/>
    <mergeCell ref="PHA945:PHE945"/>
    <mergeCell ref="PHQ945:PHU945"/>
    <mergeCell ref="PIG945:PIK945"/>
    <mergeCell ref="PIW945:PJA945"/>
    <mergeCell ref="PJM945:PJQ945"/>
    <mergeCell ref="PKC945:PKG945"/>
    <mergeCell ref="PKS945:PKW945"/>
    <mergeCell ref="PLI945:PLM945"/>
    <mergeCell ref="PLY945:PMC945"/>
    <mergeCell ref="PBM945:PBQ945"/>
    <mergeCell ref="PCC945:PCG945"/>
    <mergeCell ref="PCS945:PCW945"/>
    <mergeCell ref="PDI945:PDM945"/>
    <mergeCell ref="PDY945:PEC945"/>
    <mergeCell ref="PEO945:PES945"/>
    <mergeCell ref="PFE945:PFI945"/>
    <mergeCell ref="PFU945:PFY945"/>
    <mergeCell ref="PGK945:PGO945"/>
    <mergeCell ref="OVY945:OWC945"/>
    <mergeCell ref="OWO945:OWS945"/>
    <mergeCell ref="OXE945:OXI945"/>
    <mergeCell ref="OXU945:OXY945"/>
    <mergeCell ref="OYK945:OYO945"/>
    <mergeCell ref="OZA945:OZE945"/>
    <mergeCell ref="OZQ945:OZU945"/>
    <mergeCell ref="PAG945:PAK945"/>
    <mergeCell ref="PAW945:PBA945"/>
    <mergeCell ref="OQK945:OQO945"/>
    <mergeCell ref="ORA945:ORE945"/>
    <mergeCell ref="ORQ945:ORU945"/>
    <mergeCell ref="OSG945:OSK945"/>
    <mergeCell ref="OSW945:OTA945"/>
    <mergeCell ref="OTM945:OTQ945"/>
    <mergeCell ref="OUC945:OUG945"/>
    <mergeCell ref="OUS945:OUW945"/>
    <mergeCell ref="OVI945:OVM945"/>
    <mergeCell ref="OKW945:OLA945"/>
    <mergeCell ref="OLM945:OLQ945"/>
    <mergeCell ref="OMC945:OMG945"/>
    <mergeCell ref="OMS945:OMW945"/>
    <mergeCell ref="ONI945:ONM945"/>
    <mergeCell ref="ONY945:OOC945"/>
    <mergeCell ref="OOO945:OOS945"/>
    <mergeCell ref="OPE945:OPI945"/>
    <mergeCell ref="OPU945:OPY945"/>
    <mergeCell ref="OFI945:OFM945"/>
    <mergeCell ref="OFY945:OGC945"/>
    <mergeCell ref="OGO945:OGS945"/>
    <mergeCell ref="OHE945:OHI945"/>
    <mergeCell ref="OHU945:OHY945"/>
    <mergeCell ref="OIK945:OIO945"/>
    <mergeCell ref="OJA945:OJE945"/>
    <mergeCell ref="OJQ945:OJU945"/>
    <mergeCell ref="OKG945:OKK945"/>
    <mergeCell ref="NZU945:NZY945"/>
    <mergeCell ref="OAK945:OAO945"/>
    <mergeCell ref="OBA945:OBE945"/>
    <mergeCell ref="OBQ945:OBU945"/>
    <mergeCell ref="OCG945:OCK945"/>
    <mergeCell ref="OCW945:ODA945"/>
    <mergeCell ref="ODM945:ODQ945"/>
    <mergeCell ref="OEC945:OEG945"/>
    <mergeCell ref="OES945:OEW945"/>
    <mergeCell ref="NUG945:NUK945"/>
    <mergeCell ref="NUW945:NVA945"/>
    <mergeCell ref="NVM945:NVQ945"/>
    <mergeCell ref="NWC945:NWG945"/>
    <mergeCell ref="NWS945:NWW945"/>
    <mergeCell ref="NXI945:NXM945"/>
    <mergeCell ref="NXY945:NYC945"/>
    <mergeCell ref="NYO945:NYS945"/>
    <mergeCell ref="NZE945:NZI945"/>
    <mergeCell ref="NOS945:NOW945"/>
    <mergeCell ref="NPI945:NPM945"/>
    <mergeCell ref="NPY945:NQC945"/>
    <mergeCell ref="NQO945:NQS945"/>
    <mergeCell ref="NRE945:NRI945"/>
    <mergeCell ref="NRU945:NRY945"/>
    <mergeCell ref="NSK945:NSO945"/>
    <mergeCell ref="NTA945:NTE945"/>
    <mergeCell ref="NTQ945:NTU945"/>
    <mergeCell ref="NJE945:NJI945"/>
    <mergeCell ref="NJU945:NJY945"/>
    <mergeCell ref="NKK945:NKO945"/>
    <mergeCell ref="NLA945:NLE945"/>
    <mergeCell ref="NLQ945:NLU945"/>
    <mergeCell ref="NMG945:NMK945"/>
    <mergeCell ref="NMW945:NNA945"/>
    <mergeCell ref="NNM945:NNQ945"/>
    <mergeCell ref="NOC945:NOG945"/>
    <mergeCell ref="NDQ945:NDU945"/>
    <mergeCell ref="NEG945:NEK945"/>
    <mergeCell ref="NEW945:NFA945"/>
    <mergeCell ref="NFM945:NFQ945"/>
    <mergeCell ref="NGC945:NGG945"/>
    <mergeCell ref="NGS945:NGW945"/>
    <mergeCell ref="NHI945:NHM945"/>
    <mergeCell ref="NHY945:NIC945"/>
    <mergeCell ref="NIO945:NIS945"/>
    <mergeCell ref="MYC945:MYG945"/>
    <mergeCell ref="MYS945:MYW945"/>
    <mergeCell ref="MZI945:MZM945"/>
    <mergeCell ref="MZY945:NAC945"/>
    <mergeCell ref="NAO945:NAS945"/>
    <mergeCell ref="NBE945:NBI945"/>
    <mergeCell ref="NBU945:NBY945"/>
    <mergeCell ref="NCK945:NCO945"/>
    <mergeCell ref="NDA945:NDE945"/>
    <mergeCell ref="MSO945:MSS945"/>
    <mergeCell ref="MTE945:MTI945"/>
    <mergeCell ref="MTU945:MTY945"/>
    <mergeCell ref="MUK945:MUO945"/>
    <mergeCell ref="MVA945:MVE945"/>
    <mergeCell ref="MVQ945:MVU945"/>
    <mergeCell ref="MWG945:MWK945"/>
    <mergeCell ref="MWW945:MXA945"/>
    <mergeCell ref="MXM945:MXQ945"/>
    <mergeCell ref="MNA945:MNE945"/>
    <mergeCell ref="MNQ945:MNU945"/>
    <mergeCell ref="MOG945:MOK945"/>
    <mergeCell ref="MOW945:MPA945"/>
    <mergeCell ref="MPM945:MPQ945"/>
    <mergeCell ref="MQC945:MQG945"/>
    <mergeCell ref="MQS945:MQW945"/>
    <mergeCell ref="MRI945:MRM945"/>
    <mergeCell ref="MRY945:MSC945"/>
    <mergeCell ref="MHM945:MHQ945"/>
    <mergeCell ref="MIC945:MIG945"/>
    <mergeCell ref="MIS945:MIW945"/>
    <mergeCell ref="MJI945:MJM945"/>
    <mergeCell ref="MJY945:MKC945"/>
    <mergeCell ref="MKO945:MKS945"/>
    <mergeCell ref="MLE945:MLI945"/>
    <mergeCell ref="MLU945:MLY945"/>
    <mergeCell ref="MMK945:MMO945"/>
    <mergeCell ref="MBY945:MCC945"/>
    <mergeCell ref="MCO945:MCS945"/>
    <mergeCell ref="MDE945:MDI945"/>
    <mergeCell ref="MDU945:MDY945"/>
    <mergeCell ref="MEK945:MEO945"/>
    <mergeCell ref="MFA945:MFE945"/>
    <mergeCell ref="MFQ945:MFU945"/>
    <mergeCell ref="MGG945:MGK945"/>
    <mergeCell ref="MGW945:MHA945"/>
    <mergeCell ref="LWK945:LWO945"/>
    <mergeCell ref="LXA945:LXE945"/>
    <mergeCell ref="LXQ945:LXU945"/>
    <mergeCell ref="LYG945:LYK945"/>
    <mergeCell ref="LYW945:LZA945"/>
    <mergeCell ref="LZM945:LZQ945"/>
    <mergeCell ref="MAC945:MAG945"/>
    <mergeCell ref="MAS945:MAW945"/>
    <mergeCell ref="MBI945:MBM945"/>
    <mergeCell ref="LQW945:LRA945"/>
    <mergeCell ref="LRM945:LRQ945"/>
    <mergeCell ref="LSC945:LSG945"/>
    <mergeCell ref="LSS945:LSW945"/>
    <mergeCell ref="LTI945:LTM945"/>
    <mergeCell ref="LTY945:LUC945"/>
    <mergeCell ref="LUO945:LUS945"/>
    <mergeCell ref="LVE945:LVI945"/>
    <mergeCell ref="LVU945:LVY945"/>
    <mergeCell ref="LLI945:LLM945"/>
    <mergeCell ref="LLY945:LMC945"/>
    <mergeCell ref="LMO945:LMS945"/>
    <mergeCell ref="LNE945:LNI945"/>
    <mergeCell ref="LNU945:LNY945"/>
    <mergeCell ref="LOK945:LOO945"/>
    <mergeCell ref="LPA945:LPE945"/>
    <mergeCell ref="LPQ945:LPU945"/>
    <mergeCell ref="LQG945:LQK945"/>
    <mergeCell ref="LFU945:LFY945"/>
    <mergeCell ref="LGK945:LGO945"/>
    <mergeCell ref="LHA945:LHE945"/>
    <mergeCell ref="LHQ945:LHU945"/>
    <mergeCell ref="LIG945:LIK945"/>
    <mergeCell ref="LIW945:LJA945"/>
    <mergeCell ref="LJM945:LJQ945"/>
    <mergeCell ref="LKC945:LKG945"/>
    <mergeCell ref="LKS945:LKW945"/>
    <mergeCell ref="LAG945:LAK945"/>
    <mergeCell ref="LAW945:LBA945"/>
    <mergeCell ref="LBM945:LBQ945"/>
    <mergeCell ref="LCC945:LCG945"/>
    <mergeCell ref="LCS945:LCW945"/>
    <mergeCell ref="LDI945:LDM945"/>
    <mergeCell ref="LDY945:LEC945"/>
    <mergeCell ref="LEO945:LES945"/>
    <mergeCell ref="LFE945:LFI945"/>
    <mergeCell ref="KUS945:KUW945"/>
    <mergeCell ref="KVI945:KVM945"/>
    <mergeCell ref="KVY945:KWC945"/>
    <mergeCell ref="KWO945:KWS945"/>
    <mergeCell ref="KXE945:KXI945"/>
    <mergeCell ref="KXU945:KXY945"/>
    <mergeCell ref="KYK945:KYO945"/>
    <mergeCell ref="KZA945:KZE945"/>
    <mergeCell ref="KZQ945:KZU945"/>
    <mergeCell ref="KPE945:KPI945"/>
    <mergeCell ref="KPU945:KPY945"/>
    <mergeCell ref="KQK945:KQO945"/>
    <mergeCell ref="KRA945:KRE945"/>
    <mergeCell ref="KRQ945:KRU945"/>
    <mergeCell ref="KSG945:KSK945"/>
    <mergeCell ref="KSW945:KTA945"/>
    <mergeCell ref="KTM945:KTQ945"/>
    <mergeCell ref="KUC945:KUG945"/>
    <mergeCell ref="KJQ945:KJU945"/>
    <mergeCell ref="KKG945:KKK945"/>
    <mergeCell ref="KKW945:KLA945"/>
    <mergeCell ref="KLM945:KLQ945"/>
    <mergeCell ref="KMC945:KMG945"/>
    <mergeCell ref="KMS945:KMW945"/>
    <mergeCell ref="KNI945:KNM945"/>
    <mergeCell ref="KNY945:KOC945"/>
    <mergeCell ref="KOO945:KOS945"/>
    <mergeCell ref="KEC945:KEG945"/>
    <mergeCell ref="KES945:KEW945"/>
    <mergeCell ref="KFI945:KFM945"/>
    <mergeCell ref="KFY945:KGC945"/>
    <mergeCell ref="KGO945:KGS945"/>
    <mergeCell ref="KHE945:KHI945"/>
    <mergeCell ref="KHU945:KHY945"/>
    <mergeCell ref="KIK945:KIO945"/>
    <mergeCell ref="KJA945:KJE945"/>
    <mergeCell ref="JYO945:JYS945"/>
    <mergeCell ref="JZE945:JZI945"/>
    <mergeCell ref="JZU945:JZY945"/>
    <mergeCell ref="KAK945:KAO945"/>
    <mergeCell ref="KBA945:KBE945"/>
    <mergeCell ref="KBQ945:KBU945"/>
    <mergeCell ref="KCG945:KCK945"/>
    <mergeCell ref="KCW945:KDA945"/>
    <mergeCell ref="KDM945:KDQ945"/>
    <mergeCell ref="JTA945:JTE945"/>
    <mergeCell ref="JTQ945:JTU945"/>
    <mergeCell ref="JUG945:JUK945"/>
    <mergeCell ref="JUW945:JVA945"/>
    <mergeCell ref="JVM945:JVQ945"/>
    <mergeCell ref="JWC945:JWG945"/>
    <mergeCell ref="JWS945:JWW945"/>
    <mergeCell ref="JXI945:JXM945"/>
    <mergeCell ref="JXY945:JYC945"/>
    <mergeCell ref="JNM945:JNQ945"/>
    <mergeCell ref="JOC945:JOG945"/>
    <mergeCell ref="JOS945:JOW945"/>
    <mergeCell ref="JPI945:JPM945"/>
    <mergeCell ref="JPY945:JQC945"/>
    <mergeCell ref="JQO945:JQS945"/>
    <mergeCell ref="JRE945:JRI945"/>
    <mergeCell ref="JRU945:JRY945"/>
    <mergeCell ref="JSK945:JSO945"/>
    <mergeCell ref="JHY945:JIC945"/>
    <mergeCell ref="JIO945:JIS945"/>
    <mergeCell ref="JJE945:JJI945"/>
    <mergeCell ref="JJU945:JJY945"/>
    <mergeCell ref="JKK945:JKO945"/>
    <mergeCell ref="JLA945:JLE945"/>
    <mergeCell ref="JLQ945:JLU945"/>
    <mergeCell ref="JMG945:JMK945"/>
    <mergeCell ref="JMW945:JNA945"/>
    <mergeCell ref="JCK945:JCO945"/>
    <mergeCell ref="JDA945:JDE945"/>
    <mergeCell ref="JDQ945:JDU945"/>
    <mergeCell ref="JEG945:JEK945"/>
    <mergeCell ref="JEW945:JFA945"/>
    <mergeCell ref="JFM945:JFQ945"/>
    <mergeCell ref="JGC945:JGG945"/>
    <mergeCell ref="JGS945:JGW945"/>
    <mergeCell ref="JHI945:JHM945"/>
    <mergeCell ref="IWW945:IXA945"/>
    <mergeCell ref="IXM945:IXQ945"/>
    <mergeCell ref="IYC945:IYG945"/>
    <mergeCell ref="IYS945:IYW945"/>
    <mergeCell ref="IZI945:IZM945"/>
    <mergeCell ref="IZY945:JAC945"/>
    <mergeCell ref="JAO945:JAS945"/>
    <mergeCell ref="JBE945:JBI945"/>
    <mergeCell ref="JBU945:JBY945"/>
    <mergeCell ref="IRI945:IRM945"/>
    <mergeCell ref="IRY945:ISC945"/>
    <mergeCell ref="ISO945:ISS945"/>
    <mergeCell ref="ITE945:ITI945"/>
    <mergeCell ref="ITU945:ITY945"/>
    <mergeCell ref="IUK945:IUO945"/>
    <mergeCell ref="IVA945:IVE945"/>
    <mergeCell ref="IVQ945:IVU945"/>
    <mergeCell ref="IWG945:IWK945"/>
    <mergeCell ref="ILU945:ILY945"/>
    <mergeCell ref="IMK945:IMO945"/>
    <mergeCell ref="INA945:INE945"/>
    <mergeCell ref="INQ945:INU945"/>
    <mergeCell ref="IOG945:IOK945"/>
    <mergeCell ref="IOW945:IPA945"/>
    <mergeCell ref="IPM945:IPQ945"/>
    <mergeCell ref="IQC945:IQG945"/>
    <mergeCell ref="IQS945:IQW945"/>
    <mergeCell ref="IGG945:IGK945"/>
    <mergeCell ref="IGW945:IHA945"/>
    <mergeCell ref="IHM945:IHQ945"/>
    <mergeCell ref="IIC945:IIG945"/>
    <mergeCell ref="IIS945:IIW945"/>
    <mergeCell ref="IJI945:IJM945"/>
    <mergeCell ref="IJY945:IKC945"/>
    <mergeCell ref="IKO945:IKS945"/>
    <mergeCell ref="ILE945:ILI945"/>
    <mergeCell ref="IAS945:IAW945"/>
    <mergeCell ref="IBI945:IBM945"/>
    <mergeCell ref="IBY945:ICC945"/>
    <mergeCell ref="ICO945:ICS945"/>
    <mergeCell ref="IDE945:IDI945"/>
    <mergeCell ref="IDU945:IDY945"/>
    <mergeCell ref="IEK945:IEO945"/>
    <mergeCell ref="IFA945:IFE945"/>
    <mergeCell ref="IFQ945:IFU945"/>
    <mergeCell ref="HVE945:HVI945"/>
    <mergeCell ref="HVU945:HVY945"/>
    <mergeCell ref="HWK945:HWO945"/>
    <mergeCell ref="HXA945:HXE945"/>
    <mergeCell ref="HXQ945:HXU945"/>
    <mergeCell ref="HYG945:HYK945"/>
    <mergeCell ref="HYW945:HZA945"/>
    <mergeCell ref="HZM945:HZQ945"/>
    <mergeCell ref="IAC945:IAG945"/>
    <mergeCell ref="HPQ945:HPU945"/>
    <mergeCell ref="HQG945:HQK945"/>
    <mergeCell ref="HQW945:HRA945"/>
    <mergeCell ref="HRM945:HRQ945"/>
    <mergeCell ref="HSC945:HSG945"/>
    <mergeCell ref="HSS945:HSW945"/>
    <mergeCell ref="HTI945:HTM945"/>
    <mergeCell ref="HTY945:HUC945"/>
    <mergeCell ref="HUO945:HUS945"/>
    <mergeCell ref="HKC945:HKG945"/>
    <mergeCell ref="HKS945:HKW945"/>
    <mergeCell ref="HLI945:HLM945"/>
    <mergeCell ref="HLY945:HMC945"/>
    <mergeCell ref="HMO945:HMS945"/>
    <mergeCell ref="HNE945:HNI945"/>
    <mergeCell ref="HNU945:HNY945"/>
    <mergeCell ref="HOK945:HOO945"/>
    <mergeCell ref="HPA945:HPE945"/>
    <mergeCell ref="HEO945:HES945"/>
    <mergeCell ref="HFE945:HFI945"/>
    <mergeCell ref="HFU945:HFY945"/>
    <mergeCell ref="HGK945:HGO945"/>
    <mergeCell ref="HHA945:HHE945"/>
    <mergeCell ref="HHQ945:HHU945"/>
    <mergeCell ref="HIG945:HIK945"/>
    <mergeCell ref="HIW945:HJA945"/>
    <mergeCell ref="HJM945:HJQ945"/>
    <mergeCell ref="GZA945:GZE945"/>
    <mergeCell ref="GZQ945:GZU945"/>
    <mergeCell ref="HAG945:HAK945"/>
    <mergeCell ref="HAW945:HBA945"/>
    <mergeCell ref="HBM945:HBQ945"/>
    <mergeCell ref="HCC945:HCG945"/>
    <mergeCell ref="HCS945:HCW945"/>
    <mergeCell ref="HDI945:HDM945"/>
    <mergeCell ref="HDY945:HEC945"/>
    <mergeCell ref="GTM945:GTQ945"/>
    <mergeCell ref="GUC945:GUG945"/>
    <mergeCell ref="GUS945:GUW945"/>
    <mergeCell ref="GVI945:GVM945"/>
    <mergeCell ref="GVY945:GWC945"/>
    <mergeCell ref="GWO945:GWS945"/>
    <mergeCell ref="GXE945:GXI945"/>
    <mergeCell ref="GXU945:GXY945"/>
    <mergeCell ref="GYK945:GYO945"/>
    <mergeCell ref="GNY945:GOC945"/>
    <mergeCell ref="GOO945:GOS945"/>
    <mergeCell ref="GPE945:GPI945"/>
    <mergeCell ref="GPU945:GPY945"/>
    <mergeCell ref="GQK945:GQO945"/>
    <mergeCell ref="GRA945:GRE945"/>
    <mergeCell ref="GRQ945:GRU945"/>
    <mergeCell ref="GSG945:GSK945"/>
    <mergeCell ref="GSW945:GTA945"/>
    <mergeCell ref="GIK945:GIO945"/>
    <mergeCell ref="GJA945:GJE945"/>
    <mergeCell ref="GJQ945:GJU945"/>
    <mergeCell ref="GKG945:GKK945"/>
    <mergeCell ref="GKW945:GLA945"/>
    <mergeCell ref="GLM945:GLQ945"/>
    <mergeCell ref="GMC945:GMG945"/>
    <mergeCell ref="GMS945:GMW945"/>
    <mergeCell ref="GNI945:GNM945"/>
    <mergeCell ref="GCW945:GDA945"/>
    <mergeCell ref="GDM945:GDQ945"/>
    <mergeCell ref="GEC945:GEG945"/>
    <mergeCell ref="GES945:GEW945"/>
    <mergeCell ref="GFI945:GFM945"/>
    <mergeCell ref="GFY945:GGC945"/>
    <mergeCell ref="GGO945:GGS945"/>
    <mergeCell ref="GHE945:GHI945"/>
    <mergeCell ref="GHU945:GHY945"/>
    <mergeCell ref="FXI945:FXM945"/>
    <mergeCell ref="FXY945:FYC945"/>
    <mergeCell ref="FYO945:FYS945"/>
    <mergeCell ref="FZE945:FZI945"/>
    <mergeCell ref="FZU945:FZY945"/>
    <mergeCell ref="GAK945:GAO945"/>
    <mergeCell ref="GBA945:GBE945"/>
    <mergeCell ref="GBQ945:GBU945"/>
    <mergeCell ref="GCG945:GCK945"/>
    <mergeCell ref="FRU945:FRY945"/>
    <mergeCell ref="FSK945:FSO945"/>
    <mergeCell ref="FTA945:FTE945"/>
    <mergeCell ref="FTQ945:FTU945"/>
    <mergeCell ref="FUG945:FUK945"/>
    <mergeCell ref="FUW945:FVA945"/>
    <mergeCell ref="FVM945:FVQ945"/>
    <mergeCell ref="FWC945:FWG945"/>
    <mergeCell ref="FWS945:FWW945"/>
    <mergeCell ref="FMG945:FMK945"/>
    <mergeCell ref="FMW945:FNA945"/>
    <mergeCell ref="FNM945:FNQ945"/>
    <mergeCell ref="FOC945:FOG945"/>
    <mergeCell ref="FOS945:FOW945"/>
    <mergeCell ref="FPI945:FPM945"/>
    <mergeCell ref="FPY945:FQC945"/>
    <mergeCell ref="FQO945:FQS945"/>
    <mergeCell ref="FRE945:FRI945"/>
    <mergeCell ref="FGS945:FGW945"/>
    <mergeCell ref="FHI945:FHM945"/>
    <mergeCell ref="FHY945:FIC945"/>
    <mergeCell ref="FIO945:FIS945"/>
    <mergeCell ref="FJE945:FJI945"/>
    <mergeCell ref="FJU945:FJY945"/>
    <mergeCell ref="FKK945:FKO945"/>
    <mergeCell ref="FLA945:FLE945"/>
    <mergeCell ref="FLQ945:FLU945"/>
    <mergeCell ref="FBE945:FBI945"/>
    <mergeCell ref="FBU945:FBY945"/>
    <mergeCell ref="FCK945:FCO945"/>
    <mergeCell ref="FDA945:FDE945"/>
    <mergeCell ref="FDQ945:FDU945"/>
    <mergeCell ref="FEG945:FEK945"/>
    <mergeCell ref="FEW945:FFA945"/>
    <mergeCell ref="FFM945:FFQ945"/>
    <mergeCell ref="FGC945:FGG945"/>
    <mergeCell ref="EVQ945:EVU945"/>
    <mergeCell ref="EWG945:EWK945"/>
    <mergeCell ref="EWW945:EXA945"/>
    <mergeCell ref="EXM945:EXQ945"/>
    <mergeCell ref="EYC945:EYG945"/>
    <mergeCell ref="EYS945:EYW945"/>
    <mergeCell ref="EZI945:EZM945"/>
    <mergeCell ref="EZY945:FAC945"/>
    <mergeCell ref="FAO945:FAS945"/>
    <mergeCell ref="EQC945:EQG945"/>
    <mergeCell ref="EQS945:EQW945"/>
    <mergeCell ref="ERI945:ERM945"/>
    <mergeCell ref="ERY945:ESC945"/>
    <mergeCell ref="ESO945:ESS945"/>
    <mergeCell ref="ETE945:ETI945"/>
    <mergeCell ref="ETU945:ETY945"/>
    <mergeCell ref="EUK945:EUO945"/>
    <mergeCell ref="EVA945:EVE945"/>
    <mergeCell ref="EKO945:EKS945"/>
    <mergeCell ref="ELE945:ELI945"/>
    <mergeCell ref="ELU945:ELY945"/>
    <mergeCell ref="EMK945:EMO945"/>
    <mergeCell ref="ENA945:ENE945"/>
    <mergeCell ref="ENQ945:ENU945"/>
    <mergeCell ref="EOG945:EOK945"/>
    <mergeCell ref="EOW945:EPA945"/>
    <mergeCell ref="EPM945:EPQ945"/>
    <mergeCell ref="EFA945:EFE945"/>
    <mergeCell ref="EFQ945:EFU945"/>
    <mergeCell ref="EGG945:EGK945"/>
    <mergeCell ref="EGW945:EHA945"/>
    <mergeCell ref="EHM945:EHQ945"/>
    <mergeCell ref="EIC945:EIG945"/>
    <mergeCell ref="EIS945:EIW945"/>
    <mergeCell ref="EJI945:EJM945"/>
    <mergeCell ref="EJY945:EKC945"/>
    <mergeCell ref="DZM945:DZQ945"/>
    <mergeCell ref="EAC945:EAG945"/>
    <mergeCell ref="EAS945:EAW945"/>
    <mergeCell ref="EBI945:EBM945"/>
    <mergeCell ref="EBY945:ECC945"/>
    <mergeCell ref="ECO945:ECS945"/>
    <mergeCell ref="EDE945:EDI945"/>
    <mergeCell ref="EDU945:EDY945"/>
    <mergeCell ref="EEK945:EEO945"/>
    <mergeCell ref="DTY945:DUC945"/>
    <mergeCell ref="DUO945:DUS945"/>
    <mergeCell ref="DVE945:DVI945"/>
    <mergeCell ref="DVU945:DVY945"/>
    <mergeCell ref="DWK945:DWO945"/>
    <mergeCell ref="DXA945:DXE945"/>
    <mergeCell ref="DXQ945:DXU945"/>
    <mergeCell ref="DYG945:DYK945"/>
    <mergeCell ref="DYW945:DZA945"/>
    <mergeCell ref="DOK945:DOO945"/>
    <mergeCell ref="DPA945:DPE945"/>
    <mergeCell ref="DPQ945:DPU945"/>
    <mergeCell ref="DQG945:DQK945"/>
    <mergeCell ref="DQW945:DRA945"/>
    <mergeCell ref="DRM945:DRQ945"/>
    <mergeCell ref="DSC945:DSG945"/>
    <mergeCell ref="DSS945:DSW945"/>
    <mergeCell ref="DTI945:DTM945"/>
    <mergeCell ref="DIW945:DJA945"/>
    <mergeCell ref="DJM945:DJQ945"/>
    <mergeCell ref="DKC945:DKG945"/>
    <mergeCell ref="DKS945:DKW945"/>
    <mergeCell ref="DLI945:DLM945"/>
    <mergeCell ref="DLY945:DMC945"/>
    <mergeCell ref="DMO945:DMS945"/>
    <mergeCell ref="DNE945:DNI945"/>
    <mergeCell ref="DNU945:DNY945"/>
    <mergeCell ref="DDI945:DDM945"/>
    <mergeCell ref="DDY945:DEC945"/>
    <mergeCell ref="DEO945:DES945"/>
    <mergeCell ref="DFE945:DFI945"/>
    <mergeCell ref="DFU945:DFY945"/>
    <mergeCell ref="DGK945:DGO945"/>
    <mergeCell ref="DHA945:DHE945"/>
    <mergeCell ref="DHQ945:DHU945"/>
    <mergeCell ref="DIG945:DIK945"/>
    <mergeCell ref="CXU945:CXY945"/>
    <mergeCell ref="CYK945:CYO945"/>
    <mergeCell ref="CZA945:CZE945"/>
    <mergeCell ref="CZQ945:CZU945"/>
    <mergeCell ref="DAG945:DAK945"/>
    <mergeCell ref="DAW945:DBA945"/>
    <mergeCell ref="DBM945:DBQ945"/>
    <mergeCell ref="DCC945:DCG945"/>
    <mergeCell ref="DCS945:DCW945"/>
    <mergeCell ref="CSG945:CSK945"/>
    <mergeCell ref="CSW945:CTA945"/>
    <mergeCell ref="CTM945:CTQ945"/>
    <mergeCell ref="CUC945:CUG945"/>
    <mergeCell ref="CUS945:CUW945"/>
    <mergeCell ref="CVI945:CVM945"/>
    <mergeCell ref="CVY945:CWC945"/>
    <mergeCell ref="CWO945:CWS945"/>
    <mergeCell ref="CXE945:CXI945"/>
    <mergeCell ref="CMS945:CMW945"/>
    <mergeCell ref="CNI945:CNM945"/>
    <mergeCell ref="CNY945:COC945"/>
    <mergeCell ref="COO945:COS945"/>
    <mergeCell ref="CPE945:CPI945"/>
    <mergeCell ref="CPU945:CPY945"/>
    <mergeCell ref="CQK945:CQO945"/>
    <mergeCell ref="CRA945:CRE945"/>
    <mergeCell ref="CRQ945:CRU945"/>
    <mergeCell ref="CHE945:CHI945"/>
    <mergeCell ref="CHU945:CHY945"/>
    <mergeCell ref="CIK945:CIO945"/>
    <mergeCell ref="CJA945:CJE945"/>
    <mergeCell ref="CJQ945:CJU945"/>
    <mergeCell ref="CKG945:CKK945"/>
    <mergeCell ref="CKW945:CLA945"/>
    <mergeCell ref="CLM945:CLQ945"/>
    <mergeCell ref="CMC945:CMG945"/>
    <mergeCell ref="CBQ945:CBU945"/>
    <mergeCell ref="CCG945:CCK945"/>
    <mergeCell ref="CCW945:CDA945"/>
    <mergeCell ref="CDM945:CDQ945"/>
    <mergeCell ref="CEC945:CEG945"/>
    <mergeCell ref="CES945:CEW945"/>
    <mergeCell ref="CFI945:CFM945"/>
    <mergeCell ref="CFY945:CGC945"/>
    <mergeCell ref="CGO945:CGS945"/>
    <mergeCell ref="BWC945:BWG945"/>
    <mergeCell ref="BWS945:BWW945"/>
    <mergeCell ref="BXI945:BXM945"/>
    <mergeCell ref="BXY945:BYC945"/>
    <mergeCell ref="BYO945:BYS945"/>
    <mergeCell ref="BZE945:BZI945"/>
    <mergeCell ref="BZU945:BZY945"/>
    <mergeCell ref="CAK945:CAO945"/>
    <mergeCell ref="CBA945:CBE945"/>
    <mergeCell ref="BQO945:BQS945"/>
    <mergeCell ref="BRE945:BRI945"/>
    <mergeCell ref="BRU945:BRY945"/>
    <mergeCell ref="BSK945:BSO945"/>
    <mergeCell ref="BTA945:BTE945"/>
    <mergeCell ref="BTQ945:BTU945"/>
    <mergeCell ref="BUG945:BUK945"/>
    <mergeCell ref="BUW945:BVA945"/>
    <mergeCell ref="BVM945:BVQ945"/>
    <mergeCell ref="BLA945:BLE945"/>
    <mergeCell ref="BLQ945:BLU945"/>
    <mergeCell ref="BMG945:BMK945"/>
    <mergeCell ref="BMW945:BNA945"/>
    <mergeCell ref="BNM945:BNQ945"/>
    <mergeCell ref="BOC945:BOG945"/>
    <mergeCell ref="BOS945:BOW945"/>
    <mergeCell ref="BPI945:BPM945"/>
    <mergeCell ref="BPY945:BQC945"/>
    <mergeCell ref="BFM945:BFQ945"/>
    <mergeCell ref="BGC945:BGG945"/>
    <mergeCell ref="BGS945:BGW945"/>
    <mergeCell ref="BHI945:BHM945"/>
    <mergeCell ref="BHY945:BIC945"/>
    <mergeCell ref="BIO945:BIS945"/>
    <mergeCell ref="BJE945:BJI945"/>
    <mergeCell ref="BJU945:BJY945"/>
    <mergeCell ref="BKK945:BKO945"/>
    <mergeCell ref="AZY945:BAC945"/>
    <mergeCell ref="BAO945:BAS945"/>
    <mergeCell ref="BBE945:BBI945"/>
    <mergeCell ref="BBU945:BBY945"/>
    <mergeCell ref="BCK945:BCO945"/>
    <mergeCell ref="BDA945:BDE945"/>
    <mergeCell ref="BDQ945:BDU945"/>
    <mergeCell ref="BEG945:BEK945"/>
    <mergeCell ref="BEW945:BFA945"/>
    <mergeCell ref="AUK945:AUO945"/>
    <mergeCell ref="AVA945:AVE945"/>
    <mergeCell ref="AVQ945:AVU945"/>
    <mergeCell ref="AWG945:AWK945"/>
    <mergeCell ref="AWW945:AXA945"/>
    <mergeCell ref="AXM945:AXQ945"/>
    <mergeCell ref="AYC945:AYG945"/>
    <mergeCell ref="AYS945:AYW945"/>
    <mergeCell ref="AZI945:AZM945"/>
    <mergeCell ref="AOW945:APA945"/>
    <mergeCell ref="APM945:APQ945"/>
    <mergeCell ref="AQC945:AQG945"/>
    <mergeCell ref="AQS945:AQW945"/>
    <mergeCell ref="ARI945:ARM945"/>
    <mergeCell ref="ARY945:ASC945"/>
    <mergeCell ref="ASO945:ASS945"/>
    <mergeCell ref="ATE945:ATI945"/>
    <mergeCell ref="ATU945:ATY945"/>
    <mergeCell ref="AJI945:AJM945"/>
    <mergeCell ref="AJY945:AKC945"/>
    <mergeCell ref="AKO945:AKS945"/>
    <mergeCell ref="ALE945:ALI945"/>
    <mergeCell ref="ALU945:ALY945"/>
    <mergeCell ref="AMK945:AMO945"/>
    <mergeCell ref="ANA945:ANE945"/>
    <mergeCell ref="ANQ945:ANU945"/>
    <mergeCell ref="AOG945:AOK945"/>
    <mergeCell ref="ADU945:ADY945"/>
    <mergeCell ref="AEK945:AEO945"/>
    <mergeCell ref="AFA945:AFE945"/>
    <mergeCell ref="AFQ945:AFU945"/>
    <mergeCell ref="AGG945:AGK945"/>
    <mergeCell ref="AGW945:AHA945"/>
    <mergeCell ref="AHM945:AHQ945"/>
    <mergeCell ref="AIC945:AIG945"/>
    <mergeCell ref="AIS945:AIW945"/>
    <mergeCell ref="YG945:YK945"/>
    <mergeCell ref="YW945:ZA945"/>
    <mergeCell ref="ZM945:ZQ945"/>
    <mergeCell ref="AAC945:AAG945"/>
    <mergeCell ref="AAS945:AAW945"/>
    <mergeCell ref="ABI945:ABM945"/>
    <mergeCell ref="ABY945:ACC945"/>
    <mergeCell ref="ACO945:ACS945"/>
    <mergeCell ref="ADE945:ADI945"/>
    <mergeCell ref="SS945:SW945"/>
    <mergeCell ref="TI945:TM945"/>
    <mergeCell ref="TY945:UC945"/>
    <mergeCell ref="UO945:US945"/>
    <mergeCell ref="VE945:VI945"/>
    <mergeCell ref="VU945:VY945"/>
    <mergeCell ref="WK945:WO945"/>
    <mergeCell ref="XA945:XE945"/>
    <mergeCell ref="XQ945:XU945"/>
    <mergeCell ref="NE945:NI945"/>
    <mergeCell ref="NU945:NY945"/>
    <mergeCell ref="OK945:OO945"/>
    <mergeCell ref="PA945:PE945"/>
    <mergeCell ref="PQ945:PU945"/>
    <mergeCell ref="QG945:QK945"/>
    <mergeCell ref="QW945:RA945"/>
    <mergeCell ref="RM945:RQ945"/>
    <mergeCell ref="SC945:SG945"/>
    <mergeCell ref="HQ945:HU945"/>
    <mergeCell ref="IG945:IK945"/>
    <mergeCell ref="IW945:JA945"/>
    <mergeCell ref="JM945:JQ945"/>
    <mergeCell ref="KC945:KG945"/>
    <mergeCell ref="KS945:KW945"/>
    <mergeCell ref="LI945:LM945"/>
    <mergeCell ref="LY945:MC945"/>
    <mergeCell ref="MO945:MS945"/>
    <mergeCell ref="CC945:CG945"/>
    <mergeCell ref="CS945:CW945"/>
    <mergeCell ref="DI945:DM945"/>
    <mergeCell ref="DY945:EC945"/>
    <mergeCell ref="EO945:ES945"/>
    <mergeCell ref="FE945:FI945"/>
    <mergeCell ref="FU945:FY945"/>
    <mergeCell ref="GK945:GO945"/>
    <mergeCell ref="HA945:HE945"/>
    <mergeCell ref="A946:A947"/>
    <mergeCell ref="B946:B947"/>
    <mergeCell ref="C946:C947"/>
    <mergeCell ref="D946:P946"/>
    <mergeCell ref="Q945:U945"/>
    <mergeCell ref="AG945:AK945"/>
    <mergeCell ref="AW945:BA945"/>
    <mergeCell ref="BM945:BQ945"/>
    <mergeCell ref="CT946:CT947"/>
    <mergeCell ref="FU946:FU947"/>
    <mergeCell ref="FV946:FV947"/>
    <mergeCell ref="FW946:FW947"/>
    <mergeCell ref="FX946:GJ946"/>
    <mergeCell ref="GK946:GK947"/>
    <mergeCell ref="GL946:GL947"/>
    <mergeCell ref="GM946:GM947"/>
    <mergeCell ref="GN946:GZ946"/>
    <mergeCell ref="HA946:HA947"/>
    <mergeCell ref="HB946:HB947"/>
    <mergeCell ref="HC946:HC947"/>
    <mergeCell ref="HD946:HP946"/>
    <mergeCell ref="A24:A26"/>
    <mergeCell ref="B24:B26"/>
    <mergeCell ref="A1:E3"/>
    <mergeCell ref="A4:E5"/>
    <mergeCell ref="A7:E7"/>
    <mergeCell ref="A9:E9"/>
    <mergeCell ref="A18:A20"/>
    <mergeCell ref="B18:B20"/>
    <mergeCell ref="A10:A11"/>
    <mergeCell ref="B10:B11"/>
    <mergeCell ref="D10:P10"/>
    <mergeCell ref="A12:A14"/>
    <mergeCell ref="B12:B14"/>
    <mergeCell ref="A15:A17"/>
    <mergeCell ref="B15:B17"/>
    <mergeCell ref="A21:A23"/>
    <mergeCell ref="B21:B23"/>
    <mergeCell ref="C10:C11"/>
    <mergeCell ref="A27:A29"/>
    <mergeCell ref="B27:B29"/>
    <mergeCell ref="A30:A32"/>
    <mergeCell ref="B30:B32"/>
    <mergeCell ref="A33:A35"/>
    <mergeCell ref="B33:B35"/>
    <mergeCell ref="A36:A38"/>
    <mergeCell ref="B36:B38"/>
    <mergeCell ref="A39:A41"/>
    <mergeCell ref="B39:B41"/>
    <mergeCell ref="A42:A44"/>
    <mergeCell ref="B42:B44"/>
    <mergeCell ref="A45:A47"/>
    <mergeCell ref="B45:B47"/>
    <mergeCell ref="A48:A50"/>
    <mergeCell ref="B48:B50"/>
    <mergeCell ref="A51:A53"/>
    <mergeCell ref="B51:B53"/>
    <mergeCell ref="A54:A55"/>
    <mergeCell ref="B54:B55"/>
    <mergeCell ref="A56:A58"/>
    <mergeCell ref="B56:B58"/>
    <mergeCell ref="A59:A61"/>
    <mergeCell ref="B59:B61"/>
    <mergeCell ref="A62:A64"/>
    <mergeCell ref="B62:B64"/>
    <mergeCell ref="A65:A67"/>
    <mergeCell ref="B65:B67"/>
    <mergeCell ref="A68:A70"/>
    <mergeCell ref="B68:B70"/>
    <mergeCell ref="A71:A73"/>
    <mergeCell ref="B71:B73"/>
    <mergeCell ref="A74:A75"/>
    <mergeCell ref="B74:B75"/>
    <mergeCell ref="A76:A78"/>
    <mergeCell ref="B76:B78"/>
    <mergeCell ref="A79:A81"/>
    <mergeCell ref="B79:B81"/>
    <mergeCell ref="A82:A84"/>
    <mergeCell ref="B82:B84"/>
    <mergeCell ref="A85:A87"/>
    <mergeCell ref="B85:B87"/>
    <mergeCell ref="A88:A90"/>
    <mergeCell ref="B88:B90"/>
    <mergeCell ref="A91:A93"/>
    <mergeCell ref="B91:B93"/>
    <mergeCell ref="A94:A96"/>
    <mergeCell ref="B94:B96"/>
    <mergeCell ref="A97:A99"/>
    <mergeCell ref="B97:B99"/>
    <mergeCell ref="A100:A101"/>
    <mergeCell ref="B100:B101"/>
    <mergeCell ref="A102:A104"/>
    <mergeCell ref="B102:B104"/>
    <mergeCell ref="A105:A107"/>
    <mergeCell ref="B105:B107"/>
    <mergeCell ref="A108:A110"/>
    <mergeCell ref="B108:B110"/>
    <mergeCell ref="A111:A113"/>
    <mergeCell ref="B111:B113"/>
    <mergeCell ref="A114:A116"/>
    <mergeCell ref="B114:B116"/>
    <mergeCell ref="A117:A119"/>
    <mergeCell ref="B117:B119"/>
    <mergeCell ref="A120:A122"/>
    <mergeCell ref="B120:B122"/>
    <mergeCell ref="A123:A125"/>
    <mergeCell ref="B123:B125"/>
    <mergeCell ref="A126:A128"/>
    <mergeCell ref="B126:B128"/>
    <mergeCell ref="A129:A131"/>
    <mergeCell ref="B129:B131"/>
    <mergeCell ref="A132:A133"/>
    <mergeCell ref="B132:B133"/>
    <mergeCell ref="A147:A148"/>
    <mergeCell ref="B147:B148"/>
    <mergeCell ref="A149:A151"/>
    <mergeCell ref="B149:B151"/>
    <mergeCell ref="B152:B154"/>
    <mergeCell ref="A155:A166"/>
    <mergeCell ref="A152:A154"/>
    <mergeCell ref="A134:A136"/>
    <mergeCell ref="B134:B136"/>
    <mergeCell ref="A137:A138"/>
    <mergeCell ref="B137:B138"/>
    <mergeCell ref="B155:B157"/>
    <mergeCell ref="B158:B160"/>
    <mergeCell ref="B161:B163"/>
    <mergeCell ref="B164:B166"/>
    <mergeCell ref="A139:A140"/>
    <mergeCell ref="B139:B140"/>
    <mergeCell ref="A141:A143"/>
    <mergeCell ref="B141:B143"/>
    <mergeCell ref="A144:A146"/>
    <mergeCell ref="B144:B146"/>
    <mergeCell ref="A174:A176"/>
    <mergeCell ref="B174:B176"/>
    <mergeCell ref="A177:A179"/>
    <mergeCell ref="B177:B179"/>
    <mergeCell ref="A180:A182"/>
    <mergeCell ref="B180:B182"/>
    <mergeCell ref="D169:P169"/>
    <mergeCell ref="A171:A173"/>
    <mergeCell ref="B171:B173"/>
    <mergeCell ref="A169:A170"/>
    <mergeCell ref="B169:B170"/>
    <mergeCell ref="C169:C170"/>
    <mergeCell ref="A183:A185"/>
    <mergeCell ref="B183:B185"/>
    <mergeCell ref="A186:A188"/>
    <mergeCell ref="B186:B188"/>
    <mergeCell ref="A168:P168"/>
    <mergeCell ref="A189:A191"/>
    <mergeCell ref="B189:B191"/>
    <mergeCell ref="A192:A194"/>
    <mergeCell ref="B192:B194"/>
    <mergeCell ref="A195:A197"/>
    <mergeCell ref="B195:B197"/>
    <mergeCell ref="A198:A200"/>
    <mergeCell ref="B198:B200"/>
    <mergeCell ref="A201:A203"/>
    <mergeCell ref="B201:B203"/>
    <mergeCell ref="A204:A206"/>
    <mergeCell ref="B204:B206"/>
    <mergeCell ref="A207:A209"/>
    <mergeCell ref="B207:B209"/>
    <mergeCell ref="A210:A212"/>
    <mergeCell ref="B210:B212"/>
    <mergeCell ref="A213:A214"/>
    <mergeCell ref="B213:B214"/>
    <mergeCell ref="A215:A217"/>
    <mergeCell ref="B215:B217"/>
    <mergeCell ref="A218:A220"/>
    <mergeCell ref="B218:B220"/>
    <mergeCell ref="A221:A223"/>
    <mergeCell ref="B221:B223"/>
    <mergeCell ref="A224:A226"/>
    <mergeCell ref="B224:B226"/>
    <mergeCell ref="A227:A229"/>
    <mergeCell ref="B227:B229"/>
    <mergeCell ref="A230:A232"/>
    <mergeCell ref="B230:B232"/>
    <mergeCell ref="A233:A234"/>
    <mergeCell ref="B233:B234"/>
    <mergeCell ref="A235:A237"/>
    <mergeCell ref="B235:B237"/>
    <mergeCell ref="A238:A240"/>
    <mergeCell ref="B238:B240"/>
    <mergeCell ref="A241:A243"/>
    <mergeCell ref="B241:B243"/>
    <mergeCell ref="A244:A246"/>
    <mergeCell ref="B244:B246"/>
    <mergeCell ref="A247:A249"/>
    <mergeCell ref="B247:B249"/>
    <mergeCell ref="A250:A252"/>
    <mergeCell ref="B250:B252"/>
    <mergeCell ref="A253:A255"/>
    <mergeCell ref="B253:B255"/>
    <mergeCell ref="A256:A258"/>
    <mergeCell ref="B256:B258"/>
    <mergeCell ref="A259:A260"/>
    <mergeCell ref="B259:B260"/>
    <mergeCell ref="A261:A263"/>
    <mergeCell ref="B261:B263"/>
    <mergeCell ref="A264:A266"/>
    <mergeCell ref="B264:B266"/>
    <mergeCell ref="A267:A269"/>
    <mergeCell ref="B267:B269"/>
    <mergeCell ref="A270:A272"/>
    <mergeCell ref="B270:B272"/>
    <mergeCell ref="A273:A275"/>
    <mergeCell ref="B273:B275"/>
    <mergeCell ref="A276:A278"/>
    <mergeCell ref="B276:B278"/>
    <mergeCell ref="A279:A281"/>
    <mergeCell ref="B279:B281"/>
    <mergeCell ref="A282:A284"/>
    <mergeCell ref="B282:B284"/>
    <mergeCell ref="A285:A287"/>
    <mergeCell ref="B285:B287"/>
    <mergeCell ref="A288:A290"/>
    <mergeCell ref="B288:B290"/>
    <mergeCell ref="A291:A292"/>
    <mergeCell ref="B291:B292"/>
    <mergeCell ref="A293:A295"/>
    <mergeCell ref="B293:B295"/>
    <mergeCell ref="A296:A297"/>
    <mergeCell ref="B296:B297"/>
    <mergeCell ref="A298:A299"/>
    <mergeCell ref="B298:B299"/>
    <mergeCell ref="A300:A302"/>
    <mergeCell ref="B300:B302"/>
    <mergeCell ref="A303:A305"/>
    <mergeCell ref="B303:B305"/>
    <mergeCell ref="A306:A307"/>
    <mergeCell ref="B306:B307"/>
    <mergeCell ref="A308:A310"/>
    <mergeCell ref="B308:B310"/>
    <mergeCell ref="A311:A313"/>
    <mergeCell ref="B311:B313"/>
    <mergeCell ref="A314:A325"/>
    <mergeCell ref="B314:B316"/>
    <mergeCell ref="B317:B319"/>
    <mergeCell ref="B320:B322"/>
    <mergeCell ref="B323:B325"/>
    <mergeCell ref="A328:A329"/>
    <mergeCell ref="B328:B329"/>
    <mergeCell ref="C328:C329"/>
    <mergeCell ref="D328:P328"/>
    <mergeCell ref="A330:A332"/>
    <mergeCell ref="B330:B332"/>
    <mergeCell ref="A333:A335"/>
    <mergeCell ref="B333:B335"/>
    <mergeCell ref="A336:A338"/>
    <mergeCell ref="B336:B338"/>
    <mergeCell ref="A339:A341"/>
    <mergeCell ref="B339:B341"/>
    <mergeCell ref="A342:A344"/>
    <mergeCell ref="B342:B344"/>
    <mergeCell ref="A345:A347"/>
    <mergeCell ref="B345:B347"/>
    <mergeCell ref="A327:P327"/>
    <mergeCell ref="A348:A350"/>
    <mergeCell ref="B348:B350"/>
    <mergeCell ref="A351:A353"/>
    <mergeCell ref="B351:B353"/>
    <mergeCell ref="A354:A356"/>
    <mergeCell ref="B354:B356"/>
    <mergeCell ref="A357:A359"/>
    <mergeCell ref="B357:B359"/>
    <mergeCell ref="A360:A362"/>
    <mergeCell ref="B360:B362"/>
    <mergeCell ref="A363:A365"/>
    <mergeCell ref="B363:B365"/>
    <mergeCell ref="A366:A368"/>
    <mergeCell ref="B366:B368"/>
    <mergeCell ref="A369:A371"/>
    <mergeCell ref="B369:B371"/>
    <mergeCell ref="A372:A373"/>
    <mergeCell ref="B372:B373"/>
    <mergeCell ref="A374:A376"/>
    <mergeCell ref="B374:B376"/>
    <mergeCell ref="A377:A379"/>
    <mergeCell ref="B377:B379"/>
    <mergeCell ref="A380:A382"/>
    <mergeCell ref="B380:B382"/>
    <mergeCell ref="A383:A385"/>
    <mergeCell ref="B383:B385"/>
    <mergeCell ref="A386:A388"/>
    <mergeCell ref="B386:B388"/>
    <mergeCell ref="A389:A391"/>
    <mergeCell ref="B389:B391"/>
    <mergeCell ref="A392:A393"/>
    <mergeCell ref="B392:B393"/>
    <mergeCell ref="A394:A396"/>
    <mergeCell ref="B394:B396"/>
    <mergeCell ref="A397:A399"/>
    <mergeCell ref="B397:B399"/>
    <mergeCell ref="A400:A402"/>
    <mergeCell ref="B400:B402"/>
    <mergeCell ref="A403:A405"/>
    <mergeCell ref="B403:B405"/>
    <mergeCell ref="A406:A408"/>
    <mergeCell ref="B406:B408"/>
    <mergeCell ref="A409:A411"/>
    <mergeCell ref="B409:B411"/>
    <mergeCell ref="A412:A414"/>
    <mergeCell ref="B412:B414"/>
    <mergeCell ref="A415:A417"/>
    <mergeCell ref="B415:B417"/>
    <mergeCell ref="A418:A419"/>
    <mergeCell ref="B418:B419"/>
    <mergeCell ref="A420:A422"/>
    <mergeCell ref="B420:B422"/>
    <mergeCell ref="A423:A425"/>
    <mergeCell ref="B423:B425"/>
    <mergeCell ref="A426:A428"/>
    <mergeCell ref="B426:B428"/>
    <mergeCell ref="A429:A431"/>
    <mergeCell ref="B429:B431"/>
    <mergeCell ref="A432:A434"/>
    <mergeCell ref="B432:B434"/>
    <mergeCell ref="A435:A437"/>
    <mergeCell ref="B435:B437"/>
    <mergeCell ref="A438:A440"/>
    <mergeCell ref="B438:B440"/>
    <mergeCell ref="A441:A443"/>
    <mergeCell ref="B441:B443"/>
    <mergeCell ref="A444:A446"/>
    <mergeCell ref="B444:B446"/>
    <mergeCell ref="A447:A449"/>
    <mergeCell ref="B447:B449"/>
    <mergeCell ref="A450:A451"/>
    <mergeCell ref="B450:B451"/>
    <mergeCell ref="A452:A454"/>
    <mergeCell ref="B452:B454"/>
    <mergeCell ref="A455:A456"/>
    <mergeCell ref="B455:B456"/>
    <mergeCell ref="A457:A458"/>
    <mergeCell ref="B457:B458"/>
    <mergeCell ref="A459:A461"/>
    <mergeCell ref="B459:B461"/>
    <mergeCell ref="A462:A464"/>
    <mergeCell ref="B462:B464"/>
    <mergeCell ref="A465:A466"/>
    <mergeCell ref="B465:B466"/>
    <mergeCell ref="A467:A469"/>
    <mergeCell ref="B467:B469"/>
    <mergeCell ref="A470:A472"/>
    <mergeCell ref="B470:B472"/>
    <mergeCell ref="A473:A484"/>
    <mergeCell ref="B473:B475"/>
    <mergeCell ref="B476:B478"/>
    <mergeCell ref="B479:B481"/>
    <mergeCell ref="B482:B484"/>
    <mergeCell ref="A487:A488"/>
    <mergeCell ref="B487:B488"/>
    <mergeCell ref="C487:C488"/>
    <mergeCell ref="D487:P487"/>
    <mergeCell ref="A489:A491"/>
    <mergeCell ref="B489:B491"/>
    <mergeCell ref="A492:A494"/>
    <mergeCell ref="B492:B494"/>
    <mergeCell ref="A495:A497"/>
    <mergeCell ref="B495:B497"/>
    <mergeCell ref="A498:A500"/>
    <mergeCell ref="B498:B500"/>
    <mergeCell ref="A501:A503"/>
    <mergeCell ref="B501:B503"/>
    <mergeCell ref="A504:A506"/>
    <mergeCell ref="B504:B506"/>
    <mergeCell ref="A486:P486"/>
    <mergeCell ref="A507:A509"/>
    <mergeCell ref="B507:B509"/>
    <mergeCell ref="A510:A512"/>
    <mergeCell ref="B510:B512"/>
    <mergeCell ref="A513:A515"/>
    <mergeCell ref="B513:B515"/>
    <mergeCell ref="A516:A518"/>
    <mergeCell ref="B516:B518"/>
    <mergeCell ref="A519:A521"/>
    <mergeCell ref="B519:B521"/>
    <mergeCell ref="A522:A524"/>
    <mergeCell ref="B522:B524"/>
    <mergeCell ref="A525:A527"/>
    <mergeCell ref="B525:B527"/>
    <mergeCell ref="A528:A530"/>
    <mergeCell ref="B528:B530"/>
    <mergeCell ref="A531:A532"/>
    <mergeCell ref="B531:B532"/>
    <mergeCell ref="A533:A535"/>
    <mergeCell ref="B533:B535"/>
    <mergeCell ref="A536:A538"/>
    <mergeCell ref="B536:B538"/>
    <mergeCell ref="A539:A541"/>
    <mergeCell ref="B539:B541"/>
    <mergeCell ref="A542:A544"/>
    <mergeCell ref="B542:B544"/>
    <mergeCell ref="A545:A547"/>
    <mergeCell ref="B545:B547"/>
    <mergeCell ref="A548:A550"/>
    <mergeCell ref="B548:B550"/>
    <mergeCell ref="A551:A552"/>
    <mergeCell ref="B551:B552"/>
    <mergeCell ref="A553:A555"/>
    <mergeCell ref="B553:B555"/>
    <mergeCell ref="A556:A558"/>
    <mergeCell ref="B556:B558"/>
    <mergeCell ref="A559:A561"/>
    <mergeCell ref="B559:B561"/>
    <mergeCell ref="A562:A564"/>
    <mergeCell ref="B562:B564"/>
    <mergeCell ref="A565:A567"/>
    <mergeCell ref="B565:B567"/>
    <mergeCell ref="A568:A570"/>
    <mergeCell ref="B568:B570"/>
    <mergeCell ref="A571:A573"/>
    <mergeCell ref="B571:B573"/>
    <mergeCell ref="A574:A576"/>
    <mergeCell ref="B574:B576"/>
    <mergeCell ref="A577:A578"/>
    <mergeCell ref="B577:B578"/>
    <mergeCell ref="A579:A581"/>
    <mergeCell ref="B579:B581"/>
    <mergeCell ref="A582:A584"/>
    <mergeCell ref="B582:B584"/>
    <mergeCell ref="A585:A587"/>
    <mergeCell ref="B585:B587"/>
    <mergeCell ref="A588:A590"/>
    <mergeCell ref="B588:B590"/>
    <mergeCell ref="A591:A593"/>
    <mergeCell ref="B591:B593"/>
    <mergeCell ref="A594:A596"/>
    <mergeCell ref="B594:B596"/>
    <mergeCell ref="A597:A599"/>
    <mergeCell ref="B597:B599"/>
    <mergeCell ref="A600:A602"/>
    <mergeCell ref="B600:B602"/>
    <mergeCell ref="A603:A605"/>
    <mergeCell ref="B603:B605"/>
    <mergeCell ref="A606:A608"/>
    <mergeCell ref="B606:B608"/>
    <mergeCell ref="A609:A610"/>
    <mergeCell ref="B609:B610"/>
    <mergeCell ref="A611:A613"/>
    <mergeCell ref="B611:B613"/>
    <mergeCell ref="A614:A615"/>
    <mergeCell ref="B614:B615"/>
    <mergeCell ref="A616:A617"/>
    <mergeCell ref="B616:B617"/>
    <mergeCell ref="A618:A620"/>
    <mergeCell ref="B618:B620"/>
    <mergeCell ref="A621:A623"/>
    <mergeCell ref="B621:B623"/>
    <mergeCell ref="A624:A625"/>
    <mergeCell ref="B624:B625"/>
    <mergeCell ref="A626:A628"/>
    <mergeCell ref="B626:B628"/>
    <mergeCell ref="A629:A631"/>
    <mergeCell ref="B629:B631"/>
    <mergeCell ref="A632:A643"/>
    <mergeCell ref="B632:B634"/>
    <mergeCell ref="B635:B637"/>
    <mergeCell ref="B638:B640"/>
    <mergeCell ref="B641:B643"/>
    <mergeCell ref="A878:A880"/>
    <mergeCell ref="B878:B880"/>
    <mergeCell ref="A666:A668"/>
    <mergeCell ref="B666:B668"/>
    <mergeCell ref="A872:A874"/>
    <mergeCell ref="B872:B874"/>
    <mergeCell ref="A875:A877"/>
    <mergeCell ref="B875:B877"/>
    <mergeCell ref="A669:A671"/>
    <mergeCell ref="B669:B671"/>
    <mergeCell ref="A672:A674"/>
    <mergeCell ref="B672:B674"/>
    <mergeCell ref="A869:A871"/>
    <mergeCell ref="B869:B871"/>
    <mergeCell ref="A684:A686"/>
    <mergeCell ref="B684:B686"/>
    <mergeCell ref="A837:A839"/>
    <mergeCell ref="B837:B839"/>
    <mergeCell ref="A840:A842"/>
    <mergeCell ref="B840:B842"/>
    <mergeCell ref="A736:A737"/>
    <mergeCell ref="B736:B737"/>
    <mergeCell ref="A867:A868"/>
    <mergeCell ref="B867:B868"/>
    <mergeCell ref="B712:B714"/>
    <mergeCell ref="A704:A706"/>
    <mergeCell ref="B775:B776"/>
    <mergeCell ref="B800:B802"/>
    <mergeCell ref="A805:A806"/>
    <mergeCell ref="B805:B806"/>
    <mergeCell ref="A678:A680"/>
    <mergeCell ref="B678:B680"/>
    <mergeCell ref="C805:C806"/>
    <mergeCell ref="D805:P805"/>
    <mergeCell ref="A791:A802"/>
    <mergeCell ref="A788:A790"/>
    <mergeCell ref="B788:B790"/>
    <mergeCell ref="A730:A732"/>
    <mergeCell ref="B730:B732"/>
    <mergeCell ref="A733:A735"/>
    <mergeCell ref="B733:B735"/>
    <mergeCell ref="A744:A746"/>
    <mergeCell ref="B744:B746"/>
    <mergeCell ref="A738:A740"/>
    <mergeCell ref="B738:B740"/>
    <mergeCell ref="A741:A743"/>
    <mergeCell ref="B741:B743"/>
    <mergeCell ref="A747:A749"/>
    <mergeCell ref="B747:B749"/>
    <mergeCell ref="A646:A647"/>
    <mergeCell ref="B646:B647"/>
    <mergeCell ref="C646:C647"/>
    <mergeCell ref="D646:P646"/>
    <mergeCell ref="A648:A650"/>
    <mergeCell ref="B648:B650"/>
    <mergeCell ref="A651:A653"/>
    <mergeCell ref="B651:B653"/>
    <mergeCell ref="A654:A656"/>
    <mergeCell ref="B654:B656"/>
    <mergeCell ref="A657:A659"/>
    <mergeCell ref="B657:B659"/>
    <mergeCell ref="A660:A662"/>
    <mergeCell ref="B660:B662"/>
    <mergeCell ref="A663:A665"/>
    <mergeCell ref="B663:B665"/>
    <mergeCell ref="A675:A677"/>
    <mergeCell ref="B675:B677"/>
    <mergeCell ref="A681:A683"/>
    <mergeCell ref="B681:B683"/>
    <mergeCell ref="A692:A694"/>
    <mergeCell ref="B692:B694"/>
    <mergeCell ref="A695:A697"/>
    <mergeCell ref="B695:B697"/>
    <mergeCell ref="A698:A700"/>
    <mergeCell ref="B698:B700"/>
    <mergeCell ref="B690:B691"/>
    <mergeCell ref="B704:B706"/>
    <mergeCell ref="A707:A709"/>
    <mergeCell ref="B707:B709"/>
    <mergeCell ref="A715:A717"/>
    <mergeCell ref="B715:B717"/>
    <mergeCell ref="A727:A729"/>
    <mergeCell ref="B727:B729"/>
    <mergeCell ref="A724:A726"/>
    <mergeCell ref="B724:B726"/>
    <mergeCell ref="A718:A720"/>
    <mergeCell ref="B718:B720"/>
    <mergeCell ref="A721:A723"/>
    <mergeCell ref="B721:B723"/>
    <mergeCell ref="A710:A711"/>
    <mergeCell ref="B710:B711"/>
    <mergeCell ref="A687:A689"/>
    <mergeCell ref="B687:B689"/>
    <mergeCell ref="A690:A691"/>
    <mergeCell ref="A701:A703"/>
    <mergeCell ref="B701:B703"/>
    <mergeCell ref="A712:A714"/>
    <mergeCell ref="A810:A812"/>
    <mergeCell ref="B810:B812"/>
    <mergeCell ref="A813:A815"/>
    <mergeCell ref="B813:B815"/>
    <mergeCell ref="A816:A818"/>
    <mergeCell ref="B816:B818"/>
    <mergeCell ref="A750:A752"/>
    <mergeCell ref="B750:B752"/>
    <mergeCell ref="A762:A764"/>
    <mergeCell ref="B762:B764"/>
    <mergeCell ref="A753:A755"/>
    <mergeCell ref="B753:B755"/>
    <mergeCell ref="A765:A767"/>
    <mergeCell ref="B765:B767"/>
    <mergeCell ref="A768:A769"/>
    <mergeCell ref="B768:B769"/>
    <mergeCell ref="A807:A809"/>
    <mergeCell ref="B807:B809"/>
    <mergeCell ref="B797:B799"/>
    <mergeCell ref="A756:A758"/>
    <mergeCell ref="B756:B758"/>
    <mergeCell ref="A759:A761"/>
    <mergeCell ref="B759:B761"/>
    <mergeCell ref="A775:A776"/>
    <mergeCell ref="A890:A892"/>
    <mergeCell ref="B890:B892"/>
    <mergeCell ref="A893:A895"/>
    <mergeCell ref="B893:B895"/>
    <mergeCell ref="A896:A898"/>
    <mergeCell ref="B896:B898"/>
    <mergeCell ref="A777:A779"/>
    <mergeCell ref="B777:B779"/>
    <mergeCell ref="A770:A772"/>
    <mergeCell ref="B770:B772"/>
    <mergeCell ref="A773:A774"/>
    <mergeCell ref="B773:B774"/>
    <mergeCell ref="A881:A883"/>
    <mergeCell ref="B881:B883"/>
    <mergeCell ref="A780:A782"/>
    <mergeCell ref="B780:B782"/>
    <mergeCell ref="A783:A784"/>
    <mergeCell ref="B783:B784"/>
    <mergeCell ref="B791:B793"/>
    <mergeCell ref="B794:B796"/>
    <mergeCell ref="A785:A787"/>
    <mergeCell ref="B785:B787"/>
    <mergeCell ref="A825:A827"/>
    <mergeCell ref="B825:B827"/>
    <mergeCell ref="A843:A845"/>
    <mergeCell ref="B843:B845"/>
    <mergeCell ref="A846:A848"/>
    <mergeCell ref="B846:B848"/>
    <mergeCell ref="A849:A851"/>
    <mergeCell ref="A819:A821"/>
    <mergeCell ref="B819:B821"/>
    <mergeCell ref="A822:A824"/>
    <mergeCell ref="A920:A922"/>
    <mergeCell ref="B920:B922"/>
    <mergeCell ref="A923:A925"/>
    <mergeCell ref="B923:B925"/>
    <mergeCell ref="A911:A913"/>
    <mergeCell ref="B911:B913"/>
    <mergeCell ref="A914:A916"/>
    <mergeCell ref="B914:B916"/>
    <mergeCell ref="A917:A919"/>
    <mergeCell ref="A899:A901"/>
    <mergeCell ref="B899:B901"/>
    <mergeCell ref="B917:B919"/>
    <mergeCell ref="A902:A904"/>
    <mergeCell ref="B902:B904"/>
    <mergeCell ref="A905:A907"/>
    <mergeCell ref="B905:B907"/>
    <mergeCell ref="A908:A910"/>
    <mergeCell ref="B908:B910"/>
    <mergeCell ref="A1505:E1505"/>
    <mergeCell ref="B941:B943"/>
    <mergeCell ref="A932:A943"/>
    <mergeCell ref="B932:B934"/>
    <mergeCell ref="B935:B937"/>
    <mergeCell ref="B938:B940"/>
    <mergeCell ref="A926:A928"/>
    <mergeCell ref="B926:B928"/>
    <mergeCell ref="A929:A931"/>
    <mergeCell ref="B858:B860"/>
    <mergeCell ref="A884:A886"/>
    <mergeCell ref="B884:B886"/>
    <mergeCell ref="A887:A889"/>
    <mergeCell ref="B887:B889"/>
    <mergeCell ref="B822:B824"/>
    <mergeCell ref="A828:A830"/>
    <mergeCell ref="B828:B830"/>
    <mergeCell ref="A831:A833"/>
    <mergeCell ref="B831:B833"/>
    <mergeCell ref="A834:A836"/>
    <mergeCell ref="B834:B836"/>
    <mergeCell ref="B849:B851"/>
    <mergeCell ref="A861:A863"/>
    <mergeCell ref="B861:B863"/>
    <mergeCell ref="A864:A866"/>
    <mergeCell ref="B864:B866"/>
    <mergeCell ref="A852:A854"/>
    <mergeCell ref="B852:B854"/>
    <mergeCell ref="A855:A857"/>
    <mergeCell ref="B855:B857"/>
    <mergeCell ref="A858:A860"/>
    <mergeCell ref="B929:B931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ignoredErrors>
    <ignoredError sqref="A9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Cuadro 1</vt:lpstr>
      <vt:lpstr>Cuadro 2</vt:lpstr>
      <vt:lpstr>Cuadro 3</vt:lpstr>
      <vt:lpstr>Cuadro 4</vt:lpstr>
      <vt:lpstr>Cuadro 5</vt:lpstr>
      <vt:lpstr>Cuadro 6</vt:lpstr>
      <vt:lpstr>Cuadro 7</vt:lpstr>
      <vt:lpstr>Cuadro 8</vt:lpstr>
      <vt:lpstr>Cuadro 9</vt:lpstr>
      <vt:lpstr>Cuadro 10</vt:lpstr>
      <vt:lpstr>Cuadro 11</vt:lpstr>
      <vt:lpstr>Cuadro 12</vt:lpstr>
      <vt:lpstr>Cuadro 13</vt:lpstr>
      <vt:lpstr>Cuadro 14</vt:lpstr>
      <vt:lpstr>Cuadro 15</vt:lpstr>
      <vt:lpstr>Cuadro 16</vt:lpstr>
      <vt:lpstr>Cuadro 17</vt:lpstr>
      <vt:lpstr>Cuadro 18</vt:lpstr>
      <vt:lpstr>Cuadro 19</vt:lpstr>
      <vt:lpstr>Cuadro 20</vt:lpstr>
      <vt:lpstr>Cuadro 21</vt:lpstr>
      <vt:lpstr>Cuadro 22</vt:lpstr>
      <vt:lpstr>Cuadro 23</vt:lpstr>
      <vt:lpstr>Cuadro 24</vt:lpstr>
      <vt:lpstr>Cuadro 25</vt:lpstr>
      <vt:lpstr>Cuadro 26</vt:lpstr>
      <vt:lpstr>Cuadro 27</vt:lpstr>
      <vt:lpstr>Cuadro 28</vt:lpstr>
      <vt:lpstr>Cuadro 29</vt:lpstr>
      <vt:lpstr>Cuadro 30</vt:lpstr>
      <vt:lpstr>Cuadro 31</vt:lpstr>
      <vt:lpstr>Cuadro 32</vt:lpstr>
      <vt:lpstr>Cuadro 33</vt:lpstr>
      <vt:lpstr>Cuadro 34</vt:lpstr>
    </vt:vector>
  </TitlesOfParts>
  <Manager/>
  <Company>DANE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LMChaparroC</dc:creator>
  <cp:keywords/>
  <dc:description/>
  <cp:lastModifiedBy>Alexa</cp:lastModifiedBy>
  <cp:revision/>
  <dcterms:created xsi:type="dcterms:W3CDTF">2007-01-25T17:17:56Z</dcterms:created>
  <dcterms:modified xsi:type="dcterms:W3CDTF">2022-12-12T21:48:19Z</dcterms:modified>
  <cp:category/>
  <cp:contentStatus/>
</cp:coreProperties>
</file>